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27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131" i="1" l="1"/>
  <c r="Q1130" i="1"/>
  <c r="P1130" i="1"/>
  <c r="F1130" i="1"/>
  <c r="S1130" i="1" s="1"/>
  <c r="T1130" i="1" s="1"/>
  <c r="BE1130" i="1" s="1"/>
  <c r="S1129" i="1"/>
  <c r="T1129" i="1" s="1"/>
  <c r="BE1129" i="1" s="1"/>
  <c r="Q1129" i="1"/>
  <c r="P1129" i="1"/>
  <c r="F1129" i="1"/>
  <c r="Q1128" i="1"/>
  <c r="P1128" i="1"/>
  <c r="F1128" i="1"/>
  <c r="S1128" i="1" s="1"/>
  <c r="T1128" i="1" s="1"/>
  <c r="BE1128" i="1" s="1"/>
  <c r="S1127" i="1"/>
  <c r="T1127" i="1" s="1"/>
  <c r="BE1127" i="1" s="1"/>
  <c r="Q1127" i="1"/>
  <c r="P1127" i="1"/>
  <c r="F1127" i="1"/>
  <c r="S1126" i="1"/>
  <c r="T1126" i="1" s="1"/>
  <c r="BE1126" i="1" s="1"/>
  <c r="Q1126" i="1"/>
  <c r="P1126" i="1"/>
  <c r="F1126" i="1"/>
  <c r="S1125" i="1"/>
  <c r="T1125" i="1" s="1"/>
  <c r="BE1125" i="1" s="1"/>
  <c r="Q1125" i="1"/>
  <c r="P1125" i="1"/>
  <c r="F1125" i="1"/>
  <c r="S1124" i="1"/>
  <c r="T1124" i="1" s="1"/>
  <c r="BE1124" i="1" s="1"/>
  <c r="Q1124" i="1"/>
  <c r="P1124" i="1"/>
  <c r="F1124" i="1"/>
  <c r="S1123" i="1"/>
  <c r="T1123" i="1" s="1"/>
  <c r="BE1123" i="1" s="1"/>
  <c r="Q1123" i="1"/>
  <c r="P1123" i="1"/>
  <c r="F1123" i="1"/>
  <c r="S1122" i="1"/>
  <c r="T1122" i="1" s="1"/>
  <c r="BE1122" i="1" s="1"/>
  <c r="Q1122" i="1"/>
  <c r="P1122" i="1"/>
  <c r="F1122" i="1"/>
  <c r="S1121" i="1"/>
  <c r="T1121" i="1" s="1"/>
  <c r="BE1121" i="1" s="1"/>
  <c r="Q1121" i="1"/>
  <c r="P1121" i="1"/>
  <c r="F1121" i="1"/>
  <c r="S1120" i="1"/>
  <c r="T1120" i="1" s="1"/>
  <c r="BE1120" i="1" s="1"/>
  <c r="Q1120" i="1"/>
  <c r="P1120" i="1"/>
  <c r="F1120" i="1"/>
  <c r="T1119" i="1"/>
  <c r="BE1119" i="1" s="1"/>
  <c r="S1119" i="1"/>
  <c r="Q1119" i="1"/>
  <c r="P1119" i="1"/>
  <c r="F1119" i="1"/>
  <c r="S1118" i="1"/>
  <c r="T1118" i="1" s="1"/>
  <c r="BE1118" i="1" s="1"/>
  <c r="Q1118" i="1"/>
  <c r="P1118" i="1"/>
  <c r="F1118" i="1"/>
  <c r="S1117" i="1"/>
  <c r="T1117" i="1" s="1"/>
  <c r="BE1117" i="1" s="1"/>
  <c r="Q1117" i="1"/>
  <c r="P1117" i="1"/>
  <c r="F1117" i="1"/>
  <c r="S1116" i="1"/>
  <c r="T1116" i="1" s="1"/>
  <c r="BE1116" i="1" s="1"/>
  <c r="Q1116" i="1"/>
  <c r="P1116" i="1"/>
  <c r="F1116" i="1"/>
  <c r="S1115" i="1"/>
  <c r="T1115" i="1" s="1"/>
  <c r="BE1115" i="1" s="1"/>
  <c r="Q1115" i="1"/>
  <c r="P1115" i="1"/>
  <c r="F1115" i="1"/>
  <c r="S1114" i="1"/>
  <c r="T1114" i="1" s="1"/>
  <c r="BE1114" i="1" s="1"/>
  <c r="Q1114" i="1"/>
  <c r="P1114" i="1"/>
  <c r="F1114" i="1"/>
  <c r="Q1113" i="1"/>
  <c r="P1113" i="1"/>
  <c r="F1113" i="1"/>
  <c r="S1113" i="1" s="1"/>
  <c r="T1113" i="1" s="1"/>
  <c r="Q1112" i="1"/>
  <c r="P1112" i="1"/>
  <c r="F1112" i="1"/>
  <c r="S1112" i="1" s="1"/>
  <c r="T1112" i="1" s="1"/>
  <c r="Q1111" i="1"/>
  <c r="P1111" i="1"/>
  <c r="F1111" i="1"/>
  <c r="S1111" i="1" s="1"/>
  <c r="T1111" i="1" s="1"/>
  <c r="Q1110" i="1"/>
  <c r="P1110" i="1"/>
  <c r="F1110" i="1"/>
  <c r="S1110" i="1" s="1"/>
  <c r="T1110" i="1" s="1"/>
  <c r="Q1109" i="1"/>
  <c r="P1109" i="1"/>
  <c r="F1109" i="1"/>
  <c r="S1109" i="1" s="1"/>
  <c r="T1109" i="1" s="1"/>
  <c r="Q1108" i="1"/>
  <c r="P1108" i="1"/>
  <c r="F1108" i="1"/>
  <c r="S1108" i="1" s="1"/>
  <c r="T1108" i="1" s="1"/>
  <c r="Q1107" i="1"/>
  <c r="P1107" i="1"/>
  <c r="F1107" i="1"/>
  <c r="S1107" i="1" s="1"/>
  <c r="T1107" i="1" s="1"/>
  <c r="Q1106" i="1"/>
  <c r="P1106" i="1"/>
  <c r="F1106" i="1"/>
  <c r="S1106" i="1" s="1"/>
  <c r="T1106" i="1" s="1"/>
  <c r="Q1105" i="1"/>
  <c r="BE1105" i="1" s="1"/>
  <c r="P1105" i="1"/>
  <c r="F1105" i="1"/>
  <c r="S1105" i="1" s="1"/>
  <c r="T1105" i="1" s="1"/>
  <c r="Q1104" i="1"/>
  <c r="P1104" i="1"/>
  <c r="F1104" i="1"/>
  <c r="S1104" i="1" s="1"/>
  <c r="T1104" i="1" s="1"/>
  <c r="Q1103" i="1"/>
  <c r="P1103" i="1"/>
  <c r="F1103" i="1"/>
  <c r="S1103" i="1" s="1"/>
  <c r="T1103" i="1" s="1"/>
  <c r="Q1102" i="1"/>
  <c r="P1102" i="1"/>
  <c r="F1102" i="1"/>
  <c r="S1102" i="1" s="1"/>
  <c r="T1102" i="1" s="1"/>
  <c r="Q1101" i="1"/>
  <c r="P1101" i="1"/>
  <c r="F1101" i="1"/>
  <c r="S1101" i="1" s="1"/>
  <c r="T1101" i="1" s="1"/>
  <c r="Q1100" i="1"/>
  <c r="P1100" i="1"/>
  <c r="F1100" i="1"/>
  <c r="S1100" i="1" s="1"/>
  <c r="T1100" i="1" s="1"/>
  <c r="Q1099" i="1"/>
  <c r="P1099" i="1"/>
  <c r="F1099" i="1"/>
  <c r="S1099" i="1" s="1"/>
  <c r="T1099" i="1" s="1"/>
  <c r="Q1098" i="1"/>
  <c r="P1098" i="1"/>
  <c r="F1098" i="1"/>
  <c r="S1098" i="1" s="1"/>
  <c r="T1098" i="1" s="1"/>
  <c r="Q1097" i="1"/>
  <c r="BE1097" i="1" s="1"/>
  <c r="P1097" i="1"/>
  <c r="F1097" i="1"/>
  <c r="S1097" i="1" s="1"/>
  <c r="T1097" i="1" s="1"/>
  <c r="Q1096" i="1"/>
  <c r="P1096" i="1"/>
  <c r="F1096" i="1"/>
  <c r="S1096" i="1" s="1"/>
  <c r="T1096" i="1" s="1"/>
  <c r="Q1095" i="1"/>
  <c r="P1095" i="1"/>
  <c r="F1095" i="1"/>
  <c r="S1095" i="1" s="1"/>
  <c r="T1095" i="1" s="1"/>
  <c r="Q1094" i="1"/>
  <c r="P1094" i="1"/>
  <c r="F1094" i="1"/>
  <c r="S1094" i="1" s="1"/>
  <c r="T1094" i="1" s="1"/>
  <c r="Q1093" i="1"/>
  <c r="P1093" i="1"/>
  <c r="F1093" i="1"/>
  <c r="S1093" i="1" s="1"/>
  <c r="T1093" i="1" s="1"/>
  <c r="Q1092" i="1"/>
  <c r="P1092" i="1"/>
  <c r="F1092" i="1"/>
  <c r="S1092" i="1" s="1"/>
  <c r="T1092" i="1" s="1"/>
  <c r="Q1091" i="1"/>
  <c r="P1091" i="1"/>
  <c r="F1091" i="1"/>
  <c r="S1091" i="1" s="1"/>
  <c r="T1091" i="1" s="1"/>
  <c r="Q1090" i="1"/>
  <c r="P1090" i="1"/>
  <c r="F1090" i="1"/>
  <c r="S1090" i="1" s="1"/>
  <c r="T1090" i="1" s="1"/>
  <c r="Q1089" i="1"/>
  <c r="P1089" i="1"/>
  <c r="F1089" i="1"/>
  <c r="S1089" i="1" s="1"/>
  <c r="T1089" i="1" s="1"/>
  <c r="Q1088" i="1"/>
  <c r="P1088" i="1"/>
  <c r="F1088" i="1"/>
  <c r="S1088" i="1" s="1"/>
  <c r="T1088" i="1" s="1"/>
  <c r="Q1087" i="1"/>
  <c r="P1087" i="1"/>
  <c r="F1087" i="1"/>
  <c r="S1087" i="1" s="1"/>
  <c r="T1087" i="1" s="1"/>
  <c r="T1086" i="1"/>
  <c r="Q1086" i="1"/>
  <c r="P1086" i="1"/>
  <c r="F1086" i="1"/>
  <c r="S1086" i="1" s="1"/>
  <c r="T1085" i="1"/>
  <c r="Q1085" i="1"/>
  <c r="P1085" i="1"/>
  <c r="F1085" i="1"/>
  <c r="S1085" i="1" s="1"/>
  <c r="Q1084" i="1"/>
  <c r="P1084" i="1"/>
  <c r="F1084" i="1"/>
  <c r="S1084" i="1" s="1"/>
  <c r="T1084" i="1" s="1"/>
  <c r="Q1083" i="1"/>
  <c r="P1083" i="1"/>
  <c r="F1083" i="1"/>
  <c r="S1083" i="1" s="1"/>
  <c r="T1083" i="1" s="1"/>
  <c r="Q1082" i="1"/>
  <c r="P1082" i="1"/>
  <c r="F1082" i="1"/>
  <c r="S1082" i="1" s="1"/>
  <c r="T1082" i="1" s="1"/>
  <c r="Q1081" i="1"/>
  <c r="P1081" i="1"/>
  <c r="F1081" i="1"/>
  <c r="S1081" i="1" s="1"/>
  <c r="T1081" i="1" s="1"/>
  <c r="Q1080" i="1"/>
  <c r="P1080" i="1"/>
  <c r="F1080" i="1"/>
  <c r="S1080" i="1" s="1"/>
  <c r="T1080" i="1" s="1"/>
  <c r="Q1079" i="1"/>
  <c r="P1079" i="1"/>
  <c r="F1079" i="1"/>
  <c r="S1079" i="1" s="1"/>
  <c r="T1079" i="1" s="1"/>
  <c r="T1078" i="1"/>
  <c r="Q1078" i="1"/>
  <c r="P1078" i="1"/>
  <c r="F1078" i="1"/>
  <c r="S1078" i="1" s="1"/>
  <c r="T1077" i="1"/>
  <c r="Q1077" i="1"/>
  <c r="P1077" i="1"/>
  <c r="F1077" i="1"/>
  <c r="S1077" i="1" s="1"/>
  <c r="Q1076" i="1"/>
  <c r="P1076" i="1"/>
  <c r="F1076" i="1"/>
  <c r="S1076" i="1" s="1"/>
  <c r="T1076" i="1" s="1"/>
  <c r="Q1075" i="1"/>
  <c r="P1075" i="1"/>
  <c r="F1075" i="1"/>
  <c r="S1075" i="1" s="1"/>
  <c r="T1075" i="1" s="1"/>
  <c r="T1074" i="1"/>
  <c r="Q1074" i="1"/>
  <c r="P1074" i="1"/>
  <c r="F1074" i="1"/>
  <c r="S1074" i="1" s="1"/>
  <c r="T1073" i="1"/>
  <c r="Q1073" i="1"/>
  <c r="P1073" i="1"/>
  <c r="F1073" i="1"/>
  <c r="S1073" i="1" s="1"/>
  <c r="Q1072" i="1"/>
  <c r="P1072" i="1"/>
  <c r="F1072" i="1"/>
  <c r="S1072" i="1" s="1"/>
  <c r="T1072" i="1" s="1"/>
  <c r="Q1071" i="1"/>
  <c r="P1071" i="1"/>
  <c r="F1071" i="1"/>
  <c r="S1071" i="1" s="1"/>
  <c r="T1071" i="1" s="1"/>
  <c r="T1070" i="1"/>
  <c r="Q1070" i="1"/>
  <c r="P1070" i="1"/>
  <c r="F1070" i="1"/>
  <c r="S1070" i="1" s="1"/>
  <c r="T1069" i="1"/>
  <c r="Q1069" i="1"/>
  <c r="P1069" i="1"/>
  <c r="F1069" i="1"/>
  <c r="S1069" i="1" s="1"/>
  <c r="Q1068" i="1"/>
  <c r="P1068" i="1"/>
  <c r="F1068" i="1"/>
  <c r="S1068" i="1" s="1"/>
  <c r="T1068" i="1" s="1"/>
  <c r="Q1067" i="1"/>
  <c r="P1067" i="1"/>
  <c r="F1067" i="1"/>
  <c r="S1067" i="1" s="1"/>
  <c r="T1067" i="1" s="1"/>
  <c r="Q1066" i="1"/>
  <c r="P1066" i="1"/>
  <c r="F1066" i="1"/>
  <c r="S1066" i="1" s="1"/>
  <c r="T1066" i="1" s="1"/>
  <c r="Q1065" i="1"/>
  <c r="P1065" i="1"/>
  <c r="F1065" i="1"/>
  <c r="S1065" i="1" s="1"/>
  <c r="T1065" i="1" s="1"/>
  <c r="Q1064" i="1"/>
  <c r="P1064" i="1"/>
  <c r="F1064" i="1"/>
  <c r="S1064" i="1" s="1"/>
  <c r="T1064" i="1" s="1"/>
  <c r="Q1063" i="1"/>
  <c r="P1063" i="1"/>
  <c r="F1063" i="1"/>
  <c r="S1063" i="1" s="1"/>
  <c r="T1063" i="1" s="1"/>
  <c r="Q1062" i="1"/>
  <c r="P1062" i="1"/>
  <c r="F1062" i="1"/>
  <c r="S1062" i="1" s="1"/>
  <c r="T1062" i="1" s="1"/>
  <c r="S1061" i="1"/>
  <c r="T1061" i="1" s="1"/>
  <c r="Q1061" i="1"/>
  <c r="P1061" i="1"/>
  <c r="F1061" i="1"/>
  <c r="S1060" i="1"/>
  <c r="T1060" i="1" s="1"/>
  <c r="Q1060" i="1"/>
  <c r="P1060" i="1"/>
  <c r="F1060" i="1"/>
  <c r="S1059" i="1"/>
  <c r="T1059" i="1" s="1"/>
  <c r="Q1059" i="1"/>
  <c r="P1059" i="1"/>
  <c r="F1059" i="1"/>
  <c r="Q1058" i="1"/>
  <c r="P1058" i="1"/>
  <c r="F1058" i="1"/>
  <c r="S1058" i="1" s="1"/>
  <c r="T1058" i="1" s="1"/>
  <c r="Q1057" i="1"/>
  <c r="P1057" i="1"/>
  <c r="F1057" i="1"/>
  <c r="S1057" i="1" s="1"/>
  <c r="T1057" i="1" s="1"/>
  <c r="S1056" i="1"/>
  <c r="T1056" i="1" s="1"/>
  <c r="Q1056" i="1"/>
  <c r="P1056" i="1"/>
  <c r="F1056" i="1"/>
  <c r="S1055" i="1"/>
  <c r="T1055" i="1" s="1"/>
  <c r="Q1055" i="1"/>
  <c r="P1055" i="1"/>
  <c r="F1055" i="1"/>
  <c r="Q1054" i="1"/>
  <c r="P1054" i="1"/>
  <c r="F1054" i="1"/>
  <c r="S1054" i="1" s="1"/>
  <c r="T1054" i="1" s="1"/>
  <c r="Q1053" i="1"/>
  <c r="P1053" i="1"/>
  <c r="F1053" i="1"/>
  <c r="S1053" i="1" s="1"/>
  <c r="T1053" i="1" s="1"/>
  <c r="S1052" i="1"/>
  <c r="T1052" i="1" s="1"/>
  <c r="Q1052" i="1"/>
  <c r="P1052" i="1"/>
  <c r="F1052" i="1"/>
  <c r="S1051" i="1"/>
  <c r="T1051" i="1" s="1"/>
  <c r="Q1051" i="1"/>
  <c r="P1051" i="1"/>
  <c r="F1051" i="1"/>
  <c r="Q1050" i="1"/>
  <c r="P1050" i="1"/>
  <c r="F1050" i="1"/>
  <c r="S1050" i="1" s="1"/>
  <c r="T1050" i="1" s="1"/>
  <c r="Q1049" i="1"/>
  <c r="P1049" i="1"/>
  <c r="F1049" i="1"/>
  <c r="S1049" i="1" s="1"/>
  <c r="T1049" i="1" s="1"/>
  <c r="Q1048" i="1"/>
  <c r="P1048" i="1"/>
  <c r="F1048" i="1"/>
  <c r="S1048" i="1" s="1"/>
  <c r="T1048" i="1" s="1"/>
  <c r="S1047" i="1"/>
  <c r="T1047" i="1" s="1"/>
  <c r="Q1047" i="1"/>
  <c r="P1047" i="1"/>
  <c r="F1047" i="1"/>
  <c r="Q1046" i="1"/>
  <c r="P1046" i="1"/>
  <c r="F1046" i="1"/>
  <c r="S1046" i="1" s="1"/>
  <c r="T1046" i="1" s="1"/>
  <c r="S1045" i="1"/>
  <c r="T1045" i="1" s="1"/>
  <c r="Q1045" i="1"/>
  <c r="P1045" i="1"/>
  <c r="F1045" i="1"/>
  <c r="S1044" i="1"/>
  <c r="T1044" i="1" s="1"/>
  <c r="Q1044" i="1"/>
  <c r="P1044" i="1"/>
  <c r="F1044" i="1"/>
  <c r="S1043" i="1"/>
  <c r="T1043" i="1" s="1"/>
  <c r="Q1043" i="1"/>
  <c r="P1043" i="1"/>
  <c r="F1043" i="1"/>
  <c r="Q1042" i="1"/>
  <c r="P1042" i="1"/>
  <c r="F1042" i="1"/>
  <c r="S1042" i="1" s="1"/>
  <c r="T1042" i="1" s="1"/>
  <c r="S1041" i="1"/>
  <c r="T1041" i="1" s="1"/>
  <c r="Q1041" i="1"/>
  <c r="P1041" i="1"/>
  <c r="F1041" i="1"/>
  <c r="S1040" i="1"/>
  <c r="T1040" i="1" s="1"/>
  <c r="Q1040" i="1"/>
  <c r="P1040" i="1"/>
  <c r="F1040" i="1"/>
  <c r="S1039" i="1"/>
  <c r="T1039" i="1" s="1"/>
  <c r="Q1039" i="1"/>
  <c r="BE1039" i="1" s="1"/>
  <c r="P1039" i="1"/>
  <c r="F1039" i="1"/>
  <c r="Q1038" i="1"/>
  <c r="P1038" i="1"/>
  <c r="F1038" i="1"/>
  <c r="S1038" i="1" s="1"/>
  <c r="T1038" i="1" s="1"/>
  <c r="S1037" i="1"/>
  <c r="T1037" i="1" s="1"/>
  <c r="Q1037" i="1"/>
  <c r="P1037" i="1"/>
  <c r="F1037" i="1"/>
  <c r="S1036" i="1"/>
  <c r="T1036" i="1" s="1"/>
  <c r="Q1036" i="1"/>
  <c r="P1036" i="1"/>
  <c r="F1036" i="1"/>
  <c r="S1035" i="1"/>
  <c r="T1035" i="1" s="1"/>
  <c r="Q1035" i="1"/>
  <c r="P1035" i="1"/>
  <c r="F1035" i="1"/>
  <c r="Q1034" i="1"/>
  <c r="P1034" i="1"/>
  <c r="F1034" i="1"/>
  <c r="S1034" i="1" s="1"/>
  <c r="T1034" i="1" s="1"/>
  <c r="Q1033" i="1"/>
  <c r="P1033" i="1"/>
  <c r="F1033" i="1"/>
  <c r="S1033" i="1" s="1"/>
  <c r="T1033" i="1" s="1"/>
  <c r="S1032" i="1"/>
  <c r="T1032" i="1" s="1"/>
  <c r="Q1032" i="1"/>
  <c r="P1032" i="1"/>
  <c r="F1032" i="1"/>
  <c r="S1031" i="1"/>
  <c r="T1031" i="1" s="1"/>
  <c r="Q1031" i="1"/>
  <c r="P1031" i="1"/>
  <c r="F1031" i="1"/>
  <c r="Q1030" i="1"/>
  <c r="P1030" i="1"/>
  <c r="F1030" i="1"/>
  <c r="S1030" i="1" s="1"/>
  <c r="T1030" i="1" s="1"/>
  <c r="Q1029" i="1"/>
  <c r="P1029" i="1"/>
  <c r="F1029" i="1"/>
  <c r="S1029" i="1" s="1"/>
  <c r="T1029" i="1" s="1"/>
  <c r="S1028" i="1"/>
  <c r="T1028" i="1" s="1"/>
  <c r="Q1028" i="1"/>
  <c r="P1028" i="1"/>
  <c r="F1028" i="1"/>
  <c r="S1027" i="1"/>
  <c r="T1027" i="1" s="1"/>
  <c r="Q1027" i="1"/>
  <c r="P1027" i="1"/>
  <c r="F1027" i="1"/>
  <c r="Q1026" i="1"/>
  <c r="P1026" i="1"/>
  <c r="F1026" i="1"/>
  <c r="S1026" i="1" s="1"/>
  <c r="T1026" i="1" s="1"/>
  <c r="S1025" i="1"/>
  <c r="T1025" i="1" s="1"/>
  <c r="Q1025" i="1"/>
  <c r="P1025" i="1"/>
  <c r="F1025" i="1"/>
  <c r="S1024" i="1"/>
  <c r="T1024" i="1" s="1"/>
  <c r="Q1024" i="1"/>
  <c r="P1024" i="1"/>
  <c r="F1024" i="1"/>
  <c r="S1023" i="1"/>
  <c r="T1023" i="1" s="1"/>
  <c r="Q1023" i="1"/>
  <c r="P1023" i="1"/>
  <c r="F1023" i="1"/>
  <c r="Q1022" i="1"/>
  <c r="P1022" i="1"/>
  <c r="F1022" i="1"/>
  <c r="S1022" i="1" s="1"/>
  <c r="T1022" i="1" s="1"/>
  <c r="S1021" i="1"/>
  <c r="T1021" i="1" s="1"/>
  <c r="Q1021" i="1"/>
  <c r="P1021" i="1"/>
  <c r="F1021" i="1"/>
  <c r="S1020" i="1"/>
  <c r="T1020" i="1" s="1"/>
  <c r="Q1020" i="1"/>
  <c r="P1020" i="1"/>
  <c r="F1020" i="1"/>
  <c r="S1019" i="1"/>
  <c r="T1019" i="1" s="1"/>
  <c r="Q1019" i="1"/>
  <c r="P1019" i="1"/>
  <c r="F1019" i="1"/>
  <c r="Q1018" i="1"/>
  <c r="P1018" i="1"/>
  <c r="F1018" i="1"/>
  <c r="S1018" i="1" s="1"/>
  <c r="T1018" i="1" s="1"/>
  <c r="Q1017" i="1"/>
  <c r="P1017" i="1"/>
  <c r="F1017" i="1"/>
  <c r="S1017" i="1" s="1"/>
  <c r="T1017" i="1" s="1"/>
  <c r="S1016" i="1"/>
  <c r="T1016" i="1" s="1"/>
  <c r="Q1016" i="1"/>
  <c r="P1016" i="1"/>
  <c r="F1016" i="1"/>
  <c r="S1015" i="1"/>
  <c r="T1015" i="1" s="1"/>
  <c r="Q1015" i="1"/>
  <c r="P1015" i="1"/>
  <c r="F1015" i="1"/>
  <c r="Q1014" i="1"/>
  <c r="P1014" i="1"/>
  <c r="F1014" i="1"/>
  <c r="S1014" i="1" s="1"/>
  <c r="T1014" i="1" s="1"/>
  <c r="Q1013" i="1"/>
  <c r="P1013" i="1"/>
  <c r="F1013" i="1"/>
  <c r="S1013" i="1" s="1"/>
  <c r="T1013" i="1" s="1"/>
  <c r="S1012" i="1"/>
  <c r="T1012" i="1" s="1"/>
  <c r="Q1012" i="1"/>
  <c r="P1012" i="1"/>
  <c r="F1012" i="1"/>
  <c r="S1011" i="1"/>
  <c r="T1011" i="1" s="1"/>
  <c r="Q1011" i="1"/>
  <c r="P1011" i="1"/>
  <c r="F1011" i="1"/>
  <c r="Q1010" i="1"/>
  <c r="P1010" i="1"/>
  <c r="F1010" i="1"/>
  <c r="S1010" i="1" s="1"/>
  <c r="T1010" i="1" s="1"/>
  <c r="S1009" i="1"/>
  <c r="T1009" i="1" s="1"/>
  <c r="Q1009" i="1"/>
  <c r="P1009" i="1"/>
  <c r="F1009" i="1"/>
  <c r="S1008" i="1"/>
  <c r="T1008" i="1" s="1"/>
  <c r="Q1008" i="1"/>
  <c r="P1008" i="1"/>
  <c r="F1008" i="1"/>
  <c r="S1007" i="1"/>
  <c r="T1007" i="1" s="1"/>
  <c r="Q1007" i="1"/>
  <c r="P1007" i="1"/>
  <c r="F1007" i="1"/>
  <c r="Q1006" i="1"/>
  <c r="P1006" i="1"/>
  <c r="F1006" i="1"/>
  <c r="S1006" i="1" s="1"/>
  <c r="T1006" i="1" s="1"/>
  <c r="S1005" i="1"/>
  <c r="T1005" i="1" s="1"/>
  <c r="Q1005" i="1"/>
  <c r="P1005" i="1"/>
  <c r="F1005" i="1"/>
  <c r="S1004" i="1"/>
  <c r="T1004" i="1" s="1"/>
  <c r="Q1004" i="1"/>
  <c r="P1004" i="1"/>
  <c r="F1004" i="1"/>
  <c r="Q1003" i="1"/>
  <c r="P1003" i="1"/>
  <c r="F1003" i="1"/>
  <c r="S1003" i="1" s="1"/>
  <c r="T1003" i="1" s="1"/>
  <c r="Q1002" i="1"/>
  <c r="P1002" i="1"/>
  <c r="F1002" i="1"/>
  <c r="S1002" i="1" s="1"/>
  <c r="T1002" i="1" s="1"/>
  <c r="BE1002" i="1" s="1"/>
  <c r="Q1001" i="1"/>
  <c r="P1001" i="1"/>
  <c r="F1001" i="1"/>
  <c r="S1001" i="1" s="1"/>
  <c r="T1001" i="1" s="1"/>
  <c r="BE1001" i="1" s="1"/>
  <c r="Q1000" i="1"/>
  <c r="P1000" i="1"/>
  <c r="F1000" i="1"/>
  <c r="S1000" i="1" s="1"/>
  <c r="T1000" i="1" s="1"/>
  <c r="BE1000" i="1" s="1"/>
  <c r="Q999" i="1"/>
  <c r="P999" i="1"/>
  <c r="F999" i="1"/>
  <c r="S999" i="1" s="1"/>
  <c r="T999" i="1" s="1"/>
  <c r="BE999" i="1" s="1"/>
  <c r="Q998" i="1"/>
  <c r="P998" i="1"/>
  <c r="F998" i="1"/>
  <c r="S998" i="1" s="1"/>
  <c r="T998" i="1" s="1"/>
  <c r="BE998" i="1" s="1"/>
  <c r="Q997" i="1"/>
  <c r="P997" i="1"/>
  <c r="F997" i="1"/>
  <c r="S997" i="1" s="1"/>
  <c r="T997" i="1" s="1"/>
  <c r="BE997" i="1" s="1"/>
  <c r="Q996" i="1"/>
  <c r="P996" i="1"/>
  <c r="F996" i="1"/>
  <c r="S996" i="1" s="1"/>
  <c r="T996" i="1" s="1"/>
  <c r="BE996" i="1" s="1"/>
  <c r="Q995" i="1"/>
  <c r="P995" i="1"/>
  <c r="F995" i="1"/>
  <c r="S995" i="1" s="1"/>
  <c r="T995" i="1" s="1"/>
  <c r="BE995" i="1" s="1"/>
  <c r="Q994" i="1"/>
  <c r="P994" i="1"/>
  <c r="F994" i="1"/>
  <c r="S994" i="1" s="1"/>
  <c r="T994" i="1" s="1"/>
  <c r="BE994" i="1" s="1"/>
  <c r="Q993" i="1"/>
  <c r="P993" i="1"/>
  <c r="F993" i="1"/>
  <c r="S993" i="1" s="1"/>
  <c r="T993" i="1" s="1"/>
  <c r="S992" i="1"/>
  <c r="T992" i="1" s="1"/>
  <c r="Q992" i="1"/>
  <c r="P992" i="1"/>
  <c r="F992" i="1"/>
  <c r="S991" i="1"/>
  <c r="T991" i="1" s="1"/>
  <c r="BE991" i="1" s="1"/>
  <c r="Q991" i="1"/>
  <c r="P991" i="1"/>
  <c r="F991" i="1"/>
  <c r="T990" i="1"/>
  <c r="BE990" i="1" s="1"/>
  <c r="S990" i="1"/>
  <c r="Q990" i="1"/>
  <c r="P990" i="1"/>
  <c r="F990" i="1"/>
  <c r="S989" i="1"/>
  <c r="T989" i="1" s="1"/>
  <c r="BE989" i="1" s="1"/>
  <c r="Q989" i="1"/>
  <c r="P989" i="1"/>
  <c r="F989" i="1"/>
  <c r="S988" i="1"/>
  <c r="T988" i="1" s="1"/>
  <c r="BE988" i="1" s="1"/>
  <c r="Q988" i="1"/>
  <c r="P988" i="1"/>
  <c r="F988" i="1"/>
  <c r="BE987" i="1"/>
  <c r="S987" i="1"/>
  <c r="T987" i="1" s="1"/>
  <c r="Q987" i="1"/>
  <c r="P987" i="1"/>
  <c r="F987" i="1"/>
  <c r="S986" i="1"/>
  <c r="T986" i="1" s="1"/>
  <c r="BE986" i="1" s="1"/>
  <c r="Q986" i="1"/>
  <c r="P986" i="1"/>
  <c r="F986" i="1"/>
  <c r="S985" i="1"/>
  <c r="T985" i="1" s="1"/>
  <c r="BE985" i="1" s="1"/>
  <c r="Q985" i="1"/>
  <c r="P985" i="1"/>
  <c r="F985" i="1"/>
  <c r="S984" i="1"/>
  <c r="T984" i="1" s="1"/>
  <c r="BE984" i="1" s="1"/>
  <c r="Q984" i="1"/>
  <c r="P984" i="1"/>
  <c r="F984" i="1"/>
  <c r="S983" i="1"/>
  <c r="T983" i="1" s="1"/>
  <c r="BE983" i="1" s="1"/>
  <c r="Q983" i="1"/>
  <c r="P983" i="1"/>
  <c r="F983" i="1"/>
  <c r="S982" i="1"/>
  <c r="T982" i="1" s="1"/>
  <c r="BE982" i="1" s="1"/>
  <c r="Q982" i="1"/>
  <c r="P982" i="1"/>
  <c r="F982" i="1"/>
  <c r="S981" i="1"/>
  <c r="T981" i="1" s="1"/>
  <c r="BE981" i="1" s="1"/>
  <c r="Q981" i="1"/>
  <c r="P981" i="1"/>
  <c r="F981" i="1"/>
  <c r="S980" i="1"/>
  <c r="T980" i="1" s="1"/>
  <c r="BE980" i="1" s="1"/>
  <c r="Q980" i="1"/>
  <c r="P980" i="1"/>
  <c r="F980" i="1"/>
  <c r="S979" i="1"/>
  <c r="T979" i="1" s="1"/>
  <c r="BE979" i="1" s="1"/>
  <c r="Q979" i="1"/>
  <c r="P979" i="1"/>
  <c r="F979" i="1"/>
  <c r="S978" i="1"/>
  <c r="T978" i="1" s="1"/>
  <c r="BE978" i="1" s="1"/>
  <c r="Q978" i="1"/>
  <c r="P978" i="1"/>
  <c r="F978" i="1"/>
  <c r="S977" i="1"/>
  <c r="T977" i="1" s="1"/>
  <c r="BE977" i="1" s="1"/>
  <c r="Q977" i="1"/>
  <c r="P977" i="1"/>
  <c r="F977" i="1"/>
  <c r="S976" i="1"/>
  <c r="T976" i="1" s="1"/>
  <c r="BE976" i="1" s="1"/>
  <c r="Q976" i="1"/>
  <c r="P976" i="1"/>
  <c r="F976" i="1"/>
  <c r="S975" i="1"/>
  <c r="T975" i="1" s="1"/>
  <c r="BE975" i="1" s="1"/>
  <c r="Q975" i="1"/>
  <c r="P975" i="1"/>
  <c r="F975" i="1"/>
  <c r="S974" i="1"/>
  <c r="T974" i="1" s="1"/>
  <c r="BE974" i="1" s="1"/>
  <c r="Q974" i="1"/>
  <c r="P974" i="1"/>
  <c r="F974" i="1"/>
  <c r="S973" i="1"/>
  <c r="T973" i="1" s="1"/>
  <c r="BE973" i="1" s="1"/>
  <c r="Q973" i="1"/>
  <c r="P973" i="1"/>
  <c r="F973" i="1"/>
  <c r="S972" i="1"/>
  <c r="T972" i="1" s="1"/>
  <c r="BE972" i="1" s="1"/>
  <c r="Q972" i="1"/>
  <c r="P972" i="1"/>
  <c r="F972" i="1"/>
  <c r="S971" i="1"/>
  <c r="T971" i="1" s="1"/>
  <c r="BE971" i="1" s="1"/>
  <c r="Q971" i="1"/>
  <c r="P971" i="1"/>
  <c r="F971" i="1"/>
  <c r="T970" i="1"/>
  <c r="BE970" i="1" s="1"/>
  <c r="S970" i="1"/>
  <c r="Q970" i="1"/>
  <c r="P970" i="1"/>
  <c r="F970" i="1"/>
  <c r="S969" i="1"/>
  <c r="T969" i="1" s="1"/>
  <c r="BE969" i="1" s="1"/>
  <c r="Q969" i="1"/>
  <c r="P969" i="1"/>
  <c r="F969" i="1"/>
  <c r="S968" i="1"/>
  <c r="T968" i="1" s="1"/>
  <c r="BE968" i="1" s="1"/>
  <c r="Q968" i="1"/>
  <c r="P968" i="1"/>
  <c r="F968" i="1"/>
  <c r="S967" i="1"/>
  <c r="T967" i="1" s="1"/>
  <c r="BE967" i="1" s="1"/>
  <c r="Q967" i="1"/>
  <c r="P967" i="1"/>
  <c r="F967" i="1"/>
  <c r="T966" i="1"/>
  <c r="BE966" i="1" s="1"/>
  <c r="S966" i="1"/>
  <c r="Q966" i="1"/>
  <c r="P966" i="1"/>
  <c r="F966" i="1"/>
  <c r="S965" i="1"/>
  <c r="T965" i="1" s="1"/>
  <c r="BE965" i="1" s="1"/>
  <c r="Q965" i="1"/>
  <c r="P965" i="1"/>
  <c r="F965" i="1"/>
  <c r="S964" i="1"/>
  <c r="T964" i="1" s="1"/>
  <c r="BE964" i="1" s="1"/>
  <c r="Q964" i="1"/>
  <c r="P964" i="1"/>
  <c r="F964" i="1"/>
  <c r="S963" i="1"/>
  <c r="T963" i="1" s="1"/>
  <c r="BE963" i="1" s="1"/>
  <c r="Q963" i="1"/>
  <c r="P963" i="1"/>
  <c r="F963" i="1"/>
  <c r="S962" i="1"/>
  <c r="T962" i="1" s="1"/>
  <c r="BE962" i="1" s="1"/>
  <c r="Q962" i="1"/>
  <c r="P962" i="1"/>
  <c r="F962" i="1"/>
  <c r="S961" i="1"/>
  <c r="T961" i="1" s="1"/>
  <c r="BE961" i="1" s="1"/>
  <c r="Q961" i="1"/>
  <c r="P961" i="1"/>
  <c r="F961" i="1"/>
  <c r="S960" i="1"/>
  <c r="T960" i="1" s="1"/>
  <c r="BE960" i="1" s="1"/>
  <c r="Q960" i="1"/>
  <c r="P960" i="1"/>
  <c r="F960" i="1"/>
  <c r="S959" i="1"/>
  <c r="T959" i="1" s="1"/>
  <c r="BE959" i="1" s="1"/>
  <c r="Q959" i="1"/>
  <c r="P959" i="1"/>
  <c r="F959" i="1"/>
  <c r="S958" i="1"/>
  <c r="T958" i="1" s="1"/>
  <c r="BE958" i="1" s="1"/>
  <c r="Q958" i="1"/>
  <c r="P958" i="1"/>
  <c r="F958" i="1"/>
  <c r="S957" i="1"/>
  <c r="T957" i="1" s="1"/>
  <c r="BE957" i="1" s="1"/>
  <c r="Q957" i="1"/>
  <c r="P957" i="1"/>
  <c r="F957" i="1"/>
  <c r="S956" i="1"/>
  <c r="T956" i="1" s="1"/>
  <c r="BE956" i="1" s="1"/>
  <c r="Q956" i="1"/>
  <c r="P956" i="1"/>
  <c r="F956" i="1"/>
  <c r="S955" i="1"/>
  <c r="T955" i="1" s="1"/>
  <c r="BE955" i="1" s="1"/>
  <c r="Q955" i="1"/>
  <c r="P955" i="1"/>
  <c r="F955" i="1"/>
  <c r="T954" i="1"/>
  <c r="BE954" i="1" s="1"/>
  <c r="S954" i="1"/>
  <c r="Q954" i="1"/>
  <c r="P954" i="1"/>
  <c r="F954" i="1"/>
  <c r="S953" i="1"/>
  <c r="T953" i="1" s="1"/>
  <c r="BE953" i="1" s="1"/>
  <c r="Q953" i="1"/>
  <c r="P953" i="1"/>
  <c r="F953" i="1"/>
  <c r="S952" i="1"/>
  <c r="T952" i="1" s="1"/>
  <c r="BE952" i="1" s="1"/>
  <c r="Q952" i="1"/>
  <c r="P952" i="1"/>
  <c r="F952" i="1"/>
  <c r="S951" i="1"/>
  <c r="T951" i="1" s="1"/>
  <c r="BE951" i="1" s="1"/>
  <c r="Q951" i="1"/>
  <c r="P951" i="1"/>
  <c r="F951" i="1"/>
  <c r="S950" i="1"/>
  <c r="T950" i="1" s="1"/>
  <c r="BE950" i="1" s="1"/>
  <c r="Q950" i="1"/>
  <c r="P950" i="1"/>
  <c r="F950" i="1"/>
  <c r="S949" i="1"/>
  <c r="T949" i="1" s="1"/>
  <c r="BE949" i="1" s="1"/>
  <c r="Q949" i="1"/>
  <c r="P949" i="1"/>
  <c r="F949" i="1"/>
  <c r="S948" i="1"/>
  <c r="T948" i="1" s="1"/>
  <c r="BE948" i="1" s="1"/>
  <c r="Q948" i="1"/>
  <c r="P948" i="1"/>
  <c r="F948" i="1"/>
  <c r="S947" i="1"/>
  <c r="T947" i="1" s="1"/>
  <c r="BE947" i="1" s="1"/>
  <c r="Q947" i="1"/>
  <c r="P947" i="1"/>
  <c r="F947" i="1"/>
  <c r="S946" i="1"/>
  <c r="T946" i="1" s="1"/>
  <c r="BE946" i="1" s="1"/>
  <c r="Q946" i="1"/>
  <c r="P946" i="1"/>
  <c r="F946" i="1"/>
  <c r="S945" i="1"/>
  <c r="T945" i="1" s="1"/>
  <c r="BE945" i="1" s="1"/>
  <c r="Q945" i="1"/>
  <c r="P945" i="1"/>
  <c r="F945" i="1"/>
  <c r="T944" i="1"/>
  <c r="BE944" i="1" s="1"/>
  <c r="S944" i="1"/>
  <c r="Q944" i="1"/>
  <c r="P944" i="1"/>
  <c r="F944" i="1"/>
  <c r="S943" i="1"/>
  <c r="T943" i="1" s="1"/>
  <c r="BE943" i="1" s="1"/>
  <c r="Q943" i="1"/>
  <c r="P943" i="1"/>
  <c r="F943" i="1"/>
  <c r="S942" i="1"/>
  <c r="T942" i="1" s="1"/>
  <c r="BE942" i="1" s="1"/>
  <c r="Q942" i="1"/>
  <c r="P942" i="1"/>
  <c r="F942" i="1"/>
  <c r="S941" i="1"/>
  <c r="T941" i="1" s="1"/>
  <c r="BE941" i="1" s="1"/>
  <c r="Q941" i="1"/>
  <c r="P941" i="1"/>
  <c r="F941" i="1"/>
  <c r="S940" i="1"/>
  <c r="T940" i="1" s="1"/>
  <c r="BE940" i="1" s="1"/>
  <c r="Q940" i="1"/>
  <c r="P940" i="1"/>
  <c r="F940" i="1"/>
  <c r="S939" i="1"/>
  <c r="T939" i="1" s="1"/>
  <c r="BE939" i="1" s="1"/>
  <c r="Q939" i="1"/>
  <c r="P939" i="1"/>
  <c r="F939" i="1"/>
  <c r="S938" i="1"/>
  <c r="T938" i="1" s="1"/>
  <c r="BE938" i="1" s="1"/>
  <c r="Q938" i="1"/>
  <c r="P938" i="1"/>
  <c r="F938" i="1"/>
  <c r="S937" i="1"/>
  <c r="T937" i="1" s="1"/>
  <c r="BE937" i="1" s="1"/>
  <c r="Q937" i="1"/>
  <c r="P937" i="1"/>
  <c r="F937" i="1"/>
  <c r="S936" i="1"/>
  <c r="T936" i="1" s="1"/>
  <c r="BE936" i="1" s="1"/>
  <c r="Q936" i="1"/>
  <c r="P936" i="1"/>
  <c r="F936" i="1"/>
  <c r="S935" i="1"/>
  <c r="T935" i="1" s="1"/>
  <c r="BE935" i="1" s="1"/>
  <c r="Q935" i="1"/>
  <c r="P935" i="1"/>
  <c r="F935" i="1"/>
  <c r="S934" i="1"/>
  <c r="T934" i="1" s="1"/>
  <c r="BE934" i="1" s="1"/>
  <c r="Q934" i="1"/>
  <c r="P934" i="1"/>
  <c r="F934" i="1"/>
  <c r="S933" i="1"/>
  <c r="T933" i="1" s="1"/>
  <c r="BE933" i="1" s="1"/>
  <c r="Q933" i="1"/>
  <c r="P933" i="1"/>
  <c r="F933" i="1"/>
  <c r="S932" i="1"/>
  <c r="T932" i="1" s="1"/>
  <c r="BE932" i="1" s="1"/>
  <c r="Q932" i="1"/>
  <c r="P932" i="1"/>
  <c r="F932" i="1"/>
  <c r="S931" i="1"/>
  <c r="T931" i="1" s="1"/>
  <c r="BE931" i="1" s="1"/>
  <c r="Q931" i="1"/>
  <c r="P931" i="1"/>
  <c r="F931" i="1"/>
  <c r="T930" i="1"/>
  <c r="BE930" i="1" s="1"/>
  <c r="S930" i="1"/>
  <c r="Q930" i="1"/>
  <c r="P930" i="1"/>
  <c r="F930" i="1"/>
  <c r="S929" i="1"/>
  <c r="T929" i="1" s="1"/>
  <c r="BE929" i="1" s="1"/>
  <c r="Q929" i="1"/>
  <c r="P929" i="1"/>
  <c r="F929" i="1"/>
  <c r="S928" i="1"/>
  <c r="T928" i="1" s="1"/>
  <c r="BE928" i="1" s="1"/>
  <c r="Q928" i="1"/>
  <c r="P928" i="1"/>
  <c r="F928" i="1"/>
  <c r="S927" i="1"/>
  <c r="T927" i="1" s="1"/>
  <c r="BE927" i="1" s="1"/>
  <c r="Q927" i="1"/>
  <c r="P927" i="1"/>
  <c r="F927" i="1"/>
  <c r="T926" i="1"/>
  <c r="BE926" i="1" s="1"/>
  <c r="S926" i="1"/>
  <c r="Q926" i="1"/>
  <c r="P926" i="1"/>
  <c r="F926" i="1"/>
  <c r="S925" i="1"/>
  <c r="T925" i="1" s="1"/>
  <c r="BE925" i="1" s="1"/>
  <c r="Q925" i="1"/>
  <c r="P925" i="1"/>
  <c r="F925" i="1"/>
  <c r="S924" i="1"/>
  <c r="T924" i="1" s="1"/>
  <c r="BE924" i="1" s="1"/>
  <c r="Q924" i="1"/>
  <c r="P924" i="1"/>
  <c r="F924" i="1"/>
  <c r="S923" i="1"/>
  <c r="T923" i="1" s="1"/>
  <c r="BE923" i="1" s="1"/>
  <c r="Q923" i="1"/>
  <c r="P923" i="1"/>
  <c r="F923" i="1"/>
  <c r="S922" i="1"/>
  <c r="T922" i="1" s="1"/>
  <c r="BE922" i="1" s="1"/>
  <c r="Q922" i="1"/>
  <c r="P922" i="1"/>
  <c r="F922" i="1"/>
  <c r="S921" i="1"/>
  <c r="T921" i="1" s="1"/>
  <c r="BE921" i="1" s="1"/>
  <c r="Q921" i="1"/>
  <c r="P921" i="1"/>
  <c r="F921" i="1"/>
  <c r="S920" i="1"/>
  <c r="T920" i="1" s="1"/>
  <c r="BE920" i="1" s="1"/>
  <c r="Q920" i="1"/>
  <c r="P920" i="1"/>
  <c r="F920" i="1"/>
  <c r="S919" i="1"/>
  <c r="T919" i="1" s="1"/>
  <c r="BE919" i="1" s="1"/>
  <c r="Q919" i="1"/>
  <c r="P919" i="1"/>
  <c r="F919" i="1"/>
  <c r="S918" i="1"/>
  <c r="T918" i="1" s="1"/>
  <c r="BE918" i="1" s="1"/>
  <c r="Q918" i="1"/>
  <c r="P918" i="1"/>
  <c r="F918" i="1"/>
  <c r="S917" i="1"/>
  <c r="T917" i="1" s="1"/>
  <c r="BE917" i="1" s="1"/>
  <c r="Q917" i="1"/>
  <c r="P917" i="1"/>
  <c r="F917" i="1"/>
  <c r="T916" i="1"/>
  <c r="BE916" i="1" s="1"/>
  <c r="Q916" i="1"/>
  <c r="P916" i="1"/>
  <c r="F916" i="1"/>
  <c r="S916" i="1" s="1"/>
  <c r="BE915" i="1"/>
  <c r="Q915" i="1"/>
  <c r="P915" i="1"/>
  <c r="F915" i="1"/>
  <c r="S915" i="1" s="1"/>
  <c r="T915" i="1" s="1"/>
  <c r="Q914" i="1"/>
  <c r="P914" i="1"/>
  <c r="F914" i="1"/>
  <c r="S914" i="1" s="1"/>
  <c r="T914" i="1" s="1"/>
  <c r="BE914" i="1" s="1"/>
  <c r="Q913" i="1"/>
  <c r="P913" i="1"/>
  <c r="F913" i="1"/>
  <c r="S913" i="1" s="1"/>
  <c r="T913" i="1" s="1"/>
  <c r="BE913" i="1" s="1"/>
  <c r="Q912" i="1"/>
  <c r="P912" i="1"/>
  <c r="F912" i="1"/>
  <c r="S912" i="1" s="1"/>
  <c r="T912" i="1" s="1"/>
  <c r="BE912" i="1" s="1"/>
  <c r="Q911" i="1"/>
  <c r="P911" i="1"/>
  <c r="F911" i="1"/>
  <c r="S911" i="1" s="1"/>
  <c r="T911" i="1" s="1"/>
  <c r="BE911" i="1" s="1"/>
  <c r="Q910" i="1"/>
  <c r="P910" i="1"/>
  <c r="F910" i="1"/>
  <c r="S910" i="1" s="1"/>
  <c r="T910" i="1" s="1"/>
  <c r="BE910" i="1" s="1"/>
  <c r="Q909" i="1"/>
  <c r="P909" i="1"/>
  <c r="F909" i="1"/>
  <c r="S909" i="1" s="1"/>
  <c r="T909" i="1" s="1"/>
  <c r="BE909" i="1" s="1"/>
  <c r="Q908" i="1"/>
  <c r="P908" i="1"/>
  <c r="F908" i="1"/>
  <c r="S908" i="1" s="1"/>
  <c r="T908" i="1" s="1"/>
  <c r="BE908" i="1" s="1"/>
  <c r="Q907" i="1"/>
  <c r="P907" i="1"/>
  <c r="F907" i="1"/>
  <c r="S907" i="1" s="1"/>
  <c r="T907" i="1" s="1"/>
  <c r="BE907" i="1" s="1"/>
  <c r="Q906" i="1"/>
  <c r="P906" i="1"/>
  <c r="F906" i="1"/>
  <c r="S906" i="1" s="1"/>
  <c r="T906" i="1" s="1"/>
  <c r="Q905" i="1"/>
  <c r="P905" i="1"/>
  <c r="F905" i="1"/>
  <c r="S905" i="1" s="1"/>
  <c r="T905" i="1" s="1"/>
  <c r="BE905" i="1" s="1"/>
  <c r="Q904" i="1"/>
  <c r="P904" i="1"/>
  <c r="F904" i="1"/>
  <c r="S904" i="1" s="1"/>
  <c r="T904" i="1" s="1"/>
  <c r="BE904" i="1" s="1"/>
  <c r="Q903" i="1"/>
  <c r="P903" i="1"/>
  <c r="F903" i="1"/>
  <c r="S903" i="1" s="1"/>
  <c r="T903" i="1" s="1"/>
  <c r="BE903" i="1" s="1"/>
  <c r="Q902" i="1"/>
  <c r="P902" i="1"/>
  <c r="F902" i="1"/>
  <c r="S902" i="1" s="1"/>
  <c r="T902" i="1" s="1"/>
  <c r="BE902" i="1" s="1"/>
  <c r="Q901" i="1"/>
  <c r="P901" i="1"/>
  <c r="F901" i="1"/>
  <c r="S901" i="1" s="1"/>
  <c r="T901" i="1" s="1"/>
  <c r="BE901" i="1" s="1"/>
  <c r="Q900" i="1"/>
  <c r="P900" i="1"/>
  <c r="F900" i="1"/>
  <c r="S900" i="1" s="1"/>
  <c r="T900" i="1" s="1"/>
  <c r="BE900" i="1" s="1"/>
  <c r="Q899" i="1"/>
  <c r="P899" i="1"/>
  <c r="F899" i="1"/>
  <c r="S899" i="1" s="1"/>
  <c r="T899" i="1" s="1"/>
  <c r="BE899" i="1" s="1"/>
  <c r="Q898" i="1"/>
  <c r="P898" i="1"/>
  <c r="F898" i="1"/>
  <c r="S898" i="1" s="1"/>
  <c r="T898" i="1" s="1"/>
  <c r="BE898" i="1" s="1"/>
  <c r="Q897" i="1"/>
  <c r="P897" i="1"/>
  <c r="F897" i="1"/>
  <c r="S897" i="1" s="1"/>
  <c r="T897" i="1" s="1"/>
  <c r="BE897" i="1" s="1"/>
  <c r="Q896" i="1"/>
  <c r="P896" i="1"/>
  <c r="F896" i="1"/>
  <c r="S896" i="1" s="1"/>
  <c r="T896" i="1" s="1"/>
  <c r="BE896" i="1" s="1"/>
  <c r="Q895" i="1"/>
  <c r="P895" i="1"/>
  <c r="F895" i="1"/>
  <c r="S895" i="1" s="1"/>
  <c r="T895" i="1" s="1"/>
  <c r="BE895" i="1" s="1"/>
  <c r="Q894" i="1"/>
  <c r="P894" i="1"/>
  <c r="F894" i="1"/>
  <c r="S894" i="1" s="1"/>
  <c r="T894" i="1" s="1"/>
  <c r="BE894" i="1" s="1"/>
  <c r="Q893" i="1"/>
  <c r="P893" i="1"/>
  <c r="F893" i="1"/>
  <c r="S893" i="1" s="1"/>
  <c r="T893" i="1" s="1"/>
  <c r="BE893" i="1" s="1"/>
  <c r="Q892" i="1"/>
  <c r="P892" i="1"/>
  <c r="F892" i="1"/>
  <c r="S892" i="1" s="1"/>
  <c r="T892" i="1" s="1"/>
  <c r="BE892" i="1" s="1"/>
  <c r="Q891" i="1"/>
  <c r="P891" i="1"/>
  <c r="F891" i="1"/>
  <c r="S891" i="1" s="1"/>
  <c r="T891" i="1" s="1"/>
  <c r="BE891" i="1" s="1"/>
  <c r="Q890" i="1"/>
  <c r="P890" i="1"/>
  <c r="F890" i="1"/>
  <c r="S890" i="1" s="1"/>
  <c r="T890" i="1" s="1"/>
  <c r="BE890" i="1" s="1"/>
  <c r="Q889" i="1"/>
  <c r="P889" i="1"/>
  <c r="F889" i="1"/>
  <c r="S889" i="1" s="1"/>
  <c r="T889" i="1" s="1"/>
  <c r="BE889" i="1" s="1"/>
  <c r="Q888" i="1"/>
  <c r="P888" i="1"/>
  <c r="F888" i="1"/>
  <c r="S888" i="1" s="1"/>
  <c r="T888" i="1" s="1"/>
  <c r="BE888" i="1" s="1"/>
  <c r="Q887" i="1"/>
  <c r="P887" i="1"/>
  <c r="F887" i="1"/>
  <c r="S887" i="1" s="1"/>
  <c r="T887" i="1" s="1"/>
  <c r="BE887" i="1" s="1"/>
  <c r="Q886" i="1"/>
  <c r="P886" i="1"/>
  <c r="F886" i="1"/>
  <c r="S886" i="1" s="1"/>
  <c r="T886" i="1" s="1"/>
  <c r="BE886" i="1" s="1"/>
  <c r="Q885" i="1"/>
  <c r="P885" i="1"/>
  <c r="F885" i="1"/>
  <c r="S885" i="1" s="1"/>
  <c r="T885" i="1" s="1"/>
  <c r="BE885" i="1" s="1"/>
  <c r="Q884" i="1"/>
  <c r="P884" i="1"/>
  <c r="F884" i="1"/>
  <c r="S884" i="1" s="1"/>
  <c r="T884" i="1" s="1"/>
  <c r="BE884" i="1" s="1"/>
  <c r="Q883" i="1"/>
  <c r="P883" i="1"/>
  <c r="F883" i="1"/>
  <c r="S883" i="1" s="1"/>
  <c r="T883" i="1" s="1"/>
  <c r="BE883" i="1" s="1"/>
  <c r="Q882" i="1"/>
  <c r="P882" i="1"/>
  <c r="F882" i="1"/>
  <c r="S882" i="1" s="1"/>
  <c r="T882" i="1" s="1"/>
  <c r="BE882" i="1" s="1"/>
  <c r="Q881" i="1"/>
  <c r="P881" i="1"/>
  <c r="F881" i="1"/>
  <c r="S881" i="1" s="1"/>
  <c r="T881" i="1" s="1"/>
  <c r="BE881" i="1" s="1"/>
  <c r="Q880" i="1"/>
  <c r="P880" i="1"/>
  <c r="F880" i="1"/>
  <c r="S880" i="1" s="1"/>
  <c r="T880" i="1" s="1"/>
  <c r="BE880" i="1" s="1"/>
  <c r="Q879" i="1"/>
  <c r="P879" i="1"/>
  <c r="F879" i="1"/>
  <c r="S879" i="1" s="1"/>
  <c r="T879" i="1" s="1"/>
  <c r="BE879" i="1" s="1"/>
  <c r="Q878" i="1"/>
  <c r="P878" i="1"/>
  <c r="F878" i="1"/>
  <c r="S878" i="1" s="1"/>
  <c r="T878" i="1" s="1"/>
  <c r="BE878" i="1" s="1"/>
  <c r="Q877" i="1"/>
  <c r="P877" i="1"/>
  <c r="F877" i="1"/>
  <c r="S877" i="1" s="1"/>
  <c r="T877" i="1" s="1"/>
  <c r="BE877" i="1" s="1"/>
  <c r="Q876" i="1"/>
  <c r="P876" i="1"/>
  <c r="F876" i="1"/>
  <c r="S876" i="1" s="1"/>
  <c r="T876" i="1" s="1"/>
  <c r="BE876" i="1" s="1"/>
  <c r="Q875" i="1"/>
  <c r="P875" i="1"/>
  <c r="F875" i="1"/>
  <c r="S875" i="1" s="1"/>
  <c r="T875" i="1" s="1"/>
  <c r="BE875" i="1" s="1"/>
  <c r="Q874" i="1"/>
  <c r="P874" i="1"/>
  <c r="F874" i="1"/>
  <c r="S874" i="1" s="1"/>
  <c r="T874" i="1" s="1"/>
  <c r="BE874" i="1" s="1"/>
  <c r="Q873" i="1"/>
  <c r="P873" i="1"/>
  <c r="F873" i="1"/>
  <c r="S873" i="1" s="1"/>
  <c r="T873" i="1" s="1"/>
  <c r="BE873" i="1" s="1"/>
  <c r="Q872" i="1"/>
  <c r="P872" i="1"/>
  <c r="F872" i="1"/>
  <c r="S872" i="1" s="1"/>
  <c r="T872" i="1" s="1"/>
  <c r="BE872" i="1" s="1"/>
  <c r="Q871" i="1"/>
  <c r="P871" i="1"/>
  <c r="F871" i="1"/>
  <c r="S871" i="1" s="1"/>
  <c r="T871" i="1" s="1"/>
  <c r="BE871" i="1" s="1"/>
  <c r="Q870" i="1"/>
  <c r="P870" i="1"/>
  <c r="F870" i="1"/>
  <c r="S870" i="1" s="1"/>
  <c r="T870" i="1" s="1"/>
  <c r="BE870" i="1" s="1"/>
  <c r="Q869" i="1"/>
  <c r="P869" i="1"/>
  <c r="F869" i="1"/>
  <c r="S869" i="1" s="1"/>
  <c r="T869" i="1" s="1"/>
  <c r="BE869" i="1" s="1"/>
  <c r="Q868" i="1"/>
  <c r="P868" i="1"/>
  <c r="F868" i="1"/>
  <c r="S868" i="1" s="1"/>
  <c r="T868" i="1" s="1"/>
  <c r="BE868" i="1" s="1"/>
  <c r="Q867" i="1"/>
  <c r="P867" i="1"/>
  <c r="F867" i="1"/>
  <c r="S867" i="1" s="1"/>
  <c r="T867" i="1" s="1"/>
  <c r="BE867" i="1" s="1"/>
  <c r="Q866" i="1"/>
  <c r="P866" i="1"/>
  <c r="F866" i="1"/>
  <c r="S866" i="1" s="1"/>
  <c r="T866" i="1" s="1"/>
  <c r="BE866" i="1" s="1"/>
  <c r="Q865" i="1"/>
  <c r="P865" i="1"/>
  <c r="F865" i="1"/>
  <c r="S865" i="1" s="1"/>
  <c r="T865" i="1" s="1"/>
  <c r="BE865" i="1" s="1"/>
  <c r="Q864" i="1"/>
  <c r="P864" i="1"/>
  <c r="F864" i="1"/>
  <c r="S864" i="1" s="1"/>
  <c r="T864" i="1" s="1"/>
  <c r="BE864" i="1" s="1"/>
  <c r="Q863" i="1"/>
  <c r="P863" i="1"/>
  <c r="F863" i="1"/>
  <c r="S863" i="1" s="1"/>
  <c r="T863" i="1" s="1"/>
  <c r="BE863" i="1" s="1"/>
  <c r="Q862" i="1"/>
  <c r="P862" i="1"/>
  <c r="F862" i="1"/>
  <c r="S862" i="1" s="1"/>
  <c r="T862" i="1" s="1"/>
  <c r="BE862" i="1" s="1"/>
  <c r="Q861" i="1"/>
  <c r="P861" i="1"/>
  <c r="F861" i="1"/>
  <c r="S861" i="1" s="1"/>
  <c r="T861" i="1" s="1"/>
  <c r="BE861" i="1" s="1"/>
  <c r="Q860" i="1"/>
  <c r="P860" i="1"/>
  <c r="F860" i="1"/>
  <c r="S860" i="1" s="1"/>
  <c r="T860" i="1" s="1"/>
  <c r="BE860" i="1" s="1"/>
  <c r="Q859" i="1"/>
  <c r="P859" i="1"/>
  <c r="F859" i="1"/>
  <c r="S859" i="1" s="1"/>
  <c r="T859" i="1" s="1"/>
  <c r="BE859" i="1" s="1"/>
  <c r="Q858" i="1"/>
  <c r="P858" i="1"/>
  <c r="F858" i="1"/>
  <c r="S858" i="1" s="1"/>
  <c r="T858" i="1" s="1"/>
  <c r="BE858" i="1" s="1"/>
  <c r="Q857" i="1"/>
  <c r="P857" i="1"/>
  <c r="F857" i="1"/>
  <c r="S857" i="1" s="1"/>
  <c r="T857" i="1" s="1"/>
  <c r="BE857" i="1" s="1"/>
  <c r="Q856" i="1"/>
  <c r="P856" i="1"/>
  <c r="F856" i="1"/>
  <c r="S856" i="1" s="1"/>
  <c r="T856" i="1" s="1"/>
  <c r="BE856" i="1" s="1"/>
  <c r="Q855" i="1"/>
  <c r="P855" i="1"/>
  <c r="F855" i="1"/>
  <c r="S855" i="1" s="1"/>
  <c r="T855" i="1" s="1"/>
  <c r="BE855" i="1" s="1"/>
  <c r="Q854" i="1"/>
  <c r="P854" i="1"/>
  <c r="F854" i="1"/>
  <c r="S854" i="1" s="1"/>
  <c r="T854" i="1" s="1"/>
  <c r="BE854" i="1" s="1"/>
  <c r="Q853" i="1"/>
  <c r="P853" i="1"/>
  <c r="F853" i="1"/>
  <c r="S853" i="1" s="1"/>
  <c r="T853" i="1" s="1"/>
  <c r="BE853" i="1" s="1"/>
  <c r="Q852" i="1"/>
  <c r="P852" i="1"/>
  <c r="F852" i="1"/>
  <c r="S852" i="1" s="1"/>
  <c r="T852" i="1" s="1"/>
  <c r="BE852" i="1" s="1"/>
  <c r="Q851" i="1"/>
  <c r="P851" i="1"/>
  <c r="F851" i="1"/>
  <c r="S851" i="1" s="1"/>
  <c r="T851" i="1" s="1"/>
  <c r="BE851" i="1" s="1"/>
  <c r="Q850" i="1"/>
  <c r="P850" i="1"/>
  <c r="F850" i="1"/>
  <c r="S850" i="1" s="1"/>
  <c r="T850" i="1" s="1"/>
  <c r="Q849" i="1"/>
  <c r="P849" i="1"/>
  <c r="F849" i="1"/>
  <c r="S849" i="1" s="1"/>
  <c r="T849" i="1" s="1"/>
  <c r="Q848" i="1"/>
  <c r="P848" i="1"/>
  <c r="F848" i="1"/>
  <c r="S848" i="1" s="1"/>
  <c r="T848" i="1" s="1"/>
  <c r="Q847" i="1"/>
  <c r="P847" i="1"/>
  <c r="F847" i="1"/>
  <c r="S847" i="1" s="1"/>
  <c r="T847" i="1" s="1"/>
  <c r="Q846" i="1"/>
  <c r="P846" i="1"/>
  <c r="F846" i="1"/>
  <c r="S846" i="1" s="1"/>
  <c r="T846" i="1" s="1"/>
  <c r="Q845" i="1"/>
  <c r="P845" i="1"/>
  <c r="F845" i="1"/>
  <c r="S845" i="1" s="1"/>
  <c r="T845" i="1" s="1"/>
  <c r="Q844" i="1"/>
  <c r="P844" i="1"/>
  <c r="F844" i="1"/>
  <c r="S844" i="1" s="1"/>
  <c r="T844" i="1" s="1"/>
  <c r="Q843" i="1"/>
  <c r="P843" i="1"/>
  <c r="F843" i="1"/>
  <c r="S843" i="1" s="1"/>
  <c r="T843" i="1" s="1"/>
  <c r="Q842" i="1"/>
  <c r="P842" i="1"/>
  <c r="F842" i="1"/>
  <c r="S842" i="1" s="1"/>
  <c r="T842" i="1" s="1"/>
  <c r="Q841" i="1"/>
  <c r="P841" i="1"/>
  <c r="F841" i="1"/>
  <c r="S841" i="1" s="1"/>
  <c r="T841" i="1" s="1"/>
  <c r="Q840" i="1"/>
  <c r="P840" i="1"/>
  <c r="F840" i="1"/>
  <c r="S840" i="1" s="1"/>
  <c r="T840" i="1" s="1"/>
  <c r="Q839" i="1"/>
  <c r="P839" i="1"/>
  <c r="F839" i="1"/>
  <c r="S839" i="1" s="1"/>
  <c r="T839" i="1" s="1"/>
  <c r="Q838" i="1"/>
  <c r="P838" i="1"/>
  <c r="F838" i="1"/>
  <c r="S838" i="1" s="1"/>
  <c r="T838" i="1" s="1"/>
  <c r="Q837" i="1"/>
  <c r="P837" i="1"/>
  <c r="F837" i="1"/>
  <c r="S837" i="1" s="1"/>
  <c r="T837" i="1" s="1"/>
  <c r="Q836" i="1"/>
  <c r="P836" i="1"/>
  <c r="F836" i="1"/>
  <c r="S836" i="1" s="1"/>
  <c r="T836" i="1" s="1"/>
  <c r="Q835" i="1"/>
  <c r="P835" i="1"/>
  <c r="F835" i="1"/>
  <c r="S835" i="1" s="1"/>
  <c r="T835" i="1" s="1"/>
  <c r="Q834" i="1"/>
  <c r="P834" i="1"/>
  <c r="F834" i="1"/>
  <c r="S834" i="1" s="1"/>
  <c r="T834" i="1" s="1"/>
  <c r="Q833" i="1"/>
  <c r="P833" i="1"/>
  <c r="F833" i="1"/>
  <c r="S833" i="1" s="1"/>
  <c r="T833" i="1" s="1"/>
  <c r="Q832" i="1"/>
  <c r="P832" i="1"/>
  <c r="F832" i="1"/>
  <c r="S832" i="1" s="1"/>
  <c r="T832" i="1" s="1"/>
  <c r="Q831" i="1"/>
  <c r="P831" i="1"/>
  <c r="F831" i="1"/>
  <c r="S831" i="1" s="1"/>
  <c r="T831" i="1" s="1"/>
  <c r="Q830" i="1"/>
  <c r="P830" i="1"/>
  <c r="F830" i="1"/>
  <c r="S830" i="1" s="1"/>
  <c r="T830" i="1" s="1"/>
  <c r="Q829" i="1"/>
  <c r="P829" i="1"/>
  <c r="F829" i="1"/>
  <c r="S829" i="1" s="1"/>
  <c r="T829" i="1" s="1"/>
  <c r="Q828" i="1"/>
  <c r="P828" i="1"/>
  <c r="F828" i="1"/>
  <c r="S828" i="1" s="1"/>
  <c r="T828" i="1" s="1"/>
  <c r="Q827" i="1"/>
  <c r="P827" i="1"/>
  <c r="F827" i="1"/>
  <c r="S827" i="1" s="1"/>
  <c r="T827" i="1" s="1"/>
  <c r="Q826" i="1"/>
  <c r="P826" i="1"/>
  <c r="F826" i="1"/>
  <c r="S826" i="1" s="1"/>
  <c r="T826" i="1" s="1"/>
  <c r="Q825" i="1"/>
  <c r="P825" i="1"/>
  <c r="F825" i="1"/>
  <c r="S825" i="1" s="1"/>
  <c r="T825" i="1" s="1"/>
  <c r="Q824" i="1"/>
  <c r="P824" i="1"/>
  <c r="F824" i="1"/>
  <c r="S824" i="1" s="1"/>
  <c r="T824" i="1" s="1"/>
  <c r="Q823" i="1"/>
  <c r="P823" i="1"/>
  <c r="F823" i="1"/>
  <c r="S823" i="1" s="1"/>
  <c r="T823" i="1" s="1"/>
  <c r="Q822" i="1"/>
  <c r="P822" i="1"/>
  <c r="F822" i="1"/>
  <c r="S822" i="1" s="1"/>
  <c r="T822" i="1" s="1"/>
  <c r="Q821" i="1"/>
  <c r="P821" i="1"/>
  <c r="F821" i="1"/>
  <c r="S821" i="1" s="1"/>
  <c r="T821" i="1" s="1"/>
  <c r="Q820" i="1"/>
  <c r="P820" i="1"/>
  <c r="F820" i="1"/>
  <c r="S820" i="1" s="1"/>
  <c r="T820" i="1" s="1"/>
  <c r="Q819" i="1"/>
  <c r="P819" i="1"/>
  <c r="F819" i="1"/>
  <c r="S819" i="1" s="1"/>
  <c r="T819" i="1" s="1"/>
  <c r="Q818" i="1"/>
  <c r="P818" i="1"/>
  <c r="F818" i="1"/>
  <c r="S818" i="1" s="1"/>
  <c r="T818" i="1" s="1"/>
  <c r="Q817" i="1"/>
  <c r="P817" i="1"/>
  <c r="F817" i="1"/>
  <c r="S817" i="1" s="1"/>
  <c r="T817" i="1" s="1"/>
  <c r="Q816" i="1"/>
  <c r="P816" i="1"/>
  <c r="F816" i="1"/>
  <c r="S816" i="1" s="1"/>
  <c r="T816" i="1" s="1"/>
  <c r="Q815" i="1"/>
  <c r="P815" i="1"/>
  <c r="F815" i="1"/>
  <c r="S815" i="1" s="1"/>
  <c r="T815" i="1" s="1"/>
  <c r="Q814" i="1"/>
  <c r="P814" i="1"/>
  <c r="F814" i="1"/>
  <c r="S814" i="1" s="1"/>
  <c r="T814" i="1" s="1"/>
  <c r="Q813" i="1"/>
  <c r="P813" i="1"/>
  <c r="F813" i="1"/>
  <c r="S813" i="1" s="1"/>
  <c r="T813" i="1" s="1"/>
  <c r="Q812" i="1"/>
  <c r="P812" i="1"/>
  <c r="F812" i="1"/>
  <c r="S812" i="1" s="1"/>
  <c r="T812" i="1" s="1"/>
  <c r="Q811" i="1"/>
  <c r="P811" i="1"/>
  <c r="F811" i="1"/>
  <c r="S811" i="1" s="1"/>
  <c r="T811" i="1" s="1"/>
  <c r="Q810" i="1"/>
  <c r="P810" i="1"/>
  <c r="F810" i="1"/>
  <c r="S810" i="1" s="1"/>
  <c r="T810" i="1" s="1"/>
  <c r="Q809" i="1"/>
  <c r="P809" i="1"/>
  <c r="F809" i="1"/>
  <c r="S809" i="1" s="1"/>
  <c r="T809" i="1" s="1"/>
  <c r="Q808" i="1"/>
  <c r="P808" i="1"/>
  <c r="F808" i="1"/>
  <c r="S808" i="1" s="1"/>
  <c r="T808" i="1" s="1"/>
  <c r="Q807" i="1"/>
  <c r="P807" i="1"/>
  <c r="F807" i="1"/>
  <c r="S807" i="1" s="1"/>
  <c r="T807" i="1" s="1"/>
  <c r="Q806" i="1"/>
  <c r="P806" i="1"/>
  <c r="F806" i="1"/>
  <c r="S806" i="1" s="1"/>
  <c r="T806" i="1" s="1"/>
  <c r="Q805" i="1"/>
  <c r="P805" i="1"/>
  <c r="F805" i="1"/>
  <c r="S805" i="1" s="1"/>
  <c r="T805" i="1" s="1"/>
  <c r="Q804" i="1"/>
  <c r="P804" i="1"/>
  <c r="F804" i="1"/>
  <c r="S804" i="1" s="1"/>
  <c r="T804" i="1" s="1"/>
  <c r="Q803" i="1"/>
  <c r="P803" i="1"/>
  <c r="F803" i="1"/>
  <c r="S803" i="1" s="1"/>
  <c r="T803" i="1" s="1"/>
  <c r="Q802" i="1"/>
  <c r="P802" i="1"/>
  <c r="F802" i="1"/>
  <c r="S802" i="1" s="1"/>
  <c r="T802" i="1" s="1"/>
  <c r="Q801" i="1"/>
  <c r="P801" i="1"/>
  <c r="F801" i="1"/>
  <c r="S801" i="1" s="1"/>
  <c r="T801" i="1" s="1"/>
  <c r="Q800" i="1"/>
  <c r="P800" i="1"/>
  <c r="F800" i="1"/>
  <c r="S800" i="1" s="1"/>
  <c r="T800" i="1" s="1"/>
  <c r="Q799" i="1"/>
  <c r="P799" i="1"/>
  <c r="F799" i="1"/>
  <c r="S799" i="1" s="1"/>
  <c r="T799" i="1" s="1"/>
  <c r="Q798" i="1"/>
  <c r="P798" i="1"/>
  <c r="F798" i="1"/>
  <c r="S798" i="1" s="1"/>
  <c r="T798" i="1" s="1"/>
  <c r="Q797" i="1"/>
  <c r="P797" i="1"/>
  <c r="F797" i="1"/>
  <c r="S797" i="1" s="1"/>
  <c r="T797" i="1" s="1"/>
  <c r="Q796" i="1"/>
  <c r="P796" i="1"/>
  <c r="F796" i="1"/>
  <c r="S796" i="1" s="1"/>
  <c r="T796" i="1" s="1"/>
  <c r="Q795" i="1"/>
  <c r="P795" i="1"/>
  <c r="F795" i="1"/>
  <c r="S795" i="1" s="1"/>
  <c r="T795" i="1" s="1"/>
  <c r="Q794" i="1"/>
  <c r="P794" i="1"/>
  <c r="F794" i="1"/>
  <c r="S794" i="1" s="1"/>
  <c r="T794" i="1" s="1"/>
  <c r="Q793" i="1"/>
  <c r="P793" i="1"/>
  <c r="F793" i="1"/>
  <c r="S793" i="1" s="1"/>
  <c r="T793" i="1" s="1"/>
  <c r="Q792" i="1"/>
  <c r="P792" i="1"/>
  <c r="F792" i="1"/>
  <c r="S792" i="1" s="1"/>
  <c r="T792" i="1" s="1"/>
  <c r="Q791" i="1"/>
  <c r="P791" i="1"/>
  <c r="F791" i="1"/>
  <c r="S791" i="1" s="1"/>
  <c r="T791" i="1" s="1"/>
  <c r="Q790" i="1"/>
  <c r="P790" i="1"/>
  <c r="F790" i="1"/>
  <c r="S790" i="1" s="1"/>
  <c r="T790" i="1" s="1"/>
  <c r="Q789" i="1"/>
  <c r="P789" i="1"/>
  <c r="F789" i="1"/>
  <c r="S789" i="1" s="1"/>
  <c r="T789" i="1" s="1"/>
  <c r="Q788" i="1"/>
  <c r="P788" i="1"/>
  <c r="F788" i="1"/>
  <c r="S788" i="1" s="1"/>
  <c r="T788" i="1" s="1"/>
  <c r="Q787" i="1"/>
  <c r="P787" i="1"/>
  <c r="F787" i="1"/>
  <c r="S787" i="1" s="1"/>
  <c r="T787" i="1" s="1"/>
  <c r="Q786" i="1"/>
  <c r="P786" i="1"/>
  <c r="F786" i="1"/>
  <c r="S786" i="1" s="1"/>
  <c r="T786" i="1" s="1"/>
  <c r="Q785" i="1"/>
  <c r="P785" i="1"/>
  <c r="F785" i="1"/>
  <c r="S785" i="1" s="1"/>
  <c r="T785" i="1" s="1"/>
  <c r="Q784" i="1"/>
  <c r="P784" i="1"/>
  <c r="F784" i="1"/>
  <c r="S784" i="1" s="1"/>
  <c r="T784" i="1" s="1"/>
  <c r="Q783" i="1"/>
  <c r="P783" i="1"/>
  <c r="F783" i="1"/>
  <c r="S783" i="1" s="1"/>
  <c r="T783" i="1" s="1"/>
  <c r="Q782" i="1"/>
  <c r="P782" i="1"/>
  <c r="F782" i="1"/>
  <c r="S782" i="1" s="1"/>
  <c r="T782" i="1" s="1"/>
  <c r="Q781" i="1"/>
  <c r="P781" i="1"/>
  <c r="F781" i="1"/>
  <c r="S781" i="1" s="1"/>
  <c r="T781" i="1" s="1"/>
  <c r="Q780" i="1"/>
  <c r="P780" i="1"/>
  <c r="F780" i="1"/>
  <c r="S780" i="1" s="1"/>
  <c r="T780" i="1" s="1"/>
  <c r="Q779" i="1"/>
  <c r="P779" i="1"/>
  <c r="F779" i="1"/>
  <c r="S779" i="1" s="1"/>
  <c r="T779" i="1" s="1"/>
  <c r="Q778" i="1"/>
  <c r="P778" i="1"/>
  <c r="F778" i="1"/>
  <c r="S778" i="1" s="1"/>
  <c r="T778" i="1" s="1"/>
  <c r="Q777" i="1"/>
  <c r="P777" i="1"/>
  <c r="F777" i="1"/>
  <c r="S777" i="1" s="1"/>
  <c r="T777" i="1" s="1"/>
  <c r="Q776" i="1"/>
  <c r="P776" i="1"/>
  <c r="F776" i="1"/>
  <c r="S776" i="1" s="1"/>
  <c r="T776" i="1" s="1"/>
  <c r="Q775" i="1"/>
  <c r="P775" i="1"/>
  <c r="F775" i="1"/>
  <c r="S775" i="1" s="1"/>
  <c r="T775" i="1" s="1"/>
  <c r="Q774" i="1"/>
  <c r="P774" i="1"/>
  <c r="F774" i="1"/>
  <c r="S774" i="1" s="1"/>
  <c r="T774" i="1" s="1"/>
  <c r="Q773" i="1"/>
  <c r="P773" i="1"/>
  <c r="F773" i="1"/>
  <c r="S773" i="1" s="1"/>
  <c r="T773" i="1" s="1"/>
  <c r="Q772" i="1"/>
  <c r="P772" i="1"/>
  <c r="F772" i="1"/>
  <c r="S772" i="1" s="1"/>
  <c r="T772" i="1" s="1"/>
  <c r="Q771" i="1"/>
  <c r="P771" i="1"/>
  <c r="F771" i="1"/>
  <c r="S771" i="1" s="1"/>
  <c r="T771" i="1" s="1"/>
  <c r="Q770" i="1"/>
  <c r="P770" i="1"/>
  <c r="F770" i="1"/>
  <c r="S770" i="1" s="1"/>
  <c r="T770" i="1" s="1"/>
  <c r="Q769" i="1"/>
  <c r="P769" i="1"/>
  <c r="F769" i="1"/>
  <c r="S769" i="1" s="1"/>
  <c r="T769" i="1" s="1"/>
  <c r="Q768" i="1"/>
  <c r="P768" i="1"/>
  <c r="F768" i="1"/>
  <c r="S768" i="1" s="1"/>
  <c r="T768" i="1" s="1"/>
  <c r="Q767" i="1"/>
  <c r="P767" i="1"/>
  <c r="F767" i="1"/>
  <c r="S767" i="1" s="1"/>
  <c r="T767" i="1" s="1"/>
  <c r="Q766" i="1"/>
  <c r="P766" i="1"/>
  <c r="F766" i="1"/>
  <c r="S766" i="1" s="1"/>
  <c r="T766" i="1" s="1"/>
  <c r="Q765" i="1"/>
  <c r="P765" i="1"/>
  <c r="F765" i="1"/>
  <c r="S765" i="1" s="1"/>
  <c r="T765" i="1" s="1"/>
  <c r="Q764" i="1"/>
  <c r="P764" i="1"/>
  <c r="F764" i="1"/>
  <c r="S764" i="1" s="1"/>
  <c r="T764" i="1" s="1"/>
  <c r="Q763" i="1"/>
  <c r="P763" i="1"/>
  <c r="F763" i="1"/>
  <c r="S763" i="1" s="1"/>
  <c r="T763" i="1" s="1"/>
  <c r="Q762" i="1"/>
  <c r="P762" i="1"/>
  <c r="F762" i="1"/>
  <c r="S762" i="1" s="1"/>
  <c r="T762" i="1" s="1"/>
  <c r="Q761" i="1"/>
  <c r="P761" i="1"/>
  <c r="F761" i="1"/>
  <c r="S761" i="1" s="1"/>
  <c r="T761" i="1" s="1"/>
  <c r="Q760" i="1"/>
  <c r="P760" i="1"/>
  <c r="F760" i="1"/>
  <c r="S760" i="1" s="1"/>
  <c r="T760" i="1" s="1"/>
  <c r="Q759" i="1"/>
  <c r="P759" i="1"/>
  <c r="F759" i="1"/>
  <c r="S759" i="1" s="1"/>
  <c r="T759" i="1" s="1"/>
  <c r="Q758" i="1"/>
  <c r="P758" i="1"/>
  <c r="F758" i="1"/>
  <c r="S758" i="1" s="1"/>
  <c r="T758" i="1" s="1"/>
  <c r="Q757" i="1"/>
  <c r="P757" i="1"/>
  <c r="F757" i="1"/>
  <c r="S757" i="1" s="1"/>
  <c r="T757" i="1" s="1"/>
  <c r="Q756" i="1"/>
  <c r="P756" i="1"/>
  <c r="F756" i="1"/>
  <c r="S756" i="1" s="1"/>
  <c r="T756" i="1" s="1"/>
  <c r="Q755" i="1"/>
  <c r="P755" i="1"/>
  <c r="F755" i="1"/>
  <c r="S755" i="1" s="1"/>
  <c r="T755" i="1" s="1"/>
  <c r="Q754" i="1"/>
  <c r="P754" i="1"/>
  <c r="F754" i="1"/>
  <c r="S754" i="1" s="1"/>
  <c r="T754" i="1" s="1"/>
  <c r="Q753" i="1"/>
  <c r="P753" i="1"/>
  <c r="F753" i="1"/>
  <c r="S753" i="1" s="1"/>
  <c r="T753" i="1" s="1"/>
  <c r="Q752" i="1"/>
  <c r="P752" i="1"/>
  <c r="F752" i="1"/>
  <c r="S752" i="1" s="1"/>
  <c r="T752" i="1" s="1"/>
  <c r="Q751" i="1"/>
  <c r="P751" i="1"/>
  <c r="F751" i="1"/>
  <c r="S751" i="1" s="1"/>
  <c r="T751" i="1" s="1"/>
  <c r="Q750" i="1"/>
  <c r="P750" i="1"/>
  <c r="F750" i="1"/>
  <c r="S750" i="1" s="1"/>
  <c r="T750" i="1" s="1"/>
  <c r="Q749" i="1"/>
  <c r="P749" i="1"/>
  <c r="F749" i="1"/>
  <c r="S749" i="1" s="1"/>
  <c r="T749" i="1" s="1"/>
  <c r="Q748" i="1"/>
  <c r="P748" i="1"/>
  <c r="F748" i="1"/>
  <c r="S748" i="1" s="1"/>
  <c r="T748" i="1" s="1"/>
  <c r="Q747" i="1"/>
  <c r="P747" i="1"/>
  <c r="F747" i="1"/>
  <c r="S747" i="1" s="1"/>
  <c r="T747" i="1" s="1"/>
  <c r="Q746" i="1"/>
  <c r="P746" i="1"/>
  <c r="F746" i="1"/>
  <c r="S746" i="1" s="1"/>
  <c r="T746" i="1" s="1"/>
  <c r="Q745" i="1"/>
  <c r="P745" i="1"/>
  <c r="F745" i="1"/>
  <c r="S745" i="1" s="1"/>
  <c r="T745" i="1" s="1"/>
  <c r="Q744" i="1"/>
  <c r="P744" i="1"/>
  <c r="F744" i="1"/>
  <c r="S744" i="1" s="1"/>
  <c r="T744" i="1" s="1"/>
  <c r="Q743" i="1"/>
  <c r="P743" i="1"/>
  <c r="F743" i="1"/>
  <c r="S743" i="1" s="1"/>
  <c r="T743" i="1" s="1"/>
  <c r="Q742" i="1"/>
  <c r="P742" i="1"/>
  <c r="F742" i="1"/>
  <c r="S742" i="1" s="1"/>
  <c r="T742" i="1" s="1"/>
  <c r="Q741" i="1"/>
  <c r="P741" i="1"/>
  <c r="F741" i="1"/>
  <c r="S741" i="1" s="1"/>
  <c r="T741" i="1" s="1"/>
  <c r="Q740" i="1"/>
  <c r="P740" i="1"/>
  <c r="F740" i="1"/>
  <c r="S740" i="1" s="1"/>
  <c r="T740" i="1" s="1"/>
  <c r="Q739" i="1"/>
  <c r="P739" i="1"/>
  <c r="F739" i="1"/>
  <c r="S739" i="1" s="1"/>
  <c r="T739" i="1" s="1"/>
  <c r="Q738" i="1"/>
  <c r="P738" i="1"/>
  <c r="F738" i="1"/>
  <c r="S738" i="1" s="1"/>
  <c r="T738" i="1" s="1"/>
  <c r="Q737" i="1"/>
  <c r="P737" i="1"/>
  <c r="F737" i="1"/>
  <c r="S737" i="1" s="1"/>
  <c r="T737" i="1" s="1"/>
  <c r="Q736" i="1"/>
  <c r="P736" i="1"/>
  <c r="F736" i="1"/>
  <c r="S736" i="1" s="1"/>
  <c r="T736" i="1" s="1"/>
  <c r="Q735" i="1"/>
  <c r="P735" i="1"/>
  <c r="F735" i="1"/>
  <c r="S735" i="1" s="1"/>
  <c r="T735" i="1" s="1"/>
  <c r="Q734" i="1"/>
  <c r="P734" i="1"/>
  <c r="F734" i="1"/>
  <c r="S734" i="1" s="1"/>
  <c r="T734" i="1" s="1"/>
  <c r="Q733" i="1"/>
  <c r="P733" i="1"/>
  <c r="F733" i="1"/>
  <c r="S733" i="1" s="1"/>
  <c r="T733" i="1" s="1"/>
  <c r="Q732" i="1"/>
  <c r="P732" i="1"/>
  <c r="F732" i="1"/>
  <c r="S732" i="1" s="1"/>
  <c r="T732" i="1" s="1"/>
  <c r="Q731" i="1"/>
  <c r="P731" i="1"/>
  <c r="F731" i="1"/>
  <c r="S731" i="1" s="1"/>
  <c r="T731" i="1" s="1"/>
  <c r="Q730" i="1"/>
  <c r="P730" i="1"/>
  <c r="F730" i="1"/>
  <c r="S730" i="1" s="1"/>
  <c r="T730" i="1" s="1"/>
  <c r="Q729" i="1"/>
  <c r="P729" i="1"/>
  <c r="F729" i="1"/>
  <c r="S729" i="1" s="1"/>
  <c r="T729" i="1" s="1"/>
  <c r="Q728" i="1"/>
  <c r="P728" i="1"/>
  <c r="F728" i="1"/>
  <c r="S728" i="1" s="1"/>
  <c r="T728" i="1" s="1"/>
  <c r="Q727" i="1"/>
  <c r="P727" i="1"/>
  <c r="F727" i="1"/>
  <c r="S727" i="1" s="1"/>
  <c r="T727" i="1" s="1"/>
  <c r="Q726" i="1"/>
  <c r="P726" i="1"/>
  <c r="F726" i="1"/>
  <c r="S726" i="1" s="1"/>
  <c r="T726" i="1" s="1"/>
  <c r="Q725" i="1"/>
  <c r="P725" i="1"/>
  <c r="F725" i="1"/>
  <c r="S725" i="1" s="1"/>
  <c r="T725" i="1" s="1"/>
  <c r="Q724" i="1"/>
  <c r="P724" i="1"/>
  <c r="F724" i="1"/>
  <c r="S724" i="1" s="1"/>
  <c r="T724" i="1" s="1"/>
  <c r="Q723" i="1"/>
  <c r="P723" i="1"/>
  <c r="F723" i="1"/>
  <c r="S723" i="1" s="1"/>
  <c r="T723" i="1" s="1"/>
  <c r="Q722" i="1"/>
  <c r="P722" i="1"/>
  <c r="F722" i="1"/>
  <c r="S722" i="1" s="1"/>
  <c r="T722" i="1" s="1"/>
  <c r="Q721" i="1"/>
  <c r="P721" i="1"/>
  <c r="F721" i="1"/>
  <c r="S721" i="1" s="1"/>
  <c r="T721" i="1" s="1"/>
  <c r="Q720" i="1"/>
  <c r="P720" i="1"/>
  <c r="F720" i="1"/>
  <c r="S720" i="1" s="1"/>
  <c r="T720" i="1" s="1"/>
  <c r="BE720" i="1" s="1"/>
  <c r="Q719" i="1"/>
  <c r="P719" i="1"/>
  <c r="F719" i="1"/>
  <c r="S719" i="1" s="1"/>
  <c r="T719" i="1" s="1"/>
  <c r="BE719" i="1" s="1"/>
  <c r="Q718" i="1"/>
  <c r="P718" i="1"/>
  <c r="F718" i="1"/>
  <c r="S718" i="1" s="1"/>
  <c r="T718" i="1" s="1"/>
  <c r="BE718" i="1" s="1"/>
  <c r="Q717" i="1"/>
  <c r="P717" i="1"/>
  <c r="F717" i="1"/>
  <c r="S717" i="1" s="1"/>
  <c r="T717" i="1" s="1"/>
  <c r="BE717" i="1" s="1"/>
  <c r="Q716" i="1"/>
  <c r="P716" i="1"/>
  <c r="F716" i="1"/>
  <c r="S716" i="1" s="1"/>
  <c r="T716" i="1" s="1"/>
  <c r="BE716" i="1" s="1"/>
  <c r="Q715" i="1"/>
  <c r="P715" i="1"/>
  <c r="F715" i="1"/>
  <c r="S715" i="1" s="1"/>
  <c r="T715" i="1" s="1"/>
  <c r="BE715" i="1" s="1"/>
  <c r="Q714" i="1"/>
  <c r="P714" i="1"/>
  <c r="F714" i="1"/>
  <c r="S714" i="1" s="1"/>
  <c r="T714" i="1" s="1"/>
  <c r="BE714" i="1" s="1"/>
  <c r="Q713" i="1"/>
  <c r="P713" i="1"/>
  <c r="F713" i="1"/>
  <c r="S713" i="1" s="1"/>
  <c r="T713" i="1" s="1"/>
  <c r="BE713" i="1" s="1"/>
  <c r="Q712" i="1"/>
  <c r="P712" i="1"/>
  <c r="F712" i="1"/>
  <c r="S712" i="1" s="1"/>
  <c r="T712" i="1" s="1"/>
  <c r="BE712" i="1" s="1"/>
  <c r="Q711" i="1"/>
  <c r="P711" i="1"/>
  <c r="F711" i="1"/>
  <c r="S711" i="1" s="1"/>
  <c r="T711" i="1" s="1"/>
  <c r="BE711" i="1" s="1"/>
  <c r="Q710" i="1"/>
  <c r="P710" i="1"/>
  <c r="F710" i="1"/>
  <c r="S710" i="1" s="1"/>
  <c r="T710" i="1" s="1"/>
  <c r="BE710" i="1" s="1"/>
  <c r="Q709" i="1"/>
  <c r="P709" i="1"/>
  <c r="F709" i="1"/>
  <c r="S709" i="1" s="1"/>
  <c r="T709" i="1" s="1"/>
  <c r="BE709" i="1" s="1"/>
  <c r="Q708" i="1"/>
  <c r="P708" i="1"/>
  <c r="F708" i="1"/>
  <c r="S708" i="1" s="1"/>
  <c r="T708" i="1" s="1"/>
  <c r="BE708" i="1" s="1"/>
  <c r="Q707" i="1"/>
  <c r="P707" i="1"/>
  <c r="F707" i="1"/>
  <c r="S707" i="1" s="1"/>
  <c r="T707" i="1" s="1"/>
  <c r="BE707" i="1" s="1"/>
  <c r="Q706" i="1"/>
  <c r="P706" i="1"/>
  <c r="F706" i="1"/>
  <c r="S706" i="1" s="1"/>
  <c r="T706" i="1" s="1"/>
  <c r="BE706" i="1" s="1"/>
  <c r="Q705" i="1"/>
  <c r="P705" i="1"/>
  <c r="F705" i="1"/>
  <c r="S705" i="1" s="1"/>
  <c r="T705" i="1" s="1"/>
  <c r="BE705" i="1" s="1"/>
  <c r="Q704" i="1"/>
  <c r="P704" i="1"/>
  <c r="F704" i="1"/>
  <c r="S704" i="1" s="1"/>
  <c r="T704" i="1" s="1"/>
  <c r="BE704" i="1" s="1"/>
  <c r="Q703" i="1"/>
  <c r="P703" i="1"/>
  <c r="F703" i="1"/>
  <c r="S703" i="1" s="1"/>
  <c r="T703" i="1" s="1"/>
  <c r="BE703" i="1" s="1"/>
  <c r="Q702" i="1"/>
  <c r="P702" i="1"/>
  <c r="F702" i="1"/>
  <c r="S702" i="1" s="1"/>
  <c r="T702" i="1" s="1"/>
  <c r="BE702" i="1" s="1"/>
  <c r="Q701" i="1"/>
  <c r="P701" i="1"/>
  <c r="F701" i="1"/>
  <c r="S701" i="1" s="1"/>
  <c r="T701" i="1" s="1"/>
  <c r="BE701" i="1" s="1"/>
  <c r="Q700" i="1"/>
  <c r="P700" i="1"/>
  <c r="F700" i="1"/>
  <c r="S700" i="1" s="1"/>
  <c r="T700" i="1" s="1"/>
  <c r="BE700" i="1" s="1"/>
  <c r="Q699" i="1"/>
  <c r="P699" i="1"/>
  <c r="F699" i="1"/>
  <c r="S699" i="1" s="1"/>
  <c r="T699" i="1" s="1"/>
  <c r="BE699" i="1" s="1"/>
  <c r="Q698" i="1"/>
  <c r="P698" i="1"/>
  <c r="F698" i="1"/>
  <c r="S698" i="1" s="1"/>
  <c r="T698" i="1" s="1"/>
  <c r="BE698" i="1" s="1"/>
  <c r="Q697" i="1"/>
  <c r="P697" i="1"/>
  <c r="F697" i="1"/>
  <c r="S697" i="1" s="1"/>
  <c r="T697" i="1" s="1"/>
  <c r="BE697" i="1" s="1"/>
  <c r="Q696" i="1"/>
  <c r="P696" i="1"/>
  <c r="F696" i="1"/>
  <c r="S696" i="1" s="1"/>
  <c r="T696" i="1" s="1"/>
  <c r="BE696" i="1" s="1"/>
  <c r="Q695" i="1"/>
  <c r="P695" i="1"/>
  <c r="F695" i="1"/>
  <c r="S695" i="1" s="1"/>
  <c r="T695" i="1" s="1"/>
  <c r="BE695" i="1" s="1"/>
  <c r="Q694" i="1"/>
  <c r="P694" i="1"/>
  <c r="F694" i="1"/>
  <c r="S694" i="1" s="1"/>
  <c r="T694" i="1" s="1"/>
  <c r="BE694" i="1" s="1"/>
  <c r="Q693" i="1"/>
  <c r="P693" i="1"/>
  <c r="F693" i="1"/>
  <c r="S693" i="1" s="1"/>
  <c r="T693" i="1" s="1"/>
  <c r="BE693" i="1" s="1"/>
  <c r="Q692" i="1"/>
  <c r="P692" i="1"/>
  <c r="F692" i="1"/>
  <c r="S692" i="1" s="1"/>
  <c r="T692" i="1" s="1"/>
  <c r="BE692" i="1" s="1"/>
  <c r="Q691" i="1"/>
  <c r="P691" i="1"/>
  <c r="F691" i="1"/>
  <c r="S691" i="1" s="1"/>
  <c r="T691" i="1" s="1"/>
  <c r="BE691" i="1" s="1"/>
  <c r="Q690" i="1"/>
  <c r="P690" i="1"/>
  <c r="F690" i="1"/>
  <c r="S690" i="1" s="1"/>
  <c r="T690" i="1" s="1"/>
  <c r="BE690" i="1" s="1"/>
  <c r="Q689" i="1"/>
  <c r="P689" i="1"/>
  <c r="F689" i="1"/>
  <c r="S689" i="1" s="1"/>
  <c r="T689" i="1" s="1"/>
  <c r="BE689" i="1" s="1"/>
  <c r="Q688" i="1"/>
  <c r="P688" i="1"/>
  <c r="F688" i="1"/>
  <c r="S688" i="1" s="1"/>
  <c r="T688" i="1" s="1"/>
  <c r="BE688" i="1" s="1"/>
  <c r="Q687" i="1"/>
  <c r="P687" i="1"/>
  <c r="F687" i="1"/>
  <c r="S687" i="1" s="1"/>
  <c r="T687" i="1" s="1"/>
  <c r="BE687" i="1" s="1"/>
  <c r="Q686" i="1"/>
  <c r="P686" i="1"/>
  <c r="F686" i="1"/>
  <c r="S686" i="1" s="1"/>
  <c r="T686" i="1" s="1"/>
  <c r="BE686" i="1" s="1"/>
  <c r="Q685" i="1"/>
  <c r="P685" i="1"/>
  <c r="F685" i="1"/>
  <c r="S685" i="1" s="1"/>
  <c r="T685" i="1" s="1"/>
  <c r="BE685" i="1" s="1"/>
  <c r="Q684" i="1"/>
  <c r="P684" i="1"/>
  <c r="F684" i="1"/>
  <c r="S684" i="1" s="1"/>
  <c r="T684" i="1" s="1"/>
  <c r="BE684" i="1" s="1"/>
  <c r="Q683" i="1"/>
  <c r="P683" i="1"/>
  <c r="F683" i="1"/>
  <c r="S683" i="1" s="1"/>
  <c r="T683" i="1" s="1"/>
  <c r="BE683" i="1" s="1"/>
  <c r="Q682" i="1"/>
  <c r="P682" i="1"/>
  <c r="F682" i="1"/>
  <c r="S682" i="1" s="1"/>
  <c r="T682" i="1" s="1"/>
  <c r="BE682" i="1" s="1"/>
  <c r="Q681" i="1"/>
  <c r="P681" i="1"/>
  <c r="F681" i="1"/>
  <c r="S681" i="1" s="1"/>
  <c r="T681" i="1" s="1"/>
  <c r="BE681" i="1" s="1"/>
  <c r="Q680" i="1"/>
  <c r="P680" i="1"/>
  <c r="F680" i="1"/>
  <c r="S680" i="1" s="1"/>
  <c r="T680" i="1" s="1"/>
  <c r="BE680" i="1" s="1"/>
  <c r="Q679" i="1"/>
  <c r="P679" i="1"/>
  <c r="F679" i="1"/>
  <c r="S679" i="1" s="1"/>
  <c r="T679" i="1" s="1"/>
  <c r="BE679" i="1" s="1"/>
  <c r="Q678" i="1"/>
  <c r="P678" i="1"/>
  <c r="F678" i="1"/>
  <c r="S678" i="1" s="1"/>
  <c r="T678" i="1" s="1"/>
  <c r="BE678" i="1" s="1"/>
  <c r="Q677" i="1"/>
  <c r="P677" i="1"/>
  <c r="F677" i="1"/>
  <c r="S677" i="1" s="1"/>
  <c r="T677" i="1" s="1"/>
  <c r="Q676" i="1"/>
  <c r="P676" i="1"/>
  <c r="F676" i="1"/>
  <c r="S676" i="1" s="1"/>
  <c r="T676" i="1" s="1"/>
  <c r="Q675" i="1"/>
  <c r="P675" i="1"/>
  <c r="F675" i="1"/>
  <c r="S675" i="1" s="1"/>
  <c r="T675" i="1" s="1"/>
  <c r="Q674" i="1"/>
  <c r="P674" i="1"/>
  <c r="F674" i="1"/>
  <c r="S674" i="1" s="1"/>
  <c r="T674" i="1" s="1"/>
  <c r="Q673" i="1"/>
  <c r="P673" i="1"/>
  <c r="F673" i="1"/>
  <c r="S673" i="1" s="1"/>
  <c r="T673" i="1" s="1"/>
  <c r="Q672" i="1"/>
  <c r="P672" i="1"/>
  <c r="F672" i="1"/>
  <c r="S672" i="1" s="1"/>
  <c r="T672" i="1" s="1"/>
  <c r="Q671" i="1"/>
  <c r="P671" i="1"/>
  <c r="F671" i="1"/>
  <c r="S671" i="1" s="1"/>
  <c r="T671" i="1" s="1"/>
  <c r="Q670" i="1"/>
  <c r="P670" i="1"/>
  <c r="F670" i="1"/>
  <c r="S670" i="1" s="1"/>
  <c r="T670" i="1" s="1"/>
  <c r="Q669" i="1"/>
  <c r="P669" i="1"/>
  <c r="F669" i="1"/>
  <c r="S669" i="1" s="1"/>
  <c r="T669" i="1" s="1"/>
  <c r="Q668" i="1"/>
  <c r="P668" i="1"/>
  <c r="F668" i="1"/>
  <c r="S668" i="1" s="1"/>
  <c r="T668" i="1" s="1"/>
  <c r="Q667" i="1"/>
  <c r="P667" i="1"/>
  <c r="F667" i="1"/>
  <c r="S667" i="1" s="1"/>
  <c r="T667" i="1" s="1"/>
  <c r="Q666" i="1"/>
  <c r="P666" i="1"/>
  <c r="F666" i="1"/>
  <c r="S666" i="1" s="1"/>
  <c r="T666" i="1" s="1"/>
  <c r="Q665" i="1"/>
  <c r="P665" i="1"/>
  <c r="F665" i="1"/>
  <c r="S665" i="1" s="1"/>
  <c r="T665" i="1" s="1"/>
  <c r="Q664" i="1"/>
  <c r="P664" i="1"/>
  <c r="F664" i="1"/>
  <c r="S664" i="1" s="1"/>
  <c r="T664" i="1" s="1"/>
  <c r="Q663" i="1"/>
  <c r="P663" i="1"/>
  <c r="F663" i="1"/>
  <c r="S663" i="1" s="1"/>
  <c r="T663" i="1" s="1"/>
  <c r="Q662" i="1"/>
  <c r="P662" i="1"/>
  <c r="F662" i="1"/>
  <c r="S662" i="1" s="1"/>
  <c r="T662" i="1" s="1"/>
  <c r="Q661" i="1"/>
  <c r="P661" i="1"/>
  <c r="F661" i="1"/>
  <c r="S661" i="1" s="1"/>
  <c r="T661" i="1" s="1"/>
  <c r="Q660" i="1"/>
  <c r="P660" i="1"/>
  <c r="F660" i="1"/>
  <c r="S660" i="1" s="1"/>
  <c r="T660" i="1" s="1"/>
  <c r="Q659" i="1"/>
  <c r="P659" i="1"/>
  <c r="F659" i="1"/>
  <c r="S659" i="1" s="1"/>
  <c r="T659" i="1" s="1"/>
  <c r="Q658" i="1"/>
  <c r="P658" i="1"/>
  <c r="F658" i="1"/>
  <c r="S658" i="1" s="1"/>
  <c r="T658" i="1" s="1"/>
  <c r="Q657" i="1"/>
  <c r="P657" i="1"/>
  <c r="F657" i="1"/>
  <c r="S657" i="1" s="1"/>
  <c r="T657" i="1" s="1"/>
  <c r="Q656" i="1"/>
  <c r="P656" i="1"/>
  <c r="F656" i="1"/>
  <c r="S656" i="1" s="1"/>
  <c r="T656" i="1" s="1"/>
  <c r="Q655" i="1"/>
  <c r="P655" i="1"/>
  <c r="F655" i="1"/>
  <c r="S655" i="1" s="1"/>
  <c r="T655" i="1" s="1"/>
  <c r="Q654" i="1"/>
  <c r="P654" i="1"/>
  <c r="F654" i="1"/>
  <c r="S654" i="1" s="1"/>
  <c r="T654" i="1" s="1"/>
  <c r="Q653" i="1"/>
  <c r="P653" i="1"/>
  <c r="F653" i="1"/>
  <c r="S653" i="1" s="1"/>
  <c r="T653" i="1" s="1"/>
  <c r="Q652" i="1"/>
  <c r="P652" i="1"/>
  <c r="F652" i="1"/>
  <c r="S652" i="1" s="1"/>
  <c r="T652" i="1" s="1"/>
  <c r="Q651" i="1"/>
  <c r="P651" i="1"/>
  <c r="F651" i="1"/>
  <c r="S651" i="1" s="1"/>
  <c r="T651" i="1" s="1"/>
  <c r="Q650" i="1"/>
  <c r="P650" i="1"/>
  <c r="F650" i="1"/>
  <c r="S650" i="1" s="1"/>
  <c r="T650" i="1" s="1"/>
  <c r="Q649" i="1"/>
  <c r="P649" i="1"/>
  <c r="F649" i="1"/>
  <c r="S649" i="1" s="1"/>
  <c r="T649" i="1" s="1"/>
  <c r="Q648" i="1"/>
  <c r="P648" i="1"/>
  <c r="F648" i="1"/>
  <c r="S648" i="1" s="1"/>
  <c r="T648" i="1" s="1"/>
  <c r="Q647" i="1"/>
  <c r="P647" i="1"/>
  <c r="F647" i="1"/>
  <c r="S647" i="1" s="1"/>
  <c r="T647" i="1" s="1"/>
  <c r="Q646" i="1"/>
  <c r="P646" i="1"/>
  <c r="F646" i="1"/>
  <c r="S646" i="1" s="1"/>
  <c r="T646" i="1" s="1"/>
  <c r="Q645" i="1"/>
  <c r="P645" i="1"/>
  <c r="F645" i="1"/>
  <c r="S645" i="1" s="1"/>
  <c r="T645" i="1" s="1"/>
  <c r="Q644" i="1"/>
  <c r="P644" i="1"/>
  <c r="F644" i="1"/>
  <c r="S644" i="1" s="1"/>
  <c r="T644" i="1" s="1"/>
  <c r="Q643" i="1"/>
  <c r="P643" i="1"/>
  <c r="F643" i="1"/>
  <c r="S643" i="1" s="1"/>
  <c r="T643" i="1" s="1"/>
  <c r="Q642" i="1"/>
  <c r="P642" i="1"/>
  <c r="F642" i="1"/>
  <c r="S642" i="1" s="1"/>
  <c r="T642" i="1" s="1"/>
  <c r="Q641" i="1"/>
  <c r="P641" i="1"/>
  <c r="F641" i="1"/>
  <c r="S641" i="1" s="1"/>
  <c r="T641" i="1" s="1"/>
  <c r="Q640" i="1"/>
  <c r="P640" i="1"/>
  <c r="F640" i="1"/>
  <c r="S640" i="1" s="1"/>
  <c r="T640" i="1" s="1"/>
  <c r="Q639" i="1"/>
  <c r="P639" i="1"/>
  <c r="F639" i="1"/>
  <c r="S639" i="1" s="1"/>
  <c r="T639" i="1" s="1"/>
  <c r="Q638" i="1"/>
  <c r="P638" i="1"/>
  <c r="F638" i="1"/>
  <c r="S638" i="1" s="1"/>
  <c r="T638" i="1" s="1"/>
  <c r="Q637" i="1"/>
  <c r="P637" i="1"/>
  <c r="F637" i="1"/>
  <c r="S637" i="1" s="1"/>
  <c r="T637" i="1" s="1"/>
  <c r="Q636" i="1"/>
  <c r="P636" i="1"/>
  <c r="F636" i="1"/>
  <c r="S636" i="1" s="1"/>
  <c r="T636" i="1" s="1"/>
  <c r="Q635" i="1"/>
  <c r="P635" i="1"/>
  <c r="F635" i="1"/>
  <c r="S635" i="1" s="1"/>
  <c r="T635" i="1" s="1"/>
  <c r="Q634" i="1"/>
  <c r="P634" i="1"/>
  <c r="F634" i="1"/>
  <c r="S634" i="1" s="1"/>
  <c r="T634" i="1" s="1"/>
  <c r="Q633" i="1"/>
  <c r="P633" i="1"/>
  <c r="F633" i="1"/>
  <c r="S633" i="1" s="1"/>
  <c r="T633" i="1" s="1"/>
  <c r="Q632" i="1"/>
  <c r="P632" i="1"/>
  <c r="F632" i="1"/>
  <c r="S632" i="1" s="1"/>
  <c r="T632" i="1" s="1"/>
  <c r="Q631" i="1"/>
  <c r="P631" i="1"/>
  <c r="F631" i="1"/>
  <c r="S631" i="1" s="1"/>
  <c r="T631" i="1" s="1"/>
  <c r="Q630" i="1"/>
  <c r="P630" i="1"/>
  <c r="F630" i="1"/>
  <c r="S630" i="1" s="1"/>
  <c r="T630" i="1" s="1"/>
  <c r="Q629" i="1"/>
  <c r="P629" i="1"/>
  <c r="F629" i="1"/>
  <c r="S629" i="1" s="1"/>
  <c r="T629" i="1" s="1"/>
  <c r="Q628" i="1"/>
  <c r="P628" i="1"/>
  <c r="F628" i="1"/>
  <c r="S628" i="1" s="1"/>
  <c r="T628" i="1" s="1"/>
  <c r="Q627" i="1"/>
  <c r="P627" i="1"/>
  <c r="F627" i="1"/>
  <c r="S627" i="1" s="1"/>
  <c r="T627" i="1" s="1"/>
  <c r="Q626" i="1"/>
  <c r="P626" i="1"/>
  <c r="F626" i="1"/>
  <c r="S626" i="1" s="1"/>
  <c r="T626" i="1" s="1"/>
  <c r="Q625" i="1"/>
  <c r="P625" i="1"/>
  <c r="F625" i="1"/>
  <c r="S625" i="1" s="1"/>
  <c r="T625" i="1" s="1"/>
  <c r="Q624" i="1"/>
  <c r="P624" i="1"/>
  <c r="F624" i="1"/>
  <c r="S624" i="1" s="1"/>
  <c r="T624" i="1" s="1"/>
  <c r="Q623" i="1"/>
  <c r="P623" i="1"/>
  <c r="F623" i="1"/>
  <c r="S623" i="1" s="1"/>
  <c r="T623" i="1" s="1"/>
  <c r="Q622" i="1"/>
  <c r="P622" i="1"/>
  <c r="F622" i="1"/>
  <c r="S622" i="1" s="1"/>
  <c r="T622" i="1" s="1"/>
  <c r="Q621" i="1"/>
  <c r="P621" i="1"/>
  <c r="F621" i="1"/>
  <c r="S621" i="1" s="1"/>
  <c r="T621" i="1" s="1"/>
  <c r="Q620" i="1"/>
  <c r="P620" i="1"/>
  <c r="F620" i="1"/>
  <c r="S620" i="1" s="1"/>
  <c r="T620" i="1" s="1"/>
  <c r="Q619" i="1"/>
  <c r="P619" i="1"/>
  <c r="F619" i="1"/>
  <c r="S619" i="1" s="1"/>
  <c r="T619" i="1" s="1"/>
  <c r="Q618" i="1"/>
  <c r="P618" i="1"/>
  <c r="F618" i="1"/>
  <c r="S618" i="1" s="1"/>
  <c r="T618" i="1" s="1"/>
  <c r="Q617" i="1"/>
  <c r="P617" i="1"/>
  <c r="F617" i="1"/>
  <c r="S617" i="1" s="1"/>
  <c r="T617" i="1" s="1"/>
  <c r="Q616" i="1"/>
  <c r="P616" i="1"/>
  <c r="F616" i="1"/>
  <c r="S616" i="1" s="1"/>
  <c r="T616" i="1" s="1"/>
  <c r="Q615" i="1"/>
  <c r="P615" i="1"/>
  <c r="F615" i="1"/>
  <c r="S615" i="1" s="1"/>
  <c r="T615" i="1" s="1"/>
  <c r="Q614" i="1"/>
  <c r="P614" i="1"/>
  <c r="F614" i="1"/>
  <c r="S614" i="1" s="1"/>
  <c r="T614" i="1" s="1"/>
  <c r="Q613" i="1"/>
  <c r="P613" i="1"/>
  <c r="F613" i="1"/>
  <c r="S613" i="1" s="1"/>
  <c r="T613" i="1" s="1"/>
  <c r="Q612" i="1"/>
  <c r="P612" i="1"/>
  <c r="F612" i="1"/>
  <c r="S612" i="1" s="1"/>
  <c r="T612" i="1" s="1"/>
  <c r="Q611" i="1"/>
  <c r="P611" i="1"/>
  <c r="F611" i="1"/>
  <c r="S611" i="1" s="1"/>
  <c r="T611" i="1" s="1"/>
  <c r="Q610" i="1"/>
  <c r="P610" i="1"/>
  <c r="F610" i="1"/>
  <c r="S610" i="1" s="1"/>
  <c r="T610" i="1" s="1"/>
  <c r="Q609" i="1"/>
  <c r="P609" i="1"/>
  <c r="F609" i="1"/>
  <c r="S609" i="1" s="1"/>
  <c r="T609" i="1" s="1"/>
  <c r="Q608" i="1"/>
  <c r="P608" i="1"/>
  <c r="F608" i="1"/>
  <c r="S608" i="1" s="1"/>
  <c r="T608" i="1" s="1"/>
  <c r="Q607" i="1"/>
  <c r="P607" i="1"/>
  <c r="F607" i="1"/>
  <c r="S607" i="1" s="1"/>
  <c r="T607" i="1" s="1"/>
  <c r="Q606" i="1"/>
  <c r="P606" i="1"/>
  <c r="F606" i="1"/>
  <c r="S606" i="1" s="1"/>
  <c r="T606" i="1" s="1"/>
  <c r="Q605" i="1"/>
  <c r="P605" i="1"/>
  <c r="F605" i="1"/>
  <c r="S605" i="1" s="1"/>
  <c r="T605" i="1" s="1"/>
  <c r="Q604" i="1"/>
  <c r="P604" i="1"/>
  <c r="F604" i="1"/>
  <c r="S604" i="1" s="1"/>
  <c r="T604" i="1" s="1"/>
  <c r="Q603" i="1"/>
  <c r="P603" i="1"/>
  <c r="F603" i="1"/>
  <c r="S603" i="1" s="1"/>
  <c r="T603" i="1" s="1"/>
  <c r="Q602" i="1"/>
  <c r="P602" i="1"/>
  <c r="F602" i="1"/>
  <c r="S602" i="1" s="1"/>
  <c r="T602" i="1" s="1"/>
  <c r="Q601" i="1"/>
  <c r="P601" i="1"/>
  <c r="F601" i="1"/>
  <c r="S601" i="1" s="1"/>
  <c r="T601" i="1" s="1"/>
  <c r="Q600" i="1"/>
  <c r="P600" i="1"/>
  <c r="F600" i="1"/>
  <c r="S600" i="1" s="1"/>
  <c r="T600" i="1" s="1"/>
  <c r="Q599" i="1"/>
  <c r="P599" i="1"/>
  <c r="F599" i="1"/>
  <c r="S599" i="1" s="1"/>
  <c r="T599" i="1" s="1"/>
  <c r="Q598" i="1"/>
  <c r="P598" i="1"/>
  <c r="F598" i="1"/>
  <c r="S598" i="1" s="1"/>
  <c r="T598" i="1" s="1"/>
  <c r="Q597" i="1"/>
  <c r="P597" i="1"/>
  <c r="F597" i="1"/>
  <c r="S597" i="1" s="1"/>
  <c r="T597" i="1" s="1"/>
  <c r="Q596" i="1"/>
  <c r="P596" i="1"/>
  <c r="F596" i="1"/>
  <c r="S596" i="1" s="1"/>
  <c r="T596" i="1" s="1"/>
  <c r="Q595" i="1"/>
  <c r="P595" i="1"/>
  <c r="F595" i="1"/>
  <c r="S595" i="1" s="1"/>
  <c r="T595" i="1" s="1"/>
  <c r="Q594" i="1"/>
  <c r="P594" i="1"/>
  <c r="F594" i="1"/>
  <c r="S594" i="1" s="1"/>
  <c r="T594" i="1" s="1"/>
  <c r="Q593" i="1"/>
  <c r="BE593" i="1" s="1"/>
  <c r="P593" i="1"/>
  <c r="F593" i="1"/>
  <c r="S593" i="1" s="1"/>
  <c r="T593" i="1" s="1"/>
  <c r="Q592" i="1"/>
  <c r="P592" i="1"/>
  <c r="F592" i="1"/>
  <c r="S592" i="1" s="1"/>
  <c r="T592" i="1" s="1"/>
  <c r="Q591" i="1"/>
  <c r="P591" i="1"/>
  <c r="F591" i="1"/>
  <c r="S591" i="1" s="1"/>
  <c r="T591" i="1" s="1"/>
  <c r="Q590" i="1"/>
  <c r="P590" i="1"/>
  <c r="F590" i="1"/>
  <c r="S590" i="1" s="1"/>
  <c r="T590" i="1" s="1"/>
  <c r="Q589" i="1"/>
  <c r="BE589" i="1" s="1"/>
  <c r="P589" i="1"/>
  <c r="F589" i="1"/>
  <c r="S589" i="1" s="1"/>
  <c r="T589" i="1" s="1"/>
  <c r="Q588" i="1"/>
  <c r="P588" i="1"/>
  <c r="F588" i="1"/>
  <c r="S588" i="1" s="1"/>
  <c r="T588" i="1" s="1"/>
  <c r="Q587" i="1"/>
  <c r="P587" i="1"/>
  <c r="F587" i="1"/>
  <c r="S587" i="1" s="1"/>
  <c r="T587" i="1" s="1"/>
  <c r="Q586" i="1"/>
  <c r="P586" i="1"/>
  <c r="F586" i="1"/>
  <c r="S586" i="1" s="1"/>
  <c r="T586" i="1" s="1"/>
  <c r="Q585" i="1"/>
  <c r="BE585" i="1" s="1"/>
  <c r="P585" i="1"/>
  <c r="F585" i="1"/>
  <c r="S585" i="1" s="1"/>
  <c r="T585" i="1" s="1"/>
  <c r="Q584" i="1"/>
  <c r="P584" i="1"/>
  <c r="F584" i="1"/>
  <c r="S584" i="1" s="1"/>
  <c r="T584" i="1" s="1"/>
  <c r="Q583" i="1"/>
  <c r="P583" i="1"/>
  <c r="F583" i="1"/>
  <c r="S583" i="1" s="1"/>
  <c r="T583" i="1" s="1"/>
  <c r="Q582" i="1"/>
  <c r="P582" i="1"/>
  <c r="F582" i="1"/>
  <c r="S582" i="1" s="1"/>
  <c r="T582" i="1" s="1"/>
  <c r="Q581" i="1"/>
  <c r="BE581" i="1" s="1"/>
  <c r="P581" i="1"/>
  <c r="F581" i="1"/>
  <c r="S581" i="1" s="1"/>
  <c r="T581" i="1" s="1"/>
  <c r="Q580" i="1"/>
  <c r="P580" i="1"/>
  <c r="F580" i="1"/>
  <c r="S580" i="1" s="1"/>
  <c r="T580" i="1" s="1"/>
  <c r="Q579" i="1"/>
  <c r="P579" i="1"/>
  <c r="F579" i="1"/>
  <c r="S579" i="1" s="1"/>
  <c r="T579" i="1" s="1"/>
  <c r="Q578" i="1"/>
  <c r="P578" i="1"/>
  <c r="F578" i="1"/>
  <c r="S578" i="1" s="1"/>
  <c r="T578" i="1" s="1"/>
  <c r="Q577" i="1"/>
  <c r="BE577" i="1" s="1"/>
  <c r="P577" i="1"/>
  <c r="F577" i="1"/>
  <c r="S577" i="1" s="1"/>
  <c r="T577" i="1" s="1"/>
  <c r="Q576" i="1"/>
  <c r="P576" i="1"/>
  <c r="F576" i="1"/>
  <c r="S576" i="1" s="1"/>
  <c r="T576" i="1" s="1"/>
  <c r="Q575" i="1"/>
  <c r="P575" i="1"/>
  <c r="F575" i="1"/>
  <c r="S575" i="1" s="1"/>
  <c r="T575" i="1" s="1"/>
  <c r="Q574" i="1"/>
  <c r="P574" i="1"/>
  <c r="F574" i="1"/>
  <c r="S574" i="1" s="1"/>
  <c r="T574" i="1" s="1"/>
  <c r="Q573" i="1"/>
  <c r="BE573" i="1" s="1"/>
  <c r="P573" i="1"/>
  <c r="F573" i="1"/>
  <c r="S573" i="1" s="1"/>
  <c r="T573" i="1" s="1"/>
  <c r="Q572" i="1"/>
  <c r="P572" i="1"/>
  <c r="F572" i="1"/>
  <c r="S572" i="1" s="1"/>
  <c r="T572" i="1" s="1"/>
  <c r="Q571" i="1"/>
  <c r="P571" i="1"/>
  <c r="F571" i="1"/>
  <c r="S571" i="1" s="1"/>
  <c r="T571" i="1" s="1"/>
  <c r="Q570" i="1"/>
  <c r="P570" i="1"/>
  <c r="F570" i="1"/>
  <c r="S570" i="1" s="1"/>
  <c r="T570" i="1" s="1"/>
  <c r="Q569" i="1"/>
  <c r="BE569" i="1" s="1"/>
  <c r="P569" i="1"/>
  <c r="F569" i="1"/>
  <c r="S569" i="1" s="1"/>
  <c r="T569" i="1" s="1"/>
  <c r="Q568" i="1"/>
  <c r="P568" i="1"/>
  <c r="F568" i="1"/>
  <c r="S568" i="1" s="1"/>
  <c r="T568" i="1" s="1"/>
  <c r="Q567" i="1"/>
  <c r="P567" i="1"/>
  <c r="F567" i="1"/>
  <c r="S567" i="1" s="1"/>
  <c r="T567" i="1" s="1"/>
  <c r="Q566" i="1"/>
  <c r="P566" i="1"/>
  <c r="F566" i="1"/>
  <c r="S566" i="1" s="1"/>
  <c r="T566" i="1" s="1"/>
  <c r="Q565" i="1"/>
  <c r="BE565" i="1" s="1"/>
  <c r="P565" i="1"/>
  <c r="F565" i="1"/>
  <c r="S565" i="1" s="1"/>
  <c r="T565" i="1" s="1"/>
  <c r="Q564" i="1"/>
  <c r="P564" i="1"/>
  <c r="F564" i="1"/>
  <c r="S564" i="1" s="1"/>
  <c r="T564" i="1" s="1"/>
  <c r="Q563" i="1"/>
  <c r="P563" i="1"/>
  <c r="F563" i="1"/>
  <c r="S563" i="1" s="1"/>
  <c r="T563" i="1" s="1"/>
  <c r="Q562" i="1"/>
  <c r="P562" i="1"/>
  <c r="F562" i="1"/>
  <c r="S562" i="1" s="1"/>
  <c r="T562" i="1" s="1"/>
  <c r="Q561" i="1"/>
  <c r="BE561" i="1" s="1"/>
  <c r="P561" i="1"/>
  <c r="F561" i="1"/>
  <c r="S561" i="1" s="1"/>
  <c r="T561" i="1" s="1"/>
  <c r="Q560" i="1"/>
  <c r="P560" i="1"/>
  <c r="F560" i="1"/>
  <c r="S560" i="1" s="1"/>
  <c r="T560" i="1" s="1"/>
  <c r="Q559" i="1"/>
  <c r="P559" i="1"/>
  <c r="F559" i="1"/>
  <c r="S559" i="1" s="1"/>
  <c r="T559" i="1" s="1"/>
  <c r="Q558" i="1"/>
  <c r="P558" i="1"/>
  <c r="F558" i="1"/>
  <c r="S558" i="1" s="1"/>
  <c r="T558" i="1" s="1"/>
  <c r="Q557" i="1"/>
  <c r="BE557" i="1" s="1"/>
  <c r="P557" i="1"/>
  <c r="F557" i="1"/>
  <c r="S557" i="1" s="1"/>
  <c r="T557" i="1" s="1"/>
  <c r="Q556" i="1"/>
  <c r="P556" i="1"/>
  <c r="F556" i="1"/>
  <c r="S556" i="1" s="1"/>
  <c r="T556" i="1" s="1"/>
  <c r="Q555" i="1"/>
  <c r="P555" i="1"/>
  <c r="F555" i="1"/>
  <c r="S555" i="1" s="1"/>
  <c r="T555" i="1" s="1"/>
  <c r="Q554" i="1"/>
  <c r="P554" i="1"/>
  <c r="F554" i="1"/>
  <c r="S554" i="1" s="1"/>
  <c r="T554" i="1" s="1"/>
  <c r="Q553" i="1"/>
  <c r="BE553" i="1" s="1"/>
  <c r="P553" i="1"/>
  <c r="F553" i="1"/>
  <c r="S553" i="1" s="1"/>
  <c r="T553" i="1" s="1"/>
  <c r="Q552" i="1"/>
  <c r="P552" i="1"/>
  <c r="F552" i="1"/>
  <c r="S552" i="1" s="1"/>
  <c r="T552" i="1" s="1"/>
  <c r="Q551" i="1"/>
  <c r="P551" i="1"/>
  <c r="F551" i="1"/>
  <c r="S551" i="1" s="1"/>
  <c r="T551" i="1" s="1"/>
  <c r="Q550" i="1"/>
  <c r="P550" i="1"/>
  <c r="F550" i="1"/>
  <c r="S550" i="1" s="1"/>
  <c r="T550" i="1" s="1"/>
  <c r="Q549" i="1"/>
  <c r="P549" i="1"/>
  <c r="F549" i="1"/>
  <c r="S549" i="1" s="1"/>
  <c r="T549" i="1" s="1"/>
  <c r="Q548" i="1"/>
  <c r="P548" i="1"/>
  <c r="F548" i="1"/>
  <c r="S548" i="1" s="1"/>
  <c r="T548" i="1" s="1"/>
  <c r="BE548" i="1" s="1"/>
  <c r="Q547" i="1"/>
  <c r="P547" i="1"/>
  <c r="F547" i="1"/>
  <c r="S547" i="1" s="1"/>
  <c r="T547" i="1" s="1"/>
  <c r="BE547" i="1" s="1"/>
  <c r="Q546" i="1"/>
  <c r="P546" i="1"/>
  <c r="F546" i="1"/>
  <c r="S546" i="1" s="1"/>
  <c r="T546" i="1" s="1"/>
  <c r="BE546" i="1" s="1"/>
  <c r="Q545" i="1"/>
  <c r="P545" i="1"/>
  <c r="F545" i="1"/>
  <c r="S545" i="1" s="1"/>
  <c r="T545" i="1" s="1"/>
  <c r="BE545" i="1" s="1"/>
  <c r="Q544" i="1"/>
  <c r="P544" i="1"/>
  <c r="F544" i="1"/>
  <c r="S544" i="1" s="1"/>
  <c r="T544" i="1" s="1"/>
  <c r="BE544" i="1" s="1"/>
  <c r="Q543" i="1"/>
  <c r="P543" i="1"/>
  <c r="F543" i="1"/>
  <c r="S543" i="1" s="1"/>
  <c r="T543" i="1" s="1"/>
  <c r="BE543" i="1" s="1"/>
  <c r="Q542" i="1"/>
  <c r="P542" i="1"/>
  <c r="F542" i="1"/>
  <c r="S542" i="1" s="1"/>
  <c r="T542" i="1" s="1"/>
  <c r="BE542" i="1" s="1"/>
  <c r="Q541" i="1"/>
  <c r="P541" i="1"/>
  <c r="F541" i="1"/>
  <c r="S541" i="1" s="1"/>
  <c r="T541" i="1" s="1"/>
  <c r="BE541" i="1" s="1"/>
  <c r="Q540" i="1"/>
  <c r="P540" i="1"/>
  <c r="F540" i="1"/>
  <c r="S540" i="1" s="1"/>
  <c r="T540" i="1" s="1"/>
  <c r="BE540" i="1" s="1"/>
  <c r="Q539" i="1"/>
  <c r="P539" i="1"/>
  <c r="F539" i="1"/>
  <c r="S539" i="1" s="1"/>
  <c r="T539" i="1" s="1"/>
  <c r="BE539" i="1" s="1"/>
  <c r="Q538" i="1"/>
  <c r="P538" i="1"/>
  <c r="F538" i="1"/>
  <c r="S538" i="1" s="1"/>
  <c r="T538" i="1" s="1"/>
  <c r="BE538" i="1" s="1"/>
  <c r="Q537" i="1"/>
  <c r="P537" i="1"/>
  <c r="F537" i="1"/>
  <c r="S537" i="1" s="1"/>
  <c r="T537" i="1" s="1"/>
  <c r="BE537" i="1" s="1"/>
  <c r="Q536" i="1"/>
  <c r="P536" i="1"/>
  <c r="F536" i="1"/>
  <c r="S536" i="1" s="1"/>
  <c r="T536" i="1" s="1"/>
  <c r="BE536" i="1" s="1"/>
  <c r="Q535" i="1"/>
  <c r="P535" i="1"/>
  <c r="F535" i="1"/>
  <c r="S535" i="1" s="1"/>
  <c r="T535" i="1" s="1"/>
  <c r="BE535" i="1" s="1"/>
  <c r="Q534" i="1"/>
  <c r="P534" i="1"/>
  <c r="F534" i="1"/>
  <c r="S534" i="1" s="1"/>
  <c r="T534" i="1" s="1"/>
  <c r="BE534" i="1" s="1"/>
  <c r="Q533" i="1"/>
  <c r="P533" i="1"/>
  <c r="F533" i="1"/>
  <c r="S533" i="1" s="1"/>
  <c r="T533" i="1" s="1"/>
  <c r="BE533" i="1" s="1"/>
  <c r="Q532" i="1"/>
  <c r="P532" i="1"/>
  <c r="F532" i="1"/>
  <c r="S532" i="1" s="1"/>
  <c r="T532" i="1" s="1"/>
  <c r="BE532" i="1" s="1"/>
  <c r="Q531" i="1"/>
  <c r="P531" i="1"/>
  <c r="F531" i="1"/>
  <c r="S531" i="1" s="1"/>
  <c r="T531" i="1" s="1"/>
  <c r="BE531" i="1" s="1"/>
  <c r="Q530" i="1"/>
  <c r="P530" i="1"/>
  <c r="F530" i="1"/>
  <c r="S530" i="1" s="1"/>
  <c r="T530" i="1" s="1"/>
  <c r="BE530" i="1" s="1"/>
  <c r="Q529" i="1"/>
  <c r="P529" i="1"/>
  <c r="F529" i="1"/>
  <c r="S529" i="1" s="1"/>
  <c r="T529" i="1" s="1"/>
  <c r="BE529" i="1" s="1"/>
  <c r="Q528" i="1"/>
  <c r="P528" i="1"/>
  <c r="F528" i="1"/>
  <c r="S528" i="1" s="1"/>
  <c r="T528" i="1" s="1"/>
  <c r="BE528" i="1" s="1"/>
  <c r="Q527" i="1"/>
  <c r="P527" i="1"/>
  <c r="F527" i="1"/>
  <c r="S527" i="1" s="1"/>
  <c r="T527" i="1" s="1"/>
  <c r="BE527" i="1" s="1"/>
  <c r="Q526" i="1"/>
  <c r="P526" i="1"/>
  <c r="F526" i="1"/>
  <c r="S526" i="1" s="1"/>
  <c r="T526" i="1" s="1"/>
  <c r="BE526" i="1" s="1"/>
  <c r="Q525" i="1"/>
  <c r="P525" i="1"/>
  <c r="F525" i="1"/>
  <c r="S525" i="1" s="1"/>
  <c r="T525" i="1" s="1"/>
  <c r="BE525" i="1" s="1"/>
  <c r="Q524" i="1"/>
  <c r="P524" i="1"/>
  <c r="F524" i="1"/>
  <c r="S524" i="1" s="1"/>
  <c r="T524" i="1" s="1"/>
  <c r="BE524" i="1" s="1"/>
  <c r="Q523" i="1"/>
  <c r="P523" i="1"/>
  <c r="F523" i="1"/>
  <c r="S523" i="1" s="1"/>
  <c r="T523" i="1" s="1"/>
  <c r="BE523" i="1" s="1"/>
  <c r="Q522" i="1"/>
  <c r="P522" i="1"/>
  <c r="F522" i="1"/>
  <c r="S522" i="1" s="1"/>
  <c r="T522" i="1" s="1"/>
  <c r="BE522" i="1" s="1"/>
  <c r="Q521" i="1"/>
  <c r="P521" i="1"/>
  <c r="F521" i="1"/>
  <c r="S521" i="1" s="1"/>
  <c r="T521" i="1" s="1"/>
  <c r="BE521" i="1" s="1"/>
  <c r="Q520" i="1"/>
  <c r="P520" i="1"/>
  <c r="F520" i="1"/>
  <c r="S520" i="1" s="1"/>
  <c r="T520" i="1" s="1"/>
  <c r="BE520" i="1" s="1"/>
  <c r="Q519" i="1"/>
  <c r="P519" i="1"/>
  <c r="F519" i="1"/>
  <c r="S519" i="1" s="1"/>
  <c r="T519" i="1" s="1"/>
  <c r="BE519" i="1" s="1"/>
  <c r="Q518" i="1"/>
  <c r="P518" i="1"/>
  <c r="F518" i="1"/>
  <c r="S518" i="1" s="1"/>
  <c r="T518" i="1" s="1"/>
  <c r="BE518" i="1" s="1"/>
  <c r="Q517" i="1"/>
  <c r="P517" i="1"/>
  <c r="F517" i="1"/>
  <c r="S517" i="1" s="1"/>
  <c r="T517" i="1" s="1"/>
  <c r="BE517" i="1" s="1"/>
  <c r="Q516" i="1"/>
  <c r="P516" i="1"/>
  <c r="F516" i="1"/>
  <c r="S516" i="1" s="1"/>
  <c r="T516" i="1" s="1"/>
  <c r="BE516" i="1" s="1"/>
  <c r="Q515" i="1"/>
  <c r="P515" i="1"/>
  <c r="F515" i="1"/>
  <c r="S515" i="1" s="1"/>
  <c r="T515" i="1" s="1"/>
  <c r="BE515" i="1" s="1"/>
  <c r="T514" i="1"/>
  <c r="BE514" i="1" s="1"/>
  <c r="Q514" i="1"/>
  <c r="P514" i="1"/>
  <c r="F514" i="1"/>
  <c r="S514" i="1" s="1"/>
  <c r="Q513" i="1"/>
  <c r="P513" i="1"/>
  <c r="F513" i="1"/>
  <c r="S513" i="1" s="1"/>
  <c r="T513" i="1" s="1"/>
  <c r="BE513" i="1" s="1"/>
  <c r="Q512" i="1"/>
  <c r="P512" i="1"/>
  <c r="F512" i="1"/>
  <c r="S512" i="1" s="1"/>
  <c r="T512" i="1" s="1"/>
  <c r="BE512" i="1" s="1"/>
  <c r="Q511" i="1"/>
  <c r="P511" i="1"/>
  <c r="F511" i="1"/>
  <c r="S511" i="1" s="1"/>
  <c r="T511" i="1" s="1"/>
  <c r="BE511" i="1" s="1"/>
  <c r="Q510" i="1"/>
  <c r="P510" i="1"/>
  <c r="F510" i="1"/>
  <c r="S510" i="1" s="1"/>
  <c r="T510" i="1" s="1"/>
  <c r="BE510" i="1" s="1"/>
  <c r="Q509" i="1"/>
  <c r="P509" i="1"/>
  <c r="F509" i="1"/>
  <c r="S509" i="1" s="1"/>
  <c r="T509" i="1" s="1"/>
  <c r="BE509" i="1" s="1"/>
  <c r="Q508" i="1"/>
  <c r="P508" i="1"/>
  <c r="F508" i="1"/>
  <c r="S508" i="1" s="1"/>
  <c r="T508" i="1" s="1"/>
  <c r="BE508" i="1" s="1"/>
  <c r="Q507" i="1"/>
  <c r="P507" i="1"/>
  <c r="F507" i="1"/>
  <c r="S507" i="1" s="1"/>
  <c r="T507" i="1" s="1"/>
  <c r="BE507" i="1" s="1"/>
  <c r="S506" i="1"/>
  <c r="T506" i="1" s="1"/>
  <c r="Q506" i="1"/>
  <c r="P506" i="1"/>
  <c r="F506" i="1"/>
  <c r="S505" i="1"/>
  <c r="T505" i="1" s="1"/>
  <c r="Q505" i="1"/>
  <c r="P505" i="1"/>
  <c r="F505" i="1"/>
  <c r="S504" i="1"/>
  <c r="T504" i="1" s="1"/>
  <c r="Q504" i="1"/>
  <c r="P504" i="1"/>
  <c r="F504" i="1"/>
  <c r="S503" i="1"/>
  <c r="T503" i="1" s="1"/>
  <c r="Q503" i="1"/>
  <c r="P503" i="1"/>
  <c r="F503" i="1"/>
  <c r="S502" i="1"/>
  <c r="T502" i="1" s="1"/>
  <c r="Q502" i="1"/>
  <c r="P502" i="1"/>
  <c r="F502" i="1"/>
  <c r="S501" i="1"/>
  <c r="T501" i="1" s="1"/>
  <c r="Q501" i="1"/>
  <c r="P501" i="1"/>
  <c r="F501" i="1"/>
  <c r="S500" i="1"/>
  <c r="T500" i="1" s="1"/>
  <c r="Q500" i="1"/>
  <c r="P500" i="1"/>
  <c r="F500" i="1"/>
  <c r="S499" i="1"/>
  <c r="T499" i="1" s="1"/>
  <c r="Q499" i="1"/>
  <c r="P499" i="1"/>
  <c r="F499" i="1"/>
  <c r="S498" i="1"/>
  <c r="T498" i="1" s="1"/>
  <c r="Q498" i="1"/>
  <c r="P498" i="1"/>
  <c r="F498" i="1"/>
  <c r="S497" i="1"/>
  <c r="T497" i="1" s="1"/>
  <c r="Q497" i="1"/>
  <c r="P497" i="1"/>
  <c r="F497" i="1"/>
  <c r="S496" i="1"/>
  <c r="T496" i="1" s="1"/>
  <c r="Q496" i="1"/>
  <c r="P496" i="1"/>
  <c r="F496" i="1"/>
  <c r="S495" i="1"/>
  <c r="T495" i="1" s="1"/>
  <c r="Q495" i="1"/>
  <c r="P495" i="1"/>
  <c r="F495" i="1"/>
  <c r="S494" i="1"/>
  <c r="T494" i="1" s="1"/>
  <c r="Q494" i="1"/>
  <c r="P494" i="1"/>
  <c r="F494" i="1"/>
  <c r="S493" i="1"/>
  <c r="T493" i="1" s="1"/>
  <c r="Q493" i="1"/>
  <c r="P493" i="1"/>
  <c r="F493" i="1"/>
  <c r="S492" i="1"/>
  <c r="T492" i="1" s="1"/>
  <c r="Q492" i="1"/>
  <c r="P492" i="1"/>
  <c r="F492" i="1"/>
  <c r="S491" i="1"/>
  <c r="T491" i="1" s="1"/>
  <c r="Q491" i="1"/>
  <c r="P491" i="1"/>
  <c r="F491" i="1"/>
  <c r="S490" i="1"/>
  <c r="T490" i="1" s="1"/>
  <c r="Q490" i="1"/>
  <c r="P490" i="1"/>
  <c r="F490" i="1"/>
  <c r="S489" i="1"/>
  <c r="T489" i="1" s="1"/>
  <c r="Q489" i="1"/>
  <c r="P489" i="1"/>
  <c r="F489" i="1"/>
  <c r="S488" i="1"/>
  <c r="T488" i="1" s="1"/>
  <c r="Q488" i="1"/>
  <c r="P488" i="1"/>
  <c r="F488" i="1"/>
  <c r="S487" i="1"/>
  <c r="T487" i="1" s="1"/>
  <c r="Q487" i="1"/>
  <c r="P487" i="1"/>
  <c r="F487" i="1"/>
  <c r="S486" i="1"/>
  <c r="T486" i="1" s="1"/>
  <c r="Q486" i="1"/>
  <c r="P486" i="1"/>
  <c r="F486" i="1"/>
  <c r="S485" i="1"/>
  <c r="T485" i="1" s="1"/>
  <c r="Q485" i="1"/>
  <c r="P485" i="1"/>
  <c r="F485" i="1"/>
  <c r="S484" i="1"/>
  <c r="T484" i="1" s="1"/>
  <c r="Q484" i="1"/>
  <c r="P484" i="1"/>
  <c r="F484" i="1"/>
  <c r="S483" i="1"/>
  <c r="T483" i="1" s="1"/>
  <c r="Q483" i="1"/>
  <c r="P483" i="1"/>
  <c r="F483" i="1"/>
  <c r="S482" i="1"/>
  <c r="T482" i="1" s="1"/>
  <c r="Q482" i="1"/>
  <c r="P482" i="1"/>
  <c r="F482" i="1"/>
  <c r="S481" i="1"/>
  <c r="T481" i="1" s="1"/>
  <c r="Q481" i="1"/>
  <c r="P481" i="1"/>
  <c r="F481" i="1"/>
  <c r="S480" i="1"/>
  <c r="T480" i="1" s="1"/>
  <c r="Q480" i="1"/>
  <c r="P480" i="1"/>
  <c r="F480" i="1"/>
  <c r="S479" i="1"/>
  <c r="T479" i="1" s="1"/>
  <c r="Q479" i="1"/>
  <c r="P479" i="1"/>
  <c r="F479" i="1"/>
  <c r="S478" i="1"/>
  <c r="T478" i="1" s="1"/>
  <c r="Q478" i="1"/>
  <c r="P478" i="1"/>
  <c r="F478" i="1"/>
  <c r="S477" i="1"/>
  <c r="T477" i="1" s="1"/>
  <c r="Q477" i="1"/>
  <c r="P477" i="1"/>
  <c r="F477" i="1"/>
  <c r="S476" i="1"/>
  <c r="T476" i="1" s="1"/>
  <c r="Q476" i="1"/>
  <c r="P476" i="1"/>
  <c r="F476" i="1"/>
  <c r="S475" i="1"/>
  <c r="T475" i="1" s="1"/>
  <c r="Q475" i="1"/>
  <c r="BE475" i="1" s="1"/>
  <c r="P475" i="1"/>
  <c r="F475" i="1"/>
  <c r="S474" i="1"/>
  <c r="T474" i="1" s="1"/>
  <c r="Q474" i="1"/>
  <c r="BE474" i="1" s="1"/>
  <c r="P474" i="1"/>
  <c r="F474" i="1"/>
  <c r="S473" i="1"/>
  <c r="T473" i="1" s="1"/>
  <c r="Q473" i="1"/>
  <c r="P473" i="1"/>
  <c r="F473" i="1"/>
  <c r="S472" i="1"/>
  <c r="T472" i="1" s="1"/>
  <c r="Q472" i="1"/>
  <c r="P472" i="1"/>
  <c r="F472" i="1"/>
  <c r="S471" i="1"/>
  <c r="T471" i="1" s="1"/>
  <c r="Q471" i="1"/>
  <c r="BE471" i="1" s="1"/>
  <c r="P471" i="1"/>
  <c r="F471" i="1"/>
  <c r="S470" i="1"/>
  <c r="T470" i="1" s="1"/>
  <c r="Q470" i="1"/>
  <c r="BE470" i="1" s="1"/>
  <c r="P470" i="1"/>
  <c r="F470" i="1"/>
  <c r="S469" i="1"/>
  <c r="T469" i="1" s="1"/>
  <c r="Q469" i="1"/>
  <c r="P469" i="1"/>
  <c r="F469" i="1"/>
  <c r="S468" i="1"/>
  <c r="T468" i="1" s="1"/>
  <c r="Q468" i="1"/>
  <c r="P468" i="1"/>
  <c r="F468" i="1"/>
  <c r="S467" i="1"/>
  <c r="T467" i="1" s="1"/>
  <c r="Q467" i="1"/>
  <c r="BE467" i="1" s="1"/>
  <c r="P467" i="1"/>
  <c r="F467" i="1"/>
  <c r="S466" i="1"/>
  <c r="T466" i="1" s="1"/>
  <c r="Q466" i="1"/>
  <c r="BE466" i="1" s="1"/>
  <c r="P466" i="1"/>
  <c r="F466" i="1"/>
  <c r="S465" i="1"/>
  <c r="T465" i="1" s="1"/>
  <c r="Q465" i="1"/>
  <c r="P465" i="1"/>
  <c r="F465" i="1"/>
  <c r="S464" i="1"/>
  <c r="T464" i="1" s="1"/>
  <c r="Q464" i="1"/>
  <c r="P464" i="1"/>
  <c r="F464" i="1"/>
  <c r="S463" i="1"/>
  <c r="T463" i="1" s="1"/>
  <c r="Q463" i="1"/>
  <c r="BE463" i="1" s="1"/>
  <c r="P463" i="1"/>
  <c r="F463" i="1"/>
  <c r="S462" i="1"/>
  <c r="T462" i="1" s="1"/>
  <c r="Q462" i="1"/>
  <c r="BE462" i="1" s="1"/>
  <c r="P462" i="1"/>
  <c r="F462" i="1"/>
  <c r="S461" i="1"/>
  <c r="T461" i="1" s="1"/>
  <c r="Q461" i="1"/>
  <c r="P461" i="1"/>
  <c r="F461" i="1"/>
  <c r="S460" i="1"/>
  <c r="T460" i="1" s="1"/>
  <c r="Q460" i="1"/>
  <c r="P460" i="1"/>
  <c r="F460" i="1"/>
  <c r="S459" i="1"/>
  <c r="T459" i="1" s="1"/>
  <c r="Q459" i="1"/>
  <c r="BE459" i="1" s="1"/>
  <c r="P459" i="1"/>
  <c r="F459" i="1"/>
  <c r="S458" i="1"/>
  <c r="T458" i="1" s="1"/>
  <c r="Q458" i="1"/>
  <c r="BE458" i="1" s="1"/>
  <c r="P458" i="1"/>
  <c r="F458" i="1"/>
  <c r="S457" i="1"/>
  <c r="T457" i="1" s="1"/>
  <c r="Q457" i="1"/>
  <c r="P457" i="1"/>
  <c r="F457" i="1"/>
  <c r="S456" i="1"/>
  <c r="T456" i="1" s="1"/>
  <c r="Q456" i="1"/>
  <c r="P456" i="1"/>
  <c r="F456" i="1"/>
  <c r="S455" i="1"/>
  <c r="T455" i="1" s="1"/>
  <c r="Q455" i="1"/>
  <c r="BE455" i="1" s="1"/>
  <c r="P455" i="1"/>
  <c r="F455" i="1"/>
  <c r="S454" i="1"/>
  <c r="T454" i="1" s="1"/>
  <c r="Q454" i="1"/>
  <c r="BE454" i="1" s="1"/>
  <c r="P454" i="1"/>
  <c r="F454" i="1"/>
  <c r="S453" i="1"/>
  <c r="T453" i="1" s="1"/>
  <c r="Q453" i="1"/>
  <c r="P453" i="1"/>
  <c r="F453" i="1"/>
  <c r="S452" i="1"/>
  <c r="T452" i="1" s="1"/>
  <c r="Q452" i="1"/>
  <c r="P452" i="1"/>
  <c r="F452" i="1"/>
  <c r="S451" i="1"/>
  <c r="T451" i="1" s="1"/>
  <c r="Q451" i="1"/>
  <c r="BE451" i="1" s="1"/>
  <c r="P451" i="1"/>
  <c r="F451" i="1"/>
  <c r="S450" i="1"/>
  <c r="T450" i="1" s="1"/>
  <c r="Q450" i="1"/>
  <c r="BE450" i="1" s="1"/>
  <c r="P450" i="1"/>
  <c r="F450" i="1"/>
  <c r="S449" i="1"/>
  <c r="T449" i="1" s="1"/>
  <c r="Q449" i="1"/>
  <c r="P449" i="1"/>
  <c r="F449" i="1"/>
  <c r="S448" i="1"/>
  <c r="T448" i="1" s="1"/>
  <c r="Q448" i="1"/>
  <c r="P448" i="1"/>
  <c r="F448" i="1"/>
  <c r="S447" i="1"/>
  <c r="T447" i="1" s="1"/>
  <c r="Q447" i="1"/>
  <c r="BE447" i="1" s="1"/>
  <c r="P447" i="1"/>
  <c r="F447" i="1"/>
  <c r="S446" i="1"/>
  <c r="T446" i="1" s="1"/>
  <c r="Q446" i="1"/>
  <c r="BE446" i="1" s="1"/>
  <c r="P446" i="1"/>
  <c r="F446" i="1"/>
  <c r="S445" i="1"/>
  <c r="T445" i="1" s="1"/>
  <c r="Q445" i="1"/>
  <c r="P445" i="1"/>
  <c r="F445" i="1"/>
  <c r="S444" i="1"/>
  <c r="T444" i="1" s="1"/>
  <c r="Q444" i="1"/>
  <c r="P444" i="1"/>
  <c r="F444" i="1"/>
  <c r="S443" i="1"/>
  <c r="T443" i="1" s="1"/>
  <c r="Q443" i="1"/>
  <c r="BE443" i="1" s="1"/>
  <c r="P443" i="1"/>
  <c r="F443" i="1"/>
  <c r="S442" i="1"/>
  <c r="T442" i="1" s="1"/>
  <c r="Q442" i="1"/>
  <c r="BE442" i="1" s="1"/>
  <c r="P442" i="1"/>
  <c r="F442" i="1"/>
  <c r="S441" i="1"/>
  <c r="T441" i="1" s="1"/>
  <c r="Q441" i="1"/>
  <c r="P441" i="1"/>
  <c r="F441" i="1"/>
  <c r="S440" i="1"/>
  <c r="T440" i="1" s="1"/>
  <c r="Q440" i="1"/>
  <c r="P440" i="1"/>
  <c r="F440" i="1"/>
  <c r="S439" i="1"/>
  <c r="T439" i="1" s="1"/>
  <c r="BE439" i="1" s="1"/>
  <c r="Q439" i="1"/>
  <c r="P439" i="1"/>
  <c r="F439" i="1"/>
  <c r="S438" i="1"/>
  <c r="T438" i="1" s="1"/>
  <c r="BE438" i="1" s="1"/>
  <c r="Q438" i="1"/>
  <c r="P438" i="1"/>
  <c r="F438" i="1"/>
  <c r="S437" i="1"/>
  <c r="T437" i="1" s="1"/>
  <c r="BE437" i="1" s="1"/>
  <c r="Q437" i="1"/>
  <c r="P437" i="1"/>
  <c r="F437" i="1"/>
  <c r="S436" i="1"/>
  <c r="T436" i="1" s="1"/>
  <c r="BE436" i="1" s="1"/>
  <c r="Q436" i="1"/>
  <c r="P436" i="1"/>
  <c r="F436" i="1"/>
  <c r="S435" i="1"/>
  <c r="T435" i="1" s="1"/>
  <c r="BE435" i="1" s="1"/>
  <c r="Q435" i="1"/>
  <c r="P435" i="1"/>
  <c r="F435" i="1"/>
  <c r="S434" i="1"/>
  <c r="T434" i="1" s="1"/>
  <c r="BE434" i="1" s="1"/>
  <c r="Q434" i="1"/>
  <c r="P434" i="1"/>
  <c r="F434" i="1"/>
  <c r="S433" i="1"/>
  <c r="T433" i="1" s="1"/>
  <c r="BE433" i="1" s="1"/>
  <c r="Q433" i="1"/>
  <c r="P433" i="1"/>
  <c r="F433" i="1"/>
  <c r="S432" i="1"/>
  <c r="T432" i="1" s="1"/>
  <c r="BE432" i="1" s="1"/>
  <c r="Q432" i="1"/>
  <c r="P432" i="1"/>
  <c r="F432" i="1"/>
  <c r="S431" i="1"/>
  <c r="T431" i="1" s="1"/>
  <c r="BE431" i="1" s="1"/>
  <c r="Q431" i="1"/>
  <c r="P431" i="1"/>
  <c r="F431" i="1"/>
  <c r="S430" i="1"/>
  <c r="T430" i="1" s="1"/>
  <c r="BE430" i="1" s="1"/>
  <c r="Q430" i="1"/>
  <c r="P430" i="1"/>
  <c r="F430" i="1"/>
  <c r="S429" i="1"/>
  <c r="T429" i="1" s="1"/>
  <c r="BE429" i="1" s="1"/>
  <c r="Q429" i="1"/>
  <c r="P429" i="1"/>
  <c r="F429" i="1"/>
  <c r="S428" i="1"/>
  <c r="T428" i="1" s="1"/>
  <c r="BE428" i="1" s="1"/>
  <c r="Q428" i="1"/>
  <c r="P428" i="1"/>
  <c r="F428" i="1"/>
  <c r="S427" i="1"/>
  <c r="T427" i="1" s="1"/>
  <c r="BE427" i="1" s="1"/>
  <c r="Q427" i="1"/>
  <c r="P427" i="1"/>
  <c r="F427" i="1"/>
  <c r="S426" i="1"/>
  <c r="T426" i="1" s="1"/>
  <c r="BE426" i="1" s="1"/>
  <c r="Q426" i="1"/>
  <c r="P426" i="1"/>
  <c r="F426" i="1"/>
  <c r="S425" i="1"/>
  <c r="T425" i="1" s="1"/>
  <c r="BE425" i="1" s="1"/>
  <c r="Q425" i="1"/>
  <c r="P425" i="1"/>
  <c r="F425" i="1"/>
  <c r="S424" i="1"/>
  <c r="T424" i="1" s="1"/>
  <c r="BE424" i="1" s="1"/>
  <c r="Q424" i="1"/>
  <c r="P424" i="1"/>
  <c r="F424" i="1"/>
  <c r="S423" i="1"/>
  <c r="T423" i="1" s="1"/>
  <c r="BE423" i="1" s="1"/>
  <c r="Q423" i="1"/>
  <c r="P423" i="1"/>
  <c r="F423" i="1"/>
  <c r="S422" i="1"/>
  <c r="T422" i="1" s="1"/>
  <c r="BE422" i="1" s="1"/>
  <c r="Q422" i="1"/>
  <c r="P422" i="1"/>
  <c r="F422" i="1"/>
  <c r="S421" i="1"/>
  <c r="T421" i="1" s="1"/>
  <c r="BE421" i="1" s="1"/>
  <c r="Q421" i="1"/>
  <c r="P421" i="1"/>
  <c r="F421" i="1"/>
  <c r="S420" i="1"/>
  <c r="T420" i="1" s="1"/>
  <c r="BE420" i="1" s="1"/>
  <c r="Q420" i="1"/>
  <c r="P420" i="1"/>
  <c r="F420" i="1"/>
  <c r="S419" i="1"/>
  <c r="T419" i="1" s="1"/>
  <c r="BE419" i="1" s="1"/>
  <c r="Q419" i="1"/>
  <c r="P419" i="1"/>
  <c r="F419" i="1"/>
  <c r="S418" i="1"/>
  <c r="T418" i="1" s="1"/>
  <c r="BE418" i="1" s="1"/>
  <c r="Q418" i="1"/>
  <c r="P418" i="1"/>
  <c r="F418" i="1"/>
  <c r="S417" i="1"/>
  <c r="T417" i="1" s="1"/>
  <c r="BE417" i="1" s="1"/>
  <c r="Q417" i="1"/>
  <c r="P417" i="1"/>
  <c r="F417" i="1"/>
  <c r="S416" i="1"/>
  <c r="T416" i="1" s="1"/>
  <c r="BE416" i="1" s="1"/>
  <c r="Q416" i="1"/>
  <c r="P416" i="1"/>
  <c r="F416" i="1"/>
  <c r="S415" i="1"/>
  <c r="T415" i="1" s="1"/>
  <c r="BE415" i="1" s="1"/>
  <c r="Q415" i="1"/>
  <c r="P415" i="1"/>
  <c r="F415" i="1"/>
  <c r="S414" i="1"/>
  <c r="T414" i="1" s="1"/>
  <c r="BE414" i="1" s="1"/>
  <c r="Q414" i="1"/>
  <c r="P414" i="1"/>
  <c r="F414" i="1"/>
  <c r="S413" i="1"/>
  <c r="T413" i="1" s="1"/>
  <c r="BE413" i="1" s="1"/>
  <c r="Q413" i="1"/>
  <c r="P413" i="1"/>
  <c r="F413" i="1"/>
  <c r="S412" i="1"/>
  <c r="T412" i="1" s="1"/>
  <c r="BE412" i="1" s="1"/>
  <c r="Q412" i="1"/>
  <c r="P412" i="1"/>
  <c r="F412" i="1"/>
  <c r="S411" i="1"/>
  <c r="T411" i="1" s="1"/>
  <c r="BE411" i="1" s="1"/>
  <c r="Q411" i="1"/>
  <c r="P411" i="1"/>
  <c r="F411" i="1"/>
  <c r="S410" i="1"/>
  <c r="T410" i="1" s="1"/>
  <c r="BE410" i="1" s="1"/>
  <c r="Q410" i="1"/>
  <c r="P410" i="1"/>
  <c r="F410" i="1"/>
  <c r="S409" i="1"/>
  <c r="T409" i="1" s="1"/>
  <c r="BE409" i="1" s="1"/>
  <c r="Q409" i="1"/>
  <c r="P409" i="1"/>
  <c r="F409" i="1"/>
  <c r="S408" i="1"/>
  <c r="T408" i="1" s="1"/>
  <c r="BE408" i="1" s="1"/>
  <c r="Q408" i="1"/>
  <c r="P408" i="1"/>
  <c r="F408" i="1"/>
  <c r="S407" i="1"/>
  <c r="T407" i="1" s="1"/>
  <c r="BE407" i="1" s="1"/>
  <c r="Q407" i="1"/>
  <c r="P407" i="1"/>
  <c r="F407" i="1"/>
  <c r="S406" i="1"/>
  <c r="T406" i="1" s="1"/>
  <c r="BE406" i="1" s="1"/>
  <c r="Q406" i="1"/>
  <c r="P406" i="1"/>
  <c r="F406" i="1"/>
  <c r="S405" i="1"/>
  <c r="T405" i="1" s="1"/>
  <c r="BE405" i="1" s="1"/>
  <c r="Q405" i="1"/>
  <c r="P405" i="1"/>
  <c r="F405" i="1"/>
  <c r="S404" i="1"/>
  <c r="T404" i="1" s="1"/>
  <c r="BE404" i="1" s="1"/>
  <c r="Q404" i="1"/>
  <c r="P404" i="1"/>
  <c r="F404" i="1"/>
  <c r="S403" i="1"/>
  <c r="T403" i="1" s="1"/>
  <c r="BE403" i="1" s="1"/>
  <c r="Q403" i="1"/>
  <c r="P403" i="1"/>
  <c r="F403" i="1"/>
  <c r="S402" i="1"/>
  <c r="T402" i="1" s="1"/>
  <c r="BE402" i="1" s="1"/>
  <c r="Q402" i="1"/>
  <c r="P402" i="1"/>
  <c r="F402" i="1"/>
  <c r="S401" i="1"/>
  <c r="T401" i="1" s="1"/>
  <c r="BE401" i="1" s="1"/>
  <c r="Q401" i="1"/>
  <c r="P401" i="1"/>
  <c r="F401" i="1"/>
  <c r="S400" i="1"/>
  <c r="T400" i="1" s="1"/>
  <c r="BE400" i="1" s="1"/>
  <c r="Q400" i="1"/>
  <c r="P400" i="1"/>
  <c r="F400" i="1"/>
  <c r="S399" i="1"/>
  <c r="T399" i="1" s="1"/>
  <c r="BE399" i="1" s="1"/>
  <c r="Q399" i="1"/>
  <c r="P399" i="1"/>
  <c r="F399" i="1"/>
  <c r="S398" i="1"/>
  <c r="T398" i="1" s="1"/>
  <c r="BE398" i="1" s="1"/>
  <c r="Q398" i="1"/>
  <c r="P398" i="1"/>
  <c r="F398" i="1"/>
  <c r="S397" i="1"/>
  <c r="T397" i="1" s="1"/>
  <c r="BE397" i="1" s="1"/>
  <c r="Q397" i="1"/>
  <c r="P397" i="1"/>
  <c r="F397" i="1"/>
  <c r="S396" i="1"/>
  <c r="T396" i="1" s="1"/>
  <c r="BE396" i="1" s="1"/>
  <c r="Q396" i="1"/>
  <c r="P396" i="1"/>
  <c r="F396" i="1"/>
  <c r="S395" i="1"/>
  <c r="T395" i="1" s="1"/>
  <c r="BE395" i="1" s="1"/>
  <c r="Q395" i="1"/>
  <c r="P395" i="1"/>
  <c r="F395" i="1"/>
  <c r="S394" i="1"/>
  <c r="T394" i="1" s="1"/>
  <c r="BE394" i="1" s="1"/>
  <c r="Q394" i="1"/>
  <c r="P394" i="1"/>
  <c r="F394" i="1"/>
  <c r="S393" i="1"/>
  <c r="T393" i="1" s="1"/>
  <c r="BE393" i="1" s="1"/>
  <c r="Q393" i="1"/>
  <c r="P393" i="1"/>
  <c r="F393" i="1"/>
  <c r="S392" i="1"/>
  <c r="T392" i="1" s="1"/>
  <c r="BE392" i="1" s="1"/>
  <c r="Q392" i="1"/>
  <c r="P392" i="1"/>
  <c r="F392" i="1"/>
  <c r="S391" i="1"/>
  <c r="T391" i="1" s="1"/>
  <c r="BE391" i="1" s="1"/>
  <c r="Q391" i="1"/>
  <c r="P391" i="1"/>
  <c r="F391" i="1"/>
  <c r="S390" i="1"/>
  <c r="T390" i="1" s="1"/>
  <c r="BE390" i="1" s="1"/>
  <c r="Q390" i="1"/>
  <c r="P390" i="1"/>
  <c r="F390" i="1"/>
  <c r="S389" i="1"/>
  <c r="T389" i="1" s="1"/>
  <c r="BE389" i="1" s="1"/>
  <c r="Q389" i="1"/>
  <c r="P389" i="1"/>
  <c r="F389" i="1"/>
  <c r="S388" i="1"/>
  <c r="T388" i="1" s="1"/>
  <c r="BE388" i="1" s="1"/>
  <c r="Q388" i="1"/>
  <c r="P388" i="1"/>
  <c r="F388" i="1"/>
  <c r="S387" i="1"/>
  <c r="T387" i="1" s="1"/>
  <c r="BE387" i="1" s="1"/>
  <c r="Q387" i="1"/>
  <c r="P387" i="1"/>
  <c r="F387" i="1"/>
  <c r="S386" i="1"/>
  <c r="T386" i="1" s="1"/>
  <c r="BE386" i="1" s="1"/>
  <c r="Q386" i="1"/>
  <c r="P386" i="1"/>
  <c r="F386" i="1"/>
  <c r="S385" i="1"/>
  <c r="T385" i="1" s="1"/>
  <c r="BE385" i="1" s="1"/>
  <c r="Q385" i="1"/>
  <c r="P385" i="1"/>
  <c r="F385" i="1"/>
  <c r="S384" i="1"/>
  <c r="T384" i="1" s="1"/>
  <c r="BE384" i="1" s="1"/>
  <c r="Q384" i="1"/>
  <c r="P384" i="1"/>
  <c r="F384" i="1"/>
  <c r="S383" i="1"/>
  <c r="T383" i="1" s="1"/>
  <c r="BE383" i="1" s="1"/>
  <c r="Q383" i="1"/>
  <c r="P383" i="1"/>
  <c r="F383" i="1"/>
  <c r="S382" i="1"/>
  <c r="T382" i="1" s="1"/>
  <c r="BE382" i="1" s="1"/>
  <c r="Q382" i="1"/>
  <c r="P382" i="1"/>
  <c r="F382" i="1"/>
  <c r="S381" i="1"/>
  <c r="T381" i="1" s="1"/>
  <c r="BE381" i="1" s="1"/>
  <c r="Q381" i="1"/>
  <c r="P381" i="1"/>
  <c r="F381" i="1"/>
  <c r="S380" i="1"/>
  <c r="T380" i="1" s="1"/>
  <c r="BE380" i="1" s="1"/>
  <c r="Q380" i="1"/>
  <c r="P380" i="1"/>
  <c r="F380" i="1"/>
  <c r="S379" i="1"/>
  <c r="T379" i="1" s="1"/>
  <c r="BE379" i="1" s="1"/>
  <c r="Q379" i="1"/>
  <c r="P379" i="1"/>
  <c r="F379" i="1"/>
  <c r="S378" i="1"/>
  <c r="T378" i="1" s="1"/>
  <c r="BE378" i="1" s="1"/>
  <c r="Q378" i="1"/>
  <c r="P378" i="1"/>
  <c r="F378" i="1"/>
  <c r="S377" i="1"/>
  <c r="T377" i="1" s="1"/>
  <c r="BE377" i="1" s="1"/>
  <c r="Q377" i="1"/>
  <c r="P377" i="1"/>
  <c r="F377" i="1"/>
  <c r="S376" i="1"/>
  <c r="T376" i="1" s="1"/>
  <c r="BE376" i="1" s="1"/>
  <c r="Q376" i="1"/>
  <c r="P376" i="1"/>
  <c r="F376" i="1"/>
  <c r="S375" i="1"/>
  <c r="T375" i="1" s="1"/>
  <c r="BE375" i="1" s="1"/>
  <c r="Q375" i="1"/>
  <c r="P375" i="1"/>
  <c r="F375" i="1"/>
  <c r="S374" i="1"/>
  <c r="T374" i="1" s="1"/>
  <c r="BE374" i="1" s="1"/>
  <c r="Q374" i="1"/>
  <c r="P374" i="1"/>
  <c r="F374" i="1"/>
  <c r="S373" i="1"/>
  <c r="T373" i="1" s="1"/>
  <c r="BE373" i="1" s="1"/>
  <c r="Q373" i="1"/>
  <c r="P373" i="1"/>
  <c r="F373" i="1"/>
  <c r="S372" i="1"/>
  <c r="T372" i="1" s="1"/>
  <c r="BE372" i="1" s="1"/>
  <c r="Q372" i="1"/>
  <c r="P372" i="1"/>
  <c r="F372" i="1"/>
  <c r="S371" i="1"/>
  <c r="T371" i="1" s="1"/>
  <c r="BE371" i="1" s="1"/>
  <c r="Q371" i="1"/>
  <c r="P371" i="1"/>
  <c r="F371" i="1"/>
  <c r="S370" i="1"/>
  <c r="T370" i="1" s="1"/>
  <c r="BE370" i="1" s="1"/>
  <c r="Q370" i="1"/>
  <c r="P370" i="1"/>
  <c r="F370" i="1"/>
  <c r="S369" i="1"/>
  <c r="T369" i="1" s="1"/>
  <c r="BE369" i="1" s="1"/>
  <c r="Q369" i="1"/>
  <c r="P369" i="1"/>
  <c r="F369" i="1"/>
  <c r="S368" i="1"/>
  <c r="T368" i="1" s="1"/>
  <c r="BE368" i="1" s="1"/>
  <c r="Q368" i="1"/>
  <c r="P368" i="1"/>
  <c r="F368" i="1"/>
  <c r="S367" i="1"/>
  <c r="T367" i="1" s="1"/>
  <c r="BE367" i="1" s="1"/>
  <c r="Q367" i="1"/>
  <c r="P367" i="1"/>
  <c r="F367" i="1"/>
  <c r="S366" i="1"/>
  <c r="T366" i="1" s="1"/>
  <c r="BE366" i="1" s="1"/>
  <c r="Q366" i="1"/>
  <c r="P366" i="1"/>
  <c r="F366" i="1"/>
  <c r="S365" i="1"/>
  <c r="T365" i="1" s="1"/>
  <c r="BE365" i="1" s="1"/>
  <c r="Q365" i="1"/>
  <c r="P365" i="1"/>
  <c r="F365" i="1"/>
  <c r="S364" i="1"/>
  <c r="T364" i="1" s="1"/>
  <c r="BE364" i="1" s="1"/>
  <c r="Q364" i="1"/>
  <c r="P364" i="1"/>
  <c r="F364" i="1"/>
  <c r="S363" i="1"/>
  <c r="T363" i="1" s="1"/>
  <c r="BE363" i="1" s="1"/>
  <c r="Q363" i="1"/>
  <c r="P363" i="1"/>
  <c r="F363" i="1"/>
  <c r="S362" i="1"/>
  <c r="T362" i="1" s="1"/>
  <c r="BE362" i="1" s="1"/>
  <c r="Q362" i="1"/>
  <c r="P362" i="1"/>
  <c r="F362" i="1"/>
  <c r="S361" i="1"/>
  <c r="T361" i="1" s="1"/>
  <c r="BE361" i="1" s="1"/>
  <c r="Q361" i="1"/>
  <c r="P361" i="1"/>
  <c r="F361" i="1"/>
  <c r="S360" i="1"/>
  <c r="T360" i="1" s="1"/>
  <c r="BE360" i="1" s="1"/>
  <c r="Q360" i="1"/>
  <c r="P360" i="1"/>
  <c r="F360" i="1"/>
  <c r="S359" i="1"/>
  <c r="T359" i="1" s="1"/>
  <c r="BE359" i="1" s="1"/>
  <c r="Q359" i="1"/>
  <c r="P359" i="1"/>
  <c r="F359" i="1"/>
  <c r="S358" i="1"/>
  <c r="T358" i="1" s="1"/>
  <c r="BE358" i="1" s="1"/>
  <c r="Q358" i="1"/>
  <c r="P358" i="1"/>
  <c r="F358" i="1"/>
  <c r="S357" i="1"/>
  <c r="T357" i="1" s="1"/>
  <c r="BE357" i="1" s="1"/>
  <c r="Q357" i="1"/>
  <c r="P357" i="1"/>
  <c r="F357" i="1"/>
  <c r="S356" i="1"/>
  <c r="T356" i="1" s="1"/>
  <c r="BE356" i="1" s="1"/>
  <c r="Q356" i="1"/>
  <c r="P356" i="1"/>
  <c r="F356" i="1"/>
  <c r="S355" i="1"/>
  <c r="T355" i="1" s="1"/>
  <c r="BE355" i="1" s="1"/>
  <c r="Q355" i="1"/>
  <c r="P355" i="1"/>
  <c r="F355" i="1"/>
  <c r="S354" i="1"/>
  <c r="T354" i="1" s="1"/>
  <c r="BE354" i="1" s="1"/>
  <c r="Q354" i="1"/>
  <c r="P354" i="1"/>
  <c r="F354" i="1"/>
  <c r="S353" i="1"/>
  <c r="T353" i="1" s="1"/>
  <c r="BE353" i="1" s="1"/>
  <c r="Q353" i="1"/>
  <c r="P353" i="1"/>
  <c r="F353" i="1"/>
  <c r="S352" i="1"/>
  <c r="T352" i="1" s="1"/>
  <c r="BE352" i="1" s="1"/>
  <c r="Q352" i="1"/>
  <c r="P352" i="1"/>
  <c r="F352" i="1"/>
  <c r="S351" i="1"/>
  <c r="T351" i="1" s="1"/>
  <c r="BE351" i="1" s="1"/>
  <c r="Q351" i="1"/>
  <c r="P351" i="1"/>
  <c r="F351" i="1"/>
  <c r="S350" i="1"/>
  <c r="T350" i="1" s="1"/>
  <c r="BE350" i="1" s="1"/>
  <c r="Q350" i="1"/>
  <c r="P350" i="1"/>
  <c r="F350" i="1"/>
  <c r="S349" i="1"/>
  <c r="T349" i="1" s="1"/>
  <c r="BE349" i="1" s="1"/>
  <c r="Q349" i="1"/>
  <c r="P349" i="1"/>
  <c r="F349" i="1"/>
  <c r="S348" i="1"/>
  <c r="T348" i="1" s="1"/>
  <c r="BE348" i="1" s="1"/>
  <c r="Q348" i="1"/>
  <c r="P348" i="1"/>
  <c r="F348" i="1"/>
  <c r="S347" i="1"/>
  <c r="T347" i="1" s="1"/>
  <c r="BE347" i="1" s="1"/>
  <c r="Q347" i="1"/>
  <c r="P347" i="1"/>
  <c r="F347" i="1"/>
  <c r="S346" i="1"/>
  <c r="T346" i="1" s="1"/>
  <c r="BE346" i="1" s="1"/>
  <c r="Q346" i="1"/>
  <c r="P346" i="1"/>
  <c r="F346" i="1"/>
  <c r="S345" i="1"/>
  <c r="T345" i="1" s="1"/>
  <c r="BE345" i="1" s="1"/>
  <c r="Q345" i="1"/>
  <c r="P345" i="1"/>
  <c r="F345" i="1"/>
  <c r="S344" i="1"/>
  <c r="T344" i="1" s="1"/>
  <c r="BE344" i="1" s="1"/>
  <c r="Q344" i="1"/>
  <c r="P344" i="1"/>
  <c r="F344" i="1"/>
  <c r="S343" i="1"/>
  <c r="T343" i="1" s="1"/>
  <c r="BE343" i="1" s="1"/>
  <c r="Q343" i="1"/>
  <c r="P343" i="1"/>
  <c r="F343" i="1"/>
  <c r="S342" i="1"/>
  <c r="T342" i="1" s="1"/>
  <c r="BE342" i="1" s="1"/>
  <c r="Q342" i="1"/>
  <c r="P342" i="1"/>
  <c r="F342" i="1"/>
  <c r="S341" i="1"/>
  <c r="T341" i="1" s="1"/>
  <c r="BE341" i="1" s="1"/>
  <c r="Q341" i="1"/>
  <c r="P341" i="1"/>
  <c r="F341" i="1"/>
  <c r="S340" i="1"/>
  <c r="T340" i="1" s="1"/>
  <c r="BE340" i="1" s="1"/>
  <c r="Q340" i="1"/>
  <c r="P340" i="1"/>
  <c r="F340" i="1"/>
  <c r="S339" i="1"/>
  <c r="T339" i="1" s="1"/>
  <c r="BE339" i="1" s="1"/>
  <c r="Q339" i="1"/>
  <c r="P339" i="1"/>
  <c r="F339" i="1"/>
  <c r="S338" i="1"/>
  <c r="T338" i="1" s="1"/>
  <c r="BE338" i="1" s="1"/>
  <c r="Q338" i="1"/>
  <c r="P338" i="1"/>
  <c r="F338" i="1"/>
  <c r="S337" i="1"/>
  <c r="T337" i="1" s="1"/>
  <c r="BE337" i="1" s="1"/>
  <c r="Q337" i="1"/>
  <c r="P337" i="1"/>
  <c r="F337" i="1"/>
  <c r="S336" i="1"/>
  <c r="T336" i="1" s="1"/>
  <c r="BE336" i="1" s="1"/>
  <c r="Q336" i="1"/>
  <c r="P336" i="1"/>
  <c r="F336" i="1"/>
  <c r="S335" i="1"/>
  <c r="T335" i="1" s="1"/>
  <c r="BE335" i="1" s="1"/>
  <c r="Q335" i="1"/>
  <c r="P335" i="1"/>
  <c r="F335" i="1"/>
  <c r="S334" i="1"/>
  <c r="T334" i="1" s="1"/>
  <c r="BE334" i="1" s="1"/>
  <c r="Q334" i="1"/>
  <c r="P334" i="1"/>
  <c r="F334" i="1"/>
  <c r="S333" i="1"/>
  <c r="T333" i="1" s="1"/>
  <c r="BE333" i="1" s="1"/>
  <c r="Q333" i="1"/>
  <c r="P333" i="1"/>
  <c r="F333" i="1"/>
  <c r="S332" i="1"/>
  <c r="T332" i="1" s="1"/>
  <c r="BE332" i="1" s="1"/>
  <c r="Q332" i="1"/>
  <c r="P332" i="1"/>
  <c r="F332" i="1"/>
  <c r="S331" i="1"/>
  <c r="T331" i="1" s="1"/>
  <c r="BE331" i="1" s="1"/>
  <c r="Q331" i="1"/>
  <c r="P331" i="1"/>
  <c r="F331" i="1"/>
  <c r="S330" i="1"/>
  <c r="T330" i="1" s="1"/>
  <c r="BE330" i="1" s="1"/>
  <c r="Q330" i="1"/>
  <c r="P330" i="1"/>
  <c r="F330" i="1"/>
  <c r="S329" i="1"/>
  <c r="T329" i="1" s="1"/>
  <c r="BE329" i="1" s="1"/>
  <c r="Q329" i="1"/>
  <c r="P329" i="1"/>
  <c r="F329" i="1"/>
  <c r="S328" i="1"/>
  <c r="T328" i="1" s="1"/>
  <c r="BE328" i="1" s="1"/>
  <c r="Q328" i="1"/>
  <c r="P328" i="1"/>
  <c r="F328" i="1"/>
  <c r="S327" i="1"/>
  <c r="T327" i="1" s="1"/>
  <c r="BE327" i="1" s="1"/>
  <c r="Q327" i="1"/>
  <c r="P327" i="1"/>
  <c r="F327" i="1"/>
  <c r="S326" i="1"/>
  <c r="T326" i="1" s="1"/>
  <c r="BE326" i="1" s="1"/>
  <c r="Q326" i="1"/>
  <c r="P326" i="1"/>
  <c r="F326" i="1"/>
  <c r="S325" i="1"/>
  <c r="T325" i="1" s="1"/>
  <c r="BE325" i="1" s="1"/>
  <c r="Q325" i="1"/>
  <c r="P325" i="1"/>
  <c r="F325" i="1"/>
  <c r="S324" i="1"/>
  <c r="T324" i="1" s="1"/>
  <c r="BE324" i="1" s="1"/>
  <c r="Q324" i="1"/>
  <c r="P324" i="1"/>
  <c r="F324" i="1"/>
  <c r="S323" i="1"/>
  <c r="T323" i="1" s="1"/>
  <c r="BE323" i="1" s="1"/>
  <c r="Q323" i="1"/>
  <c r="P323" i="1"/>
  <c r="F323" i="1"/>
  <c r="S322" i="1"/>
  <c r="T322" i="1" s="1"/>
  <c r="BE322" i="1" s="1"/>
  <c r="Q322" i="1"/>
  <c r="P322" i="1"/>
  <c r="F322" i="1"/>
  <c r="S321" i="1"/>
  <c r="T321" i="1" s="1"/>
  <c r="BE321" i="1" s="1"/>
  <c r="Q321" i="1"/>
  <c r="P321" i="1"/>
  <c r="F321" i="1"/>
  <c r="S320" i="1"/>
  <c r="T320" i="1" s="1"/>
  <c r="BE320" i="1" s="1"/>
  <c r="Q320" i="1"/>
  <c r="P320" i="1"/>
  <c r="F320" i="1"/>
  <c r="S319" i="1"/>
  <c r="T319" i="1" s="1"/>
  <c r="BE319" i="1" s="1"/>
  <c r="Q319" i="1"/>
  <c r="P319" i="1"/>
  <c r="F319" i="1"/>
  <c r="S318" i="1"/>
  <c r="T318" i="1" s="1"/>
  <c r="BE318" i="1" s="1"/>
  <c r="Q318" i="1"/>
  <c r="P318" i="1"/>
  <c r="F318" i="1"/>
  <c r="S317" i="1"/>
  <c r="T317" i="1" s="1"/>
  <c r="BE317" i="1" s="1"/>
  <c r="Q317" i="1"/>
  <c r="P317" i="1"/>
  <c r="F317" i="1"/>
  <c r="S316" i="1"/>
  <c r="T316" i="1" s="1"/>
  <c r="BE316" i="1" s="1"/>
  <c r="Q316" i="1"/>
  <c r="P316" i="1"/>
  <c r="F316" i="1"/>
  <c r="S315" i="1"/>
  <c r="T315" i="1" s="1"/>
  <c r="BE315" i="1" s="1"/>
  <c r="Q315" i="1"/>
  <c r="P315" i="1"/>
  <c r="F315" i="1"/>
  <c r="S314" i="1"/>
  <c r="T314" i="1" s="1"/>
  <c r="BE314" i="1" s="1"/>
  <c r="Q314" i="1"/>
  <c r="P314" i="1"/>
  <c r="F314" i="1"/>
  <c r="S313" i="1"/>
  <c r="T313" i="1" s="1"/>
  <c r="BE313" i="1" s="1"/>
  <c r="Q313" i="1"/>
  <c r="P313" i="1"/>
  <c r="F313" i="1"/>
  <c r="S312" i="1"/>
  <c r="T312" i="1" s="1"/>
  <c r="BE312" i="1" s="1"/>
  <c r="Q312" i="1"/>
  <c r="P312" i="1"/>
  <c r="F312" i="1"/>
  <c r="S311" i="1"/>
  <c r="T311" i="1" s="1"/>
  <c r="BE311" i="1" s="1"/>
  <c r="Q311" i="1"/>
  <c r="P311" i="1"/>
  <c r="F311" i="1"/>
  <c r="S310" i="1"/>
  <c r="T310" i="1" s="1"/>
  <c r="BE310" i="1" s="1"/>
  <c r="Q310" i="1"/>
  <c r="P310" i="1"/>
  <c r="F310" i="1"/>
  <c r="S309" i="1"/>
  <c r="T309" i="1" s="1"/>
  <c r="BE309" i="1" s="1"/>
  <c r="Q309" i="1"/>
  <c r="P309" i="1"/>
  <c r="F309" i="1"/>
  <c r="S308" i="1"/>
  <c r="T308" i="1" s="1"/>
  <c r="BE308" i="1" s="1"/>
  <c r="Q308" i="1"/>
  <c r="P308" i="1"/>
  <c r="F308" i="1"/>
  <c r="S307" i="1"/>
  <c r="T307" i="1" s="1"/>
  <c r="BE307" i="1" s="1"/>
  <c r="Q307" i="1"/>
  <c r="P307" i="1"/>
  <c r="F307" i="1"/>
  <c r="S306" i="1"/>
  <c r="T306" i="1" s="1"/>
  <c r="BE306" i="1" s="1"/>
  <c r="Q306" i="1"/>
  <c r="P306" i="1"/>
  <c r="F306" i="1"/>
  <c r="S305" i="1"/>
  <c r="T305" i="1" s="1"/>
  <c r="BE305" i="1" s="1"/>
  <c r="Q305" i="1"/>
  <c r="P305" i="1"/>
  <c r="F305" i="1"/>
  <c r="S304" i="1"/>
  <c r="T304" i="1" s="1"/>
  <c r="BE304" i="1" s="1"/>
  <c r="Q304" i="1"/>
  <c r="P304" i="1"/>
  <c r="F304" i="1"/>
  <c r="S303" i="1"/>
  <c r="T303" i="1" s="1"/>
  <c r="BE303" i="1" s="1"/>
  <c r="Q303" i="1"/>
  <c r="P303" i="1"/>
  <c r="F303" i="1"/>
  <c r="S302" i="1"/>
  <c r="T302" i="1" s="1"/>
  <c r="BE302" i="1" s="1"/>
  <c r="Q302" i="1"/>
  <c r="P302" i="1"/>
  <c r="F302" i="1"/>
  <c r="S301" i="1"/>
  <c r="T301" i="1" s="1"/>
  <c r="BE301" i="1" s="1"/>
  <c r="Q301" i="1"/>
  <c r="P301" i="1"/>
  <c r="F301" i="1"/>
  <c r="S300" i="1"/>
  <c r="T300" i="1" s="1"/>
  <c r="BE300" i="1" s="1"/>
  <c r="Q300" i="1"/>
  <c r="P300" i="1"/>
  <c r="F300" i="1"/>
  <c r="S299" i="1"/>
  <c r="T299" i="1" s="1"/>
  <c r="BE299" i="1" s="1"/>
  <c r="Q299" i="1"/>
  <c r="P299" i="1"/>
  <c r="F299" i="1"/>
  <c r="S298" i="1"/>
  <c r="T298" i="1" s="1"/>
  <c r="BE298" i="1" s="1"/>
  <c r="Q298" i="1"/>
  <c r="P298" i="1"/>
  <c r="F298" i="1"/>
  <c r="S297" i="1"/>
  <c r="T297" i="1" s="1"/>
  <c r="BE297" i="1" s="1"/>
  <c r="Q297" i="1"/>
  <c r="P297" i="1"/>
  <c r="F297" i="1"/>
  <c r="S296" i="1"/>
  <c r="T296" i="1" s="1"/>
  <c r="BE296" i="1" s="1"/>
  <c r="Q296" i="1"/>
  <c r="P296" i="1"/>
  <c r="F296" i="1"/>
  <c r="S295" i="1"/>
  <c r="T295" i="1" s="1"/>
  <c r="BE295" i="1" s="1"/>
  <c r="Q295" i="1"/>
  <c r="P295" i="1"/>
  <c r="F295" i="1"/>
  <c r="S294" i="1"/>
  <c r="T294" i="1" s="1"/>
  <c r="BE294" i="1" s="1"/>
  <c r="Q294" i="1"/>
  <c r="P294" i="1"/>
  <c r="F294" i="1"/>
  <c r="S293" i="1"/>
  <c r="T293" i="1" s="1"/>
  <c r="BE293" i="1" s="1"/>
  <c r="Q293" i="1"/>
  <c r="P293" i="1"/>
  <c r="F293" i="1"/>
  <c r="S292" i="1"/>
  <c r="T292" i="1" s="1"/>
  <c r="BE292" i="1" s="1"/>
  <c r="Q292" i="1"/>
  <c r="P292" i="1"/>
  <c r="F292" i="1"/>
  <c r="S291" i="1"/>
  <c r="T291" i="1" s="1"/>
  <c r="BE291" i="1" s="1"/>
  <c r="Q291" i="1"/>
  <c r="P291" i="1"/>
  <c r="F291" i="1"/>
  <c r="S290" i="1"/>
  <c r="T290" i="1" s="1"/>
  <c r="BE290" i="1" s="1"/>
  <c r="Q290" i="1"/>
  <c r="P290" i="1"/>
  <c r="F290" i="1"/>
  <c r="S289" i="1"/>
  <c r="T289" i="1" s="1"/>
  <c r="BE289" i="1" s="1"/>
  <c r="Q289" i="1"/>
  <c r="P289" i="1"/>
  <c r="F289" i="1"/>
  <c r="S288" i="1"/>
  <c r="T288" i="1" s="1"/>
  <c r="BE288" i="1" s="1"/>
  <c r="Q288" i="1"/>
  <c r="P288" i="1"/>
  <c r="F288" i="1"/>
  <c r="S287" i="1"/>
  <c r="T287" i="1" s="1"/>
  <c r="BE287" i="1" s="1"/>
  <c r="Q287" i="1"/>
  <c r="P287" i="1"/>
  <c r="F287" i="1"/>
  <c r="S286" i="1"/>
  <c r="T286" i="1" s="1"/>
  <c r="BE286" i="1" s="1"/>
  <c r="Q286" i="1"/>
  <c r="P286" i="1"/>
  <c r="F286" i="1"/>
  <c r="S285" i="1"/>
  <c r="T285" i="1" s="1"/>
  <c r="BE285" i="1" s="1"/>
  <c r="Q285" i="1"/>
  <c r="P285" i="1"/>
  <c r="F285" i="1"/>
  <c r="S284" i="1"/>
  <c r="T284" i="1" s="1"/>
  <c r="BE284" i="1" s="1"/>
  <c r="Q284" i="1"/>
  <c r="P284" i="1"/>
  <c r="F284" i="1"/>
  <c r="S283" i="1"/>
  <c r="T283" i="1" s="1"/>
  <c r="BE283" i="1" s="1"/>
  <c r="Q283" i="1"/>
  <c r="P283" i="1"/>
  <c r="F283" i="1"/>
  <c r="S282" i="1"/>
  <c r="T282" i="1" s="1"/>
  <c r="BE282" i="1" s="1"/>
  <c r="Q282" i="1"/>
  <c r="P282" i="1"/>
  <c r="F282" i="1"/>
  <c r="S281" i="1"/>
  <c r="T281" i="1" s="1"/>
  <c r="BE281" i="1" s="1"/>
  <c r="Q281" i="1"/>
  <c r="P281" i="1"/>
  <c r="F281" i="1"/>
  <c r="S280" i="1"/>
  <c r="T280" i="1" s="1"/>
  <c r="BE280" i="1" s="1"/>
  <c r="Q280" i="1"/>
  <c r="P280" i="1"/>
  <c r="F280" i="1"/>
  <c r="S279" i="1"/>
  <c r="T279" i="1" s="1"/>
  <c r="BE279" i="1" s="1"/>
  <c r="Q279" i="1"/>
  <c r="P279" i="1"/>
  <c r="F279" i="1"/>
  <c r="S278" i="1"/>
  <c r="T278" i="1" s="1"/>
  <c r="BE278" i="1" s="1"/>
  <c r="Q278" i="1"/>
  <c r="P278" i="1"/>
  <c r="F278" i="1"/>
  <c r="S277" i="1"/>
  <c r="T277" i="1" s="1"/>
  <c r="BE277" i="1" s="1"/>
  <c r="Q277" i="1"/>
  <c r="P277" i="1"/>
  <c r="F277" i="1"/>
  <c r="S276" i="1"/>
  <c r="T276" i="1" s="1"/>
  <c r="BE276" i="1" s="1"/>
  <c r="Q276" i="1"/>
  <c r="P276" i="1"/>
  <c r="F276" i="1"/>
  <c r="S275" i="1"/>
  <c r="T275" i="1" s="1"/>
  <c r="BE275" i="1" s="1"/>
  <c r="Q275" i="1"/>
  <c r="P275" i="1"/>
  <c r="F275" i="1"/>
  <c r="S274" i="1"/>
  <c r="T274" i="1" s="1"/>
  <c r="BE274" i="1" s="1"/>
  <c r="Q274" i="1"/>
  <c r="P274" i="1"/>
  <c r="F274" i="1"/>
  <c r="S273" i="1"/>
  <c r="T273" i="1" s="1"/>
  <c r="BE273" i="1" s="1"/>
  <c r="Q273" i="1"/>
  <c r="P273" i="1"/>
  <c r="F273" i="1"/>
  <c r="S272" i="1"/>
  <c r="T272" i="1" s="1"/>
  <c r="BE272" i="1" s="1"/>
  <c r="Q272" i="1"/>
  <c r="P272" i="1"/>
  <c r="F272" i="1"/>
  <c r="S271" i="1"/>
  <c r="T271" i="1" s="1"/>
  <c r="BE271" i="1" s="1"/>
  <c r="Q271" i="1"/>
  <c r="P271" i="1"/>
  <c r="F271" i="1"/>
  <c r="S270" i="1"/>
  <c r="T270" i="1" s="1"/>
  <c r="BE270" i="1" s="1"/>
  <c r="Q270" i="1"/>
  <c r="P270" i="1"/>
  <c r="F270" i="1"/>
  <c r="S269" i="1"/>
  <c r="T269" i="1" s="1"/>
  <c r="BE269" i="1" s="1"/>
  <c r="Q269" i="1"/>
  <c r="P269" i="1"/>
  <c r="F269" i="1"/>
  <c r="S268" i="1"/>
  <c r="T268" i="1" s="1"/>
  <c r="BE268" i="1" s="1"/>
  <c r="Q268" i="1"/>
  <c r="P268" i="1"/>
  <c r="F268" i="1"/>
  <c r="S267" i="1"/>
  <c r="T267" i="1" s="1"/>
  <c r="BE267" i="1" s="1"/>
  <c r="Q267" i="1"/>
  <c r="P267" i="1"/>
  <c r="F267" i="1"/>
  <c r="S266" i="1"/>
  <c r="T266" i="1" s="1"/>
  <c r="BE266" i="1" s="1"/>
  <c r="Q266" i="1"/>
  <c r="P266" i="1"/>
  <c r="F266" i="1"/>
  <c r="S265" i="1"/>
  <c r="T265" i="1" s="1"/>
  <c r="BE265" i="1" s="1"/>
  <c r="Q265" i="1"/>
  <c r="P265" i="1"/>
  <c r="F265" i="1"/>
  <c r="S264" i="1"/>
  <c r="T264" i="1" s="1"/>
  <c r="BE264" i="1" s="1"/>
  <c r="Q264" i="1"/>
  <c r="P264" i="1"/>
  <c r="F264" i="1"/>
  <c r="S263" i="1"/>
  <c r="T263" i="1" s="1"/>
  <c r="BE263" i="1" s="1"/>
  <c r="Q263" i="1"/>
  <c r="P263" i="1"/>
  <c r="F263" i="1"/>
  <c r="S262" i="1"/>
  <c r="T262" i="1" s="1"/>
  <c r="BE262" i="1" s="1"/>
  <c r="Q262" i="1"/>
  <c r="P262" i="1"/>
  <c r="F262" i="1"/>
  <c r="S261" i="1"/>
  <c r="T261" i="1" s="1"/>
  <c r="BE261" i="1" s="1"/>
  <c r="Q261" i="1"/>
  <c r="P261" i="1"/>
  <c r="F261" i="1"/>
  <c r="S260" i="1"/>
  <c r="T260" i="1" s="1"/>
  <c r="BE260" i="1" s="1"/>
  <c r="Q260" i="1"/>
  <c r="P260" i="1"/>
  <c r="F260" i="1"/>
  <c r="S259" i="1"/>
  <c r="T259" i="1" s="1"/>
  <c r="BE259" i="1" s="1"/>
  <c r="Q259" i="1"/>
  <c r="P259" i="1"/>
  <c r="F259" i="1"/>
  <c r="S258" i="1"/>
  <c r="T258" i="1" s="1"/>
  <c r="BE258" i="1" s="1"/>
  <c r="Q258" i="1"/>
  <c r="P258" i="1"/>
  <c r="F258" i="1"/>
  <c r="S257" i="1"/>
  <c r="T257" i="1" s="1"/>
  <c r="BE257" i="1" s="1"/>
  <c r="Q257" i="1"/>
  <c r="P257" i="1"/>
  <c r="F257" i="1"/>
  <c r="S256" i="1"/>
  <c r="T256" i="1" s="1"/>
  <c r="BE256" i="1" s="1"/>
  <c r="Q256" i="1"/>
  <c r="P256" i="1"/>
  <c r="F256" i="1"/>
  <c r="S255" i="1"/>
  <c r="T255" i="1" s="1"/>
  <c r="BE255" i="1" s="1"/>
  <c r="Q255" i="1"/>
  <c r="P255" i="1"/>
  <c r="F255" i="1"/>
  <c r="S254" i="1"/>
  <c r="T254" i="1" s="1"/>
  <c r="BE254" i="1" s="1"/>
  <c r="Q254" i="1"/>
  <c r="P254" i="1"/>
  <c r="F254" i="1"/>
  <c r="S253" i="1"/>
  <c r="T253" i="1" s="1"/>
  <c r="BE253" i="1" s="1"/>
  <c r="Q253" i="1"/>
  <c r="P253" i="1"/>
  <c r="F253" i="1"/>
  <c r="S252" i="1"/>
  <c r="T252" i="1" s="1"/>
  <c r="BE252" i="1" s="1"/>
  <c r="Q252" i="1"/>
  <c r="P252" i="1"/>
  <c r="F252" i="1"/>
  <c r="S251" i="1"/>
  <c r="T251" i="1" s="1"/>
  <c r="BE251" i="1" s="1"/>
  <c r="Q251" i="1"/>
  <c r="P251" i="1"/>
  <c r="F251" i="1"/>
  <c r="S250" i="1"/>
  <c r="T250" i="1" s="1"/>
  <c r="BE250" i="1" s="1"/>
  <c r="Q250" i="1"/>
  <c r="P250" i="1"/>
  <c r="F250" i="1"/>
  <c r="S249" i="1"/>
  <c r="T249" i="1" s="1"/>
  <c r="BE249" i="1" s="1"/>
  <c r="Q249" i="1"/>
  <c r="P249" i="1"/>
  <c r="F249" i="1"/>
  <c r="S248" i="1"/>
  <c r="T248" i="1" s="1"/>
  <c r="BE248" i="1" s="1"/>
  <c r="Q248" i="1"/>
  <c r="P248" i="1"/>
  <c r="F248" i="1"/>
  <c r="S247" i="1"/>
  <c r="T247" i="1" s="1"/>
  <c r="BE247" i="1" s="1"/>
  <c r="Q247" i="1"/>
  <c r="P247" i="1"/>
  <c r="F247" i="1"/>
  <c r="S246" i="1"/>
  <c r="T246" i="1" s="1"/>
  <c r="BE246" i="1" s="1"/>
  <c r="Q246" i="1"/>
  <c r="P246" i="1"/>
  <c r="F246" i="1"/>
  <c r="S245" i="1"/>
  <c r="T245" i="1" s="1"/>
  <c r="BE245" i="1" s="1"/>
  <c r="Q245" i="1"/>
  <c r="P245" i="1"/>
  <c r="F245" i="1"/>
  <c r="S244" i="1"/>
  <c r="T244" i="1" s="1"/>
  <c r="BE244" i="1" s="1"/>
  <c r="Q244" i="1"/>
  <c r="P244" i="1"/>
  <c r="F244" i="1"/>
  <c r="S243" i="1"/>
  <c r="T243" i="1" s="1"/>
  <c r="BE243" i="1" s="1"/>
  <c r="Q243" i="1"/>
  <c r="P243" i="1"/>
  <c r="F243" i="1"/>
  <c r="S242" i="1"/>
  <c r="T242" i="1" s="1"/>
  <c r="BE242" i="1" s="1"/>
  <c r="Q242" i="1"/>
  <c r="P242" i="1"/>
  <c r="F242" i="1"/>
  <c r="S241" i="1"/>
  <c r="T241" i="1" s="1"/>
  <c r="BE241" i="1" s="1"/>
  <c r="Q241" i="1"/>
  <c r="P241" i="1"/>
  <c r="F241" i="1"/>
  <c r="S240" i="1"/>
  <c r="T240" i="1" s="1"/>
  <c r="BE240" i="1" s="1"/>
  <c r="Q240" i="1"/>
  <c r="P240" i="1"/>
  <c r="F240" i="1"/>
  <c r="S239" i="1"/>
  <c r="T239" i="1" s="1"/>
  <c r="BE239" i="1" s="1"/>
  <c r="Q239" i="1"/>
  <c r="P239" i="1"/>
  <c r="F239" i="1"/>
  <c r="S238" i="1"/>
  <c r="T238" i="1" s="1"/>
  <c r="BE238" i="1" s="1"/>
  <c r="Q238" i="1"/>
  <c r="P238" i="1"/>
  <c r="F238" i="1"/>
  <c r="S237" i="1"/>
  <c r="T237" i="1" s="1"/>
  <c r="BE237" i="1" s="1"/>
  <c r="Q237" i="1"/>
  <c r="P237" i="1"/>
  <c r="F237" i="1"/>
  <c r="S236" i="1"/>
  <c r="T236" i="1" s="1"/>
  <c r="BE236" i="1" s="1"/>
  <c r="Q236" i="1"/>
  <c r="P236" i="1"/>
  <c r="F236" i="1"/>
  <c r="S235" i="1"/>
  <c r="T235" i="1" s="1"/>
  <c r="BE235" i="1" s="1"/>
  <c r="Q235" i="1"/>
  <c r="P235" i="1"/>
  <c r="F235" i="1"/>
  <c r="S234" i="1"/>
  <c r="T234" i="1" s="1"/>
  <c r="BE234" i="1" s="1"/>
  <c r="Q234" i="1"/>
  <c r="P234" i="1"/>
  <c r="F234" i="1"/>
  <c r="S233" i="1"/>
  <c r="T233" i="1" s="1"/>
  <c r="BE233" i="1" s="1"/>
  <c r="Q233" i="1"/>
  <c r="P233" i="1"/>
  <c r="F233" i="1"/>
  <c r="S232" i="1"/>
  <c r="T232" i="1" s="1"/>
  <c r="BE232" i="1" s="1"/>
  <c r="Q232" i="1"/>
  <c r="P232" i="1"/>
  <c r="F232" i="1"/>
  <c r="S231" i="1"/>
  <c r="T231" i="1" s="1"/>
  <c r="BE231" i="1" s="1"/>
  <c r="Q231" i="1"/>
  <c r="P231" i="1"/>
  <c r="F231" i="1"/>
  <c r="S230" i="1"/>
  <c r="T230" i="1" s="1"/>
  <c r="BE230" i="1" s="1"/>
  <c r="Q230" i="1"/>
  <c r="P230" i="1"/>
  <c r="F230" i="1"/>
  <c r="S229" i="1"/>
  <c r="T229" i="1" s="1"/>
  <c r="BE229" i="1" s="1"/>
  <c r="Q229" i="1"/>
  <c r="P229" i="1"/>
  <c r="F229" i="1"/>
  <c r="S228" i="1"/>
  <c r="T228" i="1" s="1"/>
  <c r="BE228" i="1" s="1"/>
  <c r="Q228" i="1"/>
  <c r="P228" i="1"/>
  <c r="F228" i="1"/>
  <c r="S227" i="1"/>
  <c r="T227" i="1" s="1"/>
  <c r="BE227" i="1" s="1"/>
  <c r="Q227" i="1"/>
  <c r="P227" i="1"/>
  <c r="F227" i="1"/>
  <c r="S226" i="1"/>
  <c r="T226" i="1" s="1"/>
  <c r="BE226" i="1" s="1"/>
  <c r="Q226" i="1"/>
  <c r="P226" i="1"/>
  <c r="F226" i="1"/>
  <c r="S225" i="1"/>
  <c r="T225" i="1" s="1"/>
  <c r="BE225" i="1" s="1"/>
  <c r="Q225" i="1"/>
  <c r="P225" i="1"/>
  <c r="F225" i="1"/>
  <c r="S224" i="1"/>
  <c r="T224" i="1" s="1"/>
  <c r="BE224" i="1" s="1"/>
  <c r="Q224" i="1"/>
  <c r="P224" i="1"/>
  <c r="F224" i="1"/>
  <c r="S223" i="1"/>
  <c r="T223" i="1" s="1"/>
  <c r="BE223" i="1" s="1"/>
  <c r="Q223" i="1"/>
  <c r="P223" i="1"/>
  <c r="F223" i="1"/>
  <c r="S222" i="1"/>
  <c r="T222" i="1" s="1"/>
  <c r="BE222" i="1" s="1"/>
  <c r="Q222" i="1"/>
  <c r="P222" i="1"/>
  <c r="F222" i="1"/>
  <c r="S221" i="1"/>
  <c r="T221" i="1" s="1"/>
  <c r="BE221" i="1" s="1"/>
  <c r="Q221" i="1"/>
  <c r="P221" i="1"/>
  <c r="F221" i="1"/>
  <c r="S220" i="1"/>
  <c r="T220" i="1" s="1"/>
  <c r="BE220" i="1" s="1"/>
  <c r="Q220" i="1"/>
  <c r="P220" i="1"/>
  <c r="F220" i="1"/>
  <c r="S219" i="1"/>
  <c r="T219" i="1" s="1"/>
  <c r="BE219" i="1" s="1"/>
  <c r="Q219" i="1"/>
  <c r="P219" i="1"/>
  <c r="F219" i="1"/>
  <c r="S218" i="1"/>
  <c r="T218" i="1" s="1"/>
  <c r="BE218" i="1" s="1"/>
  <c r="Q218" i="1"/>
  <c r="P218" i="1"/>
  <c r="F218" i="1"/>
  <c r="S217" i="1"/>
  <c r="T217" i="1" s="1"/>
  <c r="BE217" i="1" s="1"/>
  <c r="Q217" i="1"/>
  <c r="P217" i="1"/>
  <c r="F217" i="1"/>
  <c r="S216" i="1"/>
  <c r="T216" i="1" s="1"/>
  <c r="BE216" i="1" s="1"/>
  <c r="Q216" i="1"/>
  <c r="P216" i="1"/>
  <c r="F216" i="1"/>
  <c r="S215" i="1"/>
  <c r="T215" i="1" s="1"/>
  <c r="BE215" i="1" s="1"/>
  <c r="Q215" i="1"/>
  <c r="P215" i="1"/>
  <c r="F215" i="1"/>
  <c r="S214" i="1"/>
  <c r="T214" i="1" s="1"/>
  <c r="BE214" i="1" s="1"/>
  <c r="Q214" i="1"/>
  <c r="P214" i="1"/>
  <c r="F214" i="1"/>
  <c r="S213" i="1"/>
  <c r="T213" i="1" s="1"/>
  <c r="BE213" i="1" s="1"/>
  <c r="Q213" i="1"/>
  <c r="P213" i="1"/>
  <c r="F213" i="1"/>
  <c r="S212" i="1"/>
  <c r="T212" i="1" s="1"/>
  <c r="BE212" i="1" s="1"/>
  <c r="Q212" i="1"/>
  <c r="P212" i="1"/>
  <c r="F212" i="1"/>
  <c r="S211" i="1"/>
  <c r="T211" i="1" s="1"/>
  <c r="BE211" i="1" s="1"/>
  <c r="Q211" i="1"/>
  <c r="P211" i="1"/>
  <c r="F211" i="1"/>
  <c r="S210" i="1"/>
  <c r="T210" i="1" s="1"/>
  <c r="BE210" i="1" s="1"/>
  <c r="Q210" i="1"/>
  <c r="P210" i="1"/>
  <c r="F210" i="1"/>
  <c r="S209" i="1"/>
  <c r="T209" i="1" s="1"/>
  <c r="BE209" i="1" s="1"/>
  <c r="Q209" i="1"/>
  <c r="P209" i="1"/>
  <c r="F209" i="1"/>
  <c r="S208" i="1"/>
  <c r="T208" i="1" s="1"/>
  <c r="BE208" i="1" s="1"/>
  <c r="Q208" i="1"/>
  <c r="P208" i="1"/>
  <c r="F208" i="1"/>
  <c r="S207" i="1"/>
  <c r="T207" i="1" s="1"/>
  <c r="BE207" i="1" s="1"/>
  <c r="Q207" i="1"/>
  <c r="P207" i="1"/>
  <c r="F207" i="1"/>
  <c r="S206" i="1"/>
  <c r="T206" i="1" s="1"/>
  <c r="BE206" i="1" s="1"/>
  <c r="Q206" i="1"/>
  <c r="P206" i="1"/>
  <c r="F206" i="1"/>
  <c r="S205" i="1"/>
  <c r="T205" i="1" s="1"/>
  <c r="BE205" i="1" s="1"/>
  <c r="Q205" i="1"/>
  <c r="P205" i="1"/>
  <c r="F205" i="1"/>
  <c r="S204" i="1"/>
  <c r="T204" i="1" s="1"/>
  <c r="BE204" i="1" s="1"/>
  <c r="Q204" i="1"/>
  <c r="P204" i="1"/>
  <c r="F204" i="1"/>
  <c r="S203" i="1"/>
  <c r="T203" i="1" s="1"/>
  <c r="BE203" i="1" s="1"/>
  <c r="Q203" i="1"/>
  <c r="P203" i="1"/>
  <c r="F203" i="1"/>
  <c r="S202" i="1"/>
  <c r="T202" i="1" s="1"/>
  <c r="BE202" i="1" s="1"/>
  <c r="Q202" i="1"/>
  <c r="P202" i="1"/>
  <c r="F202" i="1"/>
  <c r="S201" i="1"/>
  <c r="T201" i="1" s="1"/>
  <c r="BE201" i="1" s="1"/>
  <c r="Q201" i="1"/>
  <c r="P201" i="1"/>
  <c r="F201" i="1"/>
  <c r="S200" i="1"/>
  <c r="T200" i="1" s="1"/>
  <c r="BE200" i="1" s="1"/>
  <c r="Q200" i="1"/>
  <c r="P200" i="1"/>
  <c r="F200" i="1"/>
  <c r="S199" i="1"/>
  <c r="T199" i="1" s="1"/>
  <c r="BE199" i="1" s="1"/>
  <c r="Q199" i="1"/>
  <c r="P199" i="1"/>
  <c r="F199" i="1"/>
  <c r="S198" i="1"/>
  <c r="T198" i="1" s="1"/>
  <c r="BE198" i="1" s="1"/>
  <c r="Q198" i="1"/>
  <c r="P198" i="1"/>
  <c r="F198" i="1"/>
  <c r="S197" i="1"/>
  <c r="T197" i="1" s="1"/>
  <c r="BE197" i="1" s="1"/>
  <c r="Q197" i="1"/>
  <c r="P197" i="1"/>
  <c r="F197" i="1"/>
  <c r="S196" i="1"/>
  <c r="T196" i="1" s="1"/>
  <c r="BE196" i="1" s="1"/>
  <c r="Q196" i="1"/>
  <c r="P196" i="1"/>
  <c r="F196" i="1"/>
  <c r="S195" i="1"/>
  <c r="T195" i="1" s="1"/>
  <c r="BE195" i="1" s="1"/>
  <c r="Q195" i="1"/>
  <c r="P195" i="1"/>
  <c r="F195" i="1"/>
  <c r="S194" i="1"/>
  <c r="T194" i="1" s="1"/>
  <c r="BE194" i="1" s="1"/>
  <c r="Q194" i="1"/>
  <c r="P194" i="1"/>
  <c r="F194" i="1"/>
  <c r="S193" i="1"/>
  <c r="T193" i="1" s="1"/>
  <c r="BE193" i="1" s="1"/>
  <c r="Q193" i="1"/>
  <c r="P193" i="1"/>
  <c r="F193" i="1"/>
  <c r="S192" i="1"/>
  <c r="T192" i="1" s="1"/>
  <c r="BE192" i="1" s="1"/>
  <c r="Q192" i="1"/>
  <c r="P192" i="1"/>
  <c r="F192" i="1"/>
  <c r="T191" i="1"/>
  <c r="BE191" i="1" s="1"/>
  <c r="S191" i="1"/>
  <c r="Q191" i="1"/>
  <c r="P191" i="1"/>
  <c r="F191" i="1"/>
  <c r="S190" i="1"/>
  <c r="T190" i="1" s="1"/>
  <c r="BE190" i="1" s="1"/>
  <c r="Q190" i="1"/>
  <c r="P190" i="1"/>
  <c r="F190" i="1"/>
  <c r="S189" i="1"/>
  <c r="T189" i="1" s="1"/>
  <c r="BE189" i="1" s="1"/>
  <c r="Q189" i="1"/>
  <c r="P189" i="1"/>
  <c r="F189" i="1"/>
  <c r="S188" i="1"/>
  <c r="T188" i="1" s="1"/>
  <c r="BE188" i="1" s="1"/>
  <c r="Q188" i="1"/>
  <c r="P188" i="1"/>
  <c r="F188" i="1"/>
  <c r="S187" i="1"/>
  <c r="T187" i="1" s="1"/>
  <c r="BE187" i="1" s="1"/>
  <c r="Q187" i="1"/>
  <c r="P187" i="1"/>
  <c r="F187" i="1"/>
  <c r="S186" i="1"/>
  <c r="T186" i="1" s="1"/>
  <c r="BE186" i="1" s="1"/>
  <c r="Q186" i="1"/>
  <c r="P186" i="1"/>
  <c r="F186" i="1"/>
  <c r="S185" i="1"/>
  <c r="T185" i="1" s="1"/>
  <c r="BE185" i="1" s="1"/>
  <c r="Q185" i="1"/>
  <c r="P185" i="1"/>
  <c r="F185" i="1"/>
  <c r="S184" i="1"/>
  <c r="T184" i="1" s="1"/>
  <c r="BE184" i="1" s="1"/>
  <c r="Q184" i="1"/>
  <c r="P184" i="1"/>
  <c r="F184" i="1"/>
  <c r="S183" i="1"/>
  <c r="T183" i="1" s="1"/>
  <c r="BE183" i="1" s="1"/>
  <c r="Q183" i="1"/>
  <c r="P183" i="1"/>
  <c r="F183" i="1"/>
  <c r="T182" i="1"/>
  <c r="BE182" i="1" s="1"/>
  <c r="S182" i="1"/>
  <c r="Q182" i="1"/>
  <c r="P182" i="1"/>
  <c r="F182" i="1"/>
  <c r="S181" i="1"/>
  <c r="T181" i="1" s="1"/>
  <c r="BE181" i="1" s="1"/>
  <c r="Q181" i="1"/>
  <c r="P181" i="1"/>
  <c r="F181" i="1"/>
  <c r="S180" i="1"/>
  <c r="T180" i="1" s="1"/>
  <c r="BE180" i="1" s="1"/>
  <c r="Q180" i="1"/>
  <c r="P180" i="1"/>
  <c r="F180" i="1"/>
  <c r="S179" i="1"/>
  <c r="T179" i="1" s="1"/>
  <c r="BE179" i="1" s="1"/>
  <c r="Q179" i="1"/>
  <c r="P179" i="1"/>
  <c r="F179" i="1"/>
  <c r="S178" i="1"/>
  <c r="T178" i="1" s="1"/>
  <c r="BE178" i="1" s="1"/>
  <c r="Q178" i="1"/>
  <c r="P178" i="1"/>
  <c r="F178" i="1"/>
  <c r="S177" i="1"/>
  <c r="T177" i="1" s="1"/>
  <c r="BE177" i="1" s="1"/>
  <c r="Q177" i="1"/>
  <c r="P177" i="1"/>
  <c r="F177" i="1"/>
  <c r="S176" i="1"/>
  <c r="T176" i="1" s="1"/>
  <c r="BE176" i="1" s="1"/>
  <c r="Q176" i="1"/>
  <c r="P176" i="1"/>
  <c r="F176" i="1"/>
  <c r="S175" i="1"/>
  <c r="T175" i="1" s="1"/>
  <c r="BE175" i="1" s="1"/>
  <c r="Q175" i="1"/>
  <c r="P175" i="1"/>
  <c r="F175" i="1"/>
  <c r="S174" i="1"/>
  <c r="T174" i="1" s="1"/>
  <c r="BE174" i="1" s="1"/>
  <c r="Q174" i="1"/>
  <c r="P174" i="1"/>
  <c r="F174" i="1"/>
  <c r="S173" i="1"/>
  <c r="T173" i="1" s="1"/>
  <c r="BE173" i="1" s="1"/>
  <c r="Q173" i="1"/>
  <c r="P173" i="1"/>
  <c r="F173" i="1"/>
  <c r="S172" i="1"/>
  <c r="T172" i="1" s="1"/>
  <c r="BE172" i="1" s="1"/>
  <c r="Q172" i="1"/>
  <c r="P172" i="1"/>
  <c r="F172" i="1"/>
  <c r="S171" i="1"/>
  <c r="T171" i="1" s="1"/>
  <c r="BE171" i="1" s="1"/>
  <c r="Q171" i="1"/>
  <c r="P171" i="1"/>
  <c r="F171" i="1"/>
  <c r="S170" i="1"/>
  <c r="T170" i="1" s="1"/>
  <c r="BE170" i="1" s="1"/>
  <c r="Q170" i="1"/>
  <c r="P170" i="1"/>
  <c r="F170" i="1"/>
  <c r="S169" i="1"/>
  <c r="T169" i="1" s="1"/>
  <c r="BE169" i="1" s="1"/>
  <c r="Q169" i="1"/>
  <c r="P169" i="1"/>
  <c r="F169" i="1"/>
  <c r="S168" i="1"/>
  <c r="T168" i="1" s="1"/>
  <c r="BE168" i="1" s="1"/>
  <c r="Q168" i="1"/>
  <c r="P168" i="1"/>
  <c r="F168" i="1"/>
  <c r="S167" i="1"/>
  <c r="T167" i="1" s="1"/>
  <c r="BE167" i="1" s="1"/>
  <c r="Q167" i="1"/>
  <c r="P167" i="1"/>
  <c r="F167" i="1"/>
  <c r="S166" i="1"/>
  <c r="T166" i="1" s="1"/>
  <c r="BE166" i="1" s="1"/>
  <c r="Q166" i="1"/>
  <c r="P166" i="1"/>
  <c r="F166" i="1"/>
  <c r="S165" i="1"/>
  <c r="T165" i="1" s="1"/>
  <c r="BE165" i="1" s="1"/>
  <c r="Q165" i="1"/>
  <c r="P165" i="1"/>
  <c r="F165" i="1"/>
  <c r="S164" i="1"/>
  <c r="T164" i="1" s="1"/>
  <c r="BE164" i="1" s="1"/>
  <c r="Q164" i="1"/>
  <c r="P164" i="1"/>
  <c r="F164" i="1"/>
  <c r="S163" i="1"/>
  <c r="T163" i="1" s="1"/>
  <c r="BE163" i="1" s="1"/>
  <c r="Q163" i="1"/>
  <c r="P163" i="1"/>
  <c r="F163" i="1"/>
  <c r="S162" i="1"/>
  <c r="T162" i="1" s="1"/>
  <c r="BE162" i="1" s="1"/>
  <c r="Q162" i="1"/>
  <c r="P162" i="1"/>
  <c r="F162" i="1"/>
  <c r="T161" i="1"/>
  <c r="BE161" i="1" s="1"/>
  <c r="S161" i="1"/>
  <c r="Q161" i="1"/>
  <c r="P161" i="1"/>
  <c r="F161" i="1"/>
  <c r="S160" i="1"/>
  <c r="T160" i="1" s="1"/>
  <c r="BE160" i="1" s="1"/>
  <c r="Q160" i="1"/>
  <c r="P160" i="1"/>
  <c r="F160" i="1"/>
  <c r="S159" i="1"/>
  <c r="T159" i="1" s="1"/>
  <c r="BE159" i="1" s="1"/>
  <c r="Q159" i="1"/>
  <c r="P159" i="1"/>
  <c r="F159" i="1"/>
  <c r="S158" i="1"/>
  <c r="T158" i="1" s="1"/>
  <c r="BE158" i="1" s="1"/>
  <c r="Q158" i="1"/>
  <c r="P158" i="1"/>
  <c r="F158" i="1"/>
  <c r="S157" i="1"/>
  <c r="T157" i="1" s="1"/>
  <c r="BE157" i="1" s="1"/>
  <c r="Q157" i="1"/>
  <c r="P157" i="1"/>
  <c r="F157" i="1"/>
  <c r="S156" i="1"/>
  <c r="T156" i="1" s="1"/>
  <c r="BE156" i="1" s="1"/>
  <c r="Q156" i="1"/>
  <c r="P156" i="1"/>
  <c r="F156" i="1"/>
  <c r="S155" i="1"/>
  <c r="T155" i="1" s="1"/>
  <c r="BE155" i="1" s="1"/>
  <c r="Q155" i="1"/>
  <c r="P155" i="1"/>
  <c r="F155" i="1"/>
  <c r="S154" i="1"/>
  <c r="T154" i="1" s="1"/>
  <c r="BE154" i="1" s="1"/>
  <c r="Q154" i="1"/>
  <c r="P154" i="1"/>
  <c r="F154" i="1"/>
  <c r="S153" i="1"/>
  <c r="T153" i="1" s="1"/>
  <c r="BE153" i="1" s="1"/>
  <c r="Q153" i="1"/>
  <c r="P153" i="1"/>
  <c r="F153" i="1"/>
  <c r="T152" i="1"/>
  <c r="BE152" i="1" s="1"/>
  <c r="Q152" i="1"/>
  <c r="P152" i="1"/>
  <c r="F152" i="1"/>
  <c r="S152" i="1" s="1"/>
  <c r="Q151" i="1"/>
  <c r="P151" i="1"/>
  <c r="F151" i="1"/>
  <c r="S151" i="1" s="1"/>
  <c r="T151" i="1" s="1"/>
  <c r="Q150" i="1"/>
  <c r="P150" i="1"/>
  <c r="F150" i="1"/>
  <c r="S150" i="1" s="1"/>
  <c r="T150" i="1" s="1"/>
  <c r="Q149" i="1"/>
  <c r="P149" i="1"/>
  <c r="F149" i="1"/>
  <c r="S149" i="1" s="1"/>
  <c r="T149" i="1" s="1"/>
  <c r="Q148" i="1"/>
  <c r="P148" i="1"/>
  <c r="F148" i="1"/>
  <c r="S148" i="1" s="1"/>
  <c r="T148" i="1" s="1"/>
  <c r="T147" i="1"/>
  <c r="Q147" i="1"/>
  <c r="P147" i="1"/>
  <c r="F147" i="1"/>
  <c r="S147" i="1" s="1"/>
  <c r="Q146" i="1"/>
  <c r="P146" i="1"/>
  <c r="F146" i="1"/>
  <c r="S146" i="1" s="1"/>
  <c r="T146" i="1" s="1"/>
  <c r="Q145" i="1"/>
  <c r="P145" i="1"/>
  <c r="F145" i="1"/>
  <c r="S145" i="1" s="1"/>
  <c r="T145" i="1" s="1"/>
  <c r="Q144" i="1"/>
  <c r="P144" i="1"/>
  <c r="F144" i="1"/>
  <c r="S144" i="1" s="1"/>
  <c r="T144" i="1" s="1"/>
  <c r="Q143" i="1"/>
  <c r="P143" i="1"/>
  <c r="F143" i="1"/>
  <c r="S143" i="1" s="1"/>
  <c r="T143" i="1" s="1"/>
  <c r="Q142" i="1"/>
  <c r="P142" i="1"/>
  <c r="F142" i="1"/>
  <c r="S142" i="1" s="1"/>
  <c r="T142" i="1" s="1"/>
  <c r="Q141" i="1"/>
  <c r="P141" i="1"/>
  <c r="F141" i="1"/>
  <c r="S141" i="1" s="1"/>
  <c r="T141" i="1" s="1"/>
  <c r="Q140" i="1"/>
  <c r="P140" i="1"/>
  <c r="F140" i="1"/>
  <c r="S140" i="1" s="1"/>
  <c r="T140" i="1" s="1"/>
  <c r="Q139" i="1"/>
  <c r="P139" i="1"/>
  <c r="F139" i="1"/>
  <c r="S139" i="1" s="1"/>
  <c r="T139" i="1" s="1"/>
  <c r="Q138" i="1"/>
  <c r="P138" i="1"/>
  <c r="F138" i="1"/>
  <c r="S138" i="1" s="1"/>
  <c r="T138" i="1" s="1"/>
  <c r="Q137" i="1"/>
  <c r="P137" i="1"/>
  <c r="F137" i="1"/>
  <c r="S137" i="1" s="1"/>
  <c r="T137" i="1" s="1"/>
  <c r="Q136" i="1"/>
  <c r="P136" i="1"/>
  <c r="F136" i="1"/>
  <c r="S136" i="1" s="1"/>
  <c r="T136" i="1" s="1"/>
  <c r="Q135" i="1"/>
  <c r="P135" i="1"/>
  <c r="F135" i="1"/>
  <c r="S135" i="1" s="1"/>
  <c r="T135" i="1" s="1"/>
  <c r="Q134" i="1"/>
  <c r="P134" i="1"/>
  <c r="F134" i="1"/>
  <c r="S134" i="1" s="1"/>
  <c r="T134" i="1" s="1"/>
  <c r="Q133" i="1"/>
  <c r="P133" i="1"/>
  <c r="F133" i="1"/>
  <c r="S133" i="1" s="1"/>
  <c r="T133" i="1" s="1"/>
  <c r="Q132" i="1"/>
  <c r="P132" i="1"/>
  <c r="F132" i="1"/>
  <c r="S132" i="1" s="1"/>
  <c r="T132" i="1" s="1"/>
  <c r="Q131" i="1"/>
  <c r="P131" i="1"/>
  <c r="F131" i="1"/>
  <c r="S131" i="1" s="1"/>
  <c r="T131" i="1" s="1"/>
  <c r="Q130" i="1"/>
  <c r="P130" i="1"/>
  <c r="F130" i="1"/>
  <c r="S130" i="1" s="1"/>
  <c r="T130" i="1" s="1"/>
  <c r="Q129" i="1"/>
  <c r="P129" i="1"/>
  <c r="F129" i="1"/>
  <c r="S129" i="1" s="1"/>
  <c r="T129" i="1" s="1"/>
  <c r="Q128" i="1"/>
  <c r="P128" i="1"/>
  <c r="F128" i="1"/>
  <c r="S128" i="1" s="1"/>
  <c r="T128" i="1" s="1"/>
  <c r="Q127" i="1"/>
  <c r="P127" i="1"/>
  <c r="F127" i="1"/>
  <c r="S127" i="1" s="1"/>
  <c r="T127" i="1" s="1"/>
  <c r="Q126" i="1"/>
  <c r="P126" i="1"/>
  <c r="F126" i="1"/>
  <c r="S126" i="1" s="1"/>
  <c r="T126" i="1" s="1"/>
  <c r="Q125" i="1"/>
  <c r="P125" i="1"/>
  <c r="F125" i="1"/>
  <c r="S125" i="1" s="1"/>
  <c r="T125" i="1" s="1"/>
  <c r="Q124" i="1"/>
  <c r="P124" i="1"/>
  <c r="F124" i="1"/>
  <c r="S124" i="1" s="1"/>
  <c r="T124" i="1" s="1"/>
  <c r="Q123" i="1"/>
  <c r="P123" i="1"/>
  <c r="F123" i="1"/>
  <c r="S123" i="1" s="1"/>
  <c r="T123" i="1" s="1"/>
  <c r="Q122" i="1"/>
  <c r="P122" i="1"/>
  <c r="F122" i="1"/>
  <c r="S122" i="1" s="1"/>
  <c r="T122" i="1" s="1"/>
  <c r="Q121" i="1"/>
  <c r="P121" i="1"/>
  <c r="F121" i="1"/>
  <c r="S121" i="1" s="1"/>
  <c r="T121" i="1" s="1"/>
  <c r="Q120" i="1"/>
  <c r="P120" i="1"/>
  <c r="F120" i="1"/>
  <c r="S120" i="1" s="1"/>
  <c r="T120" i="1" s="1"/>
  <c r="Q119" i="1"/>
  <c r="P119" i="1"/>
  <c r="F119" i="1"/>
  <c r="S119" i="1" s="1"/>
  <c r="T119" i="1" s="1"/>
  <c r="Q118" i="1"/>
  <c r="P118" i="1"/>
  <c r="F118" i="1"/>
  <c r="S118" i="1" s="1"/>
  <c r="T118" i="1" s="1"/>
  <c r="Q117" i="1"/>
  <c r="P117" i="1"/>
  <c r="F117" i="1"/>
  <c r="S117" i="1" s="1"/>
  <c r="T117" i="1" s="1"/>
  <c r="Q116" i="1"/>
  <c r="P116" i="1"/>
  <c r="F116" i="1"/>
  <c r="S116" i="1" s="1"/>
  <c r="T116" i="1" s="1"/>
  <c r="Q115" i="1"/>
  <c r="P115" i="1"/>
  <c r="F115" i="1"/>
  <c r="S115" i="1" s="1"/>
  <c r="T115" i="1" s="1"/>
  <c r="Q114" i="1"/>
  <c r="P114" i="1"/>
  <c r="F114" i="1"/>
  <c r="S114" i="1" s="1"/>
  <c r="T114" i="1" s="1"/>
  <c r="Q113" i="1"/>
  <c r="P113" i="1"/>
  <c r="F113" i="1"/>
  <c r="S113" i="1" s="1"/>
  <c r="T113" i="1" s="1"/>
  <c r="Q112" i="1"/>
  <c r="P112" i="1"/>
  <c r="F112" i="1"/>
  <c r="S112" i="1" s="1"/>
  <c r="T112" i="1" s="1"/>
  <c r="Q111" i="1"/>
  <c r="P111" i="1"/>
  <c r="F111" i="1"/>
  <c r="S111" i="1" s="1"/>
  <c r="T111" i="1" s="1"/>
  <c r="Q110" i="1"/>
  <c r="P110" i="1"/>
  <c r="F110" i="1"/>
  <c r="S110" i="1" s="1"/>
  <c r="T110" i="1" s="1"/>
  <c r="Q109" i="1"/>
  <c r="P109" i="1"/>
  <c r="F109" i="1"/>
  <c r="S109" i="1" s="1"/>
  <c r="T109" i="1" s="1"/>
  <c r="Q108" i="1"/>
  <c r="P108" i="1"/>
  <c r="F108" i="1"/>
  <c r="S108" i="1" s="1"/>
  <c r="T108" i="1" s="1"/>
  <c r="Q107" i="1"/>
  <c r="P107" i="1"/>
  <c r="F107" i="1"/>
  <c r="S107" i="1" s="1"/>
  <c r="T107" i="1" s="1"/>
  <c r="Q106" i="1"/>
  <c r="P106" i="1"/>
  <c r="F106" i="1"/>
  <c r="S106" i="1" s="1"/>
  <c r="T106" i="1" s="1"/>
  <c r="Q105" i="1"/>
  <c r="P105" i="1"/>
  <c r="F105" i="1"/>
  <c r="S105" i="1" s="1"/>
  <c r="T105" i="1" s="1"/>
  <c r="Q104" i="1"/>
  <c r="P104" i="1"/>
  <c r="F104" i="1"/>
  <c r="S104" i="1" s="1"/>
  <c r="T104" i="1" s="1"/>
  <c r="Q103" i="1"/>
  <c r="P103" i="1"/>
  <c r="F103" i="1"/>
  <c r="S103" i="1" s="1"/>
  <c r="T103" i="1" s="1"/>
  <c r="Q102" i="1"/>
  <c r="P102" i="1"/>
  <c r="F102" i="1"/>
  <c r="S102" i="1" s="1"/>
  <c r="T102" i="1" s="1"/>
  <c r="Q101" i="1"/>
  <c r="P101" i="1"/>
  <c r="F101" i="1"/>
  <c r="S101" i="1" s="1"/>
  <c r="T101" i="1" s="1"/>
  <c r="Q100" i="1"/>
  <c r="P100" i="1"/>
  <c r="F100" i="1"/>
  <c r="S100" i="1" s="1"/>
  <c r="T100" i="1" s="1"/>
  <c r="Q99" i="1"/>
  <c r="P99" i="1"/>
  <c r="F99" i="1"/>
  <c r="S99" i="1" s="1"/>
  <c r="T99" i="1" s="1"/>
  <c r="Q98" i="1"/>
  <c r="P98" i="1"/>
  <c r="F98" i="1"/>
  <c r="S98" i="1" s="1"/>
  <c r="T98" i="1" s="1"/>
  <c r="Q97" i="1"/>
  <c r="P97" i="1"/>
  <c r="F97" i="1"/>
  <c r="S97" i="1" s="1"/>
  <c r="T97" i="1" s="1"/>
  <c r="Q96" i="1"/>
  <c r="P96" i="1"/>
  <c r="F96" i="1"/>
  <c r="S96" i="1" s="1"/>
  <c r="T96" i="1" s="1"/>
  <c r="Q95" i="1"/>
  <c r="P95" i="1"/>
  <c r="F95" i="1"/>
  <c r="S95" i="1" s="1"/>
  <c r="T95" i="1" s="1"/>
  <c r="T94" i="1"/>
  <c r="Q94" i="1"/>
  <c r="P94" i="1"/>
  <c r="F94" i="1"/>
  <c r="S94" i="1" s="1"/>
  <c r="Q93" i="1"/>
  <c r="P93" i="1"/>
  <c r="F93" i="1"/>
  <c r="S93" i="1" s="1"/>
  <c r="T93" i="1" s="1"/>
  <c r="Q92" i="1"/>
  <c r="P92" i="1"/>
  <c r="F92" i="1"/>
  <c r="S92" i="1" s="1"/>
  <c r="T92" i="1" s="1"/>
  <c r="Q91" i="1"/>
  <c r="P91" i="1"/>
  <c r="F91" i="1"/>
  <c r="S91" i="1" s="1"/>
  <c r="T91" i="1" s="1"/>
  <c r="Q90" i="1"/>
  <c r="P90" i="1"/>
  <c r="F90" i="1"/>
  <c r="S90" i="1" s="1"/>
  <c r="T90" i="1" s="1"/>
  <c r="Q89" i="1"/>
  <c r="P89" i="1"/>
  <c r="F89" i="1"/>
  <c r="S89" i="1" s="1"/>
  <c r="T89" i="1" s="1"/>
  <c r="Q88" i="1"/>
  <c r="P88" i="1"/>
  <c r="F88" i="1"/>
  <c r="S88" i="1" s="1"/>
  <c r="T88" i="1" s="1"/>
  <c r="Q87" i="1"/>
  <c r="P87" i="1"/>
  <c r="F87" i="1"/>
  <c r="S87" i="1" s="1"/>
  <c r="T87" i="1" s="1"/>
  <c r="Q86" i="1"/>
  <c r="P86" i="1"/>
  <c r="F86" i="1"/>
  <c r="S86" i="1" s="1"/>
  <c r="T86" i="1" s="1"/>
  <c r="Q85" i="1"/>
  <c r="P85" i="1"/>
  <c r="F85" i="1"/>
  <c r="S85" i="1" s="1"/>
  <c r="T85" i="1" s="1"/>
  <c r="Q84" i="1"/>
  <c r="P84" i="1"/>
  <c r="F84" i="1"/>
  <c r="S84" i="1" s="1"/>
  <c r="T84" i="1" s="1"/>
  <c r="Q83" i="1"/>
  <c r="P83" i="1"/>
  <c r="F83" i="1"/>
  <c r="S83" i="1" s="1"/>
  <c r="T83" i="1" s="1"/>
  <c r="Q82" i="1"/>
  <c r="P82" i="1"/>
  <c r="F82" i="1"/>
  <c r="S82" i="1" s="1"/>
  <c r="T82" i="1" s="1"/>
  <c r="Q81" i="1"/>
  <c r="P81" i="1"/>
  <c r="F81" i="1"/>
  <c r="S81" i="1" s="1"/>
  <c r="T81" i="1" s="1"/>
  <c r="Q80" i="1"/>
  <c r="P80" i="1"/>
  <c r="F80" i="1"/>
  <c r="S80" i="1" s="1"/>
  <c r="T80" i="1" s="1"/>
  <c r="Q79" i="1"/>
  <c r="P79" i="1"/>
  <c r="F79" i="1"/>
  <c r="S79" i="1" s="1"/>
  <c r="T79" i="1" s="1"/>
  <c r="Q78" i="1"/>
  <c r="P78" i="1"/>
  <c r="F78" i="1"/>
  <c r="S78" i="1" s="1"/>
  <c r="T78" i="1" s="1"/>
  <c r="Q77" i="1"/>
  <c r="P77" i="1"/>
  <c r="F77" i="1"/>
  <c r="S77" i="1" s="1"/>
  <c r="T77" i="1" s="1"/>
  <c r="Q76" i="1"/>
  <c r="P76" i="1"/>
  <c r="F76" i="1"/>
  <c r="S76" i="1" s="1"/>
  <c r="T76" i="1" s="1"/>
  <c r="Q75" i="1"/>
  <c r="P75" i="1"/>
  <c r="F75" i="1"/>
  <c r="S75" i="1" s="1"/>
  <c r="T75" i="1" s="1"/>
  <c r="Q74" i="1"/>
  <c r="P74" i="1"/>
  <c r="F74" i="1"/>
  <c r="S74" i="1" s="1"/>
  <c r="T74" i="1" s="1"/>
  <c r="Q73" i="1"/>
  <c r="P73" i="1"/>
  <c r="F73" i="1"/>
  <c r="S73" i="1" s="1"/>
  <c r="T73" i="1" s="1"/>
  <c r="Q72" i="1"/>
  <c r="P72" i="1"/>
  <c r="F72" i="1"/>
  <c r="S72" i="1" s="1"/>
  <c r="T72" i="1" s="1"/>
  <c r="Q71" i="1"/>
  <c r="P71" i="1"/>
  <c r="F71" i="1"/>
  <c r="S71" i="1" s="1"/>
  <c r="T71" i="1" s="1"/>
  <c r="Q70" i="1"/>
  <c r="P70" i="1"/>
  <c r="F70" i="1"/>
  <c r="S70" i="1" s="1"/>
  <c r="T70" i="1" s="1"/>
  <c r="Q69" i="1"/>
  <c r="P69" i="1"/>
  <c r="F69" i="1"/>
  <c r="S69" i="1" s="1"/>
  <c r="T69" i="1" s="1"/>
  <c r="Q68" i="1"/>
  <c r="P68" i="1"/>
  <c r="F68" i="1"/>
  <c r="S68" i="1" s="1"/>
  <c r="T68" i="1" s="1"/>
  <c r="Q67" i="1"/>
  <c r="P67" i="1"/>
  <c r="F67" i="1"/>
  <c r="S67" i="1" s="1"/>
  <c r="T67" i="1" s="1"/>
  <c r="Q66" i="1"/>
  <c r="P66" i="1"/>
  <c r="F66" i="1"/>
  <c r="S66" i="1" s="1"/>
  <c r="T66" i="1" s="1"/>
  <c r="Q65" i="1"/>
  <c r="P65" i="1"/>
  <c r="F65" i="1"/>
  <c r="S65" i="1" s="1"/>
  <c r="T65" i="1" s="1"/>
  <c r="Q64" i="1"/>
  <c r="P64" i="1"/>
  <c r="F64" i="1"/>
  <c r="S64" i="1" s="1"/>
  <c r="T64" i="1" s="1"/>
  <c r="Q63" i="1"/>
  <c r="P63" i="1"/>
  <c r="F63" i="1"/>
  <c r="S63" i="1" s="1"/>
  <c r="T63" i="1" s="1"/>
  <c r="Q62" i="1"/>
  <c r="P62" i="1"/>
  <c r="F62" i="1"/>
  <c r="S62" i="1" s="1"/>
  <c r="T62" i="1" s="1"/>
  <c r="T61" i="1"/>
  <c r="Q61" i="1"/>
  <c r="P61" i="1"/>
  <c r="F61" i="1"/>
  <c r="S61" i="1" s="1"/>
  <c r="Q60" i="1"/>
  <c r="P60" i="1"/>
  <c r="F60" i="1"/>
  <c r="S60" i="1" s="1"/>
  <c r="T60" i="1" s="1"/>
  <c r="Q59" i="1"/>
  <c r="P59" i="1"/>
  <c r="F59" i="1"/>
  <c r="S59" i="1" s="1"/>
  <c r="T59" i="1" s="1"/>
  <c r="Q58" i="1"/>
  <c r="P58" i="1"/>
  <c r="F58" i="1"/>
  <c r="S58" i="1" s="1"/>
  <c r="T58" i="1" s="1"/>
  <c r="Q57" i="1"/>
  <c r="P57" i="1"/>
  <c r="F57" i="1"/>
  <c r="S57" i="1" s="1"/>
  <c r="T57" i="1" s="1"/>
  <c r="Q56" i="1"/>
  <c r="P56" i="1"/>
  <c r="F56" i="1"/>
  <c r="S56" i="1" s="1"/>
  <c r="T56" i="1" s="1"/>
  <c r="Q55" i="1"/>
  <c r="P55" i="1"/>
  <c r="F55" i="1"/>
  <c r="S55" i="1" s="1"/>
  <c r="T55" i="1" s="1"/>
  <c r="Q54" i="1"/>
  <c r="P54" i="1"/>
  <c r="F54" i="1"/>
  <c r="S54" i="1" s="1"/>
  <c r="T54" i="1" s="1"/>
  <c r="Q53" i="1"/>
  <c r="P53" i="1"/>
  <c r="F53" i="1"/>
  <c r="S53" i="1" s="1"/>
  <c r="T53" i="1" s="1"/>
  <c r="Q52" i="1"/>
  <c r="P52" i="1"/>
  <c r="F52" i="1"/>
  <c r="S52" i="1" s="1"/>
  <c r="T52" i="1" s="1"/>
  <c r="Q51" i="1"/>
  <c r="P51" i="1"/>
  <c r="F51" i="1"/>
  <c r="S51" i="1" s="1"/>
  <c r="T51" i="1" s="1"/>
  <c r="Q50" i="1"/>
  <c r="P50" i="1"/>
  <c r="F50" i="1"/>
  <c r="S50" i="1" s="1"/>
  <c r="T50" i="1" s="1"/>
  <c r="Q49" i="1"/>
  <c r="P49" i="1"/>
  <c r="F49" i="1"/>
  <c r="S49" i="1" s="1"/>
  <c r="T49" i="1" s="1"/>
  <c r="Q48" i="1"/>
  <c r="P48" i="1"/>
  <c r="F48" i="1"/>
  <c r="S48" i="1" s="1"/>
  <c r="T48" i="1" s="1"/>
  <c r="Q47" i="1"/>
  <c r="P47" i="1"/>
  <c r="F47" i="1"/>
  <c r="S47" i="1" s="1"/>
  <c r="T47" i="1" s="1"/>
  <c r="Q46" i="1"/>
  <c r="P46" i="1"/>
  <c r="F46" i="1"/>
  <c r="S46" i="1" s="1"/>
  <c r="T46" i="1" s="1"/>
  <c r="Q45" i="1"/>
  <c r="P45" i="1"/>
  <c r="F45" i="1"/>
  <c r="S45" i="1" s="1"/>
  <c r="T45" i="1" s="1"/>
  <c r="Q44" i="1"/>
  <c r="P44" i="1"/>
  <c r="F44" i="1"/>
  <c r="S44" i="1" s="1"/>
  <c r="T44" i="1" s="1"/>
  <c r="Q43" i="1"/>
  <c r="P43" i="1"/>
  <c r="F43" i="1"/>
  <c r="S43" i="1" s="1"/>
  <c r="T43" i="1" s="1"/>
  <c r="Q42" i="1"/>
  <c r="P42" i="1"/>
  <c r="F42" i="1"/>
  <c r="S42" i="1" s="1"/>
  <c r="T42" i="1" s="1"/>
  <c r="Q41" i="1"/>
  <c r="P41" i="1"/>
  <c r="F41" i="1"/>
  <c r="S41" i="1" s="1"/>
  <c r="T41" i="1" s="1"/>
  <c r="Q40" i="1"/>
  <c r="P40" i="1"/>
  <c r="F40" i="1"/>
  <c r="S40" i="1" s="1"/>
  <c r="T40" i="1" s="1"/>
  <c r="Q39" i="1"/>
  <c r="P39" i="1"/>
  <c r="F39" i="1"/>
  <c r="S39" i="1" s="1"/>
  <c r="T39" i="1" s="1"/>
  <c r="T38" i="1"/>
  <c r="Q38" i="1"/>
  <c r="P38" i="1"/>
  <c r="F38" i="1"/>
  <c r="S38" i="1" s="1"/>
  <c r="Q37" i="1"/>
  <c r="P37" i="1"/>
  <c r="F37" i="1"/>
  <c r="S37" i="1" s="1"/>
  <c r="T37" i="1" s="1"/>
  <c r="Q36" i="1"/>
  <c r="P36" i="1"/>
  <c r="F36" i="1"/>
  <c r="S36" i="1" s="1"/>
  <c r="T36" i="1" s="1"/>
  <c r="Q35" i="1"/>
  <c r="P35" i="1"/>
  <c r="F35" i="1"/>
  <c r="S35" i="1" s="1"/>
  <c r="T35" i="1" s="1"/>
  <c r="Q34" i="1"/>
  <c r="P34" i="1"/>
  <c r="F34" i="1"/>
  <c r="S34" i="1" s="1"/>
  <c r="T34" i="1" s="1"/>
  <c r="Q33" i="1"/>
  <c r="P33" i="1"/>
  <c r="F33" i="1"/>
  <c r="S33" i="1" s="1"/>
  <c r="T33" i="1" s="1"/>
  <c r="Q32" i="1"/>
  <c r="P32" i="1"/>
  <c r="F32" i="1"/>
  <c r="S32" i="1" s="1"/>
  <c r="T32" i="1" s="1"/>
  <c r="Q31" i="1"/>
  <c r="P31" i="1"/>
  <c r="F31" i="1"/>
  <c r="S31" i="1" s="1"/>
  <c r="T31" i="1" s="1"/>
  <c r="Q30" i="1"/>
  <c r="P30" i="1"/>
  <c r="F30" i="1"/>
  <c r="S30" i="1" s="1"/>
  <c r="T30" i="1" s="1"/>
  <c r="Q29" i="1"/>
  <c r="P29" i="1"/>
  <c r="F29" i="1"/>
  <c r="S29" i="1" s="1"/>
  <c r="T29" i="1" s="1"/>
  <c r="Q28" i="1"/>
  <c r="P28" i="1"/>
  <c r="F28" i="1"/>
  <c r="S28" i="1" s="1"/>
  <c r="T28" i="1" s="1"/>
  <c r="Q27" i="1"/>
  <c r="P27" i="1"/>
  <c r="F27" i="1"/>
  <c r="S27" i="1" s="1"/>
  <c r="T27" i="1" s="1"/>
  <c r="Q26" i="1"/>
  <c r="P26" i="1"/>
  <c r="F26" i="1"/>
  <c r="S26" i="1" s="1"/>
  <c r="T26" i="1" s="1"/>
  <c r="Q25" i="1"/>
  <c r="P25" i="1"/>
  <c r="F25" i="1"/>
  <c r="S25" i="1" s="1"/>
  <c r="T25" i="1" s="1"/>
  <c r="Q24" i="1"/>
  <c r="P24" i="1"/>
  <c r="F24" i="1"/>
  <c r="S24" i="1" s="1"/>
  <c r="T24" i="1" s="1"/>
  <c r="Q23" i="1"/>
  <c r="P23" i="1"/>
  <c r="F23" i="1"/>
  <c r="S23" i="1" s="1"/>
  <c r="T23" i="1" s="1"/>
  <c r="Q22" i="1"/>
  <c r="P22" i="1"/>
  <c r="F22" i="1"/>
  <c r="S22" i="1" s="1"/>
  <c r="T22" i="1" s="1"/>
  <c r="Q21" i="1"/>
  <c r="P21" i="1"/>
  <c r="F21" i="1"/>
  <c r="S21" i="1" s="1"/>
  <c r="T21" i="1" s="1"/>
  <c r="Q20" i="1"/>
  <c r="P20" i="1"/>
  <c r="F20" i="1"/>
  <c r="S20" i="1" s="1"/>
  <c r="T20" i="1" s="1"/>
  <c r="Q19" i="1"/>
  <c r="P19" i="1"/>
  <c r="F19" i="1"/>
  <c r="S19" i="1" s="1"/>
  <c r="T19" i="1" s="1"/>
  <c r="Q18" i="1"/>
  <c r="P18" i="1"/>
  <c r="F18" i="1"/>
  <c r="S18" i="1" s="1"/>
  <c r="T18" i="1" s="1"/>
  <c r="T17" i="1"/>
  <c r="Q17" i="1"/>
  <c r="P17" i="1"/>
  <c r="F17" i="1"/>
  <c r="S17" i="1" s="1"/>
  <c r="Q16" i="1"/>
  <c r="P16" i="1"/>
  <c r="F16" i="1"/>
  <c r="S16" i="1" s="1"/>
  <c r="T16" i="1" s="1"/>
  <c r="Q15" i="1"/>
  <c r="P15" i="1"/>
  <c r="F15" i="1"/>
  <c r="S15" i="1" s="1"/>
  <c r="T15" i="1" s="1"/>
  <c r="Q14" i="1"/>
  <c r="P14" i="1"/>
  <c r="F14" i="1"/>
  <c r="S14" i="1" s="1"/>
  <c r="T14" i="1" s="1"/>
  <c r="Q13" i="1"/>
  <c r="P13" i="1"/>
  <c r="F13" i="1"/>
  <c r="S13" i="1" s="1"/>
  <c r="T13" i="1" s="1"/>
  <c r="Q12" i="1"/>
  <c r="P12" i="1"/>
  <c r="F12" i="1"/>
  <c r="S12" i="1" s="1"/>
  <c r="T12" i="1" s="1"/>
  <c r="Q11" i="1"/>
  <c r="P11" i="1"/>
  <c r="F11" i="1"/>
  <c r="S11" i="1" s="1"/>
  <c r="T11" i="1" s="1"/>
  <c r="Q10" i="1"/>
  <c r="P10" i="1"/>
  <c r="F10" i="1"/>
  <c r="S10" i="1" s="1"/>
  <c r="T10" i="1" s="1"/>
  <c r="Q9" i="1"/>
  <c r="P9" i="1"/>
  <c r="F9" i="1"/>
  <c r="S9" i="1" s="1"/>
  <c r="T9" i="1" s="1"/>
  <c r="Q8" i="1"/>
  <c r="P8" i="1"/>
  <c r="F8" i="1"/>
  <c r="S8" i="1" s="1"/>
  <c r="T8" i="1" s="1"/>
  <c r="T7" i="1"/>
  <c r="Q7" i="1"/>
  <c r="P7" i="1"/>
  <c r="F7" i="1"/>
  <c r="S7" i="1" s="1"/>
  <c r="Q6" i="1"/>
  <c r="P6" i="1"/>
  <c r="F6" i="1"/>
  <c r="S6" i="1" s="1"/>
  <c r="T6" i="1" s="1"/>
  <c r="Q5" i="1"/>
  <c r="P5" i="1"/>
  <c r="F5" i="1"/>
  <c r="S5" i="1" s="1"/>
  <c r="T5" i="1" s="1"/>
  <c r="R4" i="1"/>
  <c r="Q4" i="1"/>
  <c r="P4" i="1"/>
  <c r="F4" i="1"/>
  <c r="S4" i="1" s="1"/>
  <c r="T4" i="1" s="1"/>
  <c r="Q3" i="1"/>
  <c r="P3" i="1"/>
  <c r="F3" i="1"/>
  <c r="S3" i="1" s="1"/>
  <c r="T3" i="1" s="1"/>
  <c r="Q2" i="1"/>
  <c r="P2" i="1"/>
  <c r="F2" i="1"/>
  <c r="S2" i="1" s="1"/>
  <c r="BE1007" i="1" l="1"/>
  <c r="BE5" i="1"/>
  <c r="BE19" i="1"/>
  <c r="BE23" i="1"/>
  <c r="BE27" i="1"/>
  <c r="BE31" i="1"/>
  <c r="BE35" i="1"/>
  <c r="BE65" i="1"/>
  <c r="BE69" i="1"/>
  <c r="BE73" i="1"/>
  <c r="BE77" i="1"/>
  <c r="BE81" i="1"/>
  <c r="BE85" i="1"/>
  <c r="BE89" i="1"/>
  <c r="BE93" i="1"/>
  <c r="BE151" i="1"/>
  <c r="U4" i="1"/>
  <c r="BE17" i="1"/>
  <c r="BE38" i="1"/>
  <c r="BE49" i="1"/>
  <c r="BE53" i="1"/>
  <c r="BE57" i="1"/>
  <c r="BE61" i="1"/>
  <c r="BE94" i="1"/>
  <c r="BE147" i="1"/>
  <c r="BE599" i="1"/>
  <c r="BE603" i="1"/>
  <c r="BE607" i="1"/>
  <c r="BE611" i="1"/>
  <c r="BE615" i="1"/>
  <c r="BE619" i="1"/>
  <c r="BE623" i="1"/>
  <c r="BE627" i="1"/>
  <c r="BE631" i="1"/>
  <c r="BE635" i="1"/>
  <c r="BE639" i="1"/>
  <c r="BE643" i="1"/>
  <c r="BE647" i="1"/>
  <c r="BE651" i="1"/>
  <c r="BE655" i="1"/>
  <c r="BE659" i="1"/>
  <c r="BE663" i="1"/>
  <c r="BE667" i="1"/>
  <c r="BE671" i="1"/>
  <c r="BE675" i="1"/>
  <c r="BE1014" i="1"/>
  <c r="BE1023" i="1"/>
  <c r="BE1026" i="1"/>
  <c r="BE1047" i="1"/>
  <c r="BE1088" i="1"/>
  <c r="BE1110" i="1"/>
  <c r="BE478" i="1"/>
  <c r="BE479" i="1"/>
  <c r="BE482" i="1"/>
  <c r="BE483" i="1"/>
  <c r="BE486" i="1"/>
  <c r="BE487" i="1"/>
  <c r="BE490" i="1"/>
  <c r="BE491" i="1"/>
  <c r="BE494" i="1"/>
  <c r="BE495" i="1"/>
  <c r="BE498" i="1"/>
  <c r="BE499" i="1"/>
  <c r="BE502" i="1"/>
  <c r="BE503" i="1"/>
  <c r="BE506" i="1"/>
  <c r="BE550" i="1"/>
  <c r="BE554" i="1"/>
  <c r="BE558" i="1"/>
  <c r="BE562" i="1"/>
  <c r="BE566" i="1"/>
  <c r="BE570" i="1"/>
  <c r="BE574" i="1"/>
  <c r="BE578" i="1"/>
  <c r="BE582" i="1"/>
  <c r="BE586" i="1"/>
  <c r="BE590" i="1"/>
  <c r="BE594" i="1"/>
  <c r="BE598" i="1"/>
  <c r="BE602" i="1"/>
  <c r="BE606" i="1"/>
  <c r="BE610" i="1"/>
  <c r="BE614" i="1"/>
  <c r="BE618" i="1"/>
  <c r="BE622" i="1"/>
  <c r="BE626" i="1"/>
  <c r="BE630" i="1"/>
  <c r="BE634" i="1"/>
  <c r="BE638" i="1"/>
  <c r="BE642" i="1"/>
  <c r="BE646" i="1"/>
  <c r="BE650" i="1"/>
  <c r="BE654" i="1"/>
  <c r="BE658" i="1"/>
  <c r="BE662" i="1"/>
  <c r="BE666" i="1"/>
  <c r="BE670" i="1"/>
  <c r="BE674" i="1"/>
  <c r="BE722" i="1"/>
  <c r="BE726" i="1"/>
  <c r="BE730" i="1"/>
  <c r="BE734" i="1"/>
  <c r="BE738" i="1"/>
  <c r="BE742" i="1"/>
  <c r="BE746" i="1"/>
  <c r="BE750" i="1"/>
  <c r="BE754" i="1"/>
  <c r="BE758" i="1"/>
  <c r="BE762" i="1"/>
  <c r="BE766" i="1"/>
  <c r="BE770" i="1"/>
  <c r="BE774" i="1"/>
  <c r="BE778" i="1"/>
  <c r="BE782" i="1"/>
  <c r="BE786" i="1"/>
  <c r="BE790" i="1"/>
  <c r="BE794" i="1"/>
  <c r="BE798" i="1"/>
  <c r="BE802" i="1"/>
  <c r="BE806" i="1"/>
  <c r="BE810" i="1"/>
  <c r="BE814" i="1"/>
  <c r="BE818" i="1"/>
  <c r="BE822" i="1"/>
  <c r="BE826" i="1"/>
  <c r="BE830" i="1"/>
  <c r="BE834" i="1"/>
  <c r="BE838" i="1"/>
  <c r="BE842" i="1"/>
  <c r="BE846" i="1"/>
  <c r="BE850" i="1"/>
  <c r="BE1050" i="1"/>
  <c r="BE18" i="1"/>
  <c r="BE22" i="1"/>
  <c r="BE26" i="1"/>
  <c r="BE64" i="1"/>
  <c r="BE68" i="1"/>
  <c r="BE72" i="1"/>
  <c r="BE76" i="1"/>
  <c r="BE80" i="1"/>
  <c r="BE84" i="1"/>
  <c r="BE88" i="1"/>
  <c r="BE1030" i="1"/>
  <c r="BE1042" i="1"/>
  <c r="BE7" i="1"/>
  <c r="BE8" i="1"/>
  <c r="BE12" i="1"/>
  <c r="BE16" i="1"/>
  <c r="BE42" i="1"/>
  <c r="BE46" i="1"/>
  <c r="BE50" i="1"/>
  <c r="BE54" i="1"/>
  <c r="BE58" i="1"/>
  <c r="BE96" i="1"/>
  <c r="BE100" i="1"/>
  <c r="BE104" i="1"/>
  <c r="BE108" i="1"/>
  <c r="BE112" i="1"/>
  <c r="BE116" i="1"/>
  <c r="BE120" i="1"/>
  <c r="BE124" i="1"/>
  <c r="BE128" i="1"/>
  <c r="BE132" i="1"/>
  <c r="BE136" i="1"/>
  <c r="BE140" i="1"/>
  <c r="BE144" i="1"/>
  <c r="BE551" i="1"/>
  <c r="BE555" i="1"/>
  <c r="BE559" i="1"/>
  <c r="BE563" i="1"/>
  <c r="BE567" i="1"/>
  <c r="BE571" i="1"/>
  <c r="BE575" i="1"/>
  <c r="BE579" i="1"/>
  <c r="BE583" i="1"/>
  <c r="BE587" i="1"/>
  <c r="BE591" i="1"/>
  <c r="BE595" i="1"/>
  <c r="BE1015" i="1"/>
  <c r="BE1027" i="1"/>
  <c r="BE1035" i="1"/>
  <c r="BE1055" i="1"/>
  <c r="BE597" i="1"/>
  <c r="BE601" i="1"/>
  <c r="BE605" i="1"/>
  <c r="BE609" i="1"/>
  <c r="BE613" i="1"/>
  <c r="BE617" i="1"/>
  <c r="BE621" i="1"/>
  <c r="BE625" i="1"/>
  <c r="BE629" i="1"/>
  <c r="BE633" i="1"/>
  <c r="BE637" i="1"/>
  <c r="BE641" i="1"/>
  <c r="BE645" i="1"/>
  <c r="BE649" i="1"/>
  <c r="BE653" i="1"/>
  <c r="BE657" i="1"/>
  <c r="BE661" i="1"/>
  <c r="BE665" i="1"/>
  <c r="BE669" i="1"/>
  <c r="BE673" i="1"/>
  <c r="BE677" i="1"/>
  <c r="BE725" i="1"/>
  <c r="BE729" i="1"/>
  <c r="BE733" i="1"/>
  <c r="BE737" i="1"/>
  <c r="BE741" i="1"/>
  <c r="BE745" i="1"/>
  <c r="BE749" i="1"/>
  <c r="BE753" i="1"/>
  <c r="BE757" i="1"/>
  <c r="BE761" i="1"/>
  <c r="BE765" i="1"/>
  <c r="BE769" i="1"/>
  <c r="BE773" i="1"/>
  <c r="BE777" i="1"/>
  <c r="BE781" i="1"/>
  <c r="BE785" i="1"/>
  <c r="BE789" i="1"/>
  <c r="BE793" i="1"/>
  <c r="BE797" i="1"/>
  <c r="BE801" i="1"/>
  <c r="BE805" i="1"/>
  <c r="BE809" i="1"/>
  <c r="BE813" i="1"/>
  <c r="BE817" i="1"/>
  <c r="BE821" i="1"/>
  <c r="BE825" i="1"/>
  <c r="BE829" i="1"/>
  <c r="BE833" i="1"/>
  <c r="BE837" i="1"/>
  <c r="BE841" i="1"/>
  <c r="BE845" i="1"/>
  <c r="BE849" i="1"/>
  <c r="BE1011" i="1"/>
  <c r="BE1019" i="1"/>
  <c r="BE1031" i="1"/>
  <c r="BE1043" i="1"/>
  <c r="BE1046" i="1"/>
  <c r="BE1051" i="1"/>
  <c r="BE1059" i="1"/>
  <c r="BE1086" i="1"/>
  <c r="BE1101" i="1"/>
  <c r="BE1109" i="1"/>
  <c r="V4" i="1"/>
  <c r="R18" i="1"/>
  <c r="U18" i="1" s="1"/>
  <c r="R26" i="1"/>
  <c r="U26" i="1" s="1"/>
  <c r="R30" i="1"/>
  <c r="U30" i="1" s="1"/>
  <c r="R38" i="1"/>
  <c r="U38" i="1" s="1"/>
  <c r="R45" i="1"/>
  <c r="U45" i="1" s="1"/>
  <c r="R53" i="1"/>
  <c r="U53" i="1" s="1"/>
  <c r="R84" i="1"/>
  <c r="U84" i="1" s="1"/>
  <c r="R95" i="1"/>
  <c r="U95" i="1" s="1"/>
  <c r="R99" i="1"/>
  <c r="U99" i="1" s="1"/>
  <c r="R111" i="1"/>
  <c r="U111" i="1" s="1"/>
  <c r="R119" i="1"/>
  <c r="U119" i="1" s="1"/>
  <c r="R147" i="1"/>
  <c r="U147" i="1" s="1"/>
  <c r="R178" i="1"/>
  <c r="U178" i="1" s="1"/>
  <c r="R200" i="1"/>
  <c r="U200" i="1" s="1"/>
  <c r="R208" i="1"/>
  <c r="U208" i="1" s="1"/>
  <c r="R215" i="1"/>
  <c r="U215" i="1" s="1"/>
  <c r="R224" i="1"/>
  <c r="U224" i="1" s="1"/>
  <c r="R232" i="1"/>
  <c r="U232" i="1" s="1"/>
  <c r="R239" i="1"/>
  <c r="U239" i="1" s="1"/>
  <c r="R248" i="1"/>
  <c r="U248" i="1" s="1"/>
  <c r="R256" i="1"/>
  <c r="U256" i="1" s="1"/>
  <c r="R271" i="1"/>
  <c r="U271" i="1" s="1"/>
  <c r="R279" i="1"/>
  <c r="U279" i="1" s="1"/>
  <c r="R287" i="1"/>
  <c r="U287" i="1" s="1"/>
  <c r="R295" i="1"/>
  <c r="U295" i="1" s="1"/>
  <c r="R312" i="1"/>
  <c r="U312" i="1" s="1"/>
  <c r="R328" i="1"/>
  <c r="U328" i="1" s="1"/>
  <c r="R336" i="1"/>
  <c r="U336" i="1" s="1"/>
  <c r="R343" i="1"/>
  <c r="U343" i="1" s="1"/>
  <c r="R351" i="1"/>
  <c r="U351" i="1" s="1"/>
  <c r="R360" i="1"/>
  <c r="U360" i="1" s="1"/>
  <c r="R368" i="1"/>
  <c r="U368" i="1" s="1"/>
  <c r="R448" i="1"/>
  <c r="U448" i="1" s="1"/>
  <c r="R570" i="1"/>
  <c r="U570" i="1" s="1"/>
  <c r="R578" i="1"/>
  <c r="U578" i="1" s="1"/>
  <c r="R602" i="1"/>
  <c r="U602" i="1" s="1"/>
  <c r="R618" i="1"/>
  <c r="U618" i="1" s="1"/>
  <c r="R650" i="1"/>
  <c r="U650" i="1" s="1"/>
  <c r="R666" i="1"/>
  <c r="U666" i="1" s="1"/>
  <c r="R1130" i="1"/>
  <c r="U1130" i="1" s="1"/>
  <c r="R1129" i="1"/>
  <c r="U1129" i="1" s="1"/>
  <c r="R1128" i="1"/>
  <c r="U1128" i="1" s="1"/>
  <c r="R1127" i="1"/>
  <c r="U1127" i="1" s="1"/>
  <c r="R1126" i="1"/>
  <c r="U1126" i="1" s="1"/>
  <c r="Q1131" i="1"/>
  <c r="R1125" i="1"/>
  <c r="U1125" i="1" s="1"/>
  <c r="R1123" i="1"/>
  <c r="U1123" i="1" s="1"/>
  <c r="R1121" i="1"/>
  <c r="U1121" i="1" s="1"/>
  <c r="R1119" i="1"/>
  <c r="U1119" i="1" s="1"/>
  <c r="R1117" i="1"/>
  <c r="U1117" i="1" s="1"/>
  <c r="R1115" i="1"/>
  <c r="U1115" i="1" s="1"/>
  <c r="R1122" i="1"/>
  <c r="U1122" i="1" s="1"/>
  <c r="R1114" i="1"/>
  <c r="U1114" i="1" s="1"/>
  <c r="R1113" i="1"/>
  <c r="U1113" i="1" s="1"/>
  <c r="R1112" i="1"/>
  <c r="U1112" i="1" s="1"/>
  <c r="R1111" i="1"/>
  <c r="U1111" i="1" s="1"/>
  <c r="R1110" i="1"/>
  <c r="U1110" i="1" s="1"/>
  <c r="R1109" i="1"/>
  <c r="U1109" i="1" s="1"/>
  <c r="R1108" i="1"/>
  <c r="U1108" i="1" s="1"/>
  <c r="R1107" i="1"/>
  <c r="U1107" i="1" s="1"/>
  <c r="R1106" i="1"/>
  <c r="U1106" i="1" s="1"/>
  <c r="R1105" i="1"/>
  <c r="U1105" i="1" s="1"/>
  <c r="R1104" i="1"/>
  <c r="U1104" i="1" s="1"/>
  <c r="R1103" i="1"/>
  <c r="U1103" i="1" s="1"/>
  <c r="R1102" i="1"/>
  <c r="U1102" i="1" s="1"/>
  <c r="R1101" i="1"/>
  <c r="U1101" i="1" s="1"/>
  <c r="R1100" i="1"/>
  <c r="U1100" i="1" s="1"/>
  <c r="R1099" i="1"/>
  <c r="U1099" i="1" s="1"/>
  <c r="R1098" i="1"/>
  <c r="U1098" i="1" s="1"/>
  <c r="R1097" i="1"/>
  <c r="U1097" i="1" s="1"/>
  <c r="R1096" i="1"/>
  <c r="U1096" i="1" s="1"/>
  <c r="R1095" i="1"/>
  <c r="U1095" i="1" s="1"/>
  <c r="R1094" i="1"/>
  <c r="U1094" i="1" s="1"/>
  <c r="R1093" i="1"/>
  <c r="U1093" i="1" s="1"/>
  <c r="R1092" i="1"/>
  <c r="U1092" i="1" s="1"/>
  <c r="R1091" i="1"/>
  <c r="U1091" i="1" s="1"/>
  <c r="R1090" i="1"/>
  <c r="U1090" i="1" s="1"/>
  <c r="R1089" i="1"/>
  <c r="U1089" i="1" s="1"/>
  <c r="R1088" i="1"/>
  <c r="U1088" i="1" s="1"/>
  <c r="R1087" i="1"/>
  <c r="U1087" i="1" s="1"/>
  <c r="R1086" i="1"/>
  <c r="U1086" i="1" s="1"/>
  <c r="R1085" i="1"/>
  <c r="U1085" i="1" s="1"/>
  <c r="R1084" i="1"/>
  <c r="U1084" i="1" s="1"/>
  <c r="R1083" i="1"/>
  <c r="U1083" i="1" s="1"/>
  <c r="R1082" i="1"/>
  <c r="U1082" i="1" s="1"/>
  <c r="R1081" i="1"/>
  <c r="U1081" i="1" s="1"/>
  <c r="R1080" i="1"/>
  <c r="U1080" i="1" s="1"/>
  <c r="R1079" i="1"/>
  <c r="U1079" i="1" s="1"/>
  <c r="R1078" i="1"/>
  <c r="U1078" i="1" s="1"/>
  <c r="R1077" i="1"/>
  <c r="U1077" i="1" s="1"/>
  <c r="R1076" i="1"/>
  <c r="U1076" i="1" s="1"/>
  <c r="R1075" i="1"/>
  <c r="U1075" i="1" s="1"/>
  <c r="R1074" i="1"/>
  <c r="U1074" i="1" s="1"/>
  <c r="R1073" i="1"/>
  <c r="U1073" i="1" s="1"/>
  <c r="R1072" i="1"/>
  <c r="U1072" i="1" s="1"/>
  <c r="R1071" i="1"/>
  <c r="U1071" i="1" s="1"/>
  <c r="R1070" i="1"/>
  <c r="U1070" i="1" s="1"/>
  <c r="R1069" i="1"/>
  <c r="U1069" i="1" s="1"/>
  <c r="R1068" i="1"/>
  <c r="U1068" i="1" s="1"/>
  <c r="R1067" i="1"/>
  <c r="U1067" i="1" s="1"/>
  <c r="R1066" i="1"/>
  <c r="U1066" i="1" s="1"/>
  <c r="R1065" i="1"/>
  <c r="U1065" i="1" s="1"/>
  <c r="R1064" i="1"/>
  <c r="U1064" i="1" s="1"/>
  <c r="R1063" i="1"/>
  <c r="U1063" i="1" s="1"/>
  <c r="R1062" i="1"/>
  <c r="U1062" i="1" s="1"/>
  <c r="R1116" i="1"/>
  <c r="U1116" i="1" s="1"/>
  <c r="R1118" i="1"/>
  <c r="U1118" i="1" s="1"/>
  <c r="R1124" i="1"/>
  <c r="U1124" i="1" s="1"/>
  <c r="R1060" i="1"/>
  <c r="U1060" i="1" s="1"/>
  <c r="R1056" i="1"/>
  <c r="U1056" i="1" s="1"/>
  <c r="R1052" i="1"/>
  <c r="U1052" i="1" s="1"/>
  <c r="R1059" i="1"/>
  <c r="U1059" i="1" s="1"/>
  <c r="R1055" i="1"/>
  <c r="U1055" i="1" s="1"/>
  <c r="R1051" i="1"/>
  <c r="U1051" i="1" s="1"/>
  <c r="R1047" i="1"/>
  <c r="U1047" i="1" s="1"/>
  <c r="R1120" i="1"/>
  <c r="U1120" i="1" s="1"/>
  <c r="R1058" i="1"/>
  <c r="U1058" i="1" s="1"/>
  <c r="R1057" i="1"/>
  <c r="U1057" i="1" s="1"/>
  <c r="R1044" i="1"/>
  <c r="U1044" i="1" s="1"/>
  <c r="R1040" i="1"/>
  <c r="U1040" i="1" s="1"/>
  <c r="R1036" i="1"/>
  <c r="U1036" i="1" s="1"/>
  <c r="R1032" i="1"/>
  <c r="U1032" i="1" s="1"/>
  <c r="R1028" i="1"/>
  <c r="U1028" i="1" s="1"/>
  <c r="R1024" i="1"/>
  <c r="U1024" i="1" s="1"/>
  <c r="R1020" i="1"/>
  <c r="U1020" i="1" s="1"/>
  <c r="R1016" i="1"/>
  <c r="U1016" i="1" s="1"/>
  <c r="R1012" i="1"/>
  <c r="U1012" i="1" s="1"/>
  <c r="R1008" i="1"/>
  <c r="U1008" i="1" s="1"/>
  <c r="R1004" i="1"/>
  <c r="U1004" i="1" s="1"/>
  <c r="R1054" i="1"/>
  <c r="U1054" i="1" s="1"/>
  <c r="R1053" i="1"/>
  <c r="U1053" i="1" s="1"/>
  <c r="R1043" i="1"/>
  <c r="U1043" i="1" s="1"/>
  <c r="R1039" i="1"/>
  <c r="U1039" i="1" s="1"/>
  <c r="R1035" i="1"/>
  <c r="U1035" i="1" s="1"/>
  <c r="R1031" i="1"/>
  <c r="U1031" i="1" s="1"/>
  <c r="R1027" i="1"/>
  <c r="U1027" i="1" s="1"/>
  <c r="R1023" i="1"/>
  <c r="U1023" i="1" s="1"/>
  <c r="R1019" i="1"/>
  <c r="U1019" i="1" s="1"/>
  <c r="R1015" i="1"/>
  <c r="U1015" i="1" s="1"/>
  <c r="R1011" i="1"/>
  <c r="U1011" i="1" s="1"/>
  <c r="R1007" i="1"/>
  <c r="U1007" i="1" s="1"/>
  <c r="R1003" i="1"/>
  <c r="U1003" i="1" s="1"/>
  <c r="R1002" i="1"/>
  <c r="U1002" i="1" s="1"/>
  <c r="R1001" i="1"/>
  <c r="U1001" i="1" s="1"/>
  <c r="R1000" i="1"/>
  <c r="U1000" i="1" s="1"/>
  <c r="R999" i="1"/>
  <c r="U999" i="1" s="1"/>
  <c r="R998" i="1"/>
  <c r="U998" i="1" s="1"/>
  <c r="R997" i="1"/>
  <c r="U997" i="1" s="1"/>
  <c r="R996" i="1"/>
  <c r="U996" i="1" s="1"/>
  <c r="R995" i="1"/>
  <c r="U995" i="1" s="1"/>
  <c r="R994" i="1"/>
  <c r="U994" i="1" s="1"/>
  <c r="R993" i="1"/>
  <c r="U993" i="1" s="1"/>
  <c r="R1034" i="1"/>
  <c r="U1034" i="1" s="1"/>
  <c r="R1033" i="1"/>
  <c r="U1033" i="1" s="1"/>
  <c r="R1018" i="1"/>
  <c r="U1018" i="1" s="1"/>
  <c r="R1017" i="1"/>
  <c r="U1017" i="1" s="1"/>
  <c r="R992" i="1"/>
  <c r="U992" i="1" s="1"/>
  <c r="R991" i="1"/>
  <c r="U991" i="1" s="1"/>
  <c r="R990" i="1"/>
  <c r="U990" i="1" s="1"/>
  <c r="R989" i="1"/>
  <c r="U989" i="1" s="1"/>
  <c r="R988" i="1"/>
  <c r="U988" i="1" s="1"/>
  <c r="R987" i="1"/>
  <c r="U987" i="1" s="1"/>
  <c r="R986" i="1"/>
  <c r="U986" i="1" s="1"/>
  <c r="R985" i="1"/>
  <c r="U985" i="1" s="1"/>
  <c r="R984" i="1"/>
  <c r="U984" i="1" s="1"/>
  <c r="R983" i="1"/>
  <c r="U983" i="1" s="1"/>
  <c r="R982" i="1"/>
  <c r="U982" i="1" s="1"/>
  <c r="R981" i="1"/>
  <c r="U981" i="1" s="1"/>
  <c r="R980" i="1"/>
  <c r="U980" i="1" s="1"/>
  <c r="R979" i="1"/>
  <c r="U979" i="1" s="1"/>
  <c r="R978" i="1"/>
  <c r="U978" i="1" s="1"/>
  <c r="R977" i="1"/>
  <c r="U977" i="1" s="1"/>
  <c r="R976" i="1"/>
  <c r="U976" i="1" s="1"/>
  <c r="R975" i="1"/>
  <c r="U975" i="1" s="1"/>
  <c r="R974" i="1"/>
  <c r="U974" i="1" s="1"/>
  <c r="R973" i="1"/>
  <c r="U973" i="1" s="1"/>
  <c r="R972" i="1"/>
  <c r="U972" i="1" s="1"/>
  <c r="R971" i="1"/>
  <c r="U971" i="1" s="1"/>
  <c r="R970" i="1"/>
  <c r="U970" i="1" s="1"/>
  <c r="R969" i="1"/>
  <c r="U969" i="1" s="1"/>
  <c r="R968" i="1"/>
  <c r="U968" i="1" s="1"/>
  <c r="R967" i="1"/>
  <c r="U967" i="1" s="1"/>
  <c r="R966" i="1"/>
  <c r="U966" i="1" s="1"/>
  <c r="R965" i="1"/>
  <c r="U965" i="1" s="1"/>
  <c r="R964" i="1"/>
  <c r="U964" i="1" s="1"/>
  <c r="R963" i="1"/>
  <c r="U963" i="1" s="1"/>
  <c r="R962" i="1"/>
  <c r="U962" i="1" s="1"/>
  <c r="R961" i="1"/>
  <c r="U961" i="1" s="1"/>
  <c r="R960" i="1"/>
  <c r="U960" i="1" s="1"/>
  <c r="R959" i="1"/>
  <c r="U959" i="1" s="1"/>
  <c r="R958" i="1"/>
  <c r="U958" i="1" s="1"/>
  <c r="R957" i="1"/>
  <c r="U957" i="1" s="1"/>
  <c r="R956" i="1"/>
  <c r="U956" i="1" s="1"/>
  <c r="R955" i="1"/>
  <c r="U955" i="1" s="1"/>
  <c r="R954" i="1"/>
  <c r="U954" i="1" s="1"/>
  <c r="R953" i="1"/>
  <c r="U953" i="1" s="1"/>
  <c r="R952" i="1"/>
  <c r="U952" i="1" s="1"/>
  <c r="R951" i="1"/>
  <c r="U951" i="1" s="1"/>
  <c r="R950" i="1"/>
  <c r="U950" i="1" s="1"/>
  <c r="R949" i="1"/>
  <c r="U949" i="1" s="1"/>
  <c r="R948" i="1"/>
  <c r="U948" i="1" s="1"/>
  <c r="R947" i="1"/>
  <c r="U947" i="1" s="1"/>
  <c r="R946" i="1"/>
  <c r="U946" i="1" s="1"/>
  <c r="R945" i="1"/>
  <c r="U945" i="1" s="1"/>
  <c r="R944" i="1"/>
  <c r="U944" i="1" s="1"/>
  <c r="R943" i="1"/>
  <c r="U943" i="1" s="1"/>
  <c r="R942" i="1"/>
  <c r="U942" i="1" s="1"/>
  <c r="R941" i="1"/>
  <c r="U941" i="1" s="1"/>
  <c r="R940" i="1"/>
  <c r="U940" i="1" s="1"/>
  <c r="R939" i="1"/>
  <c r="U939" i="1" s="1"/>
  <c r="R938" i="1"/>
  <c r="U938" i="1" s="1"/>
  <c r="R937" i="1"/>
  <c r="U937" i="1" s="1"/>
  <c r="R936" i="1"/>
  <c r="U936" i="1" s="1"/>
  <c r="R935" i="1"/>
  <c r="U935" i="1" s="1"/>
  <c r="R934" i="1"/>
  <c r="U934" i="1" s="1"/>
  <c r="R933" i="1"/>
  <c r="U933" i="1" s="1"/>
  <c r="R932" i="1"/>
  <c r="U932" i="1" s="1"/>
  <c r="R931" i="1"/>
  <c r="U931" i="1" s="1"/>
  <c r="R930" i="1"/>
  <c r="U930" i="1" s="1"/>
  <c r="R929" i="1"/>
  <c r="U929" i="1" s="1"/>
  <c r="R928" i="1"/>
  <c r="U928" i="1" s="1"/>
  <c r="R927" i="1"/>
  <c r="U927" i="1" s="1"/>
  <c r="R926" i="1"/>
  <c r="U926" i="1" s="1"/>
  <c r="R925" i="1"/>
  <c r="U925" i="1" s="1"/>
  <c r="R924" i="1"/>
  <c r="U924" i="1" s="1"/>
  <c r="R923" i="1"/>
  <c r="U923" i="1" s="1"/>
  <c r="R922" i="1"/>
  <c r="U922" i="1" s="1"/>
  <c r="R921" i="1"/>
  <c r="U921" i="1" s="1"/>
  <c r="R920" i="1"/>
  <c r="U920" i="1" s="1"/>
  <c r="R919" i="1"/>
  <c r="U919" i="1" s="1"/>
  <c r="R918" i="1"/>
  <c r="U918" i="1" s="1"/>
  <c r="R917" i="1"/>
  <c r="U917" i="1" s="1"/>
  <c r="R916" i="1"/>
  <c r="U916" i="1" s="1"/>
  <c r="R915" i="1"/>
  <c r="U915" i="1" s="1"/>
  <c r="R914" i="1"/>
  <c r="U914" i="1" s="1"/>
  <c r="R913" i="1"/>
  <c r="U913" i="1" s="1"/>
  <c r="R912" i="1"/>
  <c r="U912" i="1" s="1"/>
  <c r="R911" i="1"/>
  <c r="U911" i="1" s="1"/>
  <c r="R910" i="1"/>
  <c r="U910" i="1" s="1"/>
  <c r="R909" i="1"/>
  <c r="U909" i="1" s="1"/>
  <c r="R908" i="1"/>
  <c r="U908" i="1" s="1"/>
  <c r="R907" i="1"/>
  <c r="U907" i="1" s="1"/>
  <c r="R1049" i="1"/>
  <c r="U1049" i="1" s="1"/>
  <c r="R1048" i="1"/>
  <c r="U1048" i="1" s="1"/>
  <c r="R1030" i="1"/>
  <c r="U1030" i="1" s="1"/>
  <c r="R1029" i="1"/>
  <c r="U1029" i="1" s="1"/>
  <c r="R1014" i="1"/>
  <c r="U1014" i="1" s="1"/>
  <c r="R1013" i="1"/>
  <c r="U1013" i="1" s="1"/>
  <c r="R1045" i="1"/>
  <c r="U1045" i="1" s="1"/>
  <c r="R1038" i="1"/>
  <c r="U1038" i="1" s="1"/>
  <c r="R1021" i="1"/>
  <c r="U1021" i="1" s="1"/>
  <c r="R1010" i="1"/>
  <c r="U1010" i="1" s="1"/>
  <c r="R1009" i="1"/>
  <c r="U1009" i="1" s="1"/>
  <c r="R1037" i="1"/>
  <c r="U1037" i="1" s="1"/>
  <c r="R1026" i="1"/>
  <c r="U1026" i="1" s="1"/>
  <c r="R1025" i="1"/>
  <c r="U1025" i="1" s="1"/>
  <c r="R906" i="1"/>
  <c r="U906" i="1" s="1"/>
  <c r="R905" i="1"/>
  <c r="U905" i="1" s="1"/>
  <c r="R904" i="1"/>
  <c r="U904" i="1" s="1"/>
  <c r="R903" i="1"/>
  <c r="U903" i="1" s="1"/>
  <c r="R902" i="1"/>
  <c r="U902" i="1" s="1"/>
  <c r="R901" i="1"/>
  <c r="U901" i="1" s="1"/>
  <c r="R900" i="1"/>
  <c r="U900" i="1" s="1"/>
  <c r="R899" i="1"/>
  <c r="U899" i="1" s="1"/>
  <c r="R898" i="1"/>
  <c r="U898" i="1" s="1"/>
  <c r="R897" i="1"/>
  <c r="U897" i="1" s="1"/>
  <c r="R896" i="1"/>
  <c r="U896" i="1" s="1"/>
  <c r="R895" i="1"/>
  <c r="U895" i="1" s="1"/>
  <c r="R894" i="1"/>
  <c r="U894" i="1" s="1"/>
  <c r="R893" i="1"/>
  <c r="U893" i="1" s="1"/>
  <c r="R892" i="1"/>
  <c r="U892" i="1" s="1"/>
  <c r="R891" i="1"/>
  <c r="U891" i="1" s="1"/>
  <c r="R890" i="1"/>
  <c r="U890" i="1" s="1"/>
  <c r="R889" i="1"/>
  <c r="U889" i="1" s="1"/>
  <c r="R888" i="1"/>
  <c r="U888" i="1" s="1"/>
  <c r="R887" i="1"/>
  <c r="U887" i="1" s="1"/>
  <c r="R886" i="1"/>
  <c r="U886" i="1" s="1"/>
  <c r="R885" i="1"/>
  <c r="U885" i="1" s="1"/>
  <c r="R884" i="1"/>
  <c r="U884" i="1" s="1"/>
  <c r="R883" i="1"/>
  <c r="U883" i="1" s="1"/>
  <c r="R882" i="1"/>
  <c r="U882" i="1" s="1"/>
  <c r="R881" i="1"/>
  <c r="U881" i="1" s="1"/>
  <c r="R880" i="1"/>
  <c r="U880" i="1" s="1"/>
  <c r="R879" i="1"/>
  <c r="U879" i="1" s="1"/>
  <c r="R878" i="1"/>
  <c r="U878" i="1" s="1"/>
  <c r="R877" i="1"/>
  <c r="U877" i="1" s="1"/>
  <c r="R876" i="1"/>
  <c r="U876" i="1" s="1"/>
  <c r="R875" i="1"/>
  <c r="U875" i="1" s="1"/>
  <c r="R874" i="1"/>
  <c r="U874" i="1" s="1"/>
  <c r="R873" i="1"/>
  <c r="U873" i="1" s="1"/>
  <c r="R872" i="1"/>
  <c r="U872" i="1" s="1"/>
  <c r="R871" i="1"/>
  <c r="U871" i="1" s="1"/>
  <c r="R870" i="1"/>
  <c r="U870" i="1" s="1"/>
  <c r="R869" i="1"/>
  <c r="U869" i="1" s="1"/>
  <c r="R868" i="1"/>
  <c r="U868" i="1" s="1"/>
  <c r="R867" i="1"/>
  <c r="U867" i="1" s="1"/>
  <c r="R866" i="1"/>
  <c r="U866" i="1" s="1"/>
  <c r="R865" i="1"/>
  <c r="U865" i="1" s="1"/>
  <c r="R864" i="1"/>
  <c r="U864" i="1" s="1"/>
  <c r="R863" i="1"/>
  <c r="U863" i="1" s="1"/>
  <c r="R862" i="1"/>
  <c r="U862" i="1" s="1"/>
  <c r="R861" i="1"/>
  <c r="U861" i="1" s="1"/>
  <c r="R860" i="1"/>
  <c r="U860" i="1" s="1"/>
  <c r="R859" i="1"/>
  <c r="U859" i="1" s="1"/>
  <c r="R858" i="1"/>
  <c r="U858" i="1" s="1"/>
  <c r="R857" i="1"/>
  <c r="U857" i="1" s="1"/>
  <c r="R856" i="1"/>
  <c r="U856" i="1" s="1"/>
  <c r="R855" i="1"/>
  <c r="U855" i="1" s="1"/>
  <c r="R854" i="1"/>
  <c r="U854" i="1" s="1"/>
  <c r="R853" i="1"/>
  <c r="U853" i="1" s="1"/>
  <c r="R852" i="1"/>
  <c r="U852" i="1" s="1"/>
  <c r="R1061" i="1"/>
  <c r="U1061" i="1" s="1"/>
  <c r="R1022" i="1"/>
  <c r="U1022" i="1" s="1"/>
  <c r="R1050" i="1"/>
  <c r="U1050" i="1" s="1"/>
  <c r="R1042" i="1"/>
  <c r="U1042" i="1" s="1"/>
  <c r="R1041" i="1"/>
  <c r="U1041" i="1" s="1"/>
  <c r="R1006" i="1"/>
  <c r="U1006" i="1" s="1"/>
  <c r="R1005" i="1"/>
  <c r="U1005" i="1" s="1"/>
  <c r="R848" i="1"/>
  <c r="U848" i="1" s="1"/>
  <c r="R844" i="1"/>
  <c r="U844" i="1" s="1"/>
  <c r="R840" i="1"/>
  <c r="U840" i="1" s="1"/>
  <c r="R836" i="1"/>
  <c r="U836" i="1" s="1"/>
  <c r="R832" i="1"/>
  <c r="U832" i="1" s="1"/>
  <c r="R828" i="1"/>
  <c r="U828" i="1" s="1"/>
  <c r="R824" i="1"/>
  <c r="U824" i="1" s="1"/>
  <c r="R820" i="1"/>
  <c r="U820" i="1" s="1"/>
  <c r="R816" i="1"/>
  <c r="U816" i="1" s="1"/>
  <c r="R812" i="1"/>
  <c r="U812" i="1" s="1"/>
  <c r="R808" i="1"/>
  <c r="U808" i="1" s="1"/>
  <c r="R804" i="1"/>
  <c r="U804" i="1" s="1"/>
  <c r="R800" i="1"/>
  <c r="U800" i="1" s="1"/>
  <c r="R796" i="1"/>
  <c r="U796" i="1" s="1"/>
  <c r="R792" i="1"/>
  <c r="U792" i="1" s="1"/>
  <c r="R788" i="1"/>
  <c r="U788" i="1" s="1"/>
  <c r="R784" i="1"/>
  <c r="U784" i="1" s="1"/>
  <c r="R780" i="1"/>
  <c r="U780" i="1" s="1"/>
  <c r="R776" i="1"/>
  <c r="U776" i="1" s="1"/>
  <c r="R772" i="1"/>
  <c r="U772" i="1" s="1"/>
  <c r="R768" i="1"/>
  <c r="U768" i="1" s="1"/>
  <c r="R764" i="1"/>
  <c r="U764" i="1" s="1"/>
  <c r="R760" i="1"/>
  <c r="U760" i="1" s="1"/>
  <c r="R756" i="1"/>
  <c r="U756" i="1" s="1"/>
  <c r="R752" i="1"/>
  <c r="U752" i="1" s="1"/>
  <c r="R748" i="1"/>
  <c r="U748" i="1" s="1"/>
  <c r="R744" i="1"/>
  <c r="U744" i="1" s="1"/>
  <c r="R740" i="1"/>
  <c r="U740" i="1" s="1"/>
  <c r="R736" i="1"/>
  <c r="U736" i="1" s="1"/>
  <c r="R732" i="1"/>
  <c r="U732" i="1" s="1"/>
  <c r="R728" i="1"/>
  <c r="U728" i="1" s="1"/>
  <c r="R724" i="1"/>
  <c r="U724" i="1" s="1"/>
  <c r="R1046" i="1"/>
  <c r="U1046" i="1" s="1"/>
  <c r="R851" i="1"/>
  <c r="U851" i="1" s="1"/>
  <c r="R847" i="1"/>
  <c r="U847" i="1" s="1"/>
  <c r="R843" i="1"/>
  <c r="U843" i="1" s="1"/>
  <c r="R839" i="1"/>
  <c r="U839" i="1" s="1"/>
  <c r="R835" i="1"/>
  <c r="U835" i="1" s="1"/>
  <c r="R831" i="1"/>
  <c r="U831" i="1" s="1"/>
  <c r="R827" i="1"/>
  <c r="U827" i="1" s="1"/>
  <c r="R823" i="1"/>
  <c r="U823" i="1" s="1"/>
  <c r="R819" i="1"/>
  <c r="U819" i="1" s="1"/>
  <c r="R815" i="1"/>
  <c r="U815" i="1" s="1"/>
  <c r="R811" i="1"/>
  <c r="U811" i="1" s="1"/>
  <c r="R807" i="1"/>
  <c r="U807" i="1" s="1"/>
  <c r="R803" i="1"/>
  <c r="U803" i="1" s="1"/>
  <c r="R799" i="1"/>
  <c r="U799" i="1" s="1"/>
  <c r="R795" i="1"/>
  <c r="U795" i="1" s="1"/>
  <c r="R791" i="1"/>
  <c r="U791" i="1" s="1"/>
  <c r="R787" i="1"/>
  <c r="U787" i="1" s="1"/>
  <c r="R783" i="1"/>
  <c r="U783" i="1" s="1"/>
  <c r="R779" i="1"/>
  <c r="U779" i="1" s="1"/>
  <c r="R775" i="1"/>
  <c r="U775" i="1" s="1"/>
  <c r="R771" i="1"/>
  <c r="U771" i="1" s="1"/>
  <c r="R767" i="1"/>
  <c r="U767" i="1" s="1"/>
  <c r="R763" i="1"/>
  <c r="U763" i="1" s="1"/>
  <c r="R759" i="1"/>
  <c r="U759" i="1" s="1"/>
  <c r="R755" i="1"/>
  <c r="U755" i="1" s="1"/>
  <c r="R751" i="1"/>
  <c r="U751" i="1" s="1"/>
  <c r="R747" i="1"/>
  <c r="U747" i="1" s="1"/>
  <c r="R743" i="1"/>
  <c r="U743" i="1" s="1"/>
  <c r="R739" i="1"/>
  <c r="U739" i="1" s="1"/>
  <c r="R735" i="1"/>
  <c r="U735" i="1" s="1"/>
  <c r="R731" i="1"/>
  <c r="U731" i="1" s="1"/>
  <c r="R727" i="1"/>
  <c r="U727" i="1" s="1"/>
  <c r="R723" i="1"/>
  <c r="U723" i="1" s="1"/>
  <c r="R849" i="1"/>
  <c r="U849" i="1" s="1"/>
  <c r="R845" i="1"/>
  <c r="U845" i="1" s="1"/>
  <c r="R841" i="1"/>
  <c r="U841" i="1" s="1"/>
  <c r="R837" i="1"/>
  <c r="U837" i="1" s="1"/>
  <c r="R833" i="1"/>
  <c r="U833" i="1" s="1"/>
  <c r="R829" i="1"/>
  <c r="U829" i="1" s="1"/>
  <c r="R825" i="1"/>
  <c r="U825" i="1" s="1"/>
  <c r="R821" i="1"/>
  <c r="U821" i="1" s="1"/>
  <c r="R817" i="1"/>
  <c r="U817" i="1" s="1"/>
  <c r="R813" i="1"/>
  <c r="U813" i="1" s="1"/>
  <c r="R809" i="1"/>
  <c r="U809" i="1" s="1"/>
  <c r="R805" i="1"/>
  <c r="U805" i="1" s="1"/>
  <c r="R801" i="1"/>
  <c r="U801" i="1" s="1"/>
  <c r="R797" i="1"/>
  <c r="U797" i="1" s="1"/>
  <c r="R793" i="1"/>
  <c r="U793" i="1" s="1"/>
  <c r="R789" i="1"/>
  <c r="U789" i="1" s="1"/>
  <c r="R785" i="1"/>
  <c r="U785" i="1" s="1"/>
  <c r="R781" i="1"/>
  <c r="U781" i="1" s="1"/>
  <c r="R777" i="1"/>
  <c r="U777" i="1" s="1"/>
  <c r="R773" i="1"/>
  <c r="U773" i="1" s="1"/>
  <c r="R769" i="1"/>
  <c r="U769" i="1" s="1"/>
  <c r="R765" i="1"/>
  <c r="U765" i="1" s="1"/>
  <c r="R761" i="1"/>
  <c r="U761" i="1" s="1"/>
  <c r="R757" i="1"/>
  <c r="U757" i="1" s="1"/>
  <c r="R753" i="1"/>
  <c r="U753" i="1" s="1"/>
  <c r="R749" i="1"/>
  <c r="U749" i="1" s="1"/>
  <c r="R745" i="1"/>
  <c r="U745" i="1" s="1"/>
  <c r="R741" i="1"/>
  <c r="U741" i="1" s="1"/>
  <c r="R737" i="1"/>
  <c r="U737" i="1" s="1"/>
  <c r="R733" i="1"/>
  <c r="U733" i="1" s="1"/>
  <c r="R729" i="1"/>
  <c r="U729" i="1" s="1"/>
  <c r="R725" i="1"/>
  <c r="U725" i="1" s="1"/>
  <c r="R676" i="1"/>
  <c r="U676" i="1" s="1"/>
  <c r="R672" i="1"/>
  <c r="U672" i="1" s="1"/>
  <c r="R668" i="1"/>
  <c r="U668" i="1" s="1"/>
  <c r="R664" i="1"/>
  <c r="U664" i="1" s="1"/>
  <c r="R660" i="1"/>
  <c r="U660" i="1" s="1"/>
  <c r="R656" i="1"/>
  <c r="U656" i="1" s="1"/>
  <c r="R652" i="1"/>
  <c r="U652" i="1" s="1"/>
  <c r="R648" i="1"/>
  <c r="U648" i="1" s="1"/>
  <c r="R644" i="1"/>
  <c r="U644" i="1" s="1"/>
  <c r="R640" i="1"/>
  <c r="U640" i="1" s="1"/>
  <c r="R636" i="1"/>
  <c r="U636" i="1" s="1"/>
  <c r="R632" i="1"/>
  <c r="U632" i="1" s="1"/>
  <c r="R628" i="1"/>
  <c r="U628" i="1" s="1"/>
  <c r="R624" i="1"/>
  <c r="U624" i="1" s="1"/>
  <c r="R620" i="1"/>
  <c r="U620" i="1" s="1"/>
  <c r="R616" i="1"/>
  <c r="U616" i="1" s="1"/>
  <c r="R612" i="1"/>
  <c r="U612" i="1" s="1"/>
  <c r="R608" i="1"/>
  <c r="U608" i="1" s="1"/>
  <c r="R604" i="1"/>
  <c r="U604" i="1" s="1"/>
  <c r="R600" i="1"/>
  <c r="U600" i="1" s="1"/>
  <c r="R596" i="1"/>
  <c r="U596" i="1" s="1"/>
  <c r="R592" i="1"/>
  <c r="U592" i="1" s="1"/>
  <c r="R588" i="1"/>
  <c r="U588" i="1" s="1"/>
  <c r="R584" i="1"/>
  <c r="U584" i="1" s="1"/>
  <c r="R580" i="1"/>
  <c r="U580" i="1" s="1"/>
  <c r="R576" i="1"/>
  <c r="U576" i="1" s="1"/>
  <c r="R572" i="1"/>
  <c r="U572" i="1" s="1"/>
  <c r="R568" i="1"/>
  <c r="U568" i="1" s="1"/>
  <c r="R564" i="1"/>
  <c r="U564" i="1" s="1"/>
  <c r="R560" i="1"/>
  <c r="U560" i="1" s="1"/>
  <c r="R556" i="1"/>
  <c r="U556" i="1" s="1"/>
  <c r="R552" i="1"/>
  <c r="U552" i="1" s="1"/>
  <c r="R549" i="1"/>
  <c r="U549" i="1" s="1"/>
  <c r="R548" i="1"/>
  <c r="U548" i="1" s="1"/>
  <c r="R547" i="1"/>
  <c r="U547" i="1" s="1"/>
  <c r="R546" i="1"/>
  <c r="U546" i="1" s="1"/>
  <c r="R545" i="1"/>
  <c r="U545" i="1" s="1"/>
  <c r="R544" i="1"/>
  <c r="U544" i="1" s="1"/>
  <c r="R543" i="1"/>
  <c r="U543" i="1" s="1"/>
  <c r="R542" i="1"/>
  <c r="U542" i="1" s="1"/>
  <c r="R541" i="1"/>
  <c r="U541" i="1" s="1"/>
  <c r="R540" i="1"/>
  <c r="U540" i="1" s="1"/>
  <c r="R539" i="1"/>
  <c r="U539" i="1" s="1"/>
  <c r="R538" i="1"/>
  <c r="U538" i="1" s="1"/>
  <c r="R537" i="1"/>
  <c r="U537" i="1" s="1"/>
  <c r="R536" i="1"/>
  <c r="U536" i="1" s="1"/>
  <c r="R535" i="1"/>
  <c r="U535" i="1" s="1"/>
  <c r="R534" i="1"/>
  <c r="U534" i="1" s="1"/>
  <c r="R533" i="1"/>
  <c r="U533" i="1" s="1"/>
  <c r="R532" i="1"/>
  <c r="U532" i="1" s="1"/>
  <c r="R531" i="1"/>
  <c r="U531" i="1" s="1"/>
  <c r="R530" i="1"/>
  <c r="U530" i="1" s="1"/>
  <c r="R529" i="1"/>
  <c r="U529" i="1" s="1"/>
  <c r="R528" i="1"/>
  <c r="U528" i="1" s="1"/>
  <c r="R527" i="1"/>
  <c r="U527" i="1" s="1"/>
  <c r="R526" i="1"/>
  <c r="U526" i="1" s="1"/>
  <c r="R525" i="1"/>
  <c r="U525" i="1" s="1"/>
  <c r="R524" i="1"/>
  <c r="U524" i="1" s="1"/>
  <c r="R523" i="1"/>
  <c r="U523" i="1" s="1"/>
  <c r="R522" i="1"/>
  <c r="U522" i="1" s="1"/>
  <c r="R521" i="1"/>
  <c r="U521" i="1" s="1"/>
  <c r="R520" i="1"/>
  <c r="U520" i="1" s="1"/>
  <c r="R519" i="1"/>
  <c r="U519" i="1" s="1"/>
  <c r="R518" i="1"/>
  <c r="U518" i="1" s="1"/>
  <c r="R517" i="1"/>
  <c r="U517" i="1" s="1"/>
  <c r="R516" i="1"/>
  <c r="U516" i="1" s="1"/>
  <c r="R515" i="1"/>
  <c r="U515" i="1" s="1"/>
  <c r="R514" i="1"/>
  <c r="U514" i="1" s="1"/>
  <c r="R513" i="1"/>
  <c r="U513" i="1" s="1"/>
  <c r="R512" i="1"/>
  <c r="U512" i="1" s="1"/>
  <c r="R511" i="1"/>
  <c r="U511" i="1" s="1"/>
  <c r="R510" i="1"/>
  <c r="U510" i="1" s="1"/>
  <c r="R509" i="1"/>
  <c r="U509" i="1" s="1"/>
  <c r="R508" i="1"/>
  <c r="U508" i="1" s="1"/>
  <c r="R507" i="1"/>
  <c r="U507" i="1" s="1"/>
  <c r="R850" i="1"/>
  <c r="U850" i="1" s="1"/>
  <c r="R846" i="1"/>
  <c r="U846" i="1" s="1"/>
  <c r="R842" i="1"/>
  <c r="U842" i="1" s="1"/>
  <c r="R838" i="1"/>
  <c r="U838" i="1" s="1"/>
  <c r="R834" i="1"/>
  <c r="U834" i="1" s="1"/>
  <c r="R830" i="1"/>
  <c r="U830" i="1" s="1"/>
  <c r="R826" i="1"/>
  <c r="U826" i="1" s="1"/>
  <c r="R822" i="1"/>
  <c r="U822" i="1" s="1"/>
  <c r="R818" i="1"/>
  <c r="U818" i="1" s="1"/>
  <c r="R814" i="1"/>
  <c r="U814" i="1" s="1"/>
  <c r="R810" i="1"/>
  <c r="U810" i="1" s="1"/>
  <c r="R806" i="1"/>
  <c r="U806" i="1" s="1"/>
  <c r="R802" i="1"/>
  <c r="U802" i="1" s="1"/>
  <c r="R798" i="1"/>
  <c r="U798" i="1" s="1"/>
  <c r="R794" i="1"/>
  <c r="U794" i="1" s="1"/>
  <c r="R790" i="1"/>
  <c r="U790" i="1" s="1"/>
  <c r="R786" i="1"/>
  <c r="U786" i="1" s="1"/>
  <c r="R782" i="1"/>
  <c r="U782" i="1" s="1"/>
  <c r="R778" i="1"/>
  <c r="U778" i="1" s="1"/>
  <c r="R774" i="1"/>
  <c r="U774" i="1" s="1"/>
  <c r="R770" i="1"/>
  <c r="U770" i="1" s="1"/>
  <c r="R766" i="1"/>
  <c r="U766" i="1" s="1"/>
  <c r="R762" i="1"/>
  <c r="U762" i="1" s="1"/>
  <c r="R758" i="1"/>
  <c r="U758" i="1" s="1"/>
  <c r="R754" i="1"/>
  <c r="U754" i="1" s="1"/>
  <c r="R750" i="1"/>
  <c r="U750" i="1" s="1"/>
  <c r="R746" i="1"/>
  <c r="U746" i="1" s="1"/>
  <c r="R742" i="1"/>
  <c r="U742" i="1" s="1"/>
  <c r="R738" i="1"/>
  <c r="U738" i="1" s="1"/>
  <c r="R734" i="1"/>
  <c r="U734" i="1" s="1"/>
  <c r="R730" i="1"/>
  <c r="U730" i="1" s="1"/>
  <c r="R726" i="1"/>
  <c r="U726" i="1" s="1"/>
  <c r="R722" i="1"/>
  <c r="U722" i="1" s="1"/>
  <c r="R675" i="1"/>
  <c r="U675" i="1" s="1"/>
  <c r="R671" i="1"/>
  <c r="U671" i="1" s="1"/>
  <c r="R667" i="1"/>
  <c r="U667" i="1" s="1"/>
  <c r="R663" i="1"/>
  <c r="U663" i="1" s="1"/>
  <c r="R659" i="1"/>
  <c r="U659" i="1" s="1"/>
  <c r="R655" i="1"/>
  <c r="U655" i="1" s="1"/>
  <c r="R651" i="1"/>
  <c r="U651" i="1" s="1"/>
  <c r="R647" i="1"/>
  <c r="U647" i="1" s="1"/>
  <c r="R643" i="1"/>
  <c r="U643" i="1" s="1"/>
  <c r="R639" i="1"/>
  <c r="U639" i="1" s="1"/>
  <c r="R635" i="1"/>
  <c r="U635" i="1" s="1"/>
  <c r="R631" i="1"/>
  <c r="U631" i="1" s="1"/>
  <c r="R627" i="1"/>
  <c r="U627" i="1" s="1"/>
  <c r="R623" i="1"/>
  <c r="U623" i="1" s="1"/>
  <c r="R619" i="1"/>
  <c r="U619" i="1" s="1"/>
  <c r="R615" i="1"/>
  <c r="U615" i="1" s="1"/>
  <c r="R611" i="1"/>
  <c r="U611" i="1" s="1"/>
  <c r="R607" i="1"/>
  <c r="U607" i="1" s="1"/>
  <c r="R603" i="1"/>
  <c r="U603" i="1" s="1"/>
  <c r="R599" i="1"/>
  <c r="U599" i="1" s="1"/>
  <c r="R595" i="1"/>
  <c r="U595" i="1" s="1"/>
  <c r="R591" i="1"/>
  <c r="U591" i="1" s="1"/>
  <c r="R587" i="1"/>
  <c r="U587" i="1" s="1"/>
  <c r="R583" i="1"/>
  <c r="U583" i="1" s="1"/>
  <c r="R579" i="1"/>
  <c r="U579" i="1" s="1"/>
  <c r="R575" i="1"/>
  <c r="U575" i="1" s="1"/>
  <c r="R571" i="1"/>
  <c r="U571" i="1" s="1"/>
  <c r="R567" i="1"/>
  <c r="U567" i="1" s="1"/>
  <c r="R563" i="1"/>
  <c r="U563" i="1" s="1"/>
  <c r="R559" i="1"/>
  <c r="U559" i="1" s="1"/>
  <c r="R555" i="1"/>
  <c r="U555" i="1" s="1"/>
  <c r="R551" i="1"/>
  <c r="U551" i="1" s="1"/>
  <c r="R719" i="1"/>
  <c r="U719" i="1" s="1"/>
  <c r="R715" i="1"/>
  <c r="U715" i="1" s="1"/>
  <c r="R711" i="1"/>
  <c r="U711" i="1" s="1"/>
  <c r="R707" i="1"/>
  <c r="U707" i="1" s="1"/>
  <c r="R703" i="1"/>
  <c r="U703" i="1" s="1"/>
  <c r="R699" i="1"/>
  <c r="U699" i="1" s="1"/>
  <c r="R695" i="1"/>
  <c r="U695" i="1" s="1"/>
  <c r="R691" i="1"/>
  <c r="U691" i="1" s="1"/>
  <c r="R687" i="1"/>
  <c r="U687" i="1" s="1"/>
  <c r="R683" i="1"/>
  <c r="U683" i="1" s="1"/>
  <c r="R679" i="1"/>
  <c r="U679" i="1" s="1"/>
  <c r="R505" i="1"/>
  <c r="U505" i="1" s="1"/>
  <c r="R501" i="1"/>
  <c r="U501" i="1" s="1"/>
  <c r="R497" i="1"/>
  <c r="U497" i="1" s="1"/>
  <c r="R493" i="1"/>
  <c r="U493" i="1" s="1"/>
  <c r="R489" i="1"/>
  <c r="U489" i="1" s="1"/>
  <c r="R485" i="1"/>
  <c r="U485" i="1" s="1"/>
  <c r="R481" i="1"/>
  <c r="U481" i="1" s="1"/>
  <c r="R477" i="1"/>
  <c r="U477" i="1" s="1"/>
  <c r="R473" i="1"/>
  <c r="U473" i="1" s="1"/>
  <c r="R469" i="1"/>
  <c r="U469" i="1" s="1"/>
  <c r="R465" i="1"/>
  <c r="U465" i="1" s="1"/>
  <c r="R461" i="1"/>
  <c r="U461" i="1" s="1"/>
  <c r="R457" i="1"/>
  <c r="U457" i="1" s="1"/>
  <c r="R453" i="1"/>
  <c r="U453" i="1" s="1"/>
  <c r="R449" i="1"/>
  <c r="U449" i="1" s="1"/>
  <c r="R445" i="1"/>
  <c r="U445" i="1" s="1"/>
  <c r="R441" i="1"/>
  <c r="U441" i="1" s="1"/>
  <c r="R437" i="1"/>
  <c r="U437" i="1" s="1"/>
  <c r="R433" i="1"/>
  <c r="U433" i="1" s="1"/>
  <c r="R429" i="1"/>
  <c r="U429" i="1" s="1"/>
  <c r="R425" i="1"/>
  <c r="U425" i="1" s="1"/>
  <c r="R421" i="1"/>
  <c r="U421" i="1" s="1"/>
  <c r="R417" i="1"/>
  <c r="U417" i="1" s="1"/>
  <c r="R413" i="1"/>
  <c r="U413" i="1" s="1"/>
  <c r="R409" i="1"/>
  <c r="U409" i="1" s="1"/>
  <c r="R405" i="1"/>
  <c r="U405" i="1" s="1"/>
  <c r="R401" i="1"/>
  <c r="U401" i="1" s="1"/>
  <c r="R397" i="1"/>
  <c r="U397" i="1" s="1"/>
  <c r="R393" i="1"/>
  <c r="U393" i="1" s="1"/>
  <c r="R389" i="1"/>
  <c r="U389" i="1" s="1"/>
  <c r="R385" i="1"/>
  <c r="U385" i="1" s="1"/>
  <c r="R381" i="1"/>
  <c r="U381" i="1" s="1"/>
  <c r="R377" i="1"/>
  <c r="U377" i="1" s="1"/>
  <c r="R373" i="1"/>
  <c r="U373" i="1" s="1"/>
  <c r="R369" i="1"/>
  <c r="U369" i="1" s="1"/>
  <c r="R365" i="1"/>
  <c r="U365" i="1" s="1"/>
  <c r="R361" i="1"/>
  <c r="U361" i="1" s="1"/>
  <c r="R357" i="1"/>
  <c r="U357" i="1" s="1"/>
  <c r="R353" i="1"/>
  <c r="U353" i="1" s="1"/>
  <c r="R349" i="1"/>
  <c r="U349" i="1" s="1"/>
  <c r="R345" i="1"/>
  <c r="U345" i="1" s="1"/>
  <c r="R341" i="1"/>
  <c r="U341" i="1" s="1"/>
  <c r="R337" i="1"/>
  <c r="U337" i="1" s="1"/>
  <c r="R333" i="1"/>
  <c r="U333" i="1" s="1"/>
  <c r="R329" i="1"/>
  <c r="U329" i="1" s="1"/>
  <c r="R325" i="1"/>
  <c r="U325" i="1" s="1"/>
  <c r="R321" i="1"/>
  <c r="U321" i="1" s="1"/>
  <c r="R317" i="1"/>
  <c r="U317" i="1" s="1"/>
  <c r="R313" i="1"/>
  <c r="U313" i="1" s="1"/>
  <c r="R309" i="1"/>
  <c r="U309" i="1" s="1"/>
  <c r="R305" i="1"/>
  <c r="U305" i="1" s="1"/>
  <c r="R301" i="1"/>
  <c r="U301" i="1" s="1"/>
  <c r="R297" i="1"/>
  <c r="U297" i="1" s="1"/>
  <c r="R293" i="1"/>
  <c r="U293" i="1" s="1"/>
  <c r="R289" i="1"/>
  <c r="U289" i="1" s="1"/>
  <c r="R285" i="1"/>
  <c r="U285" i="1" s="1"/>
  <c r="R281" i="1"/>
  <c r="U281" i="1" s="1"/>
  <c r="R277" i="1"/>
  <c r="U277" i="1" s="1"/>
  <c r="R273" i="1"/>
  <c r="U273" i="1" s="1"/>
  <c r="R269" i="1"/>
  <c r="U269" i="1" s="1"/>
  <c r="R265" i="1"/>
  <c r="U265" i="1" s="1"/>
  <c r="R261" i="1"/>
  <c r="U261" i="1" s="1"/>
  <c r="R257" i="1"/>
  <c r="U257" i="1" s="1"/>
  <c r="R253" i="1"/>
  <c r="U253" i="1" s="1"/>
  <c r="R249" i="1"/>
  <c r="U249" i="1" s="1"/>
  <c r="R245" i="1"/>
  <c r="U245" i="1" s="1"/>
  <c r="R241" i="1"/>
  <c r="U241" i="1" s="1"/>
  <c r="R237" i="1"/>
  <c r="U237" i="1" s="1"/>
  <c r="R233" i="1"/>
  <c r="U233" i="1" s="1"/>
  <c r="R229" i="1"/>
  <c r="U229" i="1" s="1"/>
  <c r="R225" i="1"/>
  <c r="U225" i="1" s="1"/>
  <c r="R221" i="1"/>
  <c r="U221" i="1" s="1"/>
  <c r="R217" i="1"/>
  <c r="U217" i="1" s="1"/>
  <c r="R213" i="1"/>
  <c r="U213" i="1" s="1"/>
  <c r="R209" i="1"/>
  <c r="U209" i="1" s="1"/>
  <c r="R205" i="1"/>
  <c r="U205" i="1" s="1"/>
  <c r="R201" i="1"/>
  <c r="U201" i="1" s="1"/>
  <c r="R197" i="1"/>
  <c r="U197" i="1" s="1"/>
  <c r="R193" i="1"/>
  <c r="U193" i="1" s="1"/>
  <c r="R188" i="1"/>
  <c r="U188" i="1" s="1"/>
  <c r="R184" i="1"/>
  <c r="U184" i="1" s="1"/>
  <c r="R179" i="1"/>
  <c r="U179" i="1" s="1"/>
  <c r="R175" i="1"/>
  <c r="U175" i="1" s="1"/>
  <c r="R171" i="1"/>
  <c r="U171" i="1" s="1"/>
  <c r="R169" i="1"/>
  <c r="U169" i="1" s="1"/>
  <c r="R167" i="1"/>
  <c r="U167" i="1" s="1"/>
  <c r="R165" i="1"/>
  <c r="U165" i="1" s="1"/>
  <c r="R163" i="1"/>
  <c r="U163" i="1" s="1"/>
  <c r="R161" i="1"/>
  <c r="U161" i="1" s="1"/>
  <c r="R159" i="1"/>
  <c r="U159" i="1" s="1"/>
  <c r="R157" i="1"/>
  <c r="U157" i="1" s="1"/>
  <c r="R155" i="1"/>
  <c r="U155" i="1" s="1"/>
  <c r="R153" i="1"/>
  <c r="U153" i="1" s="1"/>
  <c r="R721" i="1"/>
  <c r="U721" i="1" s="1"/>
  <c r="R709" i="1"/>
  <c r="U709" i="1" s="1"/>
  <c r="R693" i="1"/>
  <c r="U693" i="1" s="1"/>
  <c r="R689" i="1"/>
  <c r="U689" i="1" s="1"/>
  <c r="R681" i="1"/>
  <c r="U681" i="1" s="1"/>
  <c r="R665" i="1"/>
  <c r="U665" i="1" s="1"/>
  <c r="R661" i="1"/>
  <c r="U661" i="1" s="1"/>
  <c r="R649" i="1"/>
  <c r="U649" i="1" s="1"/>
  <c r="R645" i="1"/>
  <c r="U645" i="1" s="1"/>
  <c r="R637" i="1"/>
  <c r="U637" i="1" s="1"/>
  <c r="R633" i="1"/>
  <c r="U633" i="1" s="1"/>
  <c r="R629" i="1"/>
  <c r="U629" i="1" s="1"/>
  <c r="R621" i="1"/>
  <c r="U621" i="1" s="1"/>
  <c r="R617" i="1"/>
  <c r="U617" i="1" s="1"/>
  <c r="R605" i="1"/>
  <c r="U605" i="1" s="1"/>
  <c r="R601" i="1"/>
  <c r="U601" i="1" s="1"/>
  <c r="R597" i="1"/>
  <c r="U597" i="1" s="1"/>
  <c r="R593" i="1"/>
  <c r="U593" i="1" s="1"/>
  <c r="R589" i="1"/>
  <c r="U589" i="1" s="1"/>
  <c r="R585" i="1"/>
  <c r="U585" i="1" s="1"/>
  <c r="R581" i="1"/>
  <c r="U581" i="1" s="1"/>
  <c r="R573" i="1"/>
  <c r="U573" i="1" s="1"/>
  <c r="R569" i="1"/>
  <c r="U569" i="1" s="1"/>
  <c r="R561" i="1"/>
  <c r="U561" i="1" s="1"/>
  <c r="R553" i="1"/>
  <c r="U553" i="1" s="1"/>
  <c r="R503" i="1"/>
  <c r="U503" i="1" s="1"/>
  <c r="R495" i="1"/>
  <c r="U495" i="1" s="1"/>
  <c r="R487" i="1"/>
  <c r="U487" i="1" s="1"/>
  <c r="R475" i="1"/>
  <c r="U475" i="1" s="1"/>
  <c r="R459" i="1"/>
  <c r="U459" i="1" s="1"/>
  <c r="R455" i="1"/>
  <c r="U455" i="1" s="1"/>
  <c r="R447" i="1"/>
  <c r="U447" i="1" s="1"/>
  <c r="R439" i="1"/>
  <c r="U439" i="1" s="1"/>
  <c r="R431" i="1"/>
  <c r="U431" i="1" s="1"/>
  <c r="R423" i="1"/>
  <c r="U423" i="1" s="1"/>
  <c r="R419" i="1"/>
  <c r="U419" i="1" s="1"/>
  <c r="R415" i="1"/>
  <c r="U415" i="1" s="1"/>
  <c r="R399" i="1"/>
  <c r="U399" i="1" s="1"/>
  <c r="R387" i="1"/>
  <c r="U387" i="1" s="1"/>
  <c r="R383" i="1"/>
  <c r="U383" i="1" s="1"/>
  <c r="R379" i="1"/>
  <c r="U379" i="1" s="1"/>
  <c r="R375" i="1"/>
  <c r="U375" i="1" s="1"/>
  <c r="R720" i="1"/>
  <c r="U720" i="1" s="1"/>
  <c r="R716" i="1"/>
  <c r="U716" i="1" s="1"/>
  <c r="R712" i="1"/>
  <c r="U712" i="1" s="1"/>
  <c r="R708" i="1"/>
  <c r="U708" i="1" s="1"/>
  <c r="R704" i="1"/>
  <c r="U704" i="1" s="1"/>
  <c r="R700" i="1"/>
  <c r="U700" i="1" s="1"/>
  <c r="R696" i="1"/>
  <c r="U696" i="1" s="1"/>
  <c r="R692" i="1"/>
  <c r="U692" i="1" s="1"/>
  <c r="R688" i="1"/>
  <c r="U688" i="1" s="1"/>
  <c r="R684" i="1"/>
  <c r="U684" i="1" s="1"/>
  <c r="R680" i="1"/>
  <c r="U680" i="1" s="1"/>
  <c r="R506" i="1"/>
  <c r="U506" i="1" s="1"/>
  <c r="R502" i="1"/>
  <c r="U502" i="1" s="1"/>
  <c r="R498" i="1"/>
  <c r="U498" i="1" s="1"/>
  <c r="R494" i="1"/>
  <c r="U494" i="1" s="1"/>
  <c r="R490" i="1"/>
  <c r="U490" i="1" s="1"/>
  <c r="R486" i="1"/>
  <c r="U486" i="1" s="1"/>
  <c r="R482" i="1"/>
  <c r="U482" i="1" s="1"/>
  <c r="R478" i="1"/>
  <c r="U478" i="1" s="1"/>
  <c r="R474" i="1"/>
  <c r="U474" i="1" s="1"/>
  <c r="R470" i="1"/>
  <c r="U470" i="1" s="1"/>
  <c r="R466" i="1"/>
  <c r="U466" i="1" s="1"/>
  <c r="R462" i="1"/>
  <c r="U462" i="1" s="1"/>
  <c r="R458" i="1"/>
  <c r="U458" i="1" s="1"/>
  <c r="R454" i="1"/>
  <c r="U454" i="1" s="1"/>
  <c r="R450" i="1"/>
  <c r="U450" i="1" s="1"/>
  <c r="R446" i="1"/>
  <c r="U446" i="1" s="1"/>
  <c r="R442" i="1"/>
  <c r="U442" i="1" s="1"/>
  <c r="R438" i="1"/>
  <c r="U438" i="1" s="1"/>
  <c r="R434" i="1"/>
  <c r="U434" i="1" s="1"/>
  <c r="R430" i="1"/>
  <c r="U430" i="1" s="1"/>
  <c r="R426" i="1"/>
  <c r="U426" i="1" s="1"/>
  <c r="R422" i="1"/>
  <c r="U422" i="1" s="1"/>
  <c r="R418" i="1"/>
  <c r="U418" i="1" s="1"/>
  <c r="R414" i="1"/>
  <c r="U414" i="1" s="1"/>
  <c r="R410" i="1"/>
  <c r="U410" i="1" s="1"/>
  <c r="R406" i="1"/>
  <c r="U406" i="1" s="1"/>
  <c r="R402" i="1"/>
  <c r="U402" i="1" s="1"/>
  <c r="R398" i="1"/>
  <c r="U398" i="1" s="1"/>
  <c r="R394" i="1"/>
  <c r="U394" i="1" s="1"/>
  <c r="R390" i="1"/>
  <c r="U390" i="1" s="1"/>
  <c r="R386" i="1"/>
  <c r="U386" i="1" s="1"/>
  <c r="R382" i="1"/>
  <c r="U382" i="1" s="1"/>
  <c r="R378" i="1"/>
  <c r="U378" i="1" s="1"/>
  <c r="R374" i="1"/>
  <c r="U374" i="1" s="1"/>
  <c r="R370" i="1"/>
  <c r="U370" i="1" s="1"/>
  <c r="R366" i="1"/>
  <c r="U366" i="1" s="1"/>
  <c r="R362" i="1"/>
  <c r="U362" i="1" s="1"/>
  <c r="R358" i="1"/>
  <c r="U358" i="1" s="1"/>
  <c r="R354" i="1"/>
  <c r="U354" i="1" s="1"/>
  <c r="R350" i="1"/>
  <c r="U350" i="1" s="1"/>
  <c r="R346" i="1"/>
  <c r="U346" i="1" s="1"/>
  <c r="R342" i="1"/>
  <c r="U342" i="1" s="1"/>
  <c r="R338" i="1"/>
  <c r="U338" i="1" s="1"/>
  <c r="R334" i="1"/>
  <c r="U334" i="1" s="1"/>
  <c r="R330" i="1"/>
  <c r="U330" i="1" s="1"/>
  <c r="R326" i="1"/>
  <c r="U326" i="1" s="1"/>
  <c r="R322" i="1"/>
  <c r="U322" i="1" s="1"/>
  <c r="R318" i="1"/>
  <c r="U318" i="1" s="1"/>
  <c r="R314" i="1"/>
  <c r="U314" i="1" s="1"/>
  <c r="R310" i="1"/>
  <c r="U310" i="1" s="1"/>
  <c r="R306" i="1"/>
  <c r="U306" i="1" s="1"/>
  <c r="R302" i="1"/>
  <c r="U302" i="1" s="1"/>
  <c r="R298" i="1"/>
  <c r="U298" i="1" s="1"/>
  <c r="R294" i="1"/>
  <c r="U294" i="1" s="1"/>
  <c r="R290" i="1"/>
  <c r="U290" i="1" s="1"/>
  <c r="R286" i="1"/>
  <c r="U286" i="1" s="1"/>
  <c r="R282" i="1"/>
  <c r="U282" i="1" s="1"/>
  <c r="R278" i="1"/>
  <c r="U278" i="1" s="1"/>
  <c r="R274" i="1"/>
  <c r="U274" i="1" s="1"/>
  <c r="R270" i="1"/>
  <c r="U270" i="1" s="1"/>
  <c r="R266" i="1"/>
  <c r="U266" i="1" s="1"/>
  <c r="R262" i="1"/>
  <c r="U262" i="1" s="1"/>
  <c r="R258" i="1"/>
  <c r="U258" i="1" s="1"/>
  <c r="R254" i="1"/>
  <c r="U254" i="1" s="1"/>
  <c r="R250" i="1"/>
  <c r="U250" i="1" s="1"/>
  <c r="R246" i="1"/>
  <c r="U246" i="1" s="1"/>
  <c r="R242" i="1"/>
  <c r="U242" i="1" s="1"/>
  <c r="R238" i="1"/>
  <c r="U238" i="1" s="1"/>
  <c r="R234" i="1"/>
  <c r="U234" i="1" s="1"/>
  <c r="R230" i="1"/>
  <c r="U230" i="1" s="1"/>
  <c r="R226" i="1"/>
  <c r="U226" i="1" s="1"/>
  <c r="R222" i="1"/>
  <c r="U222" i="1" s="1"/>
  <c r="R218" i="1"/>
  <c r="U218" i="1" s="1"/>
  <c r="R214" i="1"/>
  <c r="U214" i="1" s="1"/>
  <c r="R210" i="1"/>
  <c r="U210" i="1" s="1"/>
  <c r="R206" i="1"/>
  <c r="U206" i="1" s="1"/>
  <c r="R202" i="1"/>
  <c r="U202" i="1" s="1"/>
  <c r="R198" i="1"/>
  <c r="U198" i="1" s="1"/>
  <c r="R194" i="1"/>
  <c r="U194" i="1" s="1"/>
  <c r="R189" i="1"/>
  <c r="U189" i="1" s="1"/>
  <c r="R185" i="1"/>
  <c r="U185" i="1" s="1"/>
  <c r="R180" i="1"/>
  <c r="U180" i="1" s="1"/>
  <c r="R176" i="1"/>
  <c r="U176" i="1" s="1"/>
  <c r="R717" i="1"/>
  <c r="U717" i="1" s="1"/>
  <c r="R713" i="1"/>
  <c r="U713" i="1" s="1"/>
  <c r="R705" i="1"/>
  <c r="U705" i="1" s="1"/>
  <c r="R701" i="1"/>
  <c r="U701" i="1" s="1"/>
  <c r="R697" i="1"/>
  <c r="U697" i="1" s="1"/>
  <c r="R685" i="1"/>
  <c r="U685" i="1" s="1"/>
  <c r="R677" i="1"/>
  <c r="U677" i="1" s="1"/>
  <c r="R673" i="1"/>
  <c r="U673" i="1" s="1"/>
  <c r="R669" i="1"/>
  <c r="U669" i="1" s="1"/>
  <c r="R657" i="1"/>
  <c r="U657" i="1" s="1"/>
  <c r="R653" i="1"/>
  <c r="U653" i="1" s="1"/>
  <c r="R641" i="1"/>
  <c r="U641" i="1" s="1"/>
  <c r="R625" i="1"/>
  <c r="U625" i="1" s="1"/>
  <c r="R613" i="1"/>
  <c r="U613" i="1" s="1"/>
  <c r="R609" i="1"/>
  <c r="U609" i="1" s="1"/>
  <c r="R577" i="1"/>
  <c r="U577" i="1" s="1"/>
  <c r="R565" i="1"/>
  <c r="U565" i="1" s="1"/>
  <c r="R557" i="1"/>
  <c r="U557" i="1" s="1"/>
  <c r="R499" i="1"/>
  <c r="U499" i="1" s="1"/>
  <c r="R491" i="1"/>
  <c r="U491" i="1" s="1"/>
  <c r="R483" i="1"/>
  <c r="U483" i="1" s="1"/>
  <c r="R479" i="1"/>
  <c r="U479" i="1" s="1"/>
  <c r="R471" i="1"/>
  <c r="U471" i="1" s="1"/>
  <c r="R467" i="1"/>
  <c r="U467" i="1" s="1"/>
  <c r="R463" i="1"/>
  <c r="U463" i="1" s="1"/>
  <c r="R451" i="1"/>
  <c r="U451" i="1" s="1"/>
  <c r="R443" i="1"/>
  <c r="U443" i="1" s="1"/>
  <c r="R435" i="1"/>
  <c r="U435" i="1" s="1"/>
  <c r="R427" i="1"/>
  <c r="U427" i="1" s="1"/>
  <c r="R411" i="1"/>
  <c r="U411" i="1" s="1"/>
  <c r="R407" i="1"/>
  <c r="U407" i="1" s="1"/>
  <c r="R403" i="1"/>
  <c r="U403" i="1" s="1"/>
  <c r="R395" i="1"/>
  <c r="U395" i="1" s="1"/>
  <c r="R391" i="1"/>
  <c r="U391" i="1" s="1"/>
  <c r="R371" i="1"/>
  <c r="U371" i="1" s="1"/>
  <c r="R367" i="1"/>
  <c r="U367" i="1" s="1"/>
  <c r="R5" i="1"/>
  <c r="U5" i="1" s="1"/>
  <c r="R8" i="1"/>
  <c r="U8" i="1" s="1"/>
  <c r="BE9" i="1"/>
  <c r="R12" i="1"/>
  <c r="U12" i="1" s="1"/>
  <c r="BE13" i="1"/>
  <c r="R16" i="1"/>
  <c r="U16" i="1" s="1"/>
  <c r="R19" i="1"/>
  <c r="U19" i="1" s="1"/>
  <c r="R23" i="1"/>
  <c r="U23" i="1" s="1"/>
  <c r="BE24" i="1"/>
  <c r="R31" i="1"/>
  <c r="U31" i="1" s="1"/>
  <c r="BE32" i="1"/>
  <c r="R35" i="1"/>
  <c r="U35" i="1" s="1"/>
  <c r="R42" i="1"/>
  <c r="U42" i="1" s="1"/>
  <c r="R50" i="1"/>
  <c r="U50" i="1" s="1"/>
  <c r="BE51" i="1"/>
  <c r="BE62" i="1"/>
  <c r="R65" i="1"/>
  <c r="U65" i="1" s="1"/>
  <c r="R69" i="1"/>
  <c r="U69" i="1" s="1"/>
  <c r="R73" i="1"/>
  <c r="U73" i="1" s="1"/>
  <c r="R81" i="1"/>
  <c r="U81" i="1" s="1"/>
  <c r="BE82" i="1"/>
  <c r="BE86" i="1"/>
  <c r="BE90" i="1"/>
  <c r="R96" i="1"/>
  <c r="U96" i="1" s="1"/>
  <c r="R100" i="1"/>
  <c r="U100" i="1" s="1"/>
  <c r="BE101" i="1"/>
  <c r="BE105" i="1"/>
  <c r="R112" i="1"/>
  <c r="U112" i="1" s="1"/>
  <c r="R116" i="1"/>
  <c r="U116" i="1" s="1"/>
  <c r="BE117" i="1"/>
  <c r="R120" i="1"/>
  <c r="U120" i="1" s="1"/>
  <c r="BE121" i="1"/>
  <c r="BE129" i="1"/>
  <c r="R132" i="1"/>
  <c r="U132" i="1" s="1"/>
  <c r="BE137" i="1"/>
  <c r="R140" i="1"/>
  <c r="U140" i="1" s="1"/>
  <c r="BE141" i="1"/>
  <c r="BE145" i="1"/>
  <c r="BE148" i="1"/>
  <c r="R151" i="1"/>
  <c r="U151" i="1" s="1"/>
  <c r="R154" i="1"/>
  <c r="U154" i="1" s="1"/>
  <c r="R162" i="1"/>
  <c r="U162" i="1" s="1"/>
  <c r="R187" i="1"/>
  <c r="U187" i="1" s="1"/>
  <c r="R2" i="1"/>
  <c r="BE3" i="1"/>
  <c r="R6" i="1"/>
  <c r="U6" i="1" s="1"/>
  <c r="R9" i="1"/>
  <c r="U9" i="1" s="1"/>
  <c r="BE10" i="1"/>
  <c r="R13" i="1"/>
  <c r="U13" i="1" s="1"/>
  <c r="BE14" i="1"/>
  <c r="R17" i="1"/>
  <c r="U17" i="1" s="1"/>
  <c r="R20" i="1"/>
  <c r="U20" i="1" s="1"/>
  <c r="BE21" i="1"/>
  <c r="R24" i="1"/>
  <c r="U24" i="1" s="1"/>
  <c r="BE25" i="1"/>
  <c r="R28" i="1"/>
  <c r="U28" i="1" s="1"/>
  <c r="BE29" i="1"/>
  <c r="R32" i="1"/>
  <c r="U32" i="1" s="1"/>
  <c r="BE33" i="1"/>
  <c r="R36" i="1"/>
  <c r="U36" i="1" s="1"/>
  <c r="BE37" i="1"/>
  <c r="R39" i="1"/>
  <c r="U39" i="1" s="1"/>
  <c r="BE40" i="1"/>
  <c r="R43" i="1"/>
  <c r="U43" i="1" s="1"/>
  <c r="BE44" i="1"/>
  <c r="R47" i="1"/>
  <c r="U47" i="1" s="1"/>
  <c r="BE48" i="1"/>
  <c r="R51" i="1"/>
  <c r="U51" i="1" s="1"/>
  <c r="BE52" i="1"/>
  <c r="R55" i="1"/>
  <c r="U55" i="1" s="1"/>
  <c r="BE56" i="1"/>
  <c r="R59" i="1"/>
  <c r="U59" i="1" s="1"/>
  <c r="BE60" i="1"/>
  <c r="R62" i="1"/>
  <c r="U62" i="1" s="1"/>
  <c r="BE63" i="1"/>
  <c r="R66" i="1"/>
  <c r="U66" i="1" s="1"/>
  <c r="BE67" i="1"/>
  <c r="R70" i="1"/>
  <c r="U70" i="1" s="1"/>
  <c r="BE71" i="1"/>
  <c r="R74" i="1"/>
  <c r="U74" i="1" s="1"/>
  <c r="BE75" i="1"/>
  <c r="R78" i="1"/>
  <c r="U78" i="1" s="1"/>
  <c r="BE79" i="1"/>
  <c r="R82" i="1"/>
  <c r="U82" i="1" s="1"/>
  <c r="BE83" i="1"/>
  <c r="R86" i="1"/>
  <c r="U86" i="1" s="1"/>
  <c r="BE87" i="1"/>
  <c r="R90" i="1"/>
  <c r="U90" i="1" s="1"/>
  <c r="BE91" i="1"/>
  <c r="R94" i="1"/>
  <c r="U94" i="1" s="1"/>
  <c r="R97" i="1"/>
  <c r="U97" i="1" s="1"/>
  <c r="BE98" i="1"/>
  <c r="R101" i="1"/>
  <c r="U101" i="1" s="1"/>
  <c r="BE102" i="1"/>
  <c r="R105" i="1"/>
  <c r="U105" i="1" s="1"/>
  <c r="BE106" i="1"/>
  <c r="R109" i="1"/>
  <c r="U109" i="1" s="1"/>
  <c r="BE110" i="1"/>
  <c r="R113" i="1"/>
  <c r="U113" i="1" s="1"/>
  <c r="BE114" i="1"/>
  <c r="R117" i="1"/>
  <c r="U117" i="1" s="1"/>
  <c r="BE118" i="1"/>
  <c r="R121" i="1"/>
  <c r="U121" i="1" s="1"/>
  <c r="BE122" i="1"/>
  <c r="R125" i="1"/>
  <c r="U125" i="1" s="1"/>
  <c r="BE126" i="1"/>
  <c r="R129" i="1"/>
  <c r="U129" i="1" s="1"/>
  <c r="BE130" i="1"/>
  <c r="R133" i="1"/>
  <c r="U133" i="1" s="1"/>
  <c r="BE134" i="1"/>
  <c r="R137" i="1"/>
  <c r="U137" i="1" s="1"/>
  <c r="BE138" i="1"/>
  <c r="R141" i="1"/>
  <c r="U141" i="1" s="1"/>
  <c r="BE142" i="1"/>
  <c r="R145" i="1"/>
  <c r="U145" i="1" s="1"/>
  <c r="BE146" i="1"/>
  <c r="R148" i="1"/>
  <c r="U148" i="1" s="1"/>
  <c r="BE149" i="1"/>
  <c r="R152" i="1"/>
  <c r="U152" i="1" s="1"/>
  <c r="R173" i="1"/>
  <c r="U173" i="1" s="1"/>
  <c r="R174" i="1"/>
  <c r="U174" i="1" s="1"/>
  <c r="R181" i="1"/>
  <c r="U181" i="1" s="1"/>
  <c r="R182" i="1"/>
  <c r="U182" i="1" s="1"/>
  <c r="R195" i="1"/>
  <c r="U195" i="1" s="1"/>
  <c r="R196" i="1"/>
  <c r="U196" i="1" s="1"/>
  <c r="R203" i="1"/>
  <c r="U203" i="1" s="1"/>
  <c r="R204" i="1"/>
  <c r="U204" i="1" s="1"/>
  <c r="R211" i="1"/>
  <c r="U211" i="1" s="1"/>
  <c r="R212" i="1"/>
  <c r="U212" i="1" s="1"/>
  <c r="R219" i="1"/>
  <c r="U219" i="1" s="1"/>
  <c r="R220" i="1"/>
  <c r="U220" i="1" s="1"/>
  <c r="R227" i="1"/>
  <c r="U227" i="1" s="1"/>
  <c r="R228" i="1"/>
  <c r="U228" i="1" s="1"/>
  <c r="R235" i="1"/>
  <c r="U235" i="1" s="1"/>
  <c r="R236" i="1"/>
  <c r="U236" i="1" s="1"/>
  <c r="R243" i="1"/>
  <c r="U243" i="1" s="1"/>
  <c r="R244" i="1"/>
  <c r="U244" i="1" s="1"/>
  <c r="R251" i="1"/>
  <c r="U251" i="1" s="1"/>
  <c r="R252" i="1"/>
  <c r="U252" i="1" s="1"/>
  <c r="R259" i="1"/>
  <c r="U259" i="1" s="1"/>
  <c r="R260" i="1"/>
  <c r="U260" i="1" s="1"/>
  <c r="R267" i="1"/>
  <c r="U267" i="1" s="1"/>
  <c r="R268" i="1"/>
  <c r="U268" i="1" s="1"/>
  <c r="R275" i="1"/>
  <c r="U275" i="1" s="1"/>
  <c r="R276" i="1"/>
  <c r="U276" i="1" s="1"/>
  <c r="R283" i="1"/>
  <c r="U283" i="1" s="1"/>
  <c r="R284" i="1"/>
  <c r="U284" i="1" s="1"/>
  <c r="R291" i="1"/>
  <c r="U291" i="1" s="1"/>
  <c r="R292" i="1"/>
  <c r="U292" i="1" s="1"/>
  <c r="R299" i="1"/>
  <c r="U299" i="1" s="1"/>
  <c r="R300" i="1"/>
  <c r="U300" i="1" s="1"/>
  <c r="R307" i="1"/>
  <c r="U307" i="1" s="1"/>
  <c r="R308" i="1"/>
  <c r="U308" i="1" s="1"/>
  <c r="R315" i="1"/>
  <c r="U315" i="1" s="1"/>
  <c r="R316" i="1"/>
  <c r="U316" i="1" s="1"/>
  <c r="R323" i="1"/>
  <c r="U323" i="1" s="1"/>
  <c r="R324" i="1"/>
  <c r="U324" i="1" s="1"/>
  <c r="R331" i="1"/>
  <c r="U331" i="1" s="1"/>
  <c r="R332" i="1"/>
  <c r="U332" i="1" s="1"/>
  <c r="R339" i="1"/>
  <c r="U339" i="1" s="1"/>
  <c r="R340" i="1"/>
  <c r="U340" i="1" s="1"/>
  <c r="R347" i="1"/>
  <c r="U347" i="1" s="1"/>
  <c r="R348" i="1"/>
  <c r="U348" i="1" s="1"/>
  <c r="R355" i="1"/>
  <c r="U355" i="1" s="1"/>
  <c r="R356" i="1"/>
  <c r="U356" i="1" s="1"/>
  <c r="R363" i="1"/>
  <c r="U363" i="1" s="1"/>
  <c r="R364" i="1"/>
  <c r="U364" i="1" s="1"/>
  <c r="R376" i="1"/>
  <c r="U376" i="1" s="1"/>
  <c r="R392" i="1"/>
  <c r="U392" i="1" s="1"/>
  <c r="R408" i="1"/>
  <c r="U408" i="1" s="1"/>
  <c r="R424" i="1"/>
  <c r="U424" i="1" s="1"/>
  <c r="R440" i="1"/>
  <c r="U440" i="1" s="1"/>
  <c r="R456" i="1"/>
  <c r="U456" i="1" s="1"/>
  <c r="R472" i="1"/>
  <c r="U472" i="1" s="1"/>
  <c r="R488" i="1"/>
  <c r="U488" i="1" s="1"/>
  <c r="R504" i="1"/>
  <c r="U504" i="1" s="1"/>
  <c r="R550" i="1"/>
  <c r="U550" i="1" s="1"/>
  <c r="R558" i="1"/>
  <c r="U558" i="1" s="1"/>
  <c r="R566" i="1"/>
  <c r="U566" i="1" s="1"/>
  <c r="R574" i="1"/>
  <c r="U574" i="1" s="1"/>
  <c r="R582" i="1"/>
  <c r="U582" i="1" s="1"/>
  <c r="R590" i="1"/>
  <c r="U590" i="1" s="1"/>
  <c r="R598" i="1"/>
  <c r="U598" i="1" s="1"/>
  <c r="R606" i="1"/>
  <c r="U606" i="1" s="1"/>
  <c r="R614" i="1"/>
  <c r="U614" i="1" s="1"/>
  <c r="R622" i="1"/>
  <c r="U622" i="1" s="1"/>
  <c r="R630" i="1"/>
  <c r="U630" i="1" s="1"/>
  <c r="R638" i="1"/>
  <c r="U638" i="1" s="1"/>
  <c r="R646" i="1"/>
  <c r="U646" i="1" s="1"/>
  <c r="R654" i="1"/>
  <c r="U654" i="1" s="1"/>
  <c r="R662" i="1"/>
  <c r="U662" i="1" s="1"/>
  <c r="R670" i="1"/>
  <c r="U670" i="1" s="1"/>
  <c r="R678" i="1"/>
  <c r="U678" i="1" s="1"/>
  <c r="R682" i="1"/>
  <c r="U682" i="1" s="1"/>
  <c r="R686" i="1"/>
  <c r="U686" i="1" s="1"/>
  <c r="R690" i="1"/>
  <c r="U690" i="1" s="1"/>
  <c r="R694" i="1"/>
  <c r="U694" i="1" s="1"/>
  <c r="R698" i="1"/>
  <c r="U698" i="1" s="1"/>
  <c r="R702" i="1"/>
  <c r="U702" i="1" s="1"/>
  <c r="R706" i="1"/>
  <c r="U706" i="1" s="1"/>
  <c r="R710" i="1"/>
  <c r="U710" i="1" s="1"/>
  <c r="R714" i="1"/>
  <c r="U714" i="1" s="1"/>
  <c r="R718" i="1"/>
  <c r="U718" i="1" s="1"/>
  <c r="S1131" i="1"/>
  <c r="T2" i="1"/>
  <c r="T1131" i="1" s="1"/>
  <c r="R11" i="1"/>
  <c r="U11" i="1" s="1"/>
  <c r="R15" i="1"/>
  <c r="U15" i="1" s="1"/>
  <c r="R22" i="1"/>
  <c r="U22" i="1" s="1"/>
  <c r="R34" i="1"/>
  <c r="U34" i="1" s="1"/>
  <c r="R41" i="1"/>
  <c r="U41" i="1" s="1"/>
  <c r="R49" i="1"/>
  <c r="U49" i="1" s="1"/>
  <c r="R57" i="1"/>
  <c r="U57" i="1" s="1"/>
  <c r="R61" i="1"/>
  <c r="U61" i="1" s="1"/>
  <c r="R64" i="1"/>
  <c r="U64" i="1" s="1"/>
  <c r="R68" i="1"/>
  <c r="U68" i="1" s="1"/>
  <c r="R72" i="1"/>
  <c r="U72" i="1" s="1"/>
  <c r="R76" i="1"/>
  <c r="U76" i="1" s="1"/>
  <c r="R80" i="1"/>
  <c r="U80" i="1" s="1"/>
  <c r="R88" i="1"/>
  <c r="U88" i="1" s="1"/>
  <c r="R92" i="1"/>
  <c r="U92" i="1" s="1"/>
  <c r="R103" i="1"/>
  <c r="U103" i="1" s="1"/>
  <c r="R107" i="1"/>
  <c r="U107" i="1" s="1"/>
  <c r="R115" i="1"/>
  <c r="U115" i="1" s="1"/>
  <c r="R123" i="1"/>
  <c r="U123" i="1" s="1"/>
  <c r="R127" i="1"/>
  <c r="U127" i="1" s="1"/>
  <c r="R131" i="1"/>
  <c r="U131" i="1" s="1"/>
  <c r="R135" i="1"/>
  <c r="U135" i="1" s="1"/>
  <c r="R139" i="1"/>
  <c r="U139" i="1" s="1"/>
  <c r="R143" i="1"/>
  <c r="U143" i="1" s="1"/>
  <c r="R150" i="1"/>
  <c r="U150" i="1" s="1"/>
  <c r="R177" i="1"/>
  <c r="U177" i="1" s="1"/>
  <c r="R192" i="1"/>
  <c r="U192" i="1" s="1"/>
  <c r="R199" i="1"/>
  <c r="U199" i="1" s="1"/>
  <c r="R207" i="1"/>
  <c r="U207" i="1" s="1"/>
  <c r="R216" i="1"/>
  <c r="U216" i="1" s="1"/>
  <c r="R223" i="1"/>
  <c r="U223" i="1" s="1"/>
  <c r="R231" i="1"/>
  <c r="U231" i="1" s="1"/>
  <c r="R240" i="1"/>
  <c r="U240" i="1" s="1"/>
  <c r="R247" i="1"/>
  <c r="U247" i="1" s="1"/>
  <c r="R255" i="1"/>
  <c r="U255" i="1" s="1"/>
  <c r="R263" i="1"/>
  <c r="U263" i="1" s="1"/>
  <c r="R264" i="1"/>
  <c r="U264" i="1" s="1"/>
  <c r="R272" i="1"/>
  <c r="U272" i="1" s="1"/>
  <c r="R280" i="1"/>
  <c r="U280" i="1" s="1"/>
  <c r="R288" i="1"/>
  <c r="U288" i="1" s="1"/>
  <c r="R296" i="1"/>
  <c r="U296" i="1" s="1"/>
  <c r="R303" i="1"/>
  <c r="U303" i="1" s="1"/>
  <c r="R304" i="1"/>
  <c r="U304" i="1" s="1"/>
  <c r="R311" i="1"/>
  <c r="U311" i="1" s="1"/>
  <c r="R319" i="1"/>
  <c r="U319" i="1" s="1"/>
  <c r="R320" i="1"/>
  <c r="U320" i="1" s="1"/>
  <c r="R327" i="1"/>
  <c r="U327" i="1" s="1"/>
  <c r="R335" i="1"/>
  <c r="U335" i="1" s="1"/>
  <c r="R344" i="1"/>
  <c r="U344" i="1" s="1"/>
  <c r="R352" i="1"/>
  <c r="U352" i="1" s="1"/>
  <c r="R359" i="1"/>
  <c r="U359" i="1" s="1"/>
  <c r="R384" i="1"/>
  <c r="U384" i="1" s="1"/>
  <c r="R400" i="1"/>
  <c r="U400" i="1" s="1"/>
  <c r="R416" i="1"/>
  <c r="U416" i="1" s="1"/>
  <c r="R432" i="1"/>
  <c r="U432" i="1" s="1"/>
  <c r="R464" i="1"/>
  <c r="U464" i="1" s="1"/>
  <c r="R480" i="1"/>
  <c r="U480" i="1" s="1"/>
  <c r="R496" i="1"/>
  <c r="U496" i="1" s="1"/>
  <c r="R554" i="1"/>
  <c r="U554" i="1" s="1"/>
  <c r="R562" i="1"/>
  <c r="U562" i="1" s="1"/>
  <c r="R586" i="1"/>
  <c r="U586" i="1" s="1"/>
  <c r="R594" i="1"/>
  <c r="U594" i="1" s="1"/>
  <c r="R610" i="1"/>
  <c r="U610" i="1" s="1"/>
  <c r="R626" i="1"/>
  <c r="U626" i="1" s="1"/>
  <c r="R634" i="1"/>
  <c r="U634" i="1" s="1"/>
  <c r="R642" i="1"/>
  <c r="U642" i="1" s="1"/>
  <c r="R658" i="1"/>
  <c r="U658" i="1" s="1"/>
  <c r="R674" i="1"/>
  <c r="U674" i="1" s="1"/>
  <c r="BE6" i="1"/>
  <c r="BE20" i="1"/>
  <c r="R27" i="1"/>
  <c r="U27" i="1" s="1"/>
  <c r="BE28" i="1"/>
  <c r="BE36" i="1"/>
  <c r="BE39" i="1"/>
  <c r="BE43" i="1"/>
  <c r="R46" i="1"/>
  <c r="U46" i="1" s="1"/>
  <c r="BE47" i="1"/>
  <c r="R54" i="1"/>
  <c r="U54" i="1" s="1"/>
  <c r="BE55" i="1"/>
  <c r="R58" i="1"/>
  <c r="U58" i="1" s="1"/>
  <c r="BE59" i="1"/>
  <c r="BE66" i="1"/>
  <c r="BE70" i="1"/>
  <c r="BE74" i="1"/>
  <c r="R77" i="1"/>
  <c r="U77" i="1" s="1"/>
  <c r="BE78" i="1"/>
  <c r="R85" i="1"/>
  <c r="U85" i="1" s="1"/>
  <c r="R89" i="1"/>
  <c r="U89" i="1" s="1"/>
  <c r="R93" i="1"/>
  <c r="U93" i="1" s="1"/>
  <c r="BE97" i="1"/>
  <c r="R104" i="1"/>
  <c r="U104" i="1" s="1"/>
  <c r="R108" i="1"/>
  <c r="U108" i="1" s="1"/>
  <c r="BE109" i="1"/>
  <c r="BE113" i="1"/>
  <c r="R124" i="1"/>
  <c r="U124" i="1" s="1"/>
  <c r="BE125" i="1"/>
  <c r="R128" i="1"/>
  <c r="U128" i="1" s="1"/>
  <c r="BE133" i="1"/>
  <c r="R136" i="1"/>
  <c r="U136" i="1" s="1"/>
  <c r="R144" i="1"/>
  <c r="U144" i="1" s="1"/>
  <c r="R158" i="1"/>
  <c r="U158" i="1" s="1"/>
  <c r="R166" i="1"/>
  <c r="U166" i="1" s="1"/>
  <c r="R170" i="1"/>
  <c r="U170" i="1" s="1"/>
  <c r="R186" i="1"/>
  <c r="U186" i="1" s="1"/>
  <c r="R380" i="1"/>
  <c r="U380" i="1" s="1"/>
  <c r="R396" i="1"/>
  <c r="U396" i="1" s="1"/>
  <c r="R412" i="1"/>
  <c r="U412" i="1" s="1"/>
  <c r="R428" i="1"/>
  <c r="U428" i="1" s="1"/>
  <c r="R444" i="1"/>
  <c r="U444" i="1" s="1"/>
  <c r="R460" i="1"/>
  <c r="U460" i="1" s="1"/>
  <c r="R476" i="1"/>
  <c r="U476" i="1" s="1"/>
  <c r="R492" i="1"/>
  <c r="U492" i="1" s="1"/>
  <c r="R3" i="1"/>
  <c r="U3" i="1" s="1"/>
  <c r="BE4" i="1"/>
  <c r="R7" i="1"/>
  <c r="U7" i="1" s="1"/>
  <c r="R10" i="1"/>
  <c r="U10" i="1" s="1"/>
  <c r="BE11" i="1"/>
  <c r="R14" i="1"/>
  <c r="U14" i="1" s="1"/>
  <c r="BE15" i="1"/>
  <c r="R21" i="1"/>
  <c r="U21" i="1" s="1"/>
  <c r="R25" i="1"/>
  <c r="U25" i="1" s="1"/>
  <c r="R29" i="1"/>
  <c r="U29" i="1" s="1"/>
  <c r="BE30" i="1"/>
  <c r="R33" i="1"/>
  <c r="U33" i="1" s="1"/>
  <c r="BE34" i="1"/>
  <c r="R37" i="1"/>
  <c r="U37" i="1" s="1"/>
  <c r="R40" i="1"/>
  <c r="U40" i="1" s="1"/>
  <c r="BE41" i="1"/>
  <c r="R44" i="1"/>
  <c r="U44" i="1" s="1"/>
  <c r="BE45" i="1"/>
  <c r="R48" i="1"/>
  <c r="U48" i="1" s="1"/>
  <c r="R52" i="1"/>
  <c r="U52" i="1" s="1"/>
  <c r="R56" i="1"/>
  <c r="U56" i="1" s="1"/>
  <c r="R60" i="1"/>
  <c r="U60" i="1" s="1"/>
  <c r="R63" i="1"/>
  <c r="U63" i="1" s="1"/>
  <c r="R67" i="1"/>
  <c r="U67" i="1" s="1"/>
  <c r="R71" i="1"/>
  <c r="U71" i="1" s="1"/>
  <c r="R75" i="1"/>
  <c r="U75" i="1" s="1"/>
  <c r="R79" i="1"/>
  <c r="U79" i="1" s="1"/>
  <c r="R83" i="1"/>
  <c r="U83" i="1" s="1"/>
  <c r="R87" i="1"/>
  <c r="U87" i="1" s="1"/>
  <c r="R91" i="1"/>
  <c r="U91" i="1" s="1"/>
  <c r="BE92" i="1"/>
  <c r="BE95" i="1"/>
  <c r="R98" i="1"/>
  <c r="U98" i="1" s="1"/>
  <c r="BE99" i="1"/>
  <c r="R102" i="1"/>
  <c r="U102" i="1" s="1"/>
  <c r="BE103" i="1"/>
  <c r="R106" i="1"/>
  <c r="U106" i="1" s="1"/>
  <c r="BE107" i="1"/>
  <c r="R110" i="1"/>
  <c r="U110" i="1" s="1"/>
  <c r="BE111" i="1"/>
  <c r="R114" i="1"/>
  <c r="U114" i="1" s="1"/>
  <c r="BE115" i="1"/>
  <c r="R118" i="1"/>
  <c r="U118" i="1" s="1"/>
  <c r="BE119" i="1"/>
  <c r="R122" i="1"/>
  <c r="U122" i="1" s="1"/>
  <c r="BE123" i="1"/>
  <c r="R126" i="1"/>
  <c r="U126" i="1" s="1"/>
  <c r="BE127" i="1"/>
  <c r="R130" i="1"/>
  <c r="U130" i="1" s="1"/>
  <c r="BE131" i="1"/>
  <c r="R134" i="1"/>
  <c r="U134" i="1" s="1"/>
  <c r="BE135" i="1"/>
  <c r="R138" i="1"/>
  <c r="U138" i="1" s="1"/>
  <c r="BE139" i="1"/>
  <c r="R142" i="1"/>
  <c r="U142" i="1" s="1"/>
  <c r="BE143" i="1"/>
  <c r="R146" i="1"/>
  <c r="U146" i="1" s="1"/>
  <c r="R149" i="1"/>
  <c r="U149" i="1" s="1"/>
  <c r="BE150" i="1"/>
  <c r="R156" i="1"/>
  <c r="U156" i="1" s="1"/>
  <c r="R160" i="1"/>
  <c r="U160" i="1" s="1"/>
  <c r="R164" i="1"/>
  <c r="U164" i="1" s="1"/>
  <c r="R168" i="1"/>
  <c r="U168" i="1" s="1"/>
  <c r="R172" i="1"/>
  <c r="U172" i="1" s="1"/>
  <c r="R183" i="1"/>
  <c r="U183" i="1" s="1"/>
  <c r="R190" i="1"/>
  <c r="U190" i="1" s="1"/>
  <c r="R191" i="1"/>
  <c r="U191" i="1" s="1"/>
  <c r="R372" i="1"/>
  <c r="U372" i="1" s="1"/>
  <c r="R388" i="1"/>
  <c r="U388" i="1" s="1"/>
  <c r="R404" i="1"/>
  <c r="U404" i="1" s="1"/>
  <c r="R420" i="1"/>
  <c r="U420" i="1" s="1"/>
  <c r="R436" i="1"/>
  <c r="U436" i="1" s="1"/>
  <c r="R452" i="1"/>
  <c r="U452" i="1" s="1"/>
  <c r="R468" i="1"/>
  <c r="U468" i="1" s="1"/>
  <c r="R484" i="1"/>
  <c r="U484" i="1" s="1"/>
  <c r="R500" i="1"/>
  <c r="U500" i="1" s="1"/>
  <c r="BE441" i="1"/>
  <c r="BE445" i="1"/>
  <c r="BE449" i="1"/>
  <c r="BE453" i="1"/>
  <c r="BE457" i="1"/>
  <c r="BE461" i="1"/>
  <c r="BE465" i="1"/>
  <c r="BE469" i="1"/>
  <c r="BE473" i="1"/>
  <c r="BE477" i="1"/>
  <c r="BE481" i="1"/>
  <c r="BE485" i="1"/>
  <c r="BE489" i="1"/>
  <c r="BE493" i="1"/>
  <c r="BE497" i="1"/>
  <c r="BE501" i="1"/>
  <c r="BE505" i="1"/>
  <c r="P1131" i="1"/>
  <c r="BE440" i="1"/>
  <c r="BE444" i="1"/>
  <c r="BE448" i="1"/>
  <c r="BE452" i="1"/>
  <c r="BE456" i="1"/>
  <c r="BE460" i="1"/>
  <c r="BE464" i="1"/>
  <c r="BE468" i="1"/>
  <c r="BE472" i="1"/>
  <c r="BE476" i="1"/>
  <c r="BE480" i="1"/>
  <c r="BE484" i="1"/>
  <c r="BE488" i="1"/>
  <c r="BE492" i="1"/>
  <c r="BE496" i="1"/>
  <c r="BE500" i="1"/>
  <c r="BE504" i="1"/>
  <c r="BE549" i="1"/>
  <c r="BE552" i="1"/>
  <c r="BE556" i="1"/>
  <c r="BE560" i="1"/>
  <c r="BE564" i="1"/>
  <c r="BE568" i="1"/>
  <c r="BE572" i="1"/>
  <c r="BE576" i="1"/>
  <c r="BE580" i="1"/>
  <c r="BE584" i="1"/>
  <c r="BE588" i="1"/>
  <c r="BE592" i="1"/>
  <c r="BE596" i="1"/>
  <c r="BE600" i="1"/>
  <c r="BE604" i="1"/>
  <c r="BE608" i="1"/>
  <c r="BE612" i="1"/>
  <c r="BE616" i="1"/>
  <c r="BE620" i="1"/>
  <c r="BE624" i="1"/>
  <c r="BE628" i="1"/>
  <c r="BE632" i="1"/>
  <c r="BE636" i="1"/>
  <c r="BE640" i="1"/>
  <c r="BE644" i="1"/>
  <c r="BE648" i="1"/>
  <c r="BE652" i="1"/>
  <c r="BE656" i="1"/>
  <c r="BE660" i="1"/>
  <c r="BE664" i="1"/>
  <c r="BE668" i="1"/>
  <c r="BE672" i="1"/>
  <c r="BE676" i="1"/>
  <c r="BE723" i="1"/>
  <c r="BE727" i="1"/>
  <c r="BE731" i="1"/>
  <c r="BE735" i="1"/>
  <c r="BE739" i="1"/>
  <c r="BE743" i="1"/>
  <c r="BE747" i="1"/>
  <c r="BE751" i="1"/>
  <c r="BE755" i="1"/>
  <c r="BE759" i="1"/>
  <c r="BE763" i="1"/>
  <c r="BE767" i="1"/>
  <c r="BE771" i="1"/>
  <c r="BE775" i="1"/>
  <c r="BE779" i="1"/>
  <c r="BE783" i="1"/>
  <c r="BE787" i="1"/>
  <c r="BE791" i="1"/>
  <c r="BE795" i="1"/>
  <c r="BE799" i="1"/>
  <c r="BE803" i="1"/>
  <c r="BE807" i="1"/>
  <c r="BE811" i="1"/>
  <c r="BE815" i="1"/>
  <c r="BE819" i="1"/>
  <c r="BE823" i="1"/>
  <c r="BE827" i="1"/>
  <c r="BE831" i="1"/>
  <c r="BE835" i="1"/>
  <c r="BE839" i="1"/>
  <c r="BE843" i="1"/>
  <c r="BE847" i="1"/>
  <c r="BE906" i="1"/>
  <c r="BE724" i="1"/>
  <c r="BE728" i="1"/>
  <c r="BE732" i="1"/>
  <c r="BE736" i="1"/>
  <c r="BE740" i="1"/>
  <c r="BE744" i="1"/>
  <c r="BE748" i="1"/>
  <c r="BE752" i="1"/>
  <c r="BE756" i="1"/>
  <c r="BE760" i="1"/>
  <c r="BE764" i="1"/>
  <c r="BE768" i="1"/>
  <c r="BE772" i="1"/>
  <c r="BE776" i="1"/>
  <c r="BE780" i="1"/>
  <c r="BE784" i="1"/>
  <c r="BE788" i="1"/>
  <c r="BE792" i="1"/>
  <c r="BE796" i="1"/>
  <c r="BE800" i="1"/>
  <c r="BE804" i="1"/>
  <c r="BE808" i="1"/>
  <c r="BE812" i="1"/>
  <c r="BE816" i="1"/>
  <c r="BE820" i="1"/>
  <c r="BE824" i="1"/>
  <c r="BE828" i="1"/>
  <c r="BE832" i="1"/>
  <c r="BE836" i="1"/>
  <c r="BE840" i="1"/>
  <c r="BE844" i="1"/>
  <c r="BE848" i="1"/>
  <c r="BE721" i="1"/>
  <c r="BE992" i="1"/>
  <c r="BE1010" i="1"/>
  <c r="BE993" i="1"/>
  <c r="BE1018" i="1"/>
  <c r="BE1034" i="1"/>
  <c r="BE1106" i="1"/>
  <c r="BE1003" i="1"/>
  <c r="BE1006" i="1"/>
  <c r="BE1022" i="1"/>
  <c r="BE1038" i="1"/>
  <c r="BE1054" i="1"/>
  <c r="BE1004" i="1"/>
  <c r="BE1008" i="1"/>
  <c r="BE1012" i="1"/>
  <c r="BE1016" i="1"/>
  <c r="BE1020" i="1"/>
  <c r="BE1024" i="1"/>
  <c r="BE1028" i="1"/>
  <c r="BE1032" i="1"/>
  <c r="BE1036" i="1"/>
  <c r="BE1040" i="1"/>
  <c r="BE1044" i="1"/>
  <c r="BE1058" i="1"/>
  <c r="BE1065" i="1"/>
  <c r="BE1069" i="1"/>
  <c r="BE1073" i="1"/>
  <c r="BE1077" i="1"/>
  <c r="BE1081" i="1"/>
  <c r="BE1096" i="1"/>
  <c r="BE1005" i="1"/>
  <c r="BE1009" i="1"/>
  <c r="BE1013" i="1"/>
  <c r="BE1017" i="1"/>
  <c r="BE1021" i="1"/>
  <c r="BE1025" i="1"/>
  <c r="BE1029" i="1"/>
  <c r="BE1033" i="1"/>
  <c r="BE1037" i="1"/>
  <c r="BE1041" i="1"/>
  <c r="BE1045" i="1"/>
  <c r="BE1064" i="1"/>
  <c r="BE1068" i="1"/>
  <c r="BE1072" i="1"/>
  <c r="BE1076" i="1"/>
  <c r="BE1080" i="1"/>
  <c r="BE1084" i="1"/>
  <c r="BE1092" i="1"/>
  <c r="BE1048" i="1"/>
  <c r="BE1052" i="1"/>
  <c r="BE1056" i="1"/>
  <c r="BE1060" i="1"/>
  <c r="BE1063" i="1"/>
  <c r="BE1067" i="1"/>
  <c r="BE1071" i="1"/>
  <c r="BE1075" i="1"/>
  <c r="BE1079" i="1"/>
  <c r="BE1083" i="1"/>
  <c r="BE1085" i="1"/>
  <c r="BE1098" i="1"/>
  <c r="BE1049" i="1"/>
  <c r="BE1053" i="1"/>
  <c r="BE1057" i="1"/>
  <c r="BE1061" i="1"/>
  <c r="BE1062" i="1"/>
  <c r="BE1066" i="1"/>
  <c r="BE1070" i="1"/>
  <c r="BE1074" i="1"/>
  <c r="BE1078" i="1"/>
  <c r="BE1082" i="1"/>
  <c r="BE1089" i="1"/>
  <c r="BE1093" i="1"/>
  <c r="BE1102" i="1"/>
  <c r="BE1087" i="1"/>
  <c r="BE1091" i="1"/>
  <c r="BE1095" i="1"/>
  <c r="BE1099" i="1"/>
  <c r="BE1103" i="1"/>
  <c r="BE1107" i="1"/>
  <c r="BE1111" i="1"/>
  <c r="BE1113" i="1"/>
  <c r="BE1090" i="1"/>
  <c r="BE1094" i="1"/>
  <c r="BE1100" i="1"/>
  <c r="BE1104" i="1"/>
  <c r="BE1108" i="1"/>
  <c r="BE1112" i="1"/>
  <c r="W436" i="1" l="1"/>
  <c r="V436" i="1"/>
  <c r="W372" i="1"/>
  <c r="V372" i="1"/>
  <c r="V83" i="1"/>
  <c r="V67" i="1"/>
  <c r="W21" i="1"/>
  <c r="V21" i="1"/>
  <c r="W428" i="1"/>
  <c r="V428" i="1"/>
  <c r="V186" i="1"/>
  <c r="W89" i="1"/>
  <c r="V89" i="1"/>
  <c r="W58" i="1"/>
  <c r="V58" i="1"/>
  <c r="W626" i="1"/>
  <c r="V626" i="1"/>
  <c r="W384" i="1"/>
  <c r="V384" i="1"/>
  <c r="V335" i="1"/>
  <c r="W335" i="1"/>
  <c r="V263" i="1"/>
  <c r="W263" i="1"/>
  <c r="V231" i="1"/>
  <c r="W231" i="1"/>
  <c r="V127" i="1"/>
  <c r="W103" i="1"/>
  <c r="V103" i="1"/>
  <c r="W34" i="1"/>
  <c r="V34" i="1"/>
  <c r="W694" i="1"/>
  <c r="V694" i="1"/>
  <c r="W678" i="1"/>
  <c r="V678" i="1"/>
  <c r="W582" i="1"/>
  <c r="V582" i="1"/>
  <c r="W550" i="1"/>
  <c r="V550" i="1"/>
  <c r="W356" i="1"/>
  <c r="V356" i="1"/>
  <c r="W308" i="1"/>
  <c r="V308" i="1"/>
  <c r="W292" i="1"/>
  <c r="V292" i="1"/>
  <c r="W244" i="1"/>
  <c r="V244" i="1"/>
  <c r="W228" i="1"/>
  <c r="V228" i="1"/>
  <c r="W174" i="1"/>
  <c r="V174" i="1"/>
  <c r="W133" i="1"/>
  <c r="V133" i="1"/>
  <c r="V125" i="1"/>
  <c r="V101" i="1"/>
  <c r="V116" i="1"/>
  <c r="W100" i="1"/>
  <c r="V100" i="1"/>
  <c r="V5" i="1"/>
  <c r="V395" i="1"/>
  <c r="W395" i="1"/>
  <c r="V483" i="1"/>
  <c r="W483" i="1"/>
  <c r="W669" i="1"/>
  <c r="V669" i="1"/>
  <c r="W697" i="1"/>
  <c r="V697" i="1"/>
  <c r="V206" i="1"/>
  <c r="V222" i="1"/>
  <c r="W222" i="1"/>
  <c r="V270" i="1"/>
  <c r="V318" i="1"/>
  <c r="W318" i="1"/>
  <c r="V334" i="1"/>
  <c r="W334" i="1"/>
  <c r="V382" i="1"/>
  <c r="W398" i="1"/>
  <c r="V398" i="1"/>
  <c r="W446" i="1"/>
  <c r="V446" i="1"/>
  <c r="W462" i="1"/>
  <c r="V462" i="1"/>
  <c r="W680" i="1"/>
  <c r="V680" i="1"/>
  <c r="V379" i="1"/>
  <c r="W379" i="1"/>
  <c r="V415" i="1"/>
  <c r="W415" i="1"/>
  <c r="W553" i="1"/>
  <c r="V553" i="1"/>
  <c r="W581" i="1"/>
  <c r="V581" i="1"/>
  <c r="W645" i="1"/>
  <c r="V645" i="1"/>
  <c r="V157" i="1"/>
  <c r="V165" i="1"/>
  <c r="W209" i="1"/>
  <c r="V209" i="1"/>
  <c r="W225" i="1"/>
  <c r="V225" i="1"/>
  <c r="W273" i="1"/>
  <c r="V273" i="1"/>
  <c r="W321" i="1"/>
  <c r="V321" i="1"/>
  <c r="W337" i="1"/>
  <c r="V337" i="1"/>
  <c r="W385" i="1"/>
  <c r="V385" i="1"/>
  <c r="W401" i="1"/>
  <c r="V401" i="1"/>
  <c r="W449" i="1"/>
  <c r="V449" i="1"/>
  <c r="W497" i="1"/>
  <c r="V497" i="1"/>
  <c r="W683" i="1"/>
  <c r="V683" i="1"/>
  <c r="W559" i="1"/>
  <c r="V559" i="1"/>
  <c r="W575" i="1"/>
  <c r="V575" i="1"/>
  <c r="V623" i="1"/>
  <c r="W671" i="1"/>
  <c r="V671" i="1"/>
  <c r="W730" i="1"/>
  <c r="V730" i="1"/>
  <c r="W778" i="1"/>
  <c r="V778" i="1"/>
  <c r="W794" i="1"/>
  <c r="V794" i="1"/>
  <c r="W842" i="1"/>
  <c r="V842" i="1"/>
  <c r="W516" i="1"/>
  <c r="V516" i="1"/>
  <c r="W520" i="1"/>
  <c r="V520" i="1"/>
  <c r="W532" i="1"/>
  <c r="V532" i="1"/>
  <c r="W536" i="1"/>
  <c r="V536" i="1"/>
  <c r="W548" i="1"/>
  <c r="V548" i="1"/>
  <c r="W592" i="1"/>
  <c r="V592" i="1"/>
  <c r="W608" i="1"/>
  <c r="V608" i="1"/>
  <c r="W656" i="1"/>
  <c r="V656" i="1"/>
  <c r="W749" i="1"/>
  <c r="V749" i="1"/>
  <c r="W765" i="1"/>
  <c r="V765" i="1"/>
  <c r="W813" i="1"/>
  <c r="V813" i="1"/>
  <c r="W829" i="1"/>
  <c r="V829" i="1"/>
  <c r="W747" i="1"/>
  <c r="V747" i="1"/>
  <c r="W795" i="1"/>
  <c r="V795" i="1"/>
  <c r="W811" i="1"/>
  <c r="V811" i="1"/>
  <c r="W724" i="1"/>
  <c r="V724" i="1"/>
  <c r="W740" i="1"/>
  <c r="V740" i="1"/>
  <c r="W788" i="1"/>
  <c r="V788" i="1"/>
  <c r="W836" i="1"/>
  <c r="V836" i="1"/>
  <c r="W853" i="1"/>
  <c r="V853" i="1"/>
  <c r="W857" i="1"/>
  <c r="V857" i="1"/>
  <c r="W869" i="1"/>
  <c r="V869" i="1"/>
  <c r="W873" i="1"/>
  <c r="V873" i="1"/>
  <c r="V885" i="1"/>
  <c r="W889" i="1"/>
  <c r="V889" i="1"/>
  <c r="W901" i="1"/>
  <c r="V901" i="1"/>
  <c r="W1038" i="1"/>
  <c r="V1038" i="1"/>
  <c r="V1029" i="1"/>
  <c r="W1029" i="1"/>
  <c r="V971" i="1"/>
  <c r="W971" i="1"/>
  <c r="W142" i="1"/>
  <c r="V142" i="1"/>
  <c r="V134" i="1"/>
  <c r="V110" i="1"/>
  <c r="W63" i="1"/>
  <c r="V63" i="1"/>
  <c r="V48" i="1"/>
  <c r="W476" i="1"/>
  <c r="V476" i="1"/>
  <c r="W412" i="1"/>
  <c r="V412" i="1"/>
  <c r="W124" i="1"/>
  <c r="V124" i="1"/>
  <c r="V27" i="1"/>
  <c r="W554" i="1"/>
  <c r="V554" i="1"/>
  <c r="V156" i="1"/>
  <c r="W52" i="1"/>
  <c r="V52" i="1"/>
  <c r="W10" i="1"/>
  <c r="V10" i="1"/>
  <c r="W144" i="1"/>
  <c r="V144" i="1"/>
  <c r="W46" i="1"/>
  <c r="V46" i="1"/>
  <c r="W562" i="1"/>
  <c r="V562" i="1"/>
  <c r="V311" i="1"/>
  <c r="W311" i="1"/>
  <c r="V199" i="1"/>
  <c r="W199" i="1"/>
  <c r="V61" i="1"/>
  <c r="W614" i="1"/>
  <c r="V614" i="1"/>
  <c r="W392" i="1"/>
  <c r="V392" i="1"/>
  <c r="W340" i="1"/>
  <c r="V340" i="1"/>
  <c r="W260" i="1"/>
  <c r="V260" i="1"/>
  <c r="V196" i="1"/>
  <c r="V148" i="1"/>
  <c r="V109" i="1"/>
  <c r="V154" i="1"/>
  <c r="W154" i="1"/>
  <c r="V42" i="1"/>
  <c r="V427" i="1"/>
  <c r="W427" i="1"/>
  <c r="W565" i="1"/>
  <c r="V565" i="1"/>
  <c r="W717" i="1"/>
  <c r="V717" i="1"/>
  <c r="V238" i="1"/>
  <c r="W238" i="1"/>
  <c r="V286" i="1"/>
  <c r="W286" i="1"/>
  <c r="V350" i="1"/>
  <c r="W350" i="1"/>
  <c r="W430" i="1"/>
  <c r="V430" i="1"/>
  <c r="W494" i="1"/>
  <c r="V494" i="1"/>
  <c r="W696" i="1"/>
  <c r="V696" i="1"/>
  <c r="V439" i="1"/>
  <c r="W439" i="1"/>
  <c r="W597" i="1"/>
  <c r="V597" i="1"/>
  <c r="W681" i="1"/>
  <c r="V681" i="1"/>
  <c r="V193" i="1"/>
  <c r="W241" i="1"/>
  <c r="V241" i="1"/>
  <c r="W305" i="1"/>
  <c r="V305" i="1"/>
  <c r="W353" i="1"/>
  <c r="V353" i="1"/>
  <c r="V417" i="1"/>
  <c r="W417" i="1"/>
  <c r="W465" i="1"/>
  <c r="V465" i="1"/>
  <c r="W715" i="1"/>
  <c r="V715" i="1"/>
  <c r="V591" i="1"/>
  <c r="W655" i="1"/>
  <c r="V655" i="1"/>
  <c r="W746" i="1"/>
  <c r="V746" i="1"/>
  <c r="W826" i="1"/>
  <c r="V826" i="1"/>
  <c r="W512" i="1"/>
  <c r="V512" i="1"/>
  <c r="W528" i="1"/>
  <c r="V528" i="1"/>
  <c r="W544" i="1"/>
  <c r="V544" i="1"/>
  <c r="W576" i="1"/>
  <c r="V576" i="1"/>
  <c r="W640" i="1"/>
  <c r="V640" i="1"/>
  <c r="V672" i="1"/>
  <c r="W781" i="1"/>
  <c r="V781" i="1"/>
  <c r="W845" i="1"/>
  <c r="V845" i="1"/>
  <c r="W763" i="1"/>
  <c r="V763" i="1"/>
  <c r="W827" i="1"/>
  <c r="V827" i="1"/>
  <c r="W756" i="1"/>
  <c r="V756" i="1"/>
  <c r="W804" i="1"/>
  <c r="V804" i="1"/>
  <c r="V1005" i="1"/>
  <c r="W1005" i="1"/>
  <c r="V861" i="1"/>
  <c r="W881" i="1"/>
  <c r="V881" i="1"/>
  <c r="V897" i="1"/>
  <c r="V1037" i="1"/>
  <c r="V911" i="1"/>
  <c r="W911" i="1"/>
  <c r="V919" i="1"/>
  <c r="W919" i="1"/>
  <c r="V923" i="1"/>
  <c r="W923" i="1"/>
  <c r="V931" i="1"/>
  <c r="W931" i="1"/>
  <c r="V943" i="1"/>
  <c r="W943" i="1"/>
  <c r="V951" i="1"/>
  <c r="W951" i="1"/>
  <c r="V955" i="1"/>
  <c r="W955" i="1"/>
  <c r="V967" i="1"/>
  <c r="W967" i="1"/>
  <c r="V979" i="1"/>
  <c r="W979" i="1"/>
  <c r="V987" i="1"/>
  <c r="W987" i="1"/>
  <c r="V991" i="1"/>
  <c r="W991" i="1"/>
  <c r="W999" i="1"/>
  <c r="V999" i="1"/>
  <c r="W1003" i="1"/>
  <c r="V1003" i="1"/>
  <c r="V1035" i="1"/>
  <c r="W1032" i="1"/>
  <c r="V1032" i="1"/>
  <c r="V1057" i="1"/>
  <c r="W1057" i="1"/>
  <c r="W1056" i="1"/>
  <c r="V1056" i="1"/>
  <c r="V1065" i="1"/>
  <c r="W1065" i="1"/>
  <c r="V1073" i="1"/>
  <c r="W1073" i="1"/>
  <c r="V1085" i="1"/>
  <c r="W1085" i="1"/>
  <c r="V1093" i="1"/>
  <c r="W1093" i="1"/>
  <c r="W1101" i="1"/>
  <c r="V1101" i="1"/>
  <c r="W1109" i="1"/>
  <c r="V1109" i="1"/>
  <c r="W1117" i="1"/>
  <c r="V1117" i="1"/>
  <c r="V1125" i="1"/>
  <c r="W650" i="1"/>
  <c r="V650" i="1"/>
  <c r="V351" i="1"/>
  <c r="W351" i="1"/>
  <c r="W232" i="1"/>
  <c r="V232" i="1"/>
  <c r="W200" i="1"/>
  <c r="V200" i="1"/>
  <c r="W53" i="1"/>
  <c r="V53" i="1"/>
  <c r="W420" i="1"/>
  <c r="V420" i="1"/>
  <c r="V191" i="1"/>
  <c r="V118" i="1"/>
  <c r="V79" i="1"/>
  <c r="W40" i="1"/>
  <c r="V40" i="1"/>
  <c r="V136" i="1"/>
  <c r="V85" i="1"/>
  <c r="W610" i="1"/>
  <c r="V610" i="1"/>
  <c r="W432" i="1"/>
  <c r="V432" i="1"/>
  <c r="V327" i="1"/>
  <c r="W327" i="1"/>
  <c r="W280" i="1"/>
  <c r="V280" i="1"/>
  <c r="V223" i="1"/>
  <c r="W223" i="1"/>
  <c r="W139" i="1"/>
  <c r="V139" i="1"/>
  <c r="V92" i="1"/>
  <c r="W57" i="1"/>
  <c r="V57" i="1"/>
  <c r="W706" i="1"/>
  <c r="V706" i="1"/>
  <c r="W670" i="1"/>
  <c r="V670" i="1"/>
  <c r="W606" i="1"/>
  <c r="V606" i="1"/>
  <c r="W504" i="1"/>
  <c r="V504" i="1"/>
  <c r="W376" i="1"/>
  <c r="V376" i="1"/>
  <c r="V339" i="1"/>
  <c r="W339" i="1"/>
  <c r="V307" i="1"/>
  <c r="W307" i="1"/>
  <c r="V275" i="1"/>
  <c r="W275" i="1"/>
  <c r="V243" i="1"/>
  <c r="W243" i="1"/>
  <c r="V211" i="1"/>
  <c r="W211" i="1"/>
  <c r="V173" i="1"/>
  <c r="W173" i="1"/>
  <c r="V82" i="1"/>
  <c r="V66" i="1"/>
  <c r="V51" i="1"/>
  <c r="V36" i="1"/>
  <c r="V20" i="1"/>
  <c r="V151" i="1"/>
  <c r="V112" i="1"/>
  <c r="V81" i="1"/>
  <c r="V23" i="1"/>
  <c r="V367" i="1"/>
  <c r="W367" i="1"/>
  <c r="V435" i="1"/>
  <c r="W435" i="1"/>
  <c r="V491" i="1"/>
  <c r="W491" i="1"/>
  <c r="W641" i="1"/>
  <c r="V641" i="1"/>
  <c r="W701" i="1"/>
  <c r="V701" i="1"/>
  <c r="V194" i="1"/>
  <c r="W194" i="1"/>
  <c r="V226" i="1"/>
  <c r="W226" i="1"/>
  <c r="V258" i="1"/>
  <c r="W258" i="1"/>
  <c r="V290" i="1"/>
  <c r="W290" i="1"/>
  <c r="V322" i="1"/>
  <c r="W322" i="1"/>
  <c r="V354" i="1"/>
  <c r="W354" i="1"/>
  <c r="W386" i="1"/>
  <c r="V386" i="1"/>
  <c r="W418" i="1"/>
  <c r="V418" i="1"/>
  <c r="W450" i="1"/>
  <c r="V450" i="1"/>
  <c r="V482" i="1"/>
  <c r="W684" i="1"/>
  <c r="V684" i="1"/>
  <c r="V716" i="1"/>
  <c r="V419" i="1"/>
  <c r="W419" i="1"/>
  <c r="V487" i="1"/>
  <c r="W487" i="1"/>
  <c r="W585" i="1"/>
  <c r="V585" i="1"/>
  <c r="W629" i="1"/>
  <c r="V629" i="1"/>
  <c r="W689" i="1"/>
  <c r="V689" i="1"/>
  <c r="BE2" i="1"/>
  <c r="BE1131" i="1" s="1"/>
  <c r="V167" i="1"/>
  <c r="W197" i="1"/>
  <c r="V197" i="1"/>
  <c r="W229" i="1"/>
  <c r="V229" i="1"/>
  <c r="W261" i="1"/>
  <c r="V261" i="1"/>
  <c r="W293" i="1"/>
  <c r="V293" i="1"/>
  <c r="W325" i="1"/>
  <c r="V325" i="1"/>
  <c r="W357" i="1"/>
  <c r="V357" i="1"/>
  <c r="V389" i="1"/>
  <c r="W389" i="1"/>
  <c r="W421" i="1"/>
  <c r="V421" i="1"/>
  <c r="V453" i="1"/>
  <c r="W453" i="1"/>
  <c r="V485" i="1"/>
  <c r="W485" i="1"/>
  <c r="W687" i="1"/>
  <c r="V687" i="1"/>
  <c r="W719" i="1"/>
  <c r="V719" i="1"/>
  <c r="W579" i="1"/>
  <c r="V579" i="1"/>
  <c r="W611" i="1"/>
  <c r="V611" i="1"/>
  <c r="W643" i="1"/>
  <c r="V643" i="1"/>
  <c r="W675" i="1"/>
  <c r="V675" i="1"/>
  <c r="W750" i="1"/>
  <c r="V750" i="1"/>
  <c r="W782" i="1"/>
  <c r="V782" i="1"/>
  <c r="W814" i="1"/>
  <c r="V814" i="1"/>
  <c r="W846" i="1"/>
  <c r="V846" i="1"/>
  <c r="W513" i="1"/>
  <c r="V513" i="1"/>
  <c r="W521" i="1"/>
  <c r="V521" i="1"/>
  <c r="W529" i="1"/>
  <c r="V529" i="1"/>
  <c r="W537" i="1"/>
  <c r="V537" i="1"/>
  <c r="W545" i="1"/>
  <c r="V545" i="1"/>
  <c r="V564" i="1"/>
  <c r="W596" i="1"/>
  <c r="V596" i="1"/>
  <c r="W628" i="1"/>
  <c r="V628" i="1"/>
  <c r="W660" i="1"/>
  <c r="V660" i="1"/>
  <c r="W737" i="1"/>
  <c r="V737" i="1"/>
  <c r="W769" i="1"/>
  <c r="V769" i="1"/>
  <c r="W801" i="1"/>
  <c r="V801" i="1"/>
  <c r="W833" i="1"/>
  <c r="V833" i="1"/>
  <c r="W735" i="1"/>
  <c r="V735" i="1"/>
  <c r="W767" i="1"/>
  <c r="V767" i="1"/>
  <c r="W799" i="1"/>
  <c r="V799" i="1"/>
  <c r="W831" i="1"/>
  <c r="V831" i="1"/>
  <c r="W728" i="1"/>
  <c r="V728" i="1"/>
  <c r="W760" i="1"/>
  <c r="V760" i="1"/>
  <c r="W792" i="1"/>
  <c r="V792" i="1"/>
  <c r="W824" i="1"/>
  <c r="V824" i="1"/>
  <c r="W1006" i="1"/>
  <c r="V1006" i="1"/>
  <c r="W854" i="1"/>
  <c r="V854" i="1"/>
  <c r="V862" i="1"/>
  <c r="V870" i="1"/>
  <c r="V878" i="1"/>
  <c r="W886" i="1"/>
  <c r="V886" i="1"/>
  <c r="W894" i="1"/>
  <c r="V894" i="1"/>
  <c r="W902" i="1"/>
  <c r="V902" i="1"/>
  <c r="V1009" i="1"/>
  <c r="W1009" i="1"/>
  <c r="V1030" i="1"/>
  <c r="W1030" i="1"/>
  <c r="V912" i="1"/>
  <c r="W912" i="1"/>
  <c r="V920" i="1"/>
  <c r="W920" i="1"/>
  <c r="V928" i="1"/>
  <c r="W928" i="1"/>
  <c r="V936" i="1"/>
  <c r="W936" i="1"/>
  <c r="V944" i="1"/>
  <c r="W944" i="1"/>
  <c r="V952" i="1"/>
  <c r="W952" i="1"/>
  <c r="V960" i="1"/>
  <c r="W960" i="1"/>
  <c r="V968" i="1"/>
  <c r="W968" i="1"/>
  <c r="V976" i="1"/>
  <c r="W976" i="1"/>
  <c r="V984" i="1"/>
  <c r="W984" i="1"/>
  <c r="V992" i="1"/>
  <c r="W992" i="1"/>
  <c r="W996" i="1"/>
  <c r="V996" i="1"/>
  <c r="V1007" i="1"/>
  <c r="W1039" i="1"/>
  <c r="V1039" i="1"/>
  <c r="W1020" i="1"/>
  <c r="V1020" i="1"/>
  <c r="W1058" i="1"/>
  <c r="V1058" i="1"/>
  <c r="W1060" i="1"/>
  <c r="V1060" i="1"/>
  <c r="V1066" i="1"/>
  <c r="W1066" i="1"/>
  <c r="V1074" i="1"/>
  <c r="W1074" i="1"/>
  <c r="V1082" i="1"/>
  <c r="W1082" i="1"/>
  <c r="V1090" i="1"/>
  <c r="W1090" i="1"/>
  <c r="W1098" i="1"/>
  <c r="V1098" i="1"/>
  <c r="V1106" i="1"/>
  <c r="W1114" i="1"/>
  <c r="V1114" i="1"/>
  <c r="V1129" i="1"/>
  <c r="W1129" i="1"/>
  <c r="W448" i="1"/>
  <c r="V448" i="1"/>
  <c r="V343" i="1"/>
  <c r="W343" i="1"/>
  <c r="W256" i="1"/>
  <c r="V256" i="1"/>
  <c r="V178" i="1"/>
  <c r="V18" i="1"/>
  <c r="W468" i="1"/>
  <c r="V468" i="1"/>
  <c r="W404" i="1"/>
  <c r="V404" i="1"/>
  <c r="V190" i="1"/>
  <c r="W190" i="1"/>
  <c r="V164" i="1"/>
  <c r="W149" i="1"/>
  <c r="V149" i="1"/>
  <c r="V91" i="1"/>
  <c r="V75" i="1"/>
  <c r="W60" i="1"/>
  <c r="V60" i="1"/>
  <c r="V37" i="1"/>
  <c r="W29" i="1"/>
  <c r="V29" i="1"/>
  <c r="V14" i="1"/>
  <c r="W460" i="1"/>
  <c r="V460" i="1"/>
  <c r="W396" i="1"/>
  <c r="V396" i="1"/>
  <c r="V166" i="1"/>
  <c r="V54" i="1"/>
  <c r="W642" i="1"/>
  <c r="V642" i="1"/>
  <c r="W594" i="1"/>
  <c r="V594" i="1"/>
  <c r="W496" i="1"/>
  <c r="V496" i="1"/>
  <c r="W416" i="1"/>
  <c r="V416" i="1"/>
  <c r="W352" i="1"/>
  <c r="V352" i="1"/>
  <c r="W320" i="1"/>
  <c r="V320" i="1"/>
  <c r="V303" i="1"/>
  <c r="W303" i="1"/>
  <c r="W272" i="1"/>
  <c r="V272" i="1"/>
  <c r="V247" i="1"/>
  <c r="W247" i="1"/>
  <c r="V216" i="1"/>
  <c r="V177" i="1"/>
  <c r="V135" i="1"/>
  <c r="V115" i="1"/>
  <c r="V88" i="1"/>
  <c r="V68" i="1"/>
  <c r="V49" i="1"/>
  <c r="V15" i="1"/>
  <c r="W718" i="1"/>
  <c r="V718" i="1"/>
  <c r="W702" i="1"/>
  <c r="V702" i="1"/>
  <c r="W686" i="1"/>
  <c r="V686" i="1"/>
  <c r="W662" i="1"/>
  <c r="V662" i="1"/>
  <c r="W630" i="1"/>
  <c r="V630" i="1"/>
  <c r="W598" i="1"/>
  <c r="V598" i="1"/>
  <c r="W566" i="1"/>
  <c r="V566" i="1"/>
  <c r="W488" i="1"/>
  <c r="V488" i="1"/>
  <c r="V424" i="1"/>
  <c r="W364" i="1"/>
  <c r="V364" i="1"/>
  <c r="W348" i="1"/>
  <c r="V348" i="1"/>
  <c r="W332" i="1"/>
  <c r="V332" i="1"/>
  <c r="W316" i="1"/>
  <c r="V316" i="1"/>
  <c r="W300" i="1"/>
  <c r="V300" i="1"/>
  <c r="W284" i="1"/>
  <c r="V284" i="1"/>
  <c r="W268" i="1"/>
  <c r="V268" i="1"/>
  <c r="W252" i="1"/>
  <c r="V252" i="1"/>
  <c r="W236" i="1"/>
  <c r="V236" i="1"/>
  <c r="W220" i="1"/>
  <c r="V220" i="1"/>
  <c r="W204" i="1"/>
  <c r="V204" i="1"/>
  <c r="V182" i="1"/>
  <c r="V152" i="1"/>
  <c r="W145" i="1"/>
  <c r="V145" i="1"/>
  <c r="W137" i="1"/>
  <c r="V137" i="1"/>
  <c r="W129" i="1"/>
  <c r="V129" i="1"/>
  <c r="W121" i="1"/>
  <c r="V121" i="1"/>
  <c r="V113" i="1"/>
  <c r="V105" i="1"/>
  <c r="V97" i="1"/>
  <c r="V17" i="1"/>
  <c r="V9" i="1"/>
  <c r="V187" i="1"/>
  <c r="V120" i="1"/>
  <c r="V73" i="1"/>
  <c r="V19" i="1"/>
  <c r="V371" i="1"/>
  <c r="V407" i="1"/>
  <c r="W407" i="1"/>
  <c r="V443" i="1"/>
  <c r="W443" i="1"/>
  <c r="V471" i="1"/>
  <c r="V499" i="1"/>
  <c r="W499" i="1"/>
  <c r="W609" i="1"/>
  <c r="V609" i="1"/>
  <c r="V653" i="1"/>
  <c r="W677" i="1"/>
  <c r="V677" i="1"/>
  <c r="W705" i="1"/>
  <c r="V705" i="1"/>
  <c r="V180" i="1"/>
  <c r="W198" i="1"/>
  <c r="V198" i="1"/>
  <c r="W214" i="1"/>
  <c r="V214" i="1"/>
  <c r="W230" i="1"/>
  <c r="V230" i="1"/>
  <c r="W246" i="1"/>
  <c r="V246" i="1"/>
  <c r="W262" i="1"/>
  <c r="V262" i="1"/>
  <c r="V278" i="1"/>
  <c r="W278" i="1"/>
  <c r="V294" i="1"/>
  <c r="W294" i="1"/>
  <c r="V310" i="1"/>
  <c r="W310" i="1"/>
  <c r="V326" i="1"/>
  <c r="W326" i="1"/>
  <c r="V342" i="1"/>
  <c r="W342" i="1"/>
  <c r="V358" i="1"/>
  <c r="W358" i="1"/>
  <c r="W374" i="1"/>
  <c r="V374" i="1"/>
  <c r="W390" i="1"/>
  <c r="V390" i="1"/>
  <c r="W406" i="1"/>
  <c r="V406" i="1"/>
  <c r="W422" i="1"/>
  <c r="V422" i="1"/>
  <c r="W438" i="1"/>
  <c r="V438" i="1"/>
  <c r="W454" i="1"/>
  <c r="V454" i="1"/>
  <c r="W470" i="1"/>
  <c r="V470" i="1"/>
  <c r="W486" i="1"/>
  <c r="V486" i="1"/>
  <c r="W502" i="1"/>
  <c r="V502" i="1"/>
  <c r="W688" i="1"/>
  <c r="V688" i="1"/>
  <c r="W704" i="1"/>
  <c r="V704" i="1"/>
  <c r="W720" i="1"/>
  <c r="V720" i="1"/>
  <c r="V387" i="1"/>
  <c r="W387" i="1"/>
  <c r="V423" i="1"/>
  <c r="W423" i="1"/>
  <c r="V455" i="1"/>
  <c r="W455" i="1"/>
  <c r="V495" i="1"/>
  <c r="W495" i="1"/>
  <c r="W569" i="1"/>
  <c r="V569" i="1"/>
  <c r="W589" i="1"/>
  <c r="V589" i="1"/>
  <c r="W605" i="1"/>
  <c r="V605" i="1"/>
  <c r="W633" i="1"/>
  <c r="V633" i="1"/>
  <c r="W661" i="1"/>
  <c r="V661" i="1"/>
  <c r="W693" i="1"/>
  <c r="V693" i="1"/>
  <c r="W153" i="1"/>
  <c r="V153" i="1"/>
  <c r="V161" i="1"/>
  <c r="W169" i="1"/>
  <c r="V169" i="1"/>
  <c r="W184" i="1"/>
  <c r="V184" i="1"/>
  <c r="W201" i="1"/>
  <c r="V201" i="1"/>
  <c r="W217" i="1"/>
  <c r="V217" i="1"/>
  <c r="W233" i="1"/>
  <c r="V233" i="1"/>
  <c r="W249" i="1"/>
  <c r="V249" i="1"/>
  <c r="W265" i="1"/>
  <c r="V265" i="1"/>
  <c r="W281" i="1"/>
  <c r="V281" i="1"/>
  <c r="V297" i="1"/>
  <c r="W313" i="1"/>
  <c r="V313" i="1"/>
  <c r="W329" i="1"/>
  <c r="V329" i="1"/>
  <c r="W345" i="1"/>
  <c r="V345" i="1"/>
  <c r="W361" i="1"/>
  <c r="V361" i="1"/>
  <c r="W377" i="1"/>
  <c r="V377" i="1"/>
  <c r="V393" i="1"/>
  <c r="W393" i="1"/>
  <c r="V409" i="1"/>
  <c r="V425" i="1"/>
  <c r="W425" i="1"/>
  <c r="W441" i="1"/>
  <c r="V441" i="1"/>
  <c r="W457" i="1"/>
  <c r="V457" i="1"/>
  <c r="W473" i="1"/>
  <c r="V473" i="1"/>
  <c r="V489" i="1"/>
  <c r="W489" i="1"/>
  <c r="V505" i="1"/>
  <c r="W505" i="1"/>
  <c r="W691" i="1"/>
  <c r="V691" i="1"/>
  <c r="W707" i="1"/>
  <c r="V707" i="1"/>
  <c r="W551" i="1"/>
  <c r="V551" i="1"/>
  <c r="W567" i="1"/>
  <c r="V567" i="1"/>
  <c r="W583" i="1"/>
  <c r="V583" i="1"/>
  <c r="W599" i="1"/>
  <c r="V599" i="1"/>
  <c r="W615" i="1"/>
  <c r="V615" i="1"/>
  <c r="W631" i="1"/>
  <c r="V631" i="1"/>
  <c r="W647" i="1"/>
  <c r="V647" i="1"/>
  <c r="W663" i="1"/>
  <c r="V663" i="1"/>
  <c r="W722" i="1"/>
  <c r="V722" i="1"/>
  <c r="W738" i="1"/>
  <c r="V738" i="1"/>
  <c r="W754" i="1"/>
  <c r="V754" i="1"/>
  <c r="W770" i="1"/>
  <c r="V770" i="1"/>
  <c r="V786" i="1"/>
  <c r="V802" i="1"/>
  <c r="W818" i="1"/>
  <c r="V818" i="1"/>
  <c r="W834" i="1"/>
  <c r="V834" i="1"/>
  <c r="W850" i="1"/>
  <c r="V850" i="1"/>
  <c r="W510" i="1"/>
  <c r="V510" i="1"/>
  <c r="W514" i="1"/>
  <c r="V514" i="1"/>
  <c r="W518" i="1"/>
  <c r="V518" i="1"/>
  <c r="W522" i="1"/>
  <c r="V522" i="1"/>
  <c r="W526" i="1"/>
  <c r="V526" i="1"/>
  <c r="W530" i="1"/>
  <c r="V530" i="1"/>
  <c r="V534" i="1"/>
  <c r="W538" i="1"/>
  <c r="V538" i="1"/>
  <c r="W542" i="1"/>
  <c r="V542" i="1"/>
  <c r="V546" i="1"/>
  <c r="W552" i="1"/>
  <c r="V552" i="1"/>
  <c r="W568" i="1"/>
  <c r="V568" i="1"/>
  <c r="W584" i="1"/>
  <c r="V584" i="1"/>
  <c r="W600" i="1"/>
  <c r="V600" i="1"/>
  <c r="W616" i="1"/>
  <c r="V616" i="1"/>
  <c r="W632" i="1"/>
  <c r="V632" i="1"/>
  <c r="W648" i="1"/>
  <c r="V648" i="1"/>
  <c r="W664" i="1"/>
  <c r="V664" i="1"/>
  <c r="W725" i="1"/>
  <c r="V725" i="1"/>
  <c r="W741" i="1"/>
  <c r="V741" i="1"/>
  <c r="V757" i="1"/>
  <c r="W773" i="1"/>
  <c r="V773" i="1"/>
  <c r="W789" i="1"/>
  <c r="V789" i="1"/>
  <c r="W805" i="1"/>
  <c r="V805" i="1"/>
  <c r="W821" i="1"/>
  <c r="V821" i="1"/>
  <c r="W837" i="1"/>
  <c r="V837" i="1"/>
  <c r="W723" i="1"/>
  <c r="V723" i="1"/>
  <c r="W739" i="1"/>
  <c r="V739" i="1"/>
  <c r="W755" i="1"/>
  <c r="V755" i="1"/>
  <c r="V771" i="1"/>
  <c r="W787" i="1"/>
  <c r="V787" i="1"/>
  <c r="W803" i="1"/>
  <c r="V803" i="1"/>
  <c r="V819" i="1"/>
  <c r="W835" i="1"/>
  <c r="V835" i="1"/>
  <c r="V851" i="1"/>
  <c r="W732" i="1"/>
  <c r="V732" i="1"/>
  <c r="W748" i="1"/>
  <c r="V748" i="1"/>
  <c r="W764" i="1"/>
  <c r="V764" i="1"/>
  <c r="W780" i="1"/>
  <c r="V780" i="1"/>
  <c r="W796" i="1"/>
  <c r="V796" i="1"/>
  <c r="W812" i="1"/>
  <c r="V812" i="1"/>
  <c r="W828" i="1"/>
  <c r="V828" i="1"/>
  <c r="W844" i="1"/>
  <c r="V844" i="1"/>
  <c r="V1041" i="1"/>
  <c r="W1041" i="1"/>
  <c r="V1061" i="1"/>
  <c r="W1061" i="1"/>
  <c r="W855" i="1"/>
  <c r="V855" i="1"/>
  <c r="W859" i="1"/>
  <c r="V859" i="1"/>
  <c r="W863" i="1"/>
  <c r="V863" i="1"/>
  <c r="W867" i="1"/>
  <c r="V867" i="1"/>
  <c r="V871" i="1"/>
  <c r="W875" i="1"/>
  <c r="V875" i="1"/>
  <c r="W879" i="1"/>
  <c r="V879" i="1"/>
  <c r="W883" i="1"/>
  <c r="V883" i="1"/>
  <c r="W887" i="1"/>
  <c r="V887" i="1"/>
  <c r="W891" i="1"/>
  <c r="V891" i="1"/>
  <c r="W895" i="1"/>
  <c r="V895" i="1"/>
  <c r="W899" i="1"/>
  <c r="V899" i="1"/>
  <c r="W903" i="1"/>
  <c r="V903" i="1"/>
  <c r="V1025" i="1"/>
  <c r="W1025" i="1"/>
  <c r="W1010" i="1"/>
  <c r="V1010" i="1"/>
  <c r="V1013" i="1"/>
  <c r="W1013" i="1"/>
  <c r="V1048" i="1"/>
  <c r="V909" i="1"/>
  <c r="W909" i="1"/>
  <c r="V913" i="1"/>
  <c r="V917" i="1"/>
  <c r="W917" i="1"/>
  <c r="V921" i="1"/>
  <c r="V925" i="1"/>
  <c r="W925" i="1"/>
  <c r="V929" i="1"/>
  <c r="V933" i="1"/>
  <c r="W933" i="1"/>
  <c r="V937" i="1"/>
  <c r="W937" i="1"/>
  <c r="V941" i="1"/>
  <c r="V945" i="1"/>
  <c r="V949" i="1"/>
  <c r="W949" i="1"/>
  <c r="V953" i="1"/>
  <c r="W953" i="1"/>
  <c r="V957" i="1"/>
  <c r="W957" i="1"/>
  <c r="V961" i="1"/>
  <c r="W961" i="1"/>
  <c r="V965" i="1"/>
  <c r="W965" i="1"/>
  <c r="V969" i="1"/>
  <c r="W969" i="1"/>
  <c r="V973" i="1"/>
  <c r="W973" i="1"/>
  <c r="V977" i="1"/>
  <c r="W977" i="1"/>
  <c r="V981" i="1"/>
  <c r="W981" i="1"/>
  <c r="V985" i="1"/>
  <c r="W985" i="1"/>
  <c r="V989" i="1"/>
  <c r="V1017" i="1"/>
  <c r="V993" i="1"/>
  <c r="W993" i="1"/>
  <c r="W997" i="1"/>
  <c r="V997" i="1"/>
  <c r="W1001" i="1"/>
  <c r="V1001" i="1"/>
  <c r="W1011" i="1"/>
  <c r="V1011" i="1"/>
  <c r="W1027" i="1"/>
  <c r="V1027" i="1"/>
  <c r="W1043" i="1"/>
  <c r="V1043" i="1"/>
  <c r="W1008" i="1"/>
  <c r="V1008" i="1"/>
  <c r="W1024" i="1"/>
  <c r="V1024" i="1"/>
  <c r="W1040" i="1"/>
  <c r="V1040" i="1"/>
  <c r="W1120" i="1"/>
  <c r="V1120" i="1"/>
  <c r="W1059" i="1"/>
  <c r="V1059" i="1"/>
  <c r="W1124" i="1"/>
  <c r="V1124" i="1"/>
  <c r="V1063" i="1"/>
  <c r="W1063" i="1"/>
  <c r="V1067" i="1"/>
  <c r="W1067" i="1"/>
  <c r="V1071" i="1"/>
  <c r="V1075" i="1"/>
  <c r="W1075" i="1"/>
  <c r="V1079" i="1"/>
  <c r="W1079" i="1"/>
  <c r="V1083" i="1"/>
  <c r="V1087" i="1"/>
  <c r="W1087" i="1"/>
  <c r="V1091" i="1"/>
  <c r="W1091" i="1"/>
  <c r="V1095" i="1"/>
  <c r="W1095" i="1"/>
  <c r="V1099" i="1"/>
  <c r="W1103" i="1"/>
  <c r="V1103" i="1"/>
  <c r="V1107" i="1"/>
  <c r="W1111" i="1"/>
  <c r="V1111" i="1"/>
  <c r="V1122" i="1"/>
  <c r="W1122" i="1"/>
  <c r="W1121" i="1"/>
  <c r="V1121" i="1"/>
  <c r="V1126" i="1"/>
  <c r="W1126" i="1"/>
  <c r="V1130" i="1"/>
  <c r="W1130" i="1"/>
  <c r="W602" i="1"/>
  <c r="V602" i="1"/>
  <c r="V368" i="1"/>
  <c r="W336" i="1"/>
  <c r="V336" i="1"/>
  <c r="V287" i="1"/>
  <c r="W287" i="1"/>
  <c r="V248" i="1"/>
  <c r="V215" i="1"/>
  <c r="W215" i="1"/>
  <c r="V147" i="1"/>
  <c r="V95" i="1"/>
  <c r="V38" i="1"/>
  <c r="W500" i="1"/>
  <c r="V500" i="1"/>
  <c r="V172" i="1"/>
  <c r="W33" i="1"/>
  <c r="V33" i="1"/>
  <c r="W492" i="1"/>
  <c r="V492" i="1"/>
  <c r="V108" i="1"/>
  <c r="W674" i="1"/>
  <c r="V674" i="1"/>
  <c r="V464" i="1"/>
  <c r="W288" i="1"/>
  <c r="V288" i="1"/>
  <c r="V143" i="1"/>
  <c r="V76" i="1"/>
  <c r="W710" i="1"/>
  <c r="V710" i="1"/>
  <c r="V646" i="1"/>
  <c r="W456" i="1"/>
  <c r="V456" i="1"/>
  <c r="W324" i="1"/>
  <c r="V324" i="1"/>
  <c r="W276" i="1"/>
  <c r="V276" i="1"/>
  <c r="W212" i="1"/>
  <c r="V212" i="1"/>
  <c r="V141" i="1"/>
  <c r="V117" i="1"/>
  <c r="W13" i="1"/>
  <c r="V13" i="1"/>
  <c r="W65" i="1"/>
  <c r="V65" i="1"/>
  <c r="V463" i="1"/>
  <c r="W463" i="1"/>
  <c r="W625" i="1"/>
  <c r="V625" i="1"/>
  <c r="V189" i="1"/>
  <c r="V254" i="1"/>
  <c r="V302" i="1"/>
  <c r="W366" i="1"/>
  <c r="V366" i="1"/>
  <c r="V414" i="1"/>
  <c r="W478" i="1"/>
  <c r="V478" i="1"/>
  <c r="W712" i="1"/>
  <c r="V712" i="1"/>
  <c r="V475" i="1"/>
  <c r="W475" i="1"/>
  <c r="W621" i="1"/>
  <c r="V621" i="1"/>
  <c r="W721" i="1"/>
  <c r="V721" i="1"/>
  <c r="V175" i="1"/>
  <c r="W257" i="1"/>
  <c r="V257" i="1"/>
  <c r="W289" i="1"/>
  <c r="V289" i="1"/>
  <c r="W369" i="1"/>
  <c r="V369" i="1"/>
  <c r="W433" i="1"/>
  <c r="V433" i="1"/>
  <c r="V481" i="1"/>
  <c r="W481" i="1"/>
  <c r="W699" i="1"/>
  <c r="V699" i="1"/>
  <c r="W607" i="1"/>
  <c r="V607" i="1"/>
  <c r="W639" i="1"/>
  <c r="V639" i="1"/>
  <c r="W762" i="1"/>
  <c r="V762" i="1"/>
  <c r="V810" i="1"/>
  <c r="W508" i="1"/>
  <c r="V508" i="1"/>
  <c r="W524" i="1"/>
  <c r="V524" i="1"/>
  <c r="W540" i="1"/>
  <c r="V540" i="1"/>
  <c r="W560" i="1"/>
  <c r="V560" i="1"/>
  <c r="W624" i="1"/>
  <c r="V624" i="1"/>
  <c r="W733" i="1"/>
  <c r="V733" i="1"/>
  <c r="W797" i="1"/>
  <c r="V797" i="1"/>
  <c r="W731" i="1"/>
  <c r="V731" i="1"/>
  <c r="W779" i="1"/>
  <c r="V779" i="1"/>
  <c r="W843" i="1"/>
  <c r="V843" i="1"/>
  <c r="W772" i="1"/>
  <c r="V772" i="1"/>
  <c r="V820" i="1"/>
  <c r="W1050" i="1"/>
  <c r="V1050" i="1"/>
  <c r="W865" i="1"/>
  <c r="V865" i="1"/>
  <c r="W877" i="1"/>
  <c r="V877" i="1"/>
  <c r="W893" i="1"/>
  <c r="V893" i="1"/>
  <c r="V905" i="1"/>
  <c r="V907" i="1"/>
  <c r="W907" i="1"/>
  <c r="V915" i="1"/>
  <c r="W915" i="1"/>
  <c r="V927" i="1"/>
  <c r="W927" i="1"/>
  <c r="V935" i="1"/>
  <c r="W935" i="1"/>
  <c r="V939" i="1"/>
  <c r="W939" i="1"/>
  <c r="V947" i="1"/>
  <c r="W947" i="1"/>
  <c r="V959" i="1"/>
  <c r="W959" i="1"/>
  <c r="V963" i="1"/>
  <c r="W963" i="1"/>
  <c r="V975" i="1"/>
  <c r="W975" i="1"/>
  <c r="V983" i="1"/>
  <c r="W983" i="1"/>
  <c r="V1033" i="1"/>
  <c r="W1033" i="1"/>
  <c r="W995" i="1"/>
  <c r="V995" i="1"/>
  <c r="W1019" i="1"/>
  <c r="V1019" i="1"/>
  <c r="V1054" i="1"/>
  <c r="W1054" i="1"/>
  <c r="W1016" i="1"/>
  <c r="V1016" i="1"/>
  <c r="W1051" i="1"/>
  <c r="V1051" i="1"/>
  <c r="W1116" i="1"/>
  <c r="V1116" i="1"/>
  <c r="V1069" i="1"/>
  <c r="W1069" i="1"/>
  <c r="V1077" i="1"/>
  <c r="V1081" i="1"/>
  <c r="W1081" i="1"/>
  <c r="V1089" i="1"/>
  <c r="W1089" i="1"/>
  <c r="V1097" i="1"/>
  <c r="W1105" i="1"/>
  <c r="V1105" i="1"/>
  <c r="W1113" i="1"/>
  <c r="V1113" i="1"/>
  <c r="V1128" i="1"/>
  <c r="W1128" i="1"/>
  <c r="W570" i="1"/>
  <c r="V570" i="1"/>
  <c r="V312" i="1"/>
  <c r="V271" i="1"/>
  <c r="W111" i="1"/>
  <c r="V111" i="1"/>
  <c r="V26" i="1"/>
  <c r="W484" i="1"/>
  <c r="V484" i="1"/>
  <c r="W168" i="1"/>
  <c r="V168" i="1"/>
  <c r="V126" i="1"/>
  <c r="W102" i="1"/>
  <c r="V102" i="1"/>
  <c r="V7" i="1"/>
  <c r="V170" i="1"/>
  <c r="V104" i="1"/>
  <c r="W658" i="1"/>
  <c r="V658" i="1"/>
  <c r="V359" i="1"/>
  <c r="W359" i="1"/>
  <c r="W304" i="1"/>
  <c r="V304" i="1"/>
  <c r="V255" i="1"/>
  <c r="W255" i="1"/>
  <c r="W192" i="1"/>
  <c r="V192" i="1"/>
  <c r="V123" i="1"/>
  <c r="W72" i="1"/>
  <c r="V72" i="1"/>
  <c r="V22" i="1"/>
  <c r="W690" i="1"/>
  <c r="V690" i="1"/>
  <c r="W638" i="1"/>
  <c r="V638" i="1"/>
  <c r="W574" i="1"/>
  <c r="V574" i="1"/>
  <c r="W440" i="1"/>
  <c r="V440" i="1"/>
  <c r="V355" i="1"/>
  <c r="W355" i="1"/>
  <c r="V323" i="1"/>
  <c r="W323" i="1"/>
  <c r="V291" i="1"/>
  <c r="W291" i="1"/>
  <c r="V259" i="1"/>
  <c r="W259" i="1"/>
  <c r="V227" i="1"/>
  <c r="W227" i="1"/>
  <c r="V195" i="1"/>
  <c r="V90" i="1"/>
  <c r="V74" i="1"/>
  <c r="V59" i="1"/>
  <c r="W43" i="1"/>
  <c r="V43" i="1"/>
  <c r="W28" i="1"/>
  <c r="V28" i="1"/>
  <c r="R1131" i="1"/>
  <c r="U2" i="1"/>
  <c r="V140" i="1"/>
  <c r="V96" i="1"/>
  <c r="V35" i="1"/>
  <c r="V12" i="1"/>
  <c r="V403" i="1"/>
  <c r="W403" i="1"/>
  <c r="V467" i="1"/>
  <c r="W467" i="1"/>
  <c r="W577" i="1"/>
  <c r="V577" i="1"/>
  <c r="W673" i="1"/>
  <c r="V673" i="1"/>
  <c r="V176" i="1"/>
  <c r="V210" i="1"/>
  <c r="V242" i="1"/>
  <c r="W242" i="1"/>
  <c r="V274" i="1"/>
  <c r="W274" i="1"/>
  <c r="V306" i="1"/>
  <c r="W306" i="1"/>
  <c r="V338" i="1"/>
  <c r="W338" i="1"/>
  <c r="W370" i="1"/>
  <c r="V370" i="1"/>
  <c r="W402" i="1"/>
  <c r="V402" i="1"/>
  <c r="W434" i="1"/>
  <c r="V434" i="1"/>
  <c r="W466" i="1"/>
  <c r="V466" i="1"/>
  <c r="W498" i="1"/>
  <c r="V498" i="1"/>
  <c r="W700" i="1"/>
  <c r="V700" i="1"/>
  <c r="V383" i="1"/>
  <c r="W383" i="1"/>
  <c r="V447" i="1"/>
  <c r="W447" i="1"/>
  <c r="W561" i="1"/>
  <c r="V561" i="1"/>
  <c r="W601" i="1"/>
  <c r="V601" i="1"/>
  <c r="W649" i="1"/>
  <c r="V649" i="1"/>
  <c r="V159" i="1"/>
  <c r="V179" i="1"/>
  <c r="W213" i="1"/>
  <c r="V213" i="1"/>
  <c r="W245" i="1"/>
  <c r="V245" i="1"/>
  <c r="W277" i="1"/>
  <c r="V277" i="1"/>
  <c r="W309" i="1"/>
  <c r="V309" i="1"/>
  <c r="W341" i="1"/>
  <c r="V341" i="1"/>
  <c r="W373" i="1"/>
  <c r="V373" i="1"/>
  <c r="W405" i="1"/>
  <c r="V405" i="1"/>
  <c r="W437" i="1"/>
  <c r="V437" i="1"/>
  <c r="V469" i="1"/>
  <c r="W469" i="1"/>
  <c r="V501" i="1"/>
  <c r="W501" i="1"/>
  <c r="W703" i="1"/>
  <c r="V703" i="1"/>
  <c r="W563" i="1"/>
  <c r="V563" i="1"/>
  <c r="W595" i="1"/>
  <c r="V595" i="1"/>
  <c r="W627" i="1"/>
  <c r="V627" i="1"/>
  <c r="V659" i="1"/>
  <c r="W734" i="1"/>
  <c r="V734" i="1"/>
  <c r="W766" i="1"/>
  <c r="V766" i="1"/>
  <c r="W798" i="1"/>
  <c r="V798" i="1"/>
  <c r="W830" i="1"/>
  <c r="V830" i="1"/>
  <c r="W509" i="1"/>
  <c r="V509" i="1"/>
  <c r="V517" i="1"/>
  <c r="W525" i="1"/>
  <c r="V525" i="1"/>
  <c r="W533" i="1"/>
  <c r="V533" i="1"/>
  <c r="W541" i="1"/>
  <c r="V541" i="1"/>
  <c r="W549" i="1"/>
  <c r="V549" i="1"/>
  <c r="W580" i="1"/>
  <c r="V580" i="1"/>
  <c r="W612" i="1"/>
  <c r="V612" i="1"/>
  <c r="W644" i="1"/>
  <c r="V644" i="1"/>
  <c r="W676" i="1"/>
  <c r="V676" i="1"/>
  <c r="W753" i="1"/>
  <c r="V753" i="1"/>
  <c r="W785" i="1"/>
  <c r="V785" i="1"/>
  <c r="W817" i="1"/>
  <c r="V817" i="1"/>
  <c r="W849" i="1"/>
  <c r="V849" i="1"/>
  <c r="W751" i="1"/>
  <c r="V751" i="1"/>
  <c r="W783" i="1"/>
  <c r="V783" i="1"/>
  <c r="W815" i="1"/>
  <c r="V815" i="1"/>
  <c r="W847" i="1"/>
  <c r="V847" i="1"/>
  <c r="W744" i="1"/>
  <c r="V744" i="1"/>
  <c r="W776" i="1"/>
  <c r="V776" i="1"/>
  <c r="W808" i="1"/>
  <c r="V808" i="1"/>
  <c r="W840" i="1"/>
  <c r="V840" i="1"/>
  <c r="W1022" i="1"/>
  <c r="V1022" i="1"/>
  <c r="W858" i="1"/>
  <c r="V858" i="1"/>
  <c r="W866" i="1"/>
  <c r="V866" i="1"/>
  <c r="W874" i="1"/>
  <c r="V874" i="1"/>
  <c r="W882" i="1"/>
  <c r="V882" i="1"/>
  <c r="W890" i="1"/>
  <c r="V890" i="1"/>
  <c r="W898" i="1"/>
  <c r="V898" i="1"/>
  <c r="W906" i="1"/>
  <c r="V906" i="1"/>
  <c r="W1045" i="1"/>
  <c r="V1045" i="1"/>
  <c r="V908" i="1"/>
  <c r="W908" i="1"/>
  <c r="V916" i="1"/>
  <c r="W916" i="1"/>
  <c r="V924" i="1"/>
  <c r="W924" i="1"/>
  <c r="V932" i="1"/>
  <c r="W932" i="1"/>
  <c r="V940" i="1"/>
  <c r="W940" i="1"/>
  <c r="V948" i="1"/>
  <c r="V956" i="1"/>
  <c r="W956" i="1"/>
  <c r="V964" i="1"/>
  <c r="W964" i="1"/>
  <c r="V972" i="1"/>
  <c r="W972" i="1"/>
  <c r="V980" i="1"/>
  <c r="W980" i="1"/>
  <c r="V988" i="1"/>
  <c r="W988" i="1"/>
  <c r="V1034" i="1"/>
  <c r="W1034" i="1"/>
  <c r="W1000" i="1"/>
  <c r="V1000" i="1"/>
  <c r="W1023" i="1"/>
  <c r="V1023" i="1"/>
  <c r="W1004" i="1"/>
  <c r="V1004" i="1"/>
  <c r="W1036" i="1"/>
  <c r="V1036" i="1"/>
  <c r="W1055" i="1"/>
  <c r="V1055" i="1"/>
  <c r="V1062" i="1"/>
  <c r="W1062" i="1"/>
  <c r="V1070" i="1"/>
  <c r="W1070" i="1"/>
  <c r="V1078" i="1"/>
  <c r="W1078" i="1"/>
  <c r="V1086" i="1"/>
  <c r="W1086" i="1"/>
  <c r="V1094" i="1"/>
  <c r="W1094" i="1"/>
  <c r="W1102" i="1"/>
  <c r="V1102" i="1"/>
  <c r="W1110" i="1"/>
  <c r="V1110" i="1"/>
  <c r="W1119" i="1"/>
  <c r="V1119" i="1"/>
  <c r="W618" i="1"/>
  <c r="V618" i="1"/>
  <c r="V295" i="1"/>
  <c r="W295" i="1"/>
  <c r="W224" i="1"/>
  <c r="V224" i="1"/>
  <c r="W99" i="1"/>
  <c r="V99" i="1"/>
  <c r="V45" i="1"/>
  <c r="W452" i="1"/>
  <c r="V452" i="1"/>
  <c r="V388" i="1"/>
  <c r="V183" i="1"/>
  <c r="V160" i="1"/>
  <c r="W146" i="1"/>
  <c r="V146" i="1"/>
  <c r="W138" i="1"/>
  <c r="V138" i="1"/>
  <c r="W130" i="1"/>
  <c r="V130" i="1"/>
  <c r="V122" i="1"/>
  <c r="W114" i="1"/>
  <c r="V114" i="1"/>
  <c r="V106" i="1"/>
  <c r="V98" i="1"/>
  <c r="W87" i="1"/>
  <c r="V87" i="1"/>
  <c r="V71" i="1"/>
  <c r="W56" i="1"/>
  <c r="V56" i="1"/>
  <c r="W44" i="1"/>
  <c r="V44" i="1"/>
  <c r="V25" i="1"/>
  <c r="W3" i="1"/>
  <c r="V3" i="1"/>
  <c r="W444" i="1"/>
  <c r="V444" i="1"/>
  <c r="W380" i="1"/>
  <c r="V380" i="1"/>
  <c r="V158" i="1"/>
  <c r="V128" i="1"/>
  <c r="W93" i="1"/>
  <c r="V93" i="1"/>
  <c r="W77" i="1"/>
  <c r="V77" i="1"/>
  <c r="W634" i="1"/>
  <c r="V634" i="1"/>
  <c r="W586" i="1"/>
  <c r="V586" i="1"/>
  <c r="W480" i="1"/>
  <c r="V480" i="1"/>
  <c r="V400" i="1"/>
  <c r="W344" i="1"/>
  <c r="V344" i="1"/>
  <c r="V319" i="1"/>
  <c r="W319" i="1"/>
  <c r="W296" i="1"/>
  <c r="V296" i="1"/>
  <c r="W264" i="1"/>
  <c r="V264" i="1"/>
  <c r="V240" i="1"/>
  <c r="V207" i="1"/>
  <c r="W207" i="1"/>
  <c r="W150" i="1"/>
  <c r="V150" i="1"/>
  <c r="V131" i="1"/>
  <c r="V107" i="1"/>
  <c r="W80" i="1"/>
  <c r="V80" i="1"/>
  <c r="V64" i="1"/>
  <c r="V41" i="1"/>
  <c r="W11" i="1"/>
  <c r="V11" i="1"/>
  <c r="W714" i="1"/>
  <c r="V714" i="1"/>
  <c r="W698" i="1"/>
  <c r="V698" i="1"/>
  <c r="W682" i="1"/>
  <c r="V682" i="1"/>
  <c r="W654" i="1"/>
  <c r="V654" i="1"/>
  <c r="W622" i="1"/>
  <c r="V622" i="1"/>
  <c r="W590" i="1"/>
  <c r="V590" i="1"/>
  <c r="W558" i="1"/>
  <c r="V558" i="1"/>
  <c r="W472" i="1"/>
  <c r="V472" i="1"/>
  <c r="W408" i="1"/>
  <c r="V408" i="1"/>
  <c r="V363" i="1"/>
  <c r="W363" i="1"/>
  <c r="V347" i="1"/>
  <c r="W347" i="1"/>
  <c r="V331" i="1"/>
  <c r="W331" i="1"/>
  <c r="V315" i="1"/>
  <c r="W315" i="1"/>
  <c r="V299" i="1"/>
  <c r="W299" i="1"/>
  <c r="V283" i="1"/>
  <c r="W283" i="1"/>
  <c r="V267" i="1"/>
  <c r="W267" i="1"/>
  <c r="V251" i="1"/>
  <c r="W251" i="1"/>
  <c r="V235" i="1"/>
  <c r="W235" i="1"/>
  <c r="V219" i="1"/>
  <c r="W219" i="1"/>
  <c r="V203" i="1"/>
  <c r="W203" i="1"/>
  <c r="V181" i="1"/>
  <c r="V94" i="1"/>
  <c r="W86" i="1"/>
  <c r="V86" i="1"/>
  <c r="W78" i="1"/>
  <c r="V78" i="1"/>
  <c r="V70" i="1"/>
  <c r="W62" i="1"/>
  <c r="V62" i="1"/>
  <c r="W55" i="1"/>
  <c r="V55" i="1"/>
  <c r="W47" i="1"/>
  <c r="V47" i="1"/>
  <c r="W39" i="1"/>
  <c r="V39" i="1"/>
  <c r="V32" i="1"/>
  <c r="V24" i="1"/>
  <c r="W6" i="1"/>
  <c r="V6" i="1"/>
  <c r="V162" i="1"/>
  <c r="W132" i="1"/>
  <c r="V132" i="1"/>
  <c r="V69" i="1"/>
  <c r="W50" i="1"/>
  <c r="V50" i="1"/>
  <c r="V31" i="1"/>
  <c r="V16" i="1"/>
  <c r="V8" i="1"/>
  <c r="V391" i="1"/>
  <c r="V411" i="1"/>
  <c r="W411" i="1"/>
  <c r="V451" i="1"/>
  <c r="W451" i="1"/>
  <c r="V479" i="1"/>
  <c r="W479" i="1"/>
  <c r="W557" i="1"/>
  <c r="V557" i="1"/>
  <c r="W613" i="1"/>
  <c r="V613" i="1"/>
  <c r="W657" i="1"/>
  <c r="V657" i="1"/>
  <c r="W685" i="1"/>
  <c r="V685" i="1"/>
  <c r="W713" i="1"/>
  <c r="V713" i="1"/>
  <c r="V185" i="1"/>
  <c r="V202" i="1"/>
  <c r="W202" i="1"/>
  <c r="V218" i="1"/>
  <c r="W218" i="1"/>
  <c r="V234" i="1"/>
  <c r="W234" i="1"/>
  <c r="V250" i="1"/>
  <c r="W250" i="1"/>
  <c r="V266" i="1"/>
  <c r="W266" i="1"/>
  <c r="V282" i="1"/>
  <c r="W282" i="1"/>
  <c r="V298" i="1"/>
  <c r="W298" i="1"/>
  <c r="V314" i="1"/>
  <c r="W314" i="1"/>
  <c r="V330" i="1"/>
  <c r="W330" i="1"/>
  <c r="V346" i="1"/>
  <c r="W346" i="1"/>
  <c r="V362" i="1"/>
  <c r="W362" i="1"/>
  <c r="W378" i="1"/>
  <c r="V378" i="1"/>
  <c r="V394" i="1"/>
  <c r="W410" i="1"/>
  <c r="V410" i="1"/>
  <c r="W426" i="1"/>
  <c r="V426" i="1"/>
  <c r="W442" i="1"/>
  <c r="V442" i="1"/>
  <c r="W458" i="1"/>
  <c r="V458" i="1"/>
  <c r="W474" i="1"/>
  <c r="V474" i="1"/>
  <c r="W490" i="1"/>
  <c r="V490" i="1"/>
  <c r="W506" i="1"/>
  <c r="V506" i="1"/>
  <c r="W692" i="1"/>
  <c r="V692" i="1"/>
  <c r="W708" i="1"/>
  <c r="V708" i="1"/>
  <c r="V375" i="1"/>
  <c r="W375" i="1"/>
  <c r="V399" i="1"/>
  <c r="W399" i="1"/>
  <c r="V431" i="1"/>
  <c r="V459" i="1"/>
  <c r="W459" i="1"/>
  <c r="V503" i="1"/>
  <c r="W573" i="1"/>
  <c r="V573" i="1"/>
  <c r="W593" i="1"/>
  <c r="V593" i="1"/>
  <c r="W617" i="1"/>
  <c r="V617" i="1"/>
  <c r="W637" i="1"/>
  <c r="V637" i="1"/>
  <c r="W665" i="1"/>
  <c r="V665" i="1"/>
  <c r="W709" i="1"/>
  <c r="V709" i="1"/>
  <c r="V155" i="1"/>
  <c r="V163" i="1"/>
  <c r="V171" i="1"/>
  <c r="V188" i="1"/>
  <c r="W205" i="1"/>
  <c r="V205" i="1"/>
  <c r="V221" i="1"/>
  <c r="W237" i="1"/>
  <c r="V237" i="1"/>
  <c r="W253" i="1"/>
  <c r="V253" i="1"/>
  <c r="W269" i="1"/>
  <c r="V269" i="1"/>
  <c r="W285" i="1"/>
  <c r="V285" i="1"/>
  <c r="W301" i="1"/>
  <c r="V301" i="1"/>
  <c r="W317" i="1"/>
  <c r="V317" i="1"/>
  <c r="W333" i="1"/>
  <c r="V333" i="1"/>
  <c r="W349" i="1"/>
  <c r="V349" i="1"/>
  <c r="W365" i="1"/>
  <c r="V365" i="1"/>
  <c r="W381" i="1"/>
  <c r="V381" i="1"/>
  <c r="W397" i="1"/>
  <c r="V397" i="1"/>
  <c r="W413" i="1"/>
  <c r="V413" i="1"/>
  <c r="V429" i="1"/>
  <c r="W429" i="1"/>
  <c r="W445" i="1"/>
  <c r="V445" i="1"/>
  <c r="W461" i="1"/>
  <c r="V461" i="1"/>
  <c r="W477" i="1"/>
  <c r="V477" i="1"/>
  <c r="W493" i="1"/>
  <c r="V493" i="1"/>
  <c r="W679" i="1"/>
  <c r="V679" i="1"/>
  <c r="W695" i="1"/>
  <c r="V695" i="1"/>
  <c r="W711" i="1"/>
  <c r="V711" i="1"/>
  <c r="W555" i="1"/>
  <c r="V555" i="1"/>
  <c r="W571" i="1"/>
  <c r="V571" i="1"/>
  <c r="W587" i="1"/>
  <c r="V587" i="1"/>
  <c r="W603" i="1"/>
  <c r="V603" i="1"/>
  <c r="W619" i="1"/>
  <c r="V619" i="1"/>
  <c r="W635" i="1"/>
  <c r="V635" i="1"/>
  <c r="W651" i="1"/>
  <c r="V651" i="1"/>
  <c r="W667" i="1"/>
  <c r="V667" i="1"/>
  <c r="W726" i="1"/>
  <c r="V726" i="1"/>
  <c r="W742" i="1"/>
  <c r="V742" i="1"/>
  <c r="W758" i="1"/>
  <c r="V758" i="1"/>
  <c r="W774" i="1"/>
  <c r="V774" i="1"/>
  <c r="W790" i="1"/>
  <c r="V790" i="1"/>
  <c r="W806" i="1"/>
  <c r="V806" i="1"/>
  <c r="W822" i="1"/>
  <c r="V822" i="1"/>
  <c r="W838" i="1"/>
  <c r="V838" i="1"/>
  <c r="W507" i="1"/>
  <c r="V507" i="1"/>
  <c r="W511" i="1"/>
  <c r="V511" i="1"/>
  <c r="W515" i="1"/>
  <c r="V515" i="1"/>
  <c r="V519" i="1"/>
  <c r="W523" i="1"/>
  <c r="V523" i="1"/>
  <c r="W527" i="1"/>
  <c r="V527" i="1"/>
  <c r="V531" i="1"/>
  <c r="W535" i="1"/>
  <c r="V535" i="1"/>
  <c r="W539" i="1"/>
  <c r="V539" i="1"/>
  <c r="W543" i="1"/>
  <c r="V543" i="1"/>
  <c r="W547" i="1"/>
  <c r="V547" i="1"/>
  <c r="W556" i="1"/>
  <c r="V556" i="1"/>
  <c r="W572" i="1"/>
  <c r="V572" i="1"/>
  <c r="W588" i="1"/>
  <c r="V588" i="1"/>
  <c r="W604" i="1"/>
  <c r="V604" i="1"/>
  <c r="W620" i="1"/>
  <c r="V620" i="1"/>
  <c r="W636" i="1"/>
  <c r="V636" i="1"/>
  <c r="W652" i="1"/>
  <c r="V652" i="1"/>
  <c r="W668" i="1"/>
  <c r="V668" i="1"/>
  <c r="W729" i="1"/>
  <c r="V729" i="1"/>
  <c r="W745" i="1"/>
  <c r="V745" i="1"/>
  <c r="W761" i="1"/>
  <c r="V761" i="1"/>
  <c r="W777" i="1"/>
  <c r="V777" i="1"/>
  <c r="W793" i="1"/>
  <c r="V793" i="1"/>
  <c r="W809" i="1"/>
  <c r="V809" i="1"/>
  <c r="W825" i="1"/>
  <c r="V825" i="1"/>
  <c r="W841" i="1"/>
  <c r="V841" i="1"/>
  <c r="W727" i="1"/>
  <c r="V727" i="1"/>
  <c r="W743" i="1"/>
  <c r="V743" i="1"/>
  <c r="W759" i="1"/>
  <c r="V759" i="1"/>
  <c r="W775" i="1"/>
  <c r="V775" i="1"/>
  <c r="W791" i="1"/>
  <c r="V791" i="1"/>
  <c r="V807" i="1"/>
  <c r="W823" i="1"/>
  <c r="V823" i="1"/>
  <c r="W839" i="1"/>
  <c r="V839" i="1"/>
  <c r="W1046" i="1"/>
  <c r="V1046" i="1"/>
  <c r="W736" i="1"/>
  <c r="V736" i="1"/>
  <c r="V752" i="1"/>
  <c r="W768" i="1"/>
  <c r="V768" i="1"/>
  <c r="V784" i="1"/>
  <c r="W800" i="1"/>
  <c r="V800" i="1"/>
  <c r="W816" i="1"/>
  <c r="V816" i="1"/>
  <c r="W832" i="1"/>
  <c r="V832" i="1"/>
  <c r="W848" i="1"/>
  <c r="V848" i="1"/>
  <c r="W1042" i="1"/>
  <c r="V1042" i="1"/>
  <c r="W852" i="1"/>
  <c r="V852" i="1"/>
  <c r="W856" i="1"/>
  <c r="V856" i="1"/>
  <c r="W860" i="1"/>
  <c r="V860" i="1"/>
  <c r="W864" i="1"/>
  <c r="V864" i="1"/>
  <c r="V868" i="1"/>
  <c r="W872" i="1"/>
  <c r="V872" i="1"/>
  <c r="W876" i="1"/>
  <c r="V876" i="1"/>
  <c r="W880" i="1"/>
  <c r="V880" i="1"/>
  <c r="W884" i="1"/>
  <c r="V884" i="1"/>
  <c r="W888" i="1"/>
  <c r="V888" i="1"/>
  <c r="W892" i="1"/>
  <c r="V892" i="1"/>
  <c r="W896" i="1"/>
  <c r="V896" i="1"/>
  <c r="W900" i="1"/>
  <c r="V900" i="1"/>
  <c r="W904" i="1"/>
  <c r="V904" i="1"/>
  <c r="W1026" i="1"/>
  <c r="V1026" i="1"/>
  <c r="V1021" i="1"/>
  <c r="W1021" i="1"/>
  <c r="V1014" i="1"/>
  <c r="W1014" i="1"/>
  <c r="V1049" i="1"/>
  <c r="W1049" i="1"/>
  <c r="V910" i="1"/>
  <c r="W910" i="1"/>
  <c r="V914" i="1"/>
  <c r="W914" i="1"/>
  <c r="V918" i="1"/>
  <c r="W918" i="1"/>
  <c r="V922" i="1"/>
  <c r="W922" i="1"/>
  <c r="V926" i="1"/>
  <c r="V930" i="1"/>
  <c r="W930" i="1"/>
  <c r="V934" i="1"/>
  <c r="W934" i="1"/>
  <c r="V938" i="1"/>
  <c r="W938" i="1"/>
  <c r="V942" i="1"/>
  <c r="W942" i="1"/>
  <c r="V946" i="1"/>
  <c r="W946" i="1"/>
  <c r="V950" i="1"/>
  <c r="W950" i="1"/>
  <c r="V954" i="1"/>
  <c r="V958" i="1"/>
  <c r="W958" i="1"/>
  <c r="V962" i="1"/>
  <c r="W962" i="1"/>
  <c r="V966" i="1"/>
  <c r="W966" i="1"/>
  <c r="V970" i="1"/>
  <c r="W970" i="1"/>
  <c r="V974" i="1"/>
  <c r="W974" i="1"/>
  <c r="V978" i="1"/>
  <c r="W978" i="1"/>
  <c r="V982" i="1"/>
  <c r="V986" i="1"/>
  <c r="W986" i="1"/>
  <c r="V990" i="1"/>
  <c r="W990" i="1"/>
  <c r="W1018" i="1"/>
  <c r="V1018" i="1"/>
  <c r="W994" i="1"/>
  <c r="V994" i="1"/>
  <c r="W998" i="1"/>
  <c r="V998" i="1"/>
  <c r="W1002" i="1"/>
  <c r="V1002" i="1"/>
  <c r="V1015" i="1"/>
  <c r="W1031" i="1"/>
  <c r="V1031" i="1"/>
  <c r="V1053" i="1"/>
  <c r="W1053" i="1"/>
  <c r="W1012" i="1"/>
  <c r="V1012" i="1"/>
  <c r="W1028" i="1"/>
  <c r="V1028" i="1"/>
  <c r="W1044" i="1"/>
  <c r="V1044" i="1"/>
  <c r="W1047" i="1"/>
  <c r="V1047" i="1"/>
  <c r="W1052" i="1"/>
  <c r="V1052" i="1"/>
  <c r="V1118" i="1"/>
  <c r="W1118" i="1"/>
  <c r="V1064" i="1"/>
  <c r="V1068" i="1"/>
  <c r="W1068" i="1"/>
  <c r="V1072" i="1"/>
  <c r="W1072" i="1"/>
  <c r="V1076" i="1"/>
  <c r="W1076" i="1"/>
  <c r="V1080" i="1"/>
  <c r="W1080" i="1"/>
  <c r="V1084" i="1"/>
  <c r="W1084" i="1"/>
  <c r="V1088" i="1"/>
  <c r="W1088" i="1"/>
  <c r="V1092" i="1"/>
  <c r="V1096" i="1"/>
  <c r="W1096" i="1"/>
  <c r="W1100" i="1"/>
  <c r="V1100" i="1"/>
  <c r="W1104" i="1"/>
  <c r="V1104" i="1"/>
  <c r="W1108" i="1"/>
  <c r="V1108" i="1"/>
  <c r="W1112" i="1"/>
  <c r="V1112" i="1"/>
  <c r="W1115" i="1"/>
  <c r="V1115" i="1"/>
  <c r="W1123" i="1"/>
  <c r="V1123" i="1"/>
  <c r="V1127" i="1"/>
  <c r="W1127" i="1"/>
  <c r="W666" i="1"/>
  <c r="V666" i="1"/>
  <c r="W578" i="1"/>
  <c r="V578" i="1"/>
  <c r="W360" i="1"/>
  <c r="V360" i="1"/>
  <c r="W328" i="1"/>
  <c r="V328" i="1"/>
  <c r="V279" i="1"/>
  <c r="W279" i="1"/>
  <c r="V239" i="1"/>
  <c r="W239" i="1"/>
  <c r="W208" i="1"/>
  <c r="V208" i="1"/>
  <c r="V119" i="1"/>
  <c r="V84" i="1"/>
  <c r="V30" i="1"/>
  <c r="U1131" i="1" l="1"/>
  <c r="U1133" i="1" s="1"/>
  <c r="W2" i="1"/>
  <c r="V2" i="1"/>
  <c r="V1131" i="1" s="1"/>
  <c r="W4" i="1" l="1"/>
  <c r="W83" i="1"/>
  <c r="X83" i="1" s="1"/>
  <c r="Y83" i="1" s="1"/>
  <c r="Z83" i="1" s="1"/>
  <c r="W127" i="1"/>
  <c r="X127" i="1" s="1"/>
  <c r="Y127" i="1" s="1"/>
  <c r="Z127" i="1" s="1"/>
  <c r="W125" i="1"/>
  <c r="X125" i="1" s="1"/>
  <c r="Y125" i="1" s="1"/>
  <c r="Z125" i="1" s="1"/>
  <c r="W116" i="1"/>
  <c r="W5" i="1"/>
  <c r="X5" i="1" s="1"/>
  <c r="Y5" i="1" s="1"/>
  <c r="Z5" i="1" s="1"/>
  <c r="W270" i="1"/>
  <c r="X270" i="1" s="1"/>
  <c r="Y270" i="1" s="1"/>
  <c r="Z270" i="1" s="1"/>
  <c r="W156" i="1"/>
  <c r="X156" i="1" s="1"/>
  <c r="Y156" i="1" s="1"/>
  <c r="Z156" i="1" s="1"/>
  <c r="W1125" i="1"/>
  <c r="W870" i="1"/>
  <c r="X870" i="1" s="1"/>
  <c r="Y870" i="1" s="1"/>
  <c r="Z870" i="1" s="1"/>
  <c r="W115" i="1"/>
  <c r="X115" i="1" s="1"/>
  <c r="Y115" i="1" s="1"/>
  <c r="Z115" i="1" s="1"/>
  <c r="W68" i="1"/>
  <c r="X68" i="1" s="1"/>
  <c r="Y68" i="1" s="1"/>
  <c r="Z68" i="1" s="1"/>
  <c r="W152" i="1"/>
  <c r="W105" i="1"/>
  <c r="X105" i="1" s="1"/>
  <c r="Y105" i="1" s="1"/>
  <c r="Z105" i="1" s="1"/>
  <c r="W187" i="1"/>
  <c r="X187" i="1" s="1"/>
  <c r="Y187" i="1" s="1"/>
  <c r="Z187" i="1" s="1"/>
  <c r="W653" i="1"/>
  <c r="X653" i="1" s="1"/>
  <c r="Y653" i="1" s="1"/>
  <c r="Z653" i="1" s="1"/>
  <c r="W161" i="1"/>
  <c r="W802" i="1"/>
  <c r="X802" i="1" s="1"/>
  <c r="Y802" i="1" s="1"/>
  <c r="Z802" i="1" s="1"/>
  <c r="W534" i="1"/>
  <c r="X534" i="1" s="1"/>
  <c r="Y534" i="1" s="1"/>
  <c r="Z534" i="1" s="1"/>
  <c r="W819" i="1"/>
  <c r="X819" i="1" s="1"/>
  <c r="Y819" i="1" s="1"/>
  <c r="Z819" i="1" s="1"/>
  <c r="W368" i="1"/>
  <c r="W95" i="1"/>
  <c r="X95" i="1" s="1"/>
  <c r="Y95" i="1" s="1"/>
  <c r="Z95" i="1" s="1"/>
  <c r="W464" i="1"/>
  <c r="X464" i="1" s="1"/>
  <c r="Y464" i="1" s="1"/>
  <c r="Z464" i="1" s="1"/>
  <c r="W414" i="1"/>
  <c r="X414" i="1" s="1"/>
  <c r="Y414" i="1" s="1"/>
  <c r="Z414" i="1" s="1"/>
  <c r="W810" i="1"/>
  <c r="W126" i="1"/>
  <c r="X126" i="1" s="1"/>
  <c r="Y126" i="1" s="1"/>
  <c r="Z126" i="1" s="1"/>
  <c r="W104" i="1"/>
  <c r="X104" i="1" s="1"/>
  <c r="Y104" i="1" s="1"/>
  <c r="Z104" i="1" s="1"/>
  <c r="W22" i="1"/>
  <c r="X22" i="1" s="1"/>
  <c r="Y22" i="1" s="1"/>
  <c r="Z22" i="1" s="1"/>
  <c r="W74" i="1"/>
  <c r="W96" i="1"/>
  <c r="X96" i="1" s="1"/>
  <c r="Y96" i="1" s="1"/>
  <c r="Z96" i="1" s="1"/>
  <c r="W659" i="1"/>
  <c r="X659" i="1" s="1"/>
  <c r="Y659" i="1" s="1"/>
  <c r="Z659" i="1" s="1"/>
  <c r="W517" i="1"/>
  <c r="X517" i="1" s="1"/>
  <c r="Y517" i="1" s="1"/>
  <c r="Z517" i="1" s="1"/>
  <c r="W183" i="1"/>
  <c r="W71" i="1"/>
  <c r="X71" i="1" s="1"/>
  <c r="Y71" i="1" s="1"/>
  <c r="Z71" i="1" s="1"/>
  <c r="W128" i="1"/>
  <c r="X128" i="1" s="1"/>
  <c r="Y128" i="1" s="1"/>
  <c r="Z128" i="1" s="1"/>
  <c r="W131" i="1"/>
  <c r="X131" i="1" s="1"/>
  <c r="Y131" i="1" s="1"/>
  <c r="Z131" i="1" s="1"/>
  <c r="W70" i="1"/>
  <c r="W69" i="1"/>
  <c r="X69" i="1" s="1"/>
  <c r="Y69" i="1" s="1"/>
  <c r="Z69" i="1" s="1"/>
  <c r="W8" i="1"/>
  <c r="W185" i="1"/>
  <c r="X185" i="1" s="1"/>
  <c r="Y185" i="1" s="1"/>
  <c r="Z185" i="1" s="1"/>
  <c r="W171" i="1"/>
  <c r="W531" i="1"/>
  <c r="X531" i="1" s="1"/>
  <c r="Y531" i="1" s="1"/>
  <c r="Z531" i="1" s="1"/>
  <c r="W807" i="1"/>
  <c r="X807" i="1" s="1"/>
  <c r="Y807" i="1" s="1"/>
  <c r="Z807" i="1" s="1"/>
  <c r="W1015" i="1"/>
  <c r="X1015" i="1" s="1"/>
  <c r="Y1015" i="1" s="1"/>
  <c r="Z1015" i="1" s="1"/>
  <c r="W119" i="1"/>
  <c r="W1037" i="1"/>
  <c r="X1037" i="1" s="1"/>
  <c r="Y1037" i="1" s="1"/>
  <c r="Z1037" i="1" s="1"/>
  <c r="W191" i="1"/>
  <c r="X191" i="1" s="1"/>
  <c r="Y191" i="1" s="1"/>
  <c r="Z191" i="1" s="1"/>
  <c r="W176" i="1"/>
  <c r="X176" i="1" s="1"/>
  <c r="Y176" i="1" s="1"/>
  <c r="Z176" i="1" s="1"/>
  <c r="W91" i="1"/>
  <c r="W15" i="1"/>
  <c r="X15" i="1" s="1"/>
  <c r="Y15" i="1" s="1"/>
  <c r="Z15" i="1" s="1"/>
  <c r="W17" i="1"/>
  <c r="X17" i="1" s="1"/>
  <c r="Y17" i="1" s="1"/>
  <c r="Z17" i="1" s="1"/>
  <c r="W851" i="1"/>
  <c r="X851" i="1" s="1"/>
  <c r="Y851" i="1" s="1"/>
  <c r="Z851" i="1" s="1"/>
  <c r="W143" i="1"/>
  <c r="W189" i="1"/>
  <c r="X189" i="1" s="1"/>
  <c r="Y189" i="1" s="1"/>
  <c r="Z189" i="1" s="1"/>
  <c r="W312" i="1"/>
  <c r="X312" i="1" s="1"/>
  <c r="Y312" i="1" s="1"/>
  <c r="Z312" i="1" s="1"/>
  <c r="W7" i="1"/>
  <c r="X7" i="1" s="1"/>
  <c r="Y7" i="1" s="1"/>
  <c r="Z7" i="1" s="1"/>
  <c r="W123" i="1"/>
  <c r="W18" i="1"/>
  <c r="X18" i="1" s="1"/>
  <c r="Y18" i="1" s="1"/>
  <c r="Z18" i="1" s="1"/>
  <c r="W73" i="1"/>
  <c r="X73" i="1" s="1"/>
  <c r="Y73" i="1" s="1"/>
  <c r="Z73" i="1" s="1"/>
  <c r="W757" i="1"/>
  <c r="X757" i="1" s="1"/>
  <c r="Y757" i="1" s="1"/>
  <c r="Z757" i="1" s="1"/>
  <c r="W108" i="1"/>
  <c r="W141" i="1"/>
  <c r="X141" i="1" s="1"/>
  <c r="Y141" i="1" s="1"/>
  <c r="Z141" i="1" s="1"/>
  <c r="W175" i="1"/>
  <c r="X175" i="1" s="1"/>
  <c r="Y175" i="1" s="1"/>
  <c r="Z175" i="1" s="1"/>
  <c r="W820" i="1"/>
  <c r="X820" i="1" s="1"/>
  <c r="Y820" i="1" s="1"/>
  <c r="Z820" i="1" s="1"/>
  <c r="W12" i="1"/>
  <c r="W159" i="1"/>
  <c r="X159" i="1" s="1"/>
  <c r="Y159" i="1" s="1"/>
  <c r="Z159" i="1" s="1"/>
  <c r="W98" i="1"/>
  <c r="X98" i="1" s="1"/>
  <c r="Y98" i="1" s="1"/>
  <c r="Z98" i="1" s="1"/>
  <c r="W400" i="1"/>
  <c r="X400" i="1" s="1"/>
  <c r="Y400" i="1" s="1"/>
  <c r="Z400" i="1" s="1"/>
  <c r="W41" i="1"/>
  <c r="W24" i="1"/>
  <c r="X24" i="1" s="1"/>
  <c r="Y24" i="1" s="1"/>
  <c r="Z24" i="1" s="1"/>
  <c r="W31" i="1"/>
  <c r="X31" i="1" s="1"/>
  <c r="Y31" i="1" s="1"/>
  <c r="Z31" i="1" s="1"/>
  <c r="W155" i="1"/>
  <c r="X155" i="1" s="1"/>
  <c r="Y155" i="1" s="1"/>
  <c r="Z155" i="1" s="1"/>
  <c r="W30" i="1"/>
  <c r="W27" i="1"/>
  <c r="X27" i="1" s="1"/>
  <c r="Y27" i="1" s="1"/>
  <c r="Z27" i="1" s="1"/>
  <c r="W136" i="1"/>
  <c r="X136" i="1" s="1"/>
  <c r="Y136" i="1" s="1"/>
  <c r="Z136" i="1" s="1"/>
  <c r="W178" i="1"/>
  <c r="X178" i="1" s="1"/>
  <c r="Y178" i="1" s="1"/>
  <c r="Z178" i="1" s="1"/>
  <c r="W177" i="1"/>
  <c r="W180" i="1"/>
  <c r="X180" i="1" s="1"/>
  <c r="Y180" i="1" s="1"/>
  <c r="Z180" i="1" s="1"/>
  <c r="W1017" i="1"/>
  <c r="X1017" i="1" s="1"/>
  <c r="Y1017" i="1" s="1"/>
  <c r="Z1017" i="1" s="1"/>
  <c r="W210" i="1"/>
  <c r="X210" i="1" s="1"/>
  <c r="Y210" i="1" s="1"/>
  <c r="Z210" i="1" s="1"/>
  <c r="W25" i="1"/>
  <c r="W221" i="1"/>
  <c r="X221" i="1" s="1"/>
  <c r="Y221" i="1" s="1"/>
  <c r="Z221" i="1" s="1"/>
  <c r="W101" i="1"/>
  <c r="X101" i="1" s="1"/>
  <c r="Y101" i="1" s="1"/>
  <c r="Z101" i="1" s="1"/>
  <c r="W109" i="1"/>
  <c r="X109" i="1" s="1"/>
  <c r="Y109" i="1" s="1"/>
  <c r="Z109" i="1" s="1"/>
  <c r="W79" i="1"/>
  <c r="W862" i="1"/>
  <c r="X862" i="1" s="1"/>
  <c r="Y862" i="1" s="1"/>
  <c r="Z862" i="1" s="1"/>
  <c r="W371" i="1"/>
  <c r="X371" i="1" s="1"/>
  <c r="Y371" i="1" s="1"/>
  <c r="Z371" i="1" s="1"/>
  <c r="W1071" i="1"/>
  <c r="X1071" i="1" s="1"/>
  <c r="Y1071" i="1" s="1"/>
  <c r="Z1071" i="1" s="1"/>
  <c r="W254" i="1"/>
  <c r="W948" i="1"/>
  <c r="X948" i="1" s="1"/>
  <c r="Y948" i="1" s="1"/>
  <c r="Z948" i="1" s="1"/>
  <c r="W391" i="1"/>
  <c r="X391" i="1" s="1"/>
  <c r="Y391" i="1" s="1"/>
  <c r="Z391" i="1" s="1"/>
  <c r="W1064" i="1"/>
  <c r="X1064" i="1" s="1"/>
  <c r="Y1064" i="1" s="1"/>
  <c r="Z1064" i="1" s="1"/>
  <c r="W82" i="1"/>
  <c r="W167" i="1"/>
  <c r="X167" i="1" s="1"/>
  <c r="Y167" i="1" s="1"/>
  <c r="Z167" i="1" s="1"/>
  <c r="W216" i="1"/>
  <c r="X216" i="1" s="1"/>
  <c r="Y216" i="1" s="1"/>
  <c r="Z216" i="1" s="1"/>
  <c r="W771" i="1"/>
  <c r="X771" i="1" s="1"/>
  <c r="Y771" i="1" s="1"/>
  <c r="Z771" i="1" s="1"/>
  <c r="W117" i="1"/>
  <c r="W140" i="1"/>
  <c r="X140" i="1" s="1"/>
  <c r="Y140" i="1" s="1"/>
  <c r="Z140" i="1" s="1"/>
  <c r="W16" i="1"/>
  <c r="X16" i="1" s="1"/>
  <c r="Y16" i="1" s="1"/>
  <c r="Z16" i="1" s="1"/>
  <c r="W784" i="1"/>
  <c r="X784" i="1" s="1"/>
  <c r="Y784" i="1" s="1"/>
  <c r="Z784" i="1" s="1"/>
  <c r="W165" i="1"/>
  <c r="W861" i="1"/>
  <c r="X861" i="1" s="1"/>
  <c r="Y861" i="1" s="1"/>
  <c r="Z861" i="1" s="1"/>
  <c r="W564" i="1"/>
  <c r="X564" i="1" s="1"/>
  <c r="Y564" i="1" s="1"/>
  <c r="Z564" i="1" s="1"/>
  <c r="W97" i="1"/>
  <c r="X97" i="1" s="1"/>
  <c r="Y97" i="1" s="1"/>
  <c r="Z97" i="1" s="1"/>
  <c r="W913" i="1"/>
  <c r="W172" i="1"/>
  <c r="X172" i="1" s="1"/>
  <c r="Y172" i="1" s="1"/>
  <c r="Z172" i="1" s="1"/>
  <c r="W90" i="1"/>
  <c r="X90" i="1" s="1"/>
  <c r="Y90" i="1" s="1"/>
  <c r="Z90" i="1" s="1"/>
  <c r="W868" i="1"/>
  <c r="X868" i="1" s="1"/>
  <c r="Y868" i="1" s="1"/>
  <c r="Z868" i="1" s="1"/>
  <c r="W148" i="1"/>
  <c r="W66" i="1"/>
  <c r="X66" i="1" s="1"/>
  <c r="Y66" i="1" s="1"/>
  <c r="Z66" i="1" s="1"/>
  <c r="W164" i="1"/>
  <c r="X164" i="1" s="1"/>
  <c r="Y164" i="1" s="1"/>
  <c r="Z164" i="1" s="1"/>
  <c r="W113" i="1"/>
  <c r="X113" i="1" s="1"/>
  <c r="Y113" i="1" s="1"/>
  <c r="Z113" i="1" s="1"/>
  <c r="W786" i="1"/>
  <c r="W1107" i="1"/>
  <c r="X1107" i="1" s="1"/>
  <c r="Y1107" i="1" s="1"/>
  <c r="Z1107" i="1" s="1"/>
  <c r="W179" i="1"/>
  <c r="X179" i="1" s="1"/>
  <c r="Y179" i="1" s="1"/>
  <c r="Z179" i="1" s="1"/>
  <c r="W240" i="1"/>
  <c r="X240" i="1" s="1"/>
  <c r="Y240" i="1" s="1"/>
  <c r="Z240" i="1" s="1"/>
  <c r="W752" i="1"/>
  <c r="W157" i="1"/>
  <c r="X157" i="1" s="1"/>
  <c r="Y157" i="1" s="1"/>
  <c r="Z157" i="1" s="1"/>
  <c r="W193" i="1"/>
  <c r="X193" i="1" s="1"/>
  <c r="Y193" i="1" s="1"/>
  <c r="Z193" i="1" s="1"/>
  <c r="W85" i="1"/>
  <c r="X85" i="1" s="1"/>
  <c r="Y85" i="1" s="1"/>
  <c r="Z85" i="1" s="1"/>
  <c r="W1106" i="1"/>
  <c r="W546" i="1"/>
  <c r="X546" i="1" s="1"/>
  <c r="Y546" i="1" s="1"/>
  <c r="Z546" i="1" s="1"/>
  <c r="W1099" i="1"/>
  <c r="X1099" i="1" s="1"/>
  <c r="Y1099" i="1" s="1"/>
  <c r="Z1099" i="1" s="1"/>
  <c r="W1097" i="1"/>
  <c r="X1097" i="1" s="1"/>
  <c r="Y1097" i="1" s="1"/>
  <c r="Z1097" i="1" s="1"/>
  <c r="W160" i="1"/>
  <c r="W503" i="1"/>
  <c r="X503" i="1" s="1"/>
  <c r="Y503" i="1" s="1"/>
  <c r="Z503" i="1" s="1"/>
  <c r="W623" i="1"/>
  <c r="X623" i="1" s="1"/>
  <c r="Y623" i="1" s="1"/>
  <c r="Z623" i="1" s="1"/>
  <c r="W20" i="1"/>
  <c r="X20" i="1" s="1"/>
  <c r="Y20" i="1" s="1"/>
  <c r="Z20" i="1" s="1"/>
  <c r="W878" i="1"/>
  <c r="W88" i="1"/>
  <c r="X88" i="1" s="1"/>
  <c r="Y88" i="1" s="1"/>
  <c r="Z88" i="1" s="1"/>
  <c r="W1048" i="1"/>
  <c r="X1048" i="1" s="1"/>
  <c r="Y1048" i="1" s="1"/>
  <c r="Z1048" i="1" s="1"/>
  <c r="W905" i="1"/>
  <c r="X905" i="1" s="1"/>
  <c r="Y905" i="1" s="1"/>
  <c r="Z905" i="1" s="1"/>
  <c r="W388" i="1"/>
  <c r="W394" i="1"/>
  <c r="X394" i="1" s="1"/>
  <c r="Y394" i="1" s="1"/>
  <c r="Z394" i="1" s="1"/>
  <c r="W982" i="1"/>
  <c r="X982" i="1" s="1"/>
  <c r="Y982" i="1" s="1"/>
  <c r="Z982" i="1" s="1"/>
  <c r="W110" i="1"/>
  <c r="X110" i="1" s="1"/>
  <c r="Y110" i="1" s="1"/>
  <c r="Z110" i="1" s="1"/>
  <c r="W92" i="1"/>
  <c r="W1007" i="1"/>
  <c r="X1007" i="1" s="1"/>
  <c r="Y1007" i="1" s="1"/>
  <c r="Z1007" i="1" s="1"/>
  <c r="W120" i="1"/>
  <c r="X120" i="1" s="1"/>
  <c r="Y120" i="1" s="1"/>
  <c r="Z120" i="1" s="1"/>
  <c r="W945" i="1"/>
  <c r="X945" i="1" s="1"/>
  <c r="Y945" i="1" s="1"/>
  <c r="Z945" i="1" s="1"/>
  <c r="W76" i="1"/>
  <c r="W107" i="1"/>
  <c r="X107" i="1" s="1"/>
  <c r="Y107" i="1" s="1"/>
  <c r="Z107" i="1" s="1"/>
  <c r="W954" i="1"/>
  <c r="X954" i="1" s="1"/>
  <c r="Y954" i="1" s="1"/>
  <c r="Z954" i="1" s="1"/>
  <c r="X1130" i="1"/>
  <c r="Y1130" i="1" s="1"/>
  <c r="Z1130" i="1" s="1"/>
  <c r="X1129" i="1"/>
  <c r="Y1129" i="1" s="1"/>
  <c r="Z1129" i="1" s="1"/>
  <c r="X1128" i="1"/>
  <c r="Y1128" i="1" s="1"/>
  <c r="Z1128" i="1" s="1"/>
  <c r="X1127" i="1"/>
  <c r="Y1127" i="1" s="1"/>
  <c r="Z1127" i="1" s="1"/>
  <c r="X1126" i="1"/>
  <c r="Y1126" i="1" s="1"/>
  <c r="Z1126" i="1" s="1"/>
  <c r="X1125" i="1"/>
  <c r="Y1125" i="1" s="1"/>
  <c r="Z1125" i="1" s="1"/>
  <c r="X1122" i="1"/>
  <c r="Y1122" i="1" s="1"/>
  <c r="Z1122" i="1" s="1"/>
  <c r="X1117" i="1"/>
  <c r="Y1117" i="1" s="1"/>
  <c r="Z1117" i="1" s="1"/>
  <c r="X1114" i="1"/>
  <c r="Y1114" i="1" s="1"/>
  <c r="Z1114" i="1" s="1"/>
  <c r="X1113" i="1"/>
  <c r="Y1113" i="1" s="1"/>
  <c r="Z1113" i="1" s="1"/>
  <c r="X1112" i="1"/>
  <c r="Y1112" i="1" s="1"/>
  <c r="Z1112" i="1" s="1"/>
  <c r="X1111" i="1"/>
  <c r="Y1111" i="1" s="1"/>
  <c r="Z1111" i="1" s="1"/>
  <c r="X1110" i="1"/>
  <c r="Y1110" i="1" s="1"/>
  <c r="Z1110" i="1" s="1"/>
  <c r="X1109" i="1"/>
  <c r="Y1109" i="1" s="1"/>
  <c r="Z1109" i="1" s="1"/>
  <c r="X1108" i="1"/>
  <c r="Y1108" i="1" s="1"/>
  <c r="Z1108" i="1" s="1"/>
  <c r="X1106" i="1"/>
  <c r="Y1106" i="1" s="1"/>
  <c r="Z1106" i="1" s="1"/>
  <c r="X1105" i="1"/>
  <c r="Y1105" i="1" s="1"/>
  <c r="Z1105" i="1" s="1"/>
  <c r="X1104" i="1"/>
  <c r="Y1104" i="1" s="1"/>
  <c r="Z1104" i="1" s="1"/>
  <c r="X1103" i="1"/>
  <c r="Y1103" i="1" s="1"/>
  <c r="Z1103" i="1" s="1"/>
  <c r="X1102" i="1"/>
  <c r="Y1102" i="1" s="1"/>
  <c r="Z1102" i="1" s="1"/>
  <c r="X1101" i="1"/>
  <c r="Y1101" i="1" s="1"/>
  <c r="Z1101" i="1" s="1"/>
  <c r="X1100" i="1"/>
  <c r="Y1100" i="1" s="1"/>
  <c r="Z1100" i="1" s="1"/>
  <c r="X1098" i="1"/>
  <c r="Y1098" i="1" s="1"/>
  <c r="Z1098" i="1" s="1"/>
  <c r="X1123" i="1"/>
  <c r="Y1123" i="1" s="1"/>
  <c r="Z1123" i="1" s="1"/>
  <c r="X1120" i="1"/>
  <c r="Y1120" i="1" s="1"/>
  <c r="Z1120" i="1" s="1"/>
  <c r="X1116" i="1"/>
  <c r="Y1116" i="1" s="1"/>
  <c r="Z1116" i="1" s="1"/>
  <c r="X1121" i="1"/>
  <c r="Y1121" i="1" s="1"/>
  <c r="Z1121" i="1" s="1"/>
  <c r="X1115" i="1"/>
  <c r="Y1115" i="1" s="1"/>
  <c r="Z1115" i="1" s="1"/>
  <c r="X1096" i="1"/>
  <c r="Y1096" i="1" s="1"/>
  <c r="Z1096" i="1" s="1"/>
  <c r="X1095" i="1"/>
  <c r="Y1095" i="1" s="1"/>
  <c r="Z1095" i="1" s="1"/>
  <c r="X1094" i="1"/>
  <c r="Y1094" i="1" s="1"/>
  <c r="Z1094" i="1" s="1"/>
  <c r="X1093" i="1"/>
  <c r="Y1093" i="1" s="1"/>
  <c r="Z1093" i="1" s="1"/>
  <c r="X1091" i="1"/>
  <c r="Y1091" i="1" s="1"/>
  <c r="Z1091" i="1" s="1"/>
  <c r="X1090" i="1"/>
  <c r="Y1090" i="1" s="1"/>
  <c r="Z1090" i="1" s="1"/>
  <c r="X1089" i="1"/>
  <c r="Y1089" i="1" s="1"/>
  <c r="Z1089" i="1" s="1"/>
  <c r="X1088" i="1"/>
  <c r="Y1088" i="1" s="1"/>
  <c r="Z1088" i="1" s="1"/>
  <c r="X1087" i="1"/>
  <c r="Y1087" i="1" s="1"/>
  <c r="Z1087" i="1" s="1"/>
  <c r="X1086" i="1"/>
  <c r="Y1086" i="1" s="1"/>
  <c r="Z1086" i="1" s="1"/>
  <c r="X1085" i="1"/>
  <c r="Y1085" i="1" s="1"/>
  <c r="Z1085" i="1" s="1"/>
  <c r="X1084" i="1"/>
  <c r="Y1084" i="1" s="1"/>
  <c r="Z1084" i="1" s="1"/>
  <c r="X1082" i="1"/>
  <c r="Y1082" i="1" s="1"/>
  <c r="Z1082" i="1" s="1"/>
  <c r="X1081" i="1"/>
  <c r="Y1081" i="1" s="1"/>
  <c r="Z1081" i="1" s="1"/>
  <c r="X1080" i="1"/>
  <c r="Y1080" i="1" s="1"/>
  <c r="Z1080" i="1" s="1"/>
  <c r="X1079" i="1"/>
  <c r="Y1079" i="1" s="1"/>
  <c r="Z1079" i="1" s="1"/>
  <c r="X1078" i="1"/>
  <c r="Y1078" i="1" s="1"/>
  <c r="Z1078" i="1" s="1"/>
  <c r="X1076" i="1"/>
  <c r="Y1076" i="1" s="1"/>
  <c r="Z1076" i="1" s="1"/>
  <c r="X1075" i="1"/>
  <c r="Y1075" i="1" s="1"/>
  <c r="Z1075" i="1" s="1"/>
  <c r="X1074" i="1"/>
  <c r="Y1074" i="1" s="1"/>
  <c r="Z1074" i="1" s="1"/>
  <c r="X1073" i="1"/>
  <c r="Y1073" i="1" s="1"/>
  <c r="Z1073" i="1" s="1"/>
  <c r="X1072" i="1"/>
  <c r="Y1072" i="1" s="1"/>
  <c r="Z1072" i="1" s="1"/>
  <c r="X1070" i="1"/>
  <c r="Y1070" i="1" s="1"/>
  <c r="Z1070" i="1" s="1"/>
  <c r="X1069" i="1"/>
  <c r="Y1069" i="1" s="1"/>
  <c r="Z1069" i="1" s="1"/>
  <c r="X1068" i="1"/>
  <c r="Y1068" i="1" s="1"/>
  <c r="Z1068" i="1" s="1"/>
  <c r="X1067" i="1"/>
  <c r="Y1067" i="1" s="1"/>
  <c r="Z1067" i="1" s="1"/>
  <c r="X1066" i="1"/>
  <c r="Y1066" i="1" s="1"/>
  <c r="Z1066" i="1" s="1"/>
  <c r="X1065" i="1"/>
  <c r="Y1065" i="1" s="1"/>
  <c r="Z1065" i="1" s="1"/>
  <c r="X1063" i="1"/>
  <c r="Y1063" i="1" s="1"/>
  <c r="Z1063" i="1" s="1"/>
  <c r="X1062" i="1"/>
  <c r="Y1062" i="1" s="1"/>
  <c r="Z1062" i="1" s="1"/>
  <c r="X1061" i="1"/>
  <c r="Y1061" i="1" s="1"/>
  <c r="Z1061" i="1" s="1"/>
  <c r="X1060" i="1"/>
  <c r="Y1060" i="1" s="1"/>
  <c r="Z1060" i="1" s="1"/>
  <c r="X1059" i="1"/>
  <c r="Y1059" i="1" s="1"/>
  <c r="Z1059" i="1" s="1"/>
  <c r="X1058" i="1"/>
  <c r="Y1058" i="1" s="1"/>
  <c r="Z1058" i="1" s="1"/>
  <c r="X1057" i="1"/>
  <c r="Y1057" i="1" s="1"/>
  <c r="Z1057" i="1" s="1"/>
  <c r="X1056" i="1"/>
  <c r="Y1056" i="1" s="1"/>
  <c r="Z1056" i="1" s="1"/>
  <c r="X1055" i="1"/>
  <c r="Y1055" i="1" s="1"/>
  <c r="Z1055" i="1" s="1"/>
  <c r="X1054" i="1"/>
  <c r="Y1054" i="1" s="1"/>
  <c r="Z1054" i="1" s="1"/>
  <c r="X1053" i="1"/>
  <c r="Y1053" i="1" s="1"/>
  <c r="Z1053" i="1" s="1"/>
  <c r="X1052" i="1"/>
  <c r="Y1052" i="1" s="1"/>
  <c r="Z1052" i="1" s="1"/>
  <c r="X1051" i="1"/>
  <c r="Y1051" i="1" s="1"/>
  <c r="Z1051" i="1" s="1"/>
  <c r="X1050" i="1"/>
  <c r="Y1050" i="1" s="1"/>
  <c r="Z1050" i="1" s="1"/>
  <c r="X1049" i="1"/>
  <c r="Y1049" i="1" s="1"/>
  <c r="Z1049" i="1" s="1"/>
  <c r="X1047" i="1"/>
  <c r="Y1047" i="1" s="1"/>
  <c r="Z1047" i="1" s="1"/>
  <c r="X1046" i="1"/>
  <c r="Y1046" i="1" s="1"/>
  <c r="Z1046" i="1" s="1"/>
  <c r="X1045" i="1"/>
  <c r="Y1045" i="1" s="1"/>
  <c r="Z1045" i="1" s="1"/>
  <c r="X1044" i="1"/>
  <c r="Y1044" i="1" s="1"/>
  <c r="Z1044" i="1" s="1"/>
  <c r="X1043" i="1"/>
  <c r="Y1043" i="1" s="1"/>
  <c r="Z1043" i="1" s="1"/>
  <c r="X1042" i="1"/>
  <c r="Y1042" i="1" s="1"/>
  <c r="Z1042" i="1" s="1"/>
  <c r="X1041" i="1"/>
  <c r="Y1041" i="1" s="1"/>
  <c r="Z1041" i="1" s="1"/>
  <c r="X1040" i="1"/>
  <c r="Y1040" i="1" s="1"/>
  <c r="Z1040" i="1" s="1"/>
  <c r="X1039" i="1"/>
  <c r="Y1039" i="1" s="1"/>
  <c r="Z1039" i="1" s="1"/>
  <c r="X1038" i="1"/>
  <c r="Y1038" i="1" s="1"/>
  <c r="Z1038" i="1" s="1"/>
  <c r="X1036" i="1"/>
  <c r="Y1036" i="1" s="1"/>
  <c r="Z1036" i="1" s="1"/>
  <c r="X1034" i="1"/>
  <c r="Y1034" i="1" s="1"/>
  <c r="Z1034" i="1" s="1"/>
  <c r="X1033" i="1"/>
  <c r="Y1033" i="1" s="1"/>
  <c r="Z1033" i="1" s="1"/>
  <c r="X1032" i="1"/>
  <c r="Y1032" i="1" s="1"/>
  <c r="Z1032" i="1" s="1"/>
  <c r="X1031" i="1"/>
  <c r="Y1031" i="1" s="1"/>
  <c r="Z1031" i="1" s="1"/>
  <c r="X1030" i="1"/>
  <c r="Y1030" i="1" s="1"/>
  <c r="Z1030" i="1" s="1"/>
  <c r="X1029" i="1"/>
  <c r="Y1029" i="1" s="1"/>
  <c r="Z1029" i="1" s="1"/>
  <c r="X1028" i="1"/>
  <c r="Y1028" i="1" s="1"/>
  <c r="Z1028" i="1" s="1"/>
  <c r="X1027" i="1"/>
  <c r="Y1027" i="1" s="1"/>
  <c r="Z1027" i="1" s="1"/>
  <c r="X1026" i="1"/>
  <c r="Y1026" i="1" s="1"/>
  <c r="Z1026" i="1" s="1"/>
  <c r="X1025" i="1"/>
  <c r="Y1025" i="1" s="1"/>
  <c r="Z1025" i="1" s="1"/>
  <c r="X1024" i="1"/>
  <c r="Y1024" i="1" s="1"/>
  <c r="Z1024" i="1" s="1"/>
  <c r="X1023" i="1"/>
  <c r="Y1023" i="1" s="1"/>
  <c r="Z1023" i="1" s="1"/>
  <c r="X1022" i="1"/>
  <c r="Y1022" i="1" s="1"/>
  <c r="Z1022" i="1" s="1"/>
  <c r="X1021" i="1"/>
  <c r="Y1021" i="1" s="1"/>
  <c r="Z1021" i="1" s="1"/>
  <c r="X1020" i="1"/>
  <c r="Y1020" i="1" s="1"/>
  <c r="Z1020" i="1" s="1"/>
  <c r="X1019" i="1"/>
  <c r="Y1019" i="1" s="1"/>
  <c r="Z1019" i="1" s="1"/>
  <c r="X1018" i="1"/>
  <c r="Y1018" i="1" s="1"/>
  <c r="Z1018" i="1" s="1"/>
  <c r="X1016" i="1"/>
  <c r="Y1016" i="1" s="1"/>
  <c r="Z1016" i="1" s="1"/>
  <c r="X1014" i="1"/>
  <c r="Y1014" i="1" s="1"/>
  <c r="Z1014" i="1" s="1"/>
  <c r="X1013" i="1"/>
  <c r="Y1013" i="1" s="1"/>
  <c r="Z1013" i="1" s="1"/>
  <c r="X1012" i="1"/>
  <c r="Y1012" i="1" s="1"/>
  <c r="Z1012" i="1" s="1"/>
  <c r="X1011" i="1"/>
  <c r="Y1011" i="1" s="1"/>
  <c r="Z1011" i="1" s="1"/>
  <c r="X1010" i="1"/>
  <c r="Y1010" i="1" s="1"/>
  <c r="Z1010" i="1" s="1"/>
  <c r="X1009" i="1"/>
  <c r="Y1009" i="1" s="1"/>
  <c r="Z1009" i="1" s="1"/>
  <c r="X1008" i="1"/>
  <c r="Y1008" i="1" s="1"/>
  <c r="Z1008" i="1" s="1"/>
  <c r="X1006" i="1"/>
  <c r="Y1006" i="1" s="1"/>
  <c r="Z1006" i="1" s="1"/>
  <c r="X1005" i="1"/>
  <c r="Y1005" i="1" s="1"/>
  <c r="Z1005" i="1" s="1"/>
  <c r="X1004" i="1"/>
  <c r="Y1004" i="1" s="1"/>
  <c r="Z1004" i="1" s="1"/>
  <c r="U1134" i="1"/>
  <c r="X1119" i="1"/>
  <c r="Y1119" i="1" s="1"/>
  <c r="Z1119" i="1" s="1"/>
  <c r="X1124" i="1"/>
  <c r="Y1124" i="1" s="1"/>
  <c r="Z1124" i="1" s="1"/>
  <c r="X1118" i="1"/>
  <c r="Y1118" i="1" s="1"/>
  <c r="Z1118" i="1" s="1"/>
  <c r="X993" i="1"/>
  <c r="Y993" i="1" s="1"/>
  <c r="Z993" i="1" s="1"/>
  <c r="X1003" i="1"/>
  <c r="Y1003" i="1" s="1"/>
  <c r="Z1003" i="1" s="1"/>
  <c r="X1002" i="1"/>
  <c r="Y1002" i="1" s="1"/>
  <c r="Z1002" i="1" s="1"/>
  <c r="X1001" i="1"/>
  <c r="Y1001" i="1" s="1"/>
  <c r="Z1001" i="1" s="1"/>
  <c r="X1000" i="1"/>
  <c r="Y1000" i="1" s="1"/>
  <c r="Z1000" i="1" s="1"/>
  <c r="X999" i="1"/>
  <c r="Y999" i="1" s="1"/>
  <c r="Z999" i="1" s="1"/>
  <c r="X998" i="1"/>
  <c r="Y998" i="1" s="1"/>
  <c r="Z998" i="1" s="1"/>
  <c r="X997" i="1"/>
  <c r="Y997" i="1" s="1"/>
  <c r="Z997" i="1" s="1"/>
  <c r="X996" i="1"/>
  <c r="Y996" i="1" s="1"/>
  <c r="Z996" i="1" s="1"/>
  <c r="X995" i="1"/>
  <c r="Y995" i="1" s="1"/>
  <c r="Z995" i="1" s="1"/>
  <c r="X994" i="1"/>
  <c r="Y994" i="1" s="1"/>
  <c r="Z994" i="1" s="1"/>
  <c r="X992" i="1"/>
  <c r="Y992" i="1" s="1"/>
  <c r="Z992" i="1" s="1"/>
  <c r="X990" i="1"/>
  <c r="Y990" i="1" s="1"/>
  <c r="Z990" i="1" s="1"/>
  <c r="X988" i="1"/>
  <c r="Y988" i="1" s="1"/>
  <c r="Z988" i="1" s="1"/>
  <c r="X986" i="1"/>
  <c r="Y986" i="1" s="1"/>
  <c r="Z986" i="1" s="1"/>
  <c r="X984" i="1"/>
  <c r="Y984" i="1" s="1"/>
  <c r="Z984" i="1" s="1"/>
  <c r="X980" i="1"/>
  <c r="Y980" i="1" s="1"/>
  <c r="Z980" i="1" s="1"/>
  <c r="X978" i="1"/>
  <c r="Y978" i="1" s="1"/>
  <c r="Z978" i="1" s="1"/>
  <c r="X976" i="1"/>
  <c r="Y976" i="1" s="1"/>
  <c r="Z976" i="1" s="1"/>
  <c r="X974" i="1"/>
  <c r="Y974" i="1" s="1"/>
  <c r="Z974" i="1" s="1"/>
  <c r="X972" i="1"/>
  <c r="Y972" i="1" s="1"/>
  <c r="Z972" i="1" s="1"/>
  <c r="X970" i="1"/>
  <c r="Y970" i="1" s="1"/>
  <c r="Z970" i="1" s="1"/>
  <c r="X968" i="1"/>
  <c r="Y968" i="1" s="1"/>
  <c r="Z968" i="1" s="1"/>
  <c r="X966" i="1"/>
  <c r="Y966" i="1" s="1"/>
  <c r="Z966" i="1" s="1"/>
  <c r="X964" i="1"/>
  <c r="Y964" i="1" s="1"/>
  <c r="Z964" i="1" s="1"/>
  <c r="X962" i="1"/>
  <c r="Y962" i="1" s="1"/>
  <c r="Z962" i="1" s="1"/>
  <c r="X960" i="1"/>
  <c r="Y960" i="1" s="1"/>
  <c r="Z960" i="1" s="1"/>
  <c r="X958" i="1"/>
  <c r="Y958" i="1" s="1"/>
  <c r="Z958" i="1" s="1"/>
  <c r="X956" i="1"/>
  <c r="Y956" i="1" s="1"/>
  <c r="Z956" i="1" s="1"/>
  <c r="X952" i="1"/>
  <c r="Y952" i="1" s="1"/>
  <c r="Z952" i="1" s="1"/>
  <c r="X950" i="1"/>
  <c r="Y950" i="1" s="1"/>
  <c r="Z950" i="1" s="1"/>
  <c r="X946" i="1"/>
  <c r="Y946" i="1" s="1"/>
  <c r="Z946" i="1" s="1"/>
  <c r="X944" i="1"/>
  <c r="Y944" i="1" s="1"/>
  <c r="Z944" i="1" s="1"/>
  <c r="X942" i="1"/>
  <c r="Y942" i="1" s="1"/>
  <c r="Z942" i="1" s="1"/>
  <c r="X940" i="1"/>
  <c r="Y940" i="1" s="1"/>
  <c r="Z940" i="1" s="1"/>
  <c r="X938" i="1"/>
  <c r="Y938" i="1" s="1"/>
  <c r="Z938" i="1" s="1"/>
  <c r="X936" i="1"/>
  <c r="Y936" i="1" s="1"/>
  <c r="Z936" i="1" s="1"/>
  <c r="X934" i="1"/>
  <c r="Y934" i="1" s="1"/>
  <c r="Z934" i="1" s="1"/>
  <c r="X932" i="1"/>
  <c r="Y932" i="1" s="1"/>
  <c r="Z932" i="1" s="1"/>
  <c r="X930" i="1"/>
  <c r="Y930" i="1" s="1"/>
  <c r="Z930" i="1" s="1"/>
  <c r="X928" i="1"/>
  <c r="Y928" i="1" s="1"/>
  <c r="Z928" i="1" s="1"/>
  <c r="X924" i="1"/>
  <c r="Y924" i="1" s="1"/>
  <c r="Z924" i="1" s="1"/>
  <c r="X922" i="1"/>
  <c r="Y922" i="1" s="1"/>
  <c r="Z922" i="1" s="1"/>
  <c r="X920" i="1"/>
  <c r="Y920" i="1" s="1"/>
  <c r="Z920" i="1" s="1"/>
  <c r="X918" i="1"/>
  <c r="Y918" i="1" s="1"/>
  <c r="Z918" i="1" s="1"/>
  <c r="X916" i="1"/>
  <c r="Y916" i="1" s="1"/>
  <c r="Z916" i="1" s="1"/>
  <c r="X991" i="1"/>
  <c r="Y991" i="1" s="1"/>
  <c r="Z991" i="1" s="1"/>
  <c r="X987" i="1"/>
  <c r="Y987" i="1" s="1"/>
  <c r="Z987" i="1" s="1"/>
  <c r="X983" i="1"/>
  <c r="Y983" i="1" s="1"/>
  <c r="Z983" i="1" s="1"/>
  <c r="X979" i="1"/>
  <c r="Y979" i="1" s="1"/>
  <c r="Z979" i="1" s="1"/>
  <c r="X975" i="1"/>
  <c r="Y975" i="1" s="1"/>
  <c r="Z975" i="1" s="1"/>
  <c r="X971" i="1"/>
  <c r="Y971" i="1" s="1"/>
  <c r="Z971" i="1" s="1"/>
  <c r="X967" i="1"/>
  <c r="Y967" i="1" s="1"/>
  <c r="Z967" i="1" s="1"/>
  <c r="X963" i="1"/>
  <c r="Y963" i="1" s="1"/>
  <c r="Z963" i="1" s="1"/>
  <c r="X959" i="1"/>
  <c r="Y959" i="1" s="1"/>
  <c r="Z959" i="1" s="1"/>
  <c r="X955" i="1"/>
  <c r="Y955" i="1" s="1"/>
  <c r="Z955" i="1" s="1"/>
  <c r="X951" i="1"/>
  <c r="Y951" i="1" s="1"/>
  <c r="Z951" i="1" s="1"/>
  <c r="X947" i="1"/>
  <c r="Y947" i="1" s="1"/>
  <c r="Z947" i="1" s="1"/>
  <c r="X943" i="1"/>
  <c r="Y943" i="1" s="1"/>
  <c r="Z943" i="1" s="1"/>
  <c r="X939" i="1"/>
  <c r="Y939" i="1" s="1"/>
  <c r="Z939" i="1" s="1"/>
  <c r="X935" i="1"/>
  <c r="Y935" i="1" s="1"/>
  <c r="Z935" i="1" s="1"/>
  <c r="X931" i="1"/>
  <c r="Y931" i="1" s="1"/>
  <c r="Z931" i="1" s="1"/>
  <c r="X927" i="1"/>
  <c r="Y927" i="1" s="1"/>
  <c r="Z927" i="1" s="1"/>
  <c r="X923" i="1"/>
  <c r="Y923" i="1" s="1"/>
  <c r="Z923" i="1" s="1"/>
  <c r="X919" i="1"/>
  <c r="Y919" i="1" s="1"/>
  <c r="Z919" i="1" s="1"/>
  <c r="X850" i="1"/>
  <c r="Y850" i="1" s="1"/>
  <c r="Z850" i="1" s="1"/>
  <c r="X849" i="1"/>
  <c r="Y849" i="1" s="1"/>
  <c r="Z849" i="1" s="1"/>
  <c r="X848" i="1"/>
  <c r="Y848" i="1" s="1"/>
  <c r="Z848" i="1" s="1"/>
  <c r="X847" i="1"/>
  <c r="Y847" i="1" s="1"/>
  <c r="Z847" i="1" s="1"/>
  <c r="X846" i="1"/>
  <c r="Y846" i="1" s="1"/>
  <c r="Z846" i="1" s="1"/>
  <c r="X845" i="1"/>
  <c r="Y845" i="1" s="1"/>
  <c r="Z845" i="1" s="1"/>
  <c r="X844" i="1"/>
  <c r="Y844" i="1" s="1"/>
  <c r="Z844" i="1" s="1"/>
  <c r="X843" i="1"/>
  <c r="Y843" i="1" s="1"/>
  <c r="Z843" i="1" s="1"/>
  <c r="X842" i="1"/>
  <c r="Y842" i="1" s="1"/>
  <c r="Z842" i="1" s="1"/>
  <c r="X841" i="1"/>
  <c r="Y841" i="1" s="1"/>
  <c r="Z841" i="1" s="1"/>
  <c r="X840" i="1"/>
  <c r="Y840" i="1" s="1"/>
  <c r="Z840" i="1" s="1"/>
  <c r="X839" i="1"/>
  <c r="Y839" i="1" s="1"/>
  <c r="Z839" i="1" s="1"/>
  <c r="X838" i="1"/>
  <c r="Y838" i="1" s="1"/>
  <c r="Z838" i="1" s="1"/>
  <c r="X837" i="1"/>
  <c r="Y837" i="1" s="1"/>
  <c r="Z837" i="1" s="1"/>
  <c r="X836" i="1"/>
  <c r="Y836" i="1" s="1"/>
  <c r="Z836" i="1" s="1"/>
  <c r="X835" i="1"/>
  <c r="Y835" i="1" s="1"/>
  <c r="Z835" i="1" s="1"/>
  <c r="X834" i="1"/>
  <c r="Y834" i="1" s="1"/>
  <c r="Z834" i="1" s="1"/>
  <c r="X833" i="1"/>
  <c r="Y833" i="1" s="1"/>
  <c r="Z833" i="1" s="1"/>
  <c r="X832" i="1"/>
  <c r="Y832" i="1" s="1"/>
  <c r="Z832" i="1" s="1"/>
  <c r="X831" i="1"/>
  <c r="Y831" i="1" s="1"/>
  <c r="Z831" i="1" s="1"/>
  <c r="X830" i="1"/>
  <c r="Y830" i="1" s="1"/>
  <c r="Z830" i="1" s="1"/>
  <c r="X829" i="1"/>
  <c r="Y829" i="1" s="1"/>
  <c r="Z829" i="1" s="1"/>
  <c r="X828" i="1"/>
  <c r="Y828" i="1" s="1"/>
  <c r="Z828" i="1" s="1"/>
  <c r="X827" i="1"/>
  <c r="Y827" i="1" s="1"/>
  <c r="Z827" i="1" s="1"/>
  <c r="X826" i="1"/>
  <c r="Y826" i="1" s="1"/>
  <c r="Z826" i="1" s="1"/>
  <c r="X825" i="1"/>
  <c r="Y825" i="1" s="1"/>
  <c r="Z825" i="1" s="1"/>
  <c r="X824" i="1"/>
  <c r="Y824" i="1" s="1"/>
  <c r="Z824" i="1" s="1"/>
  <c r="X823" i="1"/>
  <c r="Y823" i="1" s="1"/>
  <c r="Z823" i="1" s="1"/>
  <c r="X822" i="1"/>
  <c r="Y822" i="1" s="1"/>
  <c r="Z822" i="1" s="1"/>
  <c r="X821" i="1"/>
  <c r="Y821" i="1" s="1"/>
  <c r="Z821" i="1" s="1"/>
  <c r="X818" i="1"/>
  <c r="Y818" i="1" s="1"/>
  <c r="Z818" i="1" s="1"/>
  <c r="X817" i="1"/>
  <c r="Y817" i="1" s="1"/>
  <c r="Z817" i="1" s="1"/>
  <c r="X816" i="1"/>
  <c r="Y816" i="1" s="1"/>
  <c r="Z816" i="1" s="1"/>
  <c r="X815" i="1"/>
  <c r="Y815" i="1" s="1"/>
  <c r="Z815" i="1" s="1"/>
  <c r="X814" i="1"/>
  <c r="Y814" i="1" s="1"/>
  <c r="Z814" i="1" s="1"/>
  <c r="X813" i="1"/>
  <c r="Y813" i="1" s="1"/>
  <c r="Z813" i="1" s="1"/>
  <c r="X812" i="1"/>
  <c r="Y812" i="1" s="1"/>
  <c r="Z812" i="1" s="1"/>
  <c r="X811" i="1"/>
  <c r="Y811" i="1" s="1"/>
  <c r="Z811" i="1" s="1"/>
  <c r="X810" i="1"/>
  <c r="Y810" i="1" s="1"/>
  <c r="Z810" i="1" s="1"/>
  <c r="X809" i="1"/>
  <c r="Y809" i="1" s="1"/>
  <c r="Z809" i="1" s="1"/>
  <c r="X808" i="1"/>
  <c r="Y808" i="1" s="1"/>
  <c r="Z808" i="1" s="1"/>
  <c r="X806" i="1"/>
  <c r="Y806" i="1" s="1"/>
  <c r="Z806" i="1" s="1"/>
  <c r="X805" i="1"/>
  <c r="Y805" i="1" s="1"/>
  <c r="Z805" i="1" s="1"/>
  <c r="X804" i="1"/>
  <c r="Y804" i="1" s="1"/>
  <c r="Z804" i="1" s="1"/>
  <c r="X803" i="1"/>
  <c r="Y803" i="1" s="1"/>
  <c r="Z803" i="1" s="1"/>
  <c r="X801" i="1"/>
  <c r="Y801" i="1" s="1"/>
  <c r="Z801" i="1" s="1"/>
  <c r="X800" i="1"/>
  <c r="Y800" i="1" s="1"/>
  <c r="Z800" i="1" s="1"/>
  <c r="X799" i="1"/>
  <c r="Y799" i="1" s="1"/>
  <c r="Z799" i="1" s="1"/>
  <c r="X798" i="1"/>
  <c r="Y798" i="1" s="1"/>
  <c r="Z798" i="1" s="1"/>
  <c r="X797" i="1"/>
  <c r="Y797" i="1" s="1"/>
  <c r="Z797" i="1" s="1"/>
  <c r="X796" i="1"/>
  <c r="Y796" i="1" s="1"/>
  <c r="Z796" i="1" s="1"/>
  <c r="X795" i="1"/>
  <c r="Y795" i="1" s="1"/>
  <c r="Z795" i="1" s="1"/>
  <c r="X794" i="1"/>
  <c r="Y794" i="1" s="1"/>
  <c r="Z794" i="1" s="1"/>
  <c r="X793" i="1"/>
  <c r="Y793" i="1" s="1"/>
  <c r="Z793" i="1" s="1"/>
  <c r="X792" i="1"/>
  <c r="Y792" i="1" s="1"/>
  <c r="Z792" i="1" s="1"/>
  <c r="X791" i="1"/>
  <c r="Y791" i="1" s="1"/>
  <c r="Z791" i="1" s="1"/>
  <c r="X790" i="1"/>
  <c r="Y790" i="1" s="1"/>
  <c r="Z790" i="1" s="1"/>
  <c r="X789" i="1"/>
  <c r="Y789" i="1" s="1"/>
  <c r="Z789" i="1" s="1"/>
  <c r="X788" i="1"/>
  <c r="Y788" i="1" s="1"/>
  <c r="Z788" i="1" s="1"/>
  <c r="X787" i="1"/>
  <c r="Y787" i="1" s="1"/>
  <c r="Z787" i="1" s="1"/>
  <c r="X786" i="1"/>
  <c r="Y786" i="1" s="1"/>
  <c r="Z786" i="1" s="1"/>
  <c r="X785" i="1"/>
  <c r="Y785" i="1" s="1"/>
  <c r="Z785" i="1" s="1"/>
  <c r="X783" i="1"/>
  <c r="Y783" i="1" s="1"/>
  <c r="Z783" i="1" s="1"/>
  <c r="X782" i="1"/>
  <c r="Y782" i="1" s="1"/>
  <c r="Z782" i="1" s="1"/>
  <c r="X781" i="1"/>
  <c r="Y781" i="1" s="1"/>
  <c r="Z781" i="1" s="1"/>
  <c r="X780" i="1"/>
  <c r="Y780" i="1" s="1"/>
  <c r="Z780" i="1" s="1"/>
  <c r="X779" i="1"/>
  <c r="Y779" i="1" s="1"/>
  <c r="Z779" i="1" s="1"/>
  <c r="X778" i="1"/>
  <c r="Y778" i="1" s="1"/>
  <c r="Z778" i="1" s="1"/>
  <c r="X777" i="1"/>
  <c r="Y777" i="1" s="1"/>
  <c r="Z777" i="1" s="1"/>
  <c r="X776" i="1"/>
  <c r="Y776" i="1" s="1"/>
  <c r="Z776" i="1" s="1"/>
  <c r="X775" i="1"/>
  <c r="Y775" i="1" s="1"/>
  <c r="Z775" i="1" s="1"/>
  <c r="X774" i="1"/>
  <c r="Y774" i="1" s="1"/>
  <c r="Z774" i="1" s="1"/>
  <c r="X773" i="1"/>
  <c r="Y773" i="1" s="1"/>
  <c r="Z773" i="1" s="1"/>
  <c r="X772" i="1"/>
  <c r="Y772" i="1" s="1"/>
  <c r="Z772" i="1" s="1"/>
  <c r="X770" i="1"/>
  <c r="Y770" i="1" s="1"/>
  <c r="Z770" i="1" s="1"/>
  <c r="X769" i="1"/>
  <c r="Y769" i="1" s="1"/>
  <c r="Z769" i="1" s="1"/>
  <c r="X768" i="1"/>
  <c r="Y768" i="1" s="1"/>
  <c r="Z768" i="1" s="1"/>
  <c r="X767" i="1"/>
  <c r="Y767" i="1" s="1"/>
  <c r="Z767" i="1" s="1"/>
  <c r="X766" i="1"/>
  <c r="Y766" i="1" s="1"/>
  <c r="Z766" i="1" s="1"/>
  <c r="X765" i="1"/>
  <c r="Y765" i="1" s="1"/>
  <c r="Z765" i="1" s="1"/>
  <c r="X764" i="1"/>
  <c r="Y764" i="1" s="1"/>
  <c r="Z764" i="1" s="1"/>
  <c r="X763" i="1"/>
  <c r="Y763" i="1" s="1"/>
  <c r="Z763" i="1" s="1"/>
  <c r="X762" i="1"/>
  <c r="Y762" i="1" s="1"/>
  <c r="Z762" i="1" s="1"/>
  <c r="X761" i="1"/>
  <c r="Y761" i="1" s="1"/>
  <c r="Z761" i="1" s="1"/>
  <c r="X760" i="1"/>
  <c r="Y760" i="1" s="1"/>
  <c r="Z760" i="1" s="1"/>
  <c r="X759" i="1"/>
  <c r="Y759" i="1" s="1"/>
  <c r="Z759" i="1" s="1"/>
  <c r="X758" i="1"/>
  <c r="Y758" i="1" s="1"/>
  <c r="Z758" i="1" s="1"/>
  <c r="X756" i="1"/>
  <c r="Y756" i="1" s="1"/>
  <c r="Z756" i="1" s="1"/>
  <c r="X755" i="1"/>
  <c r="Y755" i="1" s="1"/>
  <c r="Z755" i="1" s="1"/>
  <c r="X754" i="1"/>
  <c r="Y754" i="1" s="1"/>
  <c r="Z754" i="1" s="1"/>
  <c r="X753" i="1"/>
  <c r="Y753" i="1" s="1"/>
  <c r="Z753" i="1" s="1"/>
  <c r="X752" i="1"/>
  <c r="Y752" i="1" s="1"/>
  <c r="Z752" i="1" s="1"/>
  <c r="X751" i="1"/>
  <c r="Y751" i="1" s="1"/>
  <c r="Z751" i="1" s="1"/>
  <c r="X750" i="1"/>
  <c r="Y750" i="1" s="1"/>
  <c r="Z750" i="1" s="1"/>
  <c r="X749" i="1"/>
  <c r="Y749" i="1" s="1"/>
  <c r="Z749" i="1" s="1"/>
  <c r="X748" i="1"/>
  <c r="Y748" i="1" s="1"/>
  <c r="Z748" i="1" s="1"/>
  <c r="X747" i="1"/>
  <c r="Y747" i="1" s="1"/>
  <c r="Z747" i="1" s="1"/>
  <c r="X746" i="1"/>
  <c r="Y746" i="1" s="1"/>
  <c r="Z746" i="1" s="1"/>
  <c r="X745" i="1"/>
  <c r="Y745" i="1" s="1"/>
  <c r="Z745" i="1" s="1"/>
  <c r="X744" i="1"/>
  <c r="Y744" i="1" s="1"/>
  <c r="Z744" i="1" s="1"/>
  <c r="X743" i="1"/>
  <c r="Y743" i="1" s="1"/>
  <c r="Z743" i="1" s="1"/>
  <c r="X742" i="1"/>
  <c r="Y742" i="1" s="1"/>
  <c r="Z742" i="1" s="1"/>
  <c r="X741" i="1"/>
  <c r="Y741" i="1" s="1"/>
  <c r="Z741" i="1" s="1"/>
  <c r="X740" i="1"/>
  <c r="Y740" i="1" s="1"/>
  <c r="Z740" i="1" s="1"/>
  <c r="X739" i="1"/>
  <c r="Y739" i="1" s="1"/>
  <c r="Z739" i="1" s="1"/>
  <c r="X738" i="1"/>
  <c r="Y738" i="1" s="1"/>
  <c r="Z738" i="1" s="1"/>
  <c r="X737" i="1"/>
  <c r="Y737" i="1" s="1"/>
  <c r="Z737" i="1" s="1"/>
  <c r="X736" i="1"/>
  <c r="Y736" i="1" s="1"/>
  <c r="Z736" i="1" s="1"/>
  <c r="X735" i="1"/>
  <c r="Y735" i="1" s="1"/>
  <c r="Z735" i="1" s="1"/>
  <c r="X734" i="1"/>
  <c r="Y734" i="1" s="1"/>
  <c r="Z734" i="1" s="1"/>
  <c r="X733" i="1"/>
  <c r="Y733" i="1" s="1"/>
  <c r="Z733" i="1" s="1"/>
  <c r="X732" i="1"/>
  <c r="Y732" i="1" s="1"/>
  <c r="Z732" i="1" s="1"/>
  <c r="X731" i="1"/>
  <c r="Y731" i="1" s="1"/>
  <c r="Z731" i="1" s="1"/>
  <c r="X730" i="1"/>
  <c r="Y730" i="1" s="1"/>
  <c r="Z730" i="1" s="1"/>
  <c r="X729" i="1"/>
  <c r="Y729" i="1" s="1"/>
  <c r="Z729" i="1" s="1"/>
  <c r="X728" i="1"/>
  <c r="Y728" i="1" s="1"/>
  <c r="Z728" i="1" s="1"/>
  <c r="X727" i="1"/>
  <c r="Y727" i="1" s="1"/>
  <c r="Z727" i="1" s="1"/>
  <c r="X726" i="1"/>
  <c r="Y726" i="1" s="1"/>
  <c r="Z726" i="1" s="1"/>
  <c r="X725" i="1"/>
  <c r="Y725" i="1" s="1"/>
  <c r="Z725" i="1" s="1"/>
  <c r="X724" i="1"/>
  <c r="Y724" i="1" s="1"/>
  <c r="Z724" i="1" s="1"/>
  <c r="X723" i="1"/>
  <c r="Y723" i="1" s="1"/>
  <c r="Z723" i="1" s="1"/>
  <c r="X722" i="1"/>
  <c r="Y722" i="1" s="1"/>
  <c r="Z722" i="1" s="1"/>
  <c r="X985" i="1"/>
  <c r="Y985" i="1" s="1"/>
  <c r="Z985" i="1" s="1"/>
  <c r="X981" i="1"/>
  <c r="Y981" i="1" s="1"/>
  <c r="Z981" i="1" s="1"/>
  <c r="X977" i="1"/>
  <c r="Y977" i="1" s="1"/>
  <c r="Z977" i="1" s="1"/>
  <c r="X973" i="1"/>
  <c r="Y973" i="1" s="1"/>
  <c r="Z973" i="1" s="1"/>
  <c r="X969" i="1"/>
  <c r="Y969" i="1" s="1"/>
  <c r="Z969" i="1" s="1"/>
  <c r="X965" i="1"/>
  <c r="Y965" i="1" s="1"/>
  <c r="Z965" i="1" s="1"/>
  <c r="X961" i="1"/>
  <c r="Y961" i="1" s="1"/>
  <c r="Z961" i="1" s="1"/>
  <c r="X957" i="1"/>
  <c r="Y957" i="1" s="1"/>
  <c r="Z957" i="1" s="1"/>
  <c r="X953" i="1"/>
  <c r="Y953" i="1" s="1"/>
  <c r="Z953" i="1" s="1"/>
  <c r="X949" i="1"/>
  <c r="Y949" i="1" s="1"/>
  <c r="Z949" i="1" s="1"/>
  <c r="X937" i="1"/>
  <c r="Y937" i="1" s="1"/>
  <c r="Z937" i="1" s="1"/>
  <c r="X933" i="1"/>
  <c r="Y933" i="1" s="1"/>
  <c r="Z933" i="1" s="1"/>
  <c r="X925" i="1"/>
  <c r="Y925" i="1" s="1"/>
  <c r="Z925" i="1" s="1"/>
  <c r="X917" i="1"/>
  <c r="Y917" i="1" s="1"/>
  <c r="Z917" i="1" s="1"/>
  <c r="X677" i="1"/>
  <c r="Y677" i="1" s="1"/>
  <c r="Z677" i="1" s="1"/>
  <c r="X676" i="1"/>
  <c r="Y676" i="1" s="1"/>
  <c r="Z676" i="1" s="1"/>
  <c r="X675" i="1"/>
  <c r="Y675" i="1" s="1"/>
  <c r="Z675" i="1" s="1"/>
  <c r="X674" i="1"/>
  <c r="Y674" i="1" s="1"/>
  <c r="Z674" i="1" s="1"/>
  <c r="X673" i="1"/>
  <c r="Y673" i="1" s="1"/>
  <c r="Z673" i="1" s="1"/>
  <c r="X671" i="1"/>
  <c r="Y671" i="1" s="1"/>
  <c r="Z671" i="1" s="1"/>
  <c r="X670" i="1"/>
  <c r="Y670" i="1" s="1"/>
  <c r="Z670" i="1" s="1"/>
  <c r="X669" i="1"/>
  <c r="Y669" i="1" s="1"/>
  <c r="Z669" i="1" s="1"/>
  <c r="X668" i="1"/>
  <c r="Y668" i="1" s="1"/>
  <c r="Z668" i="1" s="1"/>
  <c r="X667" i="1"/>
  <c r="Y667" i="1" s="1"/>
  <c r="Z667" i="1" s="1"/>
  <c r="X666" i="1"/>
  <c r="Y666" i="1" s="1"/>
  <c r="Z666" i="1" s="1"/>
  <c r="X665" i="1"/>
  <c r="Y665" i="1" s="1"/>
  <c r="Z665" i="1" s="1"/>
  <c r="X664" i="1"/>
  <c r="Y664" i="1" s="1"/>
  <c r="Z664" i="1" s="1"/>
  <c r="X663" i="1"/>
  <c r="Y663" i="1" s="1"/>
  <c r="Z663" i="1" s="1"/>
  <c r="X662" i="1"/>
  <c r="Y662" i="1" s="1"/>
  <c r="Z662" i="1" s="1"/>
  <c r="X661" i="1"/>
  <c r="Y661" i="1" s="1"/>
  <c r="Z661" i="1" s="1"/>
  <c r="X660" i="1"/>
  <c r="Y660" i="1" s="1"/>
  <c r="Z660" i="1" s="1"/>
  <c r="X658" i="1"/>
  <c r="Y658" i="1" s="1"/>
  <c r="Z658" i="1" s="1"/>
  <c r="X657" i="1"/>
  <c r="Y657" i="1" s="1"/>
  <c r="Z657" i="1" s="1"/>
  <c r="X656" i="1"/>
  <c r="Y656" i="1" s="1"/>
  <c r="Z656" i="1" s="1"/>
  <c r="X655" i="1"/>
  <c r="Y655" i="1" s="1"/>
  <c r="Z655" i="1" s="1"/>
  <c r="X654" i="1"/>
  <c r="Y654" i="1" s="1"/>
  <c r="Z654" i="1" s="1"/>
  <c r="X652" i="1"/>
  <c r="Y652" i="1" s="1"/>
  <c r="Z652" i="1" s="1"/>
  <c r="X651" i="1"/>
  <c r="Y651" i="1" s="1"/>
  <c r="Z651" i="1" s="1"/>
  <c r="X650" i="1"/>
  <c r="Y650" i="1" s="1"/>
  <c r="Z650" i="1" s="1"/>
  <c r="X649" i="1"/>
  <c r="Y649" i="1" s="1"/>
  <c r="Z649" i="1" s="1"/>
  <c r="X648" i="1"/>
  <c r="Y648" i="1" s="1"/>
  <c r="Z648" i="1" s="1"/>
  <c r="X647" i="1"/>
  <c r="Y647" i="1" s="1"/>
  <c r="Z647" i="1" s="1"/>
  <c r="X645" i="1"/>
  <c r="Y645" i="1" s="1"/>
  <c r="Z645" i="1" s="1"/>
  <c r="X644" i="1"/>
  <c r="Y644" i="1" s="1"/>
  <c r="Z644" i="1" s="1"/>
  <c r="X643" i="1"/>
  <c r="Y643" i="1" s="1"/>
  <c r="Z643" i="1" s="1"/>
  <c r="X642" i="1"/>
  <c r="Y642" i="1" s="1"/>
  <c r="Z642" i="1" s="1"/>
  <c r="X641" i="1"/>
  <c r="Y641" i="1" s="1"/>
  <c r="Z641" i="1" s="1"/>
  <c r="X640" i="1"/>
  <c r="Y640" i="1" s="1"/>
  <c r="Z640" i="1" s="1"/>
  <c r="X639" i="1"/>
  <c r="Y639" i="1" s="1"/>
  <c r="Z639" i="1" s="1"/>
  <c r="X638" i="1"/>
  <c r="Y638" i="1" s="1"/>
  <c r="Z638" i="1" s="1"/>
  <c r="X637" i="1"/>
  <c r="Y637" i="1" s="1"/>
  <c r="Z637" i="1" s="1"/>
  <c r="X636" i="1"/>
  <c r="Y636" i="1" s="1"/>
  <c r="Z636" i="1" s="1"/>
  <c r="X635" i="1"/>
  <c r="Y635" i="1" s="1"/>
  <c r="Z635" i="1" s="1"/>
  <c r="X634" i="1"/>
  <c r="Y634" i="1" s="1"/>
  <c r="Z634" i="1" s="1"/>
  <c r="X633" i="1"/>
  <c r="Y633" i="1" s="1"/>
  <c r="Z633" i="1" s="1"/>
  <c r="X632" i="1"/>
  <c r="Y632" i="1" s="1"/>
  <c r="Z632" i="1" s="1"/>
  <c r="X631" i="1"/>
  <c r="Y631" i="1" s="1"/>
  <c r="Z631" i="1" s="1"/>
  <c r="X630" i="1"/>
  <c r="Y630" i="1" s="1"/>
  <c r="Z630" i="1" s="1"/>
  <c r="X629" i="1"/>
  <c r="Y629" i="1" s="1"/>
  <c r="Z629" i="1" s="1"/>
  <c r="X628" i="1"/>
  <c r="Y628" i="1" s="1"/>
  <c r="Z628" i="1" s="1"/>
  <c r="X627" i="1"/>
  <c r="Y627" i="1" s="1"/>
  <c r="Z627" i="1" s="1"/>
  <c r="X626" i="1"/>
  <c r="Y626" i="1" s="1"/>
  <c r="Z626" i="1" s="1"/>
  <c r="X625" i="1"/>
  <c r="Y625" i="1" s="1"/>
  <c r="Z625" i="1" s="1"/>
  <c r="X624" i="1"/>
  <c r="Y624" i="1" s="1"/>
  <c r="Z624" i="1" s="1"/>
  <c r="X622" i="1"/>
  <c r="Y622" i="1" s="1"/>
  <c r="Z622" i="1" s="1"/>
  <c r="X621" i="1"/>
  <c r="Y621" i="1" s="1"/>
  <c r="Z621" i="1" s="1"/>
  <c r="X620" i="1"/>
  <c r="Y620" i="1" s="1"/>
  <c r="Z620" i="1" s="1"/>
  <c r="X619" i="1"/>
  <c r="Y619" i="1" s="1"/>
  <c r="Z619" i="1" s="1"/>
  <c r="X618" i="1"/>
  <c r="Y618" i="1" s="1"/>
  <c r="Z618" i="1" s="1"/>
  <c r="X617" i="1"/>
  <c r="Y617" i="1" s="1"/>
  <c r="Z617" i="1" s="1"/>
  <c r="X616" i="1"/>
  <c r="Y616" i="1" s="1"/>
  <c r="Z616" i="1" s="1"/>
  <c r="X615" i="1"/>
  <c r="Y615" i="1" s="1"/>
  <c r="Z615" i="1" s="1"/>
  <c r="X614" i="1"/>
  <c r="Y614" i="1" s="1"/>
  <c r="Z614" i="1" s="1"/>
  <c r="X613" i="1"/>
  <c r="Y613" i="1" s="1"/>
  <c r="Z613" i="1" s="1"/>
  <c r="X612" i="1"/>
  <c r="Y612" i="1" s="1"/>
  <c r="Z612" i="1" s="1"/>
  <c r="X611" i="1"/>
  <c r="Y611" i="1" s="1"/>
  <c r="Z611" i="1" s="1"/>
  <c r="X610" i="1"/>
  <c r="Y610" i="1" s="1"/>
  <c r="Z610" i="1" s="1"/>
  <c r="X609" i="1"/>
  <c r="Y609" i="1" s="1"/>
  <c r="Z609" i="1" s="1"/>
  <c r="X608" i="1"/>
  <c r="Y608" i="1" s="1"/>
  <c r="Z608" i="1" s="1"/>
  <c r="X607" i="1"/>
  <c r="Y607" i="1" s="1"/>
  <c r="Z607" i="1" s="1"/>
  <c r="X606" i="1"/>
  <c r="Y606" i="1" s="1"/>
  <c r="Z606" i="1" s="1"/>
  <c r="X605" i="1"/>
  <c r="Y605" i="1" s="1"/>
  <c r="Z605" i="1" s="1"/>
  <c r="X604" i="1"/>
  <c r="Y604" i="1" s="1"/>
  <c r="Z604" i="1" s="1"/>
  <c r="X603" i="1"/>
  <c r="Y603" i="1" s="1"/>
  <c r="Z603" i="1" s="1"/>
  <c r="X602" i="1"/>
  <c r="Y602" i="1" s="1"/>
  <c r="Z602" i="1" s="1"/>
  <c r="X601" i="1"/>
  <c r="Y601" i="1" s="1"/>
  <c r="Z601" i="1" s="1"/>
  <c r="X600" i="1"/>
  <c r="Y600" i="1" s="1"/>
  <c r="Z600" i="1" s="1"/>
  <c r="X599" i="1"/>
  <c r="Y599" i="1" s="1"/>
  <c r="Z599" i="1" s="1"/>
  <c r="X598" i="1"/>
  <c r="Y598" i="1" s="1"/>
  <c r="Z598" i="1" s="1"/>
  <c r="X597" i="1"/>
  <c r="Y597" i="1" s="1"/>
  <c r="Z597" i="1" s="1"/>
  <c r="X596" i="1"/>
  <c r="Y596" i="1" s="1"/>
  <c r="Z596" i="1" s="1"/>
  <c r="X595" i="1"/>
  <c r="Y595" i="1" s="1"/>
  <c r="Z595" i="1" s="1"/>
  <c r="X594" i="1"/>
  <c r="Y594" i="1" s="1"/>
  <c r="Z594" i="1" s="1"/>
  <c r="X593" i="1"/>
  <c r="Y593" i="1" s="1"/>
  <c r="Z593" i="1" s="1"/>
  <c r="X592" i="1"/>
  <c r="Y592" i="1" s="1"/>
  <c r="Z592" i="1" s="1"/>
  <c r="X590" i="1"/>
  <c r="Y590" i="1" s="1"/>
  <c r="Z590" i="1" s="1"/>
  <c r="X589" i="1"/>
  <c r="Y589" i="1" s="1"/>
  <c r="Z589" i="1" s="1"/>
  <c r="X588" i="1"/>
  <c r="Y588" i="1" s="1"/>
  <c r="Z588" i="1" s="1"/>
  <c r="X587" i="1"/>
  <c r="Y587" i="1" s="1"/>
  <c r="Z587" i="1" s="1"/>
  <c r="X586" i="1"/>
  <c r="Y586" i="1" s="1"/>
  <c r="Z586" i="1" s="1"/>
  <c r="X585" i="1"/>
  <c r="Y585" i="1" s="1"/>
  <c r="Z585" i="1" s="1"/>
  <c r="X584" i="1"/>
  <c r="Y584" i="1" s="1"/>
  <c r="Z584" i="1" s="1"/>
  <c r="X583" i="1"/>
  <c r="Y583" i="1" s="1"/>
  <c r="Z583" i="1" s="1"/>
  <c r="X582" i="1"/>
  <c r="Y582" i="1" s="1"/>
  <c r="Z582" i="1" s="1"/>
  <c r="X581" i="1"/>
  <c r="Y581" i="1" s="1"/>
  <c r="Z581" i="1" s="1"/>
  <c r="X580" i="1"/>
  <c r="Y580" i="1" s="1"/>
  <c r="Z580" i="1" s="1"/>
  <c r="X579" i="1"/>
  <c r="Y579" i="1" s="1"/>
  <c r="Z579" i="1" s="1"/>
  <c r="X578" i="1"/>
  <c r="Y578" i="1" s="1"/>
  <c r="Z578" i="1" s="1"/>
  <c r="X577" i="1"/>
  <c r="Y577" i="1" s="1"/>
  <c r="Z577" i="1" s="1"/>
  <c r="X576" i="1"/>
  <c r="Y576" i="1" s="1"/>
  <c r="Z576" i="1" s="1"/>
  <c r="X575" i="1"/>
  <c r="Y575" i="1" s="1"/>
  <c r="Z575" i="1" s="1"/>
  <c r="X574" i="1"/>
  <c r="Y574" i="1" s="1"/>
  <c r="Z574" i="1" s="1"/>
  <c r="X573" i="1"/>
  <c r="Y573" i="1" s="1"/>
  <c r="Z573" i="1" s="1"/>
  <c r="X572" i="1"/>
  <c r="Y572" i="1" s="1"/>
  <c r="Z572" i="1" s="1"/>
  <c r="X571" i="1"/>
  <c r="Y571" i="1" s="1"/>
  <c r="Z571" i="1" s="1"/>
  <c r="X570" i="1"/>
  <c r="Y570" i="1" s="1"/>
  <c r="Z570" i="1" s="1"/>
  <c r="X569" i="1"/>
  <c r="Y569" i="1" s="1"/>
  <c r="Z569" i="1" s="1"/>
  <c r="X568" i="1"/>
  <c r="Y568" i="1" s="1"/>
  <c r="Z568" i="1" s="1"/>
  <c r="X567" i="1"/>
  <c r="Y567" i="1" s="1"/>
  <c r="Z567" i="1" s="1"/>
  <c r="X566" i="1"/>
  <c r="Y566" i="1" s="1"/>
  <c r="Z566" i="1" s="1"/>
  <c r="X565" i="1"/>
  <c r="Y565" i="1" s="1"/>
  <c r="Z565" i="1" s="1"/>
  <c r="X563" i="1"/>
  <c r="Y563" i="1" s="1"/>
  <c r="Z563" i="1" s="1"/>
  <c r="X562" i="1"/>
  <c r="Y562" i="1" s="1"/>
  <c r="Z562" i="1" s="1"/>
  <c r="X561" i="1"/>
  <c r="Y561" i="1" s="1"/>
  <c r="Z561" i="1" s="1"/>
  <c r="X560" i="1"/>
  <c r="Y560" i="1" s="1"/>
  <c r="Z560" i="1" s="1"/>
  <c r="X559" i="1"/>
  <c r="Y559" i="1" s="1"/>
  <c r="Z559" i="1" s="1"/>
  <c r="X558" i="1"/>
  <c r="Y558" i="1" s="1"/>
  <c r="Z558" i="1" s="1"/>
  <c r="X557" i="1"/>
  <c r="Y557" i="1" s="1"/>
  <c r="Z557" i="1" s="1"/>
  <c r="X556" i="1"/>
  <c r="Y556" i="1" s="1"/>
  <c r="Z556" i="1" s="1"/>
  <c r="X555" i="1"/>
  <c r="Y555" i="1" s="1"/>
  <c r="Z555" i="1" s="1"/>
  <c r="X554" i="1"/>
  <c r="Y554" i="1" s="1"/>
  <c r="Z554" i="1" s="1"/>
  <c r="X553" i="1"/>
  <c r="Y553" i="1" s="1"/>
  <c r="Z553" i="1" s="1"/>
  <c r="X552" i="1"/>
  <c r="Y552" i="1" s="1"/>
  <c r="Z552" i="1" s="1"/>
  <c r="X551" i="1"/>
  <c r="Y551" i="1" s="1"/>
  <c r="Z551" i="1" s="1"/>
  <c r="X550" i="1"/>
  <c r="Y550" i="1" s="1"/>
  <c r="Z550" i="1" s="1"/>
  <c r="X915" i="1"/>
  <c r="Y915" i="1" s="1"/>
  <c r="Z915" i="1" s="1"/>
  <c r="X913" i="1"/>
  <c r="Y913" i="1" s="1"/>
  <c r="Z913" i="1" s="1"/>
  <c r="X911" i="1"/>
  <c r="Y911" i="1" s="1"/>
  <c r="Z911" i="1" s="1"/>
  <c r="X909" i="1"/>
  <c r="Y909" i="1" s="1"/>
  <c r="Z909" i="1" s="1"/>
  <c r="X907" i="1"/>
  <c r="Y907" i="1" s="1"/>
  <c r="Z907" i="1" s="1"/>
  <c r="X914" i="1"/>
  <c r="Y914" i="1" s="1"/>
  <c r="Z914" i="1" s="1"/>
  <c r="X906" i="1"/>
  <c r="Y906" i="1" s="1"/>
  <c r="Z906" i="1" s="1"/>
  <c r="X904" i="1"/>
  <c r="Y904" i="1" s="1"/>
  <c r="Z904" i="1" s="1"/>
  <c r="X903" i="1"/>
  <c r="Y903" i="1" s="1"/>
  <c r="Z903" i="1" s="1"/>
  <c r="X902" i="1"/>
  <c r="Y902" i="1" s="1"/>
  <c r="Z902" i="1" s="1"/>
  <c r="X901" i="1"/>
  <c r="Y901" i="1" s="1"/>
  <c r="Z901" i="1" s="1"/>
  <c r="X900" i="1"/>
  <c r="Y900" i="1" s="1"/>
  <c r="Z900" i="1" s="1"/>
  <c r="X899" i="1"/>
  <c r="Y899" i="1" s="1"/>
  <c r="Z899" i="1" s="1"/>
  <c r="X898" i="1"/>
  <c r="Y898" i="1" s="1"/>
  <c r="Z898" i="1" s="1"/>
  <c r="X896" i="1"/>
  <c r="Y896" i="1" s="1"/>
  <c r="Z896" i="1" s="1"/>
  <c r="X895" i="1"/>
  <c r="Y895" i="1" s="1"/>
  <c r="Z895" i="1" s="1"/>
  <c r="X894" i="1"/>
  <c r="Y894" i="1" s="1"/>
  <c r="Z894" i="1" s="1"/>
  <c r="X893" i="1"/>
  <c r="Y893" i="1" s="1"/>
  <c r="Z893" i="1" s="1"/>
  <c r="X892" i="1"/>
  <c r="Y892" i="1" s="1"/>
  <c r="Z892" i="1" s="1"/>
  <c r="X891" i="1"/>
  <c r="Y891" i="1" s="1"/>
  <c r="Z891" i="1" s="1"/>
  <c r="X890" i="1"/>
  <c r="Y890" i="1" s="1"/>
  <c r="Z890" i="1" s="1"/>
  <c r="X889" i="1"/>
  <c r="Y889" i="1" s="1"/>
  <c r="Z889" i="1" s="1"/>
  <c r="X888" i="1"/>
  <c r="Y888" i="1" s="1"/>
  <c r="Z888" i="1" s="1"/>
  <c r="X887" i="1"/>
  <c r="Y887" i="1" s="1"/>
  <c r="Z887" i="1" s="1"/>
  <c r="X886" i="1"/>
  <c r="Y886" i="1" s="1"/>
  <c r="Z886" i="1" s="1"/>
  <c r="X884" i="1"/>
  <c r="Y884" i="1" s="1"/>
  <c r="Z884" i="1" s="1"/>
  <c r="X883" i="1"/>
  <c r="Y883" i="1" s="1"/>
  <c r="Z883" i="1" s="1"/>
  <c r="X882" i="1"/>
  <c r="Y882" i="1" s="1"/>
  <c r="Z882" i="1" s="1"/>
  <c r="X881" i="1"/>
  <c r="Y881" i="1" s="1"/>
  <c r="Z881" i="1" s="1"/>
  <c r="X880" i="1"/>
  <c r="Y880" i="1" s="1"/>
  <c r="Z880" i="1" s="1"/>
  <c r="X879" i="1"/>
  <c r="Y879" i="1" s="1"/>
  <c r="Z879" i="1" s="1"/>
  <c r="X878" i="1"/>
  <c r="Y878" i="1" s="1"/>
  <c r="Z878" i="1" s="1"/>
  <c r="X877" i="1"/>
  <c r="Y877" i="1" s="1"/>
  <c r="Z877" i="1" s="1"/>
  <c r="X876" i="1"/>
  <c r="Y876" i="1" s="1"/>
  <c r="Z876" i="1" s="1"/>
  <c r="X875" i="1"/>
  <c r="Y875" i="1" s="1"/>
  <c r="Z875" i="1" s="1"/>
  <c r="X874" i="1"/>
  <c r="Y874" i="1" s="1"/>
  <c r="Z874" i="1" s="1"/>
  <c r="X873" i="1"/>
  <c r="Y873" i="1" s="1"/>
  <c r="Z873" i="1" s="1"/>
  <c r="X872" i="1"/>
  <c r="Y872" i="1" s="1"/>
  <c r="Z872" i="1" s="1"/>
  <c r="X869" i="1"/>
  <c r="Y869" i="1" s="1"/>
  <c r="Z869" i="1" s="1"/>
  <c r="X867" i="1"/>
  <c r="Y867" i="1" s="1"/>
  <c r="Z867" i="1" s="1"/>
  <c r="X866" i="1"/>
  <c r="Y866" i="1" s="1"/>
  <c r="Z866" i="1" s="1"/>
  <c r="X865" i="1"/>
  <c r="Y865" i="1" s="1"/>
  <c r="Z865" i="1" s="1"/>
  <c r="X864" i="1"/>
  <c r="Y864" i="1" s="1"/>
  <c r="Z864" i="1" s="1"/>
  <c r="X863" i="1"/>
  <c r="Y863" i="1" s="1"/>
  <c r="Z863" i="1" s="1"/>
  <c r="X860" i="1"/>
  <c r="Y860" i="1" s="1"/>
  <c r="Z860" i="1" s="1"/>
  <c r="X859" i="1"/>
  <c r="Y859" i="1" s="1"/>
  <c r="Z859" i="1" s="1"/>
  <c r="X858" i="1"/>
  <c r="Y858" i="1" s="1"/>
  <c r="Z858" i="1" s="1"/>
  <c r="X857" i="1"/>
  <c r="Y857" i="1" s="1"/>
  <c r="Z857" i="1" s="1"/>
  <c r="X856" i="1"/>
  <c r="Y856" i="1" s="1"/>
  <c r="Z856" i="1" s="1"/>
  <c r="X855" i="1"/>
  <c r="Y855" i="1" s="1"/>
  <c r="Z855" i="1" s="1"/>
  <c r="X854" i="1"/>
  <c r="Y854" i="1" s="1"/>
  <c r="Z854" i="1" s="1"/>
  <c r="X853" i="1"/>
  <c r="Y853" i="1" s="1"/>
  <c r="Z853" i="1" s="1"/>
  <c r="X852" i="1"/>
  <c r="Y852" i="1" s="1"/>
  <c r="Z852" i="1" s="1"/>
  <c r="X721" i="1"/>
  <c r="Y721" i="1" s="1"/>
  <c r="Z721" i="1" s="1"/>
  <c r="X720" i="1"/>
  <c r="Y720" i="1" s="1"/>
  <c r="Z720" i="1" s="1"/>
  <c r="X719" i="1"/>
  <c r="Y719" i="1" s="1"/>
  <c r="Z719" i="1" s="1"/>
  <c r="X718" i="1"/>
  <c r="Y718" i="1" s="1"/>
  <c r="Z718" i="1" s="1"/>
  <c r="X717" i="1"/>
  <c r="Y717" i="1" s="1"/>
  <c r="Z717" i="1" s="1"/>
  <c r="X715" i="1"/>
  <c r="Y715" i="1" s="1"/>
  <c r="Z715" i="1" s="1"/>
  <c r="X714" i="1"/>
  <c r="Y714" i="1" s="1"/>
  <c r="Z714" i="1" s="1"/>
  <c r="X713" i="1"/>
  <c r="Y713" i="1" s="1"/>
  <c r="Z713" i="1" s="1"/>
  <c r="X712" i="1"/>
  <c r="Y712" i="1" s="1"/>
  <c r="Z712" i="1" s="1"/>
  <c r="X711" i="1"/>
  <c r="Y711" i="1" s="1"/>
  <c r="Z711" i="1" s="1"/>
  <c r="X710" i="1"/>
  <c r="Y710" i="1" s="1"/>
  <c r="Z710" i="1" s="1"/>
  <c r="X709" i="1"/>
  <c r="Y709" i="1" s="1"/>
  <c r="Z709" i="1" s="1"/>
  <c r="X708" i="1"/>
  <c r="Y708" i="1" s="1"/>
  <c r="Z708" i="1" s="1"/>
  <c r="X707" i="1"/>
  <c r="Y707" i="1" s="1"/>
  <c r="Z707" i="1" s="1"/>
  <c r="X706" i="1"/>
  <c r="Y706" i="1" s="1"/>
  <c r="Z706" i="1" s="1"/>
  <c r="X705" i="1"/>
  <c r="Y705" i="1" s="1"/>
  <c r="Z705" i="1" s="1"/>
  <c r="X704" i="1"/>
  <c r="Y704" i="1" s="1"/>
  <c r="Z704" i="1" s="1"/>
  <c r="X703" i="1"/>
  <c r="Y703" i="1" s="1"/>
  <c r="Z703" i="1" s="1"/>
  <c r="X702" i="1"/>
  <c r="Y702" i="1" s="1"/>
  <c r="Z702" i="1" s="1"/>
  <c r="X701" i="1"/>
  <c r="Y701" i="1" s="1"/>
  <c r="Z701" i="1" s="1"/>
  <c r="X700" i="1"/>
  <c r="Y700" i="1" s="1"/>
  <c r="Z700" i="1" s="1"/>
  <c r="X699" i="1"/>
  <c r="Y699" i="1" s="1"/>
  <c r="Z699" i="1" s="1"/>
  <c r="X698" i="1"/>
  <c r="Y698" i="1" s="1"/>
  <c r="Z698" i="1" s="1"/>
  <c r="X697" i="1"/>
  <c r="Y697" i="1" s="1"/>
  <c r="Z697" i="1" s="1"/>
  <c r="X696" i="1"/>
  <c r="Y696" i="1" s="1"/>
  <c r="Z696" i="1" s="1"/>
  <c r="X695" i="1"/>
  <c r="Y695" i="1" s="1"/>
  <c r="Z695" i="1" s="1"/>
  <c r="X694" i="1"/>
  <c r="Y694" i="1" s="1"/>
  <c r="Z694" i="1" s="1"/>
  <c r="X693" i="1"/>
  <c r="Y693" i="1" s="1"/>
  <c r="Z693" i="1" s="1"/>
  <c r="X692" i="1"/>
  <c r="Y692" i="1" s="1"/>
  <c r="Z692" i="1" s="1"/>
  <c r="X691" i="1"/>
  <c r="Y691" i="1" s="1"/>
  <c r="Z691" i="1" s="1"/>
  <c r="X690" i="1"/>
  <c r="Y690" i="1" s="1"/>
  <c r="Z690" i="1" s="1"/>
  <c r="X689" i="1"/>
  <c r="Y689" i="1" s="1"/>
  <c r="Z689" i="1" s="1"/>
  <c r="X688" i="1"/>
  <c r="Y688" i="1" s="1"/>
  <c r="Z688" i="1" s="1"/>
  <c r="X687" i="1"/>
  <c r="Y687" i="1" s="1"/>
  <c r="Z687" i="1" s="1"/>
  <c r="X686" i="1"/>
  <c r="Y686" i="1" s="1"/>
  <c r="Z686" i="1" s="1"/>
  <c r="X685" i="1"/>
  <c r="Y685" i="1" s="1"/>
  <c r="Z685" i="1" s="1"/>
  <c r="X684" i="1"/>
  <c r="Y684" i="1" s="1"/>
  <c r="Z684" i="1" s="1"/>
  <c r="X683" i="1"/>
  <c r="Y683" i="1" s="1"/>
  <c r="Z683" i="1" s="1"/>
  <c r="X682" i="1"/>
  <c r="Y682" i="1" s="1"/>
  <c r="Z682" i="1" s="1"/>
  <c r="X681" i="1"/>
  <c r="Y681" i="1" s="1"/>
  <c r="Z681" i="1" s="1"/>
  <c r="X680" i="1"/>
  <c r="Y680" i="1" s="1"/>
  <c r="Z680" i="1" s="1"/>
  <c r="X679" i="1"/>
  <c r="Y679" i="1" s="1"/>
  <c r="Z679" i="1" s="1"/>
  <c r="X678" i="1"/>
  <c r="Y678" i="1" s="1"/>
  <c r="Z678" i="1" s="1"/>
  <c r="X549" i="1"/>
  <c r="Y549" i="1" s="1"/>
  <c r="Z549" i="1" s="1"/>
  <c r="X548" i="1"/>
  <c r="Y548" i="1" s="1"/>
  <c r="Z548" i="1" s="1"/>
  <c r="X547" i="1"/>
  <c r="Y547" i="1" s="1"/>
  <c r="Z547" i="1" s="1"/>
  <c r="X545" i="1"/>
  <c r="Y545" i="1" s="1"/>
  <c r="Z545" i="1" s="1"/>
  <c r="X544" i="1"/>
  <c r="Y544" i="1" s="1"/>
  <c r="Z544" i="1" s="1"/>
  <c r="X543" i="1"/>
  <c r="Y543" i="1" s="1"/>
  <c r="Z543" i="1" s="1"/>
  <c r="X542" i="1"/>
  <c r="Y542" i="1" s="1"/>
  <c r="Z542" i="1" s="1"/>
  <c r="X541" i="1"/>
  <c r="Y541" i="1" s="1"/>
  <c r="Z541" i="1" s="1"/>
  <c r="X540" i="1"/>
  <c r="Y540" i="1" s="1"/>
  <c r="Z540" i="1" s="1"/>
  <c r="X539" i="1"/>
  <c r="Y539" i="1" s="1"/>
  <c r="Z539" i="1" s="1"/>
  <c r="X538" i="1"/>
  <c r="Y538" i="1" s="1"/>
  <c r="Z538" i="1" s="1"/>
  <c r="X537" i="1"/>
  <c r="Y537" i="1" s="1"/>
  <c r="Z537" i="1" s="1"/>
  <c r="X536" i="1"/>
  <c r="Y536" i="1" s="1"/>
  <c r="Z536" i="1" s="1"/>
  <c r="X535" i="1"/>
  <c r="Y535" i="1" s="1"/>
  <c r="Z535" i="1" s="1"/>
  <c r="X533" i="1"/>
  <c r="Y533" i="1" s="1"/>
  <c r="Z533" i="1" s="1"/>
  <c r="X532" i="1"/>
  <c r="Y532" i="1" s="1"/>
  <c r="Z532" i="1" s="1"/>
  <c r="X530" i="1"/>
  <c r="Y530" i="1" s="1"/>
  <c r="Z530" i="1" s="1"/>
  <c r="X529" i="1"/>
  <c r="Y529" i="1" s="1"/>
  <c r="Z529" i="1" s="1"/>
  <c r="X528" i="1"/>
  <c r="Y528" i="1" s="1"/>
  <c r="Z528" i="1" s="1"/>
  <c r="X527" i="1"/>
  <c r="Y527" i="1" s="1"/>
  <c r="Z527" i="1" s="1"/>
  <c r="X526" i="1"/>
  <c r="Y526" i="1" s="1"/>
  <c r="Z526" i="1" s="1"/>
  <c r="X525" i="1"/>
  <c r="Y525" i="1" s="1"/>
  <c r="Z525" i="1" s="1"/>
  <c r="X524" i="1"/>
  <c r="Y524" i="1" s="1"/>
  <c r="Z524" i="1" s="1"/>
  <c r="X523" i="1"/>
  <c r="Y523" i="1" s="1"/>
  <c r="Z523" i="1" s="1"/>
  <c r="X522" i="1"/>
  <c r="Y522" i="1" s="1"/>
  <c r="Z522" i="1" s="1"/>
  <c r="X521" i="1"/>
  <c r="Y521" i="1" s="1"/>
  <c r="Z521" i="1" s="1"/>
  <c r="X520" i="1"/>
  <c r="Y520" i="1" s="1"/>
  <c r="Z520" i="1" s="1"/>
  <c r="X518" i="1"/>
  <c r="Y518" i="1" s="1"/>
  <c r="Z518" i="1" s="1"/>
  <c r="X516" i="1"/>
  <c r="Y516" i="1" s="1"/>
  <c r="Z516" i="1" s="1"/>
  <c r="X515" i="1"/>
  <c r="Y515" i="1" s="1"/>
  <c r="Z515" i="1" s="1"/>
  <c r="X514" i="1"/>
  <c r="Y514" i="1" s="1"/>
  <c r="Z514" i="1" s="1"/>
  <c r="X513" i="1"/>
  <c r="Y513" i="1" s="1"/>
  <c r="Z513" i="1" s="1"/>
  <c r="X512" i="1"/>
  <c r="Y512" i="1" s="1"/>
  <c r="Z512" i="1" s="1"/>
  <c r="X511" i="1"/>
  <c r="Y511" i="1" s="1"/>
  <c r="Z511" i="1" s="1"/>
  <c r="X510" i="1"/>
  <c r="Y510" i="1" s="1"/>
  <c r="Z510" i="1" s="1"/>
  <c r="X509" i="1"/>
  <c r="Y509" i="1" s="1"/>
  <c r="Z509" i="1" s="1"/>
  <c r="X508" i="1"/>
  <c r="Y508" i="1" s="1"/>
  <c r="Z508" i="1" s="1"/>
  <c r="X507" i="1"/>
  <c r="Y507" i="1" s="1"/>
  <c r="Z507" i="1" s="1"/>
  <c r="X912" i="1"/>
  <c r="Y912" i="1" s="1"/>
  <c r="Z912" i="1" s="1"/>
  <c r="X506" i="1"/>
  <c r="Y506" i="1" s="1"/>
  <c r="Z506" i="1" s="1"/>
  <c r="X505" i="1"/>
  <c r="Y505" i="1" s="1"/>
  <c r="Z505" i="1" s="1"/>
  <c r="X504" i="1"/>
  <c r="Y504" i="1" s="1"/>
  <c r="Z504" i="1" s="1"/>
  <c r="X502" i="1"/>
  <c r="Y502" i="1" s="1"/>
  <c r="Z502" i="1" s="1"/>
  <c r="X501" i="1"/>
  <c r="Y501" i="1" s="1"/>
  <c r="Z501" i="1" s="1"/>
  <c r="X500" i="1"/>
  <c r="Y500" i="1" s="1"/>
  <c r="Z500" i="1" s="1"/>
  <c r="X499" i="1"/>
  <c r="Y499" i="1" s="1"/>
  <c r="Z499" i="1" s="1"/>
  <c r="X498" i="1"/>
  <c r="Y498" i="1" s="1"/>
  <c r="Z498" i="1" s="1"/>
  <c r="X497" i="1"/>
  <c r="Y497" i="1" s="1"/>
  <c r="Z497" i="1" s="1"/>
  <c r="X496" i="1"/>
  <c r="Y496" i="1" s="1"/>
  <c r="Z496" i="1" s="1"/>
  <c r="X495" i="1"/>
  <c r="Y495" i="1" s="1"/>
  <c r="Z495" i="1" s="1"/>
  <c r="X494" i="1"/>
  <c r="Y494" i="1" s="1"/>
  <c r="Z494" i="1" s="1"/>
  <c r="X493" i="1"/>
  <c r="Y493" i="1" s="1"/>
  <c r="Z493" i="1" s="1"/>
  <c r="X492" i="1"/>
  <c r="Y492" i="1" s="1"/>
  <c r="Z492" i="1" s="1"/>
  <c r="X491" i="1"/>
  <c r="Y491" i="1" s="1"/>
  <c r="Z491" i="1" s="1"/>
  <c r="X490" i="1"/>
  <c r="Y490" i="1" s="1"/>
  <c r="Z490" i="1" s="1"/>
  <c r="X489" i="1"/>
  <c r="Y489" i="1" s="1"/>
  <c r="Z489" i="1" s="1"/>
  <c r="X488" i="1"/>
  <c r="Y488" i="1" s="1"/>
  <c r="Z488" i="1" s="1"/>
  <c r="X487" i="1"/>
  <c r="Y487" i="1" s="1"/>
  <c r="Z487" i="1" s="1"/>
  <c r="X486" i="1"/>
  <c r="Y486" i="1" s="1"/>
  <c r="Z486" i="1" s="1"/>
  <c r="X485" i="1"/>
  <c r="Y485" i="1" s="1"/>
  <c r="Z485" i="1" s="1"/>
  <c r="X484" i="1"/>
  <c r="Y484" i="1" s="1"/>
  <c r="Z484" i="1" s="1"/>
  <c r="X483" i="1"/>
  <c r="Y483" i="1" s="1"/>
  <c r="Z483" i="1" s="1"/>
  <c r="X481" i="1"/>
  <c r="Y481" i="1" s="1"/>
  <c r="Z481" i="1" s="1"/>
  <c r="X480" i="1"/>
  <c r="Y480" i="1" s="1"/>
  <c r="Z480" i="1" s="1"/>
  <c r="X479" i="1"/>
  <c r="Y479" i="1" s="1"/>
  <c r="Z479" i="1" s="1"/>
  <c r="X478" i="1"/>
  <c r="Y478" i="1" s="1"/>
  <c r="Z478" i="1" s="1"/>
  <c r="X477" i="1"/>
  <c r="Y477" i="1" s="1"/>
  <c r="Z477" i="1" s="1"/>
  <c r="X476" i="1"/>
  <c r="Y476" i="1" s="1"/>
  <c r="Z476" i="1" s="1"/>
  <c r="X475" i="1"/>
  <c r="Y475" i="1" s="1"/>
  <c r="Z475" i="1" s="1"/>
  <c r="X474" i="1"/>
  <c r="Y474" i="1" s="1"/>
  <c r="Z474" i="1" s="1"/>
  <c r="X473" i="1"/>
  <c r="Y473" i="1" s="1"/>
  <c r="Z473" i="1" s="1"/>
  <c r="X472" i="1"/>
  <c r="Y472" i="1" s="1"/>
  <c r="Z472" i="1" s="1"/>
  <c r="X470" i="1"/>
  <c r="Y470" i="1" s="1"/>
  <c r="Z470" i="1" s="1"/>
  <c r="X469" i="1"/>
  <c r="Y469" i="1" s="1"/>
  <c r="Z469" i="1" s="1"/>
  <c r="X468" i="1"/>
  <c r="Y468" i="1" s="1"/>
  <c r="Z468" i="1" s="1"/>
  <c r="X467" i="1"/>
  <c r="Y467" i="1" s="1"/>
  <c r="Z467" i="1" s="1"/>
  <c r="X466" i="1"/>
  <c r="Y466" i="1" s="1"/>
  <c r="Z466" i="1" s="1"/>
  <c r="X465" i="1"/>
  <c r="Y465" i="1" s="1"/>
  <c r="Z465" i="1" s="1"/>
  <c r="X463" i="1"/>
  <c r="Y463" i="1" s="1"/>
  <c r="Z463" i="1" s="1"/>
  <c r="X462" i="1"/>
  <c r="Y462" i="1" s="1"/>
  <c r="Z462" i="1" s="1"/>
  <c r="X461" i="1"/>
  <c r="Y461" i="1" s="1"/>
  <c r="Z461" i="1" s="1"/>
  <c r="X460" i="1"/>
  <c r="Y460" i="1" s="1"/>
  <c r="Z460" i="1" s="1"/>
  <c r="X459" i="1"/>
  <c r="Y459" i="1" s="1"/>
  <c r="Z459" i="1" s="1"/>
  <c r="X458" i="1"/>
  <c r="Y458" i="1" s="1"/>
  <c r="Z458" i="1" s="1"/>
  <c r="X457" i="1"/>
  <c r="Y457" i="1" s="1"/>
  <c r="Z457" i="1" s="1"/>
  <c r="X456" i="1"/>
  <c r="Y456" i="1" s="1"/>
  <c r="Z456" i="1" s="1"/>
  <c r="X455" i="1"/>
  <c r="Y455" i="1" s="1"/>
  <c r="Z455" i="1" s="1"/>
  <c r="X454" i="1"/>
  <c r="Y454" i="1" s="1"/>
  <c r="Z454" i="1" s="1"/>
  <c r="X453" i="1"/>
  <c r="Y453" i="1" s="1"/>
  <c r="Z453" i="1" s="1"/>
  <c r="X452" i="1"/>
  <c r="Y452" i="1" s="1"/>
  <c r="Z452" i="1" s="1"/>
  <c r="X451" i="1"/>
  <c r="Y451" i="1" s="1"/>
  <c r="Z451" i="1" s="1"/>
  <c r="X450" i="1"/>
  <c r="Y450" i="1" s="1"/>
  <c r="Z450" i="1" s="1"/>
  <c r="X449" i="1"/>
  <c r="Y449" i="1" s="1"/>
  <c r="Z449" i="1" s="1"/>
  <c r="X448" i="1"/>
  <c r="Y448" i="1" s="1"/>
  <c r="Z448" i="1" s="1"/>
  <c r="X447" i="1"/>
  <c r="Y447" i="1" s="1"/>
  <c r="Z447" i="1" s="1"/>
  <c r="X446" i="1"/>
  <c r="Y446" i="1" s="1"/>
  <c r="Z446" i="1" s="1"/>
  <c r="X445" i="1"/>
  <c r="Y445" i="1" s="1"/>
  <c r="Z445" i="1" s="1"/>
  <c r="X444" i="1"/>
  <c r="Y444" i="1" s="1"/>
  <c r="Z444" i="1" s="1"/>
  <c r="X443" i="1"/>
  <c r="Y443" i="1" s="1"/>
  <c r="Z443" i="1" s="1"/>
  <c r="X442" i="1"/>
  <c r="Y442" i="1" s="1"/>
  <c r="Z442" i="1" s="1"/>
  <c r="X441" i="1"/>
  <c r="Y441" i="1" s="1"/>
  <c r="Z441" i="1" s="1"/>
  <c r="X440" i="1"/>
  <c r="Y440" i="1" s="1"/>
  <c r="Z440" i="1" s="1"/>
  <c r="X439" i="1"/>
  <c r="Y439" i="1" s="1"/>
  <c r="Z439" i="1" s="1"/>
  <c r="X438" i="1"/>
  <c r="Y438" i="1" s="1"/>
  <c r="Z438" i="1" s="1"/>
  <c r="X437" i="1"/>
  <c r="Y437" i="1" s="1"/>
  <c r="Z437" i="1" s="1"/>
  <c r="X436" i="1"/>
  <c r="Y436" i="1" s="1"/>
  <c r="Z436" i="1" s="1"/>
  <c r="X435" i="1"/>
  <c r="Y435" i="1" s="1"/>
  <c r="Z435" i="1" s="1"/>
  <c r="X434" i="1"/>
  <c r="Y434" i="1" s="1"/>
  <c r="Z434" i="1" s="1"/>
  <c r="X433" i="1"/>
  <c r="Y433" i="1" s="1"/>
  <c r="Z433" i="1" s="1"/>
  <c r="X432" i="1"/>
  <c r="Y432" i="1" s="1"/>
  <c r="Z432" i="1" s="1"/>
  <c r="X430" i="1"/>
  <c r="Y430" i="1" s="1"/>
  <c r="Z430" i="1" s="1"/>
  <c r="X429" i="1"/>
  <c r="Y429" i="1" s="1"/>
  <c r="Z429" i="1" s="1"/>
  <c r="X428" i="1"/>
  <c r="Y428" i="1" s="1"/>
  <c r="Z428" i="1" s="1"/>
  <c r="X427" i="1"/>
  <c r="Y427" i="1" s="1"/>
  <c r="Z427" i="1" s="1"/>
  <c r="X426" i="1"/>
  <c r="Y426" i="1" s="1"/>
  <c r="Z426" i="1" s="1"/>
  <c r="X425" i="1"/>
  <c r="Y425" i="1" s="1"/>
  <c r="Z425" i="1" s="1"/>
  <c r="X423" i="1"/>
  <c r="Y423" i="1" s="1"/>
  <c r="Z423" i="1" s="1"/>
  <c r="X422" i="1"/>
  <c r="Y422" i="1" s="1"/>
  <c r="Z422" i="1" s="1"/>
  <c r="X421" i="1"/>
  <c r="Y421" i="1" s="1"/>
  <c r="Z421" i="1" s="1"/>
  <c r="X420" i="1"/>
  <c r="Y420" i="1" s="1"/>
  <c r="Z420" i="1" s="1"/>
  <c r="X419" i="1"/>
  <c r="Y419" i="1" s="1"/>
  <c r="Z419" i="1" s="1"/>
  <c r="X418" i="1"/>
  <c r="Y418" i="1" s="1"/>
  <c r="Z418" i="1" s="1"/>
  <c r="X417" i="1"/>
  <c r="Y417" i="1" s="1"/>
  <c r="Z417" i="1" s="1"/>
  <c r="X416" i="1"/>
  <c r="Y416" i="1" s="1"/>
  <c r="Z416" i="1" s="1"/>
  <c r="X415" i="1"/>
  <c r="Y415" i="1" s="1"/>
  <c r="Z415" i="1" s="1"/>
  <c r="X413" i="1"/>
  <c r="Y413" i="1" s="1"/>
  <c r="Z413" i="1" s="1"/>
  <c r="X412" i="1"/>
  <c r="Y412" i="1" s="1"/>
  <c r="Z412" i="1" s="1"/>
  <c r="X411" i="1"/>
  <c r="Y411" i="1" s="1"/>
  <c r="Z411" i="1" s="1"/>
  <c r="X410" i="1"/>
  <c r="Y410" i="1" s="1"/>
  <c r="Z410" i="1" s="1"/>
  <c r="X408" i="1"/>
  <c r="Y408" i="1" s="1"/>
  <c r="Z408" i="1" s="1"/>
  <c r="X407" i="1"/>
  <c r="Y407" i="1" s="1"/>
  <c r="Z407" i="1" s="1"/>
  <c r="X406" i="1"/>
  <c r="Y406" i="1" s="1"/>
  <c r="Z406" i="1" s="1"/>
  <c r="X405" i="1"/>
  <c r="Y405" i="1" s="1"/>
  <c r="Z405" i="1" s="1"/>
  <c r="X404" i="1"/>
  <c r="Y404" i="1" s="1"/>
  <c r="Z404" i="1" s="1"/>
  <c r="X403" i="1"/>
  <c r="Y403" i="1" s="1"/>
  <c r="Z403" i="1" s="1"/>
  <c r="X402" i="1"/>
  <c r="Y402" i="1" s="1"/>
  <c r="Z402" i="1" s="1"/>
  <c r="X401" i="1"/>
  <c r="Y401" i="1" s="1"/>
  <c r="Z401" i="1" s="1"/>
  <c r="X399" i="1"/>
  <c r="Y399" i="1" s="1"/>
  <c r="Z399" i="1" s="1"/>
  <c r="X398" i="1"/>
  <c r="Y398" i="1" s="1"/>
  <c r="Z398" i="1" s="1"/>
  <c r="X397" i="1"/>
  <c r="Y397" i="1" s="1"/>
  <c r="Z397" i="1" s="1"/>
  <c r="X396" i="1"/>
  <c r="Y396" i="1" s="1"/>
  <c r="Z396" i="1" s="1"/>
  <c r="X395" i="1"/>
  <c r="Y395" i="1" s="1"/>
  <c r="Z395" i="1" s="1"/>
  <c r="X393" i="1"/>
  <c r="Y393" i="1" s="1"/>
  <c r="Z393" i="1" s="1"/>
  <c r="X392" i="1"/>
  <c r="Y392" i="1" s="1"/>
  <c r="Z392" i="1" s="1"/>
  <c r="X390" i="1"/>
  <c r="Y390" i="1" s="1"/>
  <c r="Z390" i="1" s="1"/>
  <c r="X389" i="1"/>
  <c r="Y389" i="1" s="1"/>
  <c r="Z389" i="1" s="1"/>
  <c r="X388" i="1"/>
  <c r="Y388" i="1" s="1"/>
  <c r="Z388" i="1" s="1"/>
  <c r="X387" i="1"/>
  <c r="Y387" i="1" s="1"/>
  <c r="Z387" i="1" s="1"/>
  <c r="X386" i="1"/>
  <c r="Y386" i="1" s="1"/>
  <c r="Z386" i="1" s="1"/>
  <c r="X385" i="1"/>
  <c r="Y385" i="1" s="1"/>
  <c r="Z385" i="1" s="1"/>
  <c r="X384" i="1"/>
  <c r="Y384" i="1" s="1"/>
  <c r="Z384" i="1" s="1"/>
  <c r="X383" i="1"/>
  <c r="Y383" i="1" s="1"/>
  <c r="Z383" i="1" s="1"/>
  <c r="X381" i="1"/>
  <c r="Y381" i="1" s="1"/>
  <c r="Z381" i="1" s="1"/>
  <c r="X380" i="1"/>
  <c r="Y380" i="1" s="1"/>
  <c r="Z380" i="1" s="1"/>
  <c r="X379" i="1"/>
  <c r="Y379" i="1" s="1"/>
  <c r="Z379" i="1" s="1"/>
  <c r="X378" i="1"/>
  <c r="Y378" i="1" s="1"/>
  <c r="Z378" i="1" s="1"/>
  <c r="X377" i="1"/>
  <c r="Y377" i="1" s="1"/>
  <c r="Z377" i="1" s="1"/>
  <c r="X376" i="1"/>
  <c r="Y376" i="1" s="1"/>
  <c r="Z376" i="1" s="1"/>
  <c r="X375" i="1"/>
  <c r="Y375" i="1" s="1"/>
  <c r="Z375" i="1" s="1"/>
  <c r="X374" i="1"/>
  <c r="Y374" i="1" s="1"/>
  <c r="Z374" i="1" s="1"/>
  <c r="X373" i="1"/>
  <c r="Y373" i="1" s="1"/>
  <c r="Z373" i="1" s="1"/>
  <c r="X372" i="1"/>
  <c r="Y372" i="1" s="1"/>
  <c r="Z372" i="1" s="1"/>
  <c r="X370" i="1"/>
  <c r="Y370" i="1" s="1"/>
  <c r="Z370" i="1" s="1"/>
  <c r="X369" i="1"/>
  <c r="Y369" i="1" s="1"/>
  <c r="Z369" i="1" s="1"/>
  <c r="X368" i="1"/>
  <c r="Y368" i="1" s="1"/>
  <c r="Z368" i="1" s="1"/>
  <c r="X367" i="1"/>
  <c r="Y367" i="1" s="1"/>
  <c r="Z367" i="1" s="1"/>
  <c r="X366" i="1"/>
  <c r="Y366" i="1" s="1"/>
  <c r="Z366" i="1" s="1"/>
  <c r="X365" i="1"/>
  <c r="Y365" i="1" s="1"/>
  <c r="Z365" i="1" s="1"/>
  <c r="X364" i="1"/>
  <c r="Y364" i="1" s="1"/>
  <c r="Z364" i="1" s="1"/>
  <c r="X363" i="1"/>
  <c r="Y363" i="1" s="1"/>
  <c r="Z363" i="1" s="1"/>
  <c r="X362" i="1"/>
  <c r="Y362" i="1" s="1"/>
  <c r="Z362" i="1" s="1"/>
  <c r="X361" i="1"/>
  <c r="Y361" i="1" s="1"/>
  <c r="Z361" i="1" s="1"/>
  <c r="X360" i="1"/>
  <c r="Y360" i="1" s="1"/>
  <c r="Z360" i="1" s="1"/>
  <c r="X359" i="1"/>
  <c r="Y359" i="1" s="1"/>
  <c r="Z359" i="1" s="1"/>
  <c r="X358" i="1"/>
  <c r="Y358" i="1" s="1"/>
  <c r="Z358" i="1" s="1"/>
  <c r="X357" i="1"/>
  <c r="Y357" i="1" s="1"/>
  <c r="Z357" i="1" s="1"/>
  <c r="X356" i="1"/>
  <c r="Y356" i="1" s="1"/>
  <c r="Z356" i="1" s="1"/>
  <c r="X355" i="1"/>
  <c r="Y355" i="1" s="1"/>
  <c r="Z355" i="1" s="1"/>
  <c r="X354" i="1"/>
  <c r="Y354" i="1" s="1"/>
  <c r="Z354" i="1" s="1"/>
  <c r="X353" i="1"/>
  <c r="Y353" i="1" s="1"/>
  <c r="Z353" i="1" s="1"/>
  <c r="X352" i="1"/>
  <c r="Y352" i="1" s="1"/>
  <c r="Z352" i="1" s="1"/>
  <c r="X351" i="1"/>
  <c r="Y351" i="1" s="1"/>
  <c r="Z351" i="1" s="1"/>
  <c r="X350" i="1"/>
  <c r="Y350" i="1" s="1"/>
  <c r="Z350" i="1" s="1"/>
  <c r="X349" i="1"/>
  <c r="Y349" i="1" s="1"/>
  <c r="Z349" i="1" s="1"/>
  <c r="X348" i="1"/>
  <c r="Y348" i="1" s="1"/>
  <c r="Z348" i="1" s="1"/>
  <c r="X347" i="1"/>
  <c r="Y347" i="1" s="1"/>
  <c r="Z347" i="1" s="1"/>
  <c r="X346" i="1"/>
  <c r="Y346" i="1" s="1"/>
  <c r="Z346" i="1" s="1"/>
  <c r="X345" i="1"/>
  <c r="Y345" i="1" s="1"/>
  <c r="Z345" i="1" s="1"/>
  <c r="X344" i="1"/>
  <c r="Y344" i="1" s="1"/>
  <c r="Z344" i="1" s="1"/>
  <c r="X343" i="1"/>
  <c r="Y343" i="1" s="1"/>
  <c r="Z343" i="1" s="1"/>
  <c r="X342" i="1"/>
  <c r="Y342" i="1" s="1"/>
  <c r="Z342" i="1" s="1"/>
  <c r="X341" i="1"/>
  <c r="Y341" i="1" s="1"/>
  <c r="Z341" i="1" s="1"/>
  <c r="X340" i="1"/>
  <c r="Y340" i="1" s="1"/>
  <c r="Z340" i="1" s="1"/>
  <c r="X339" i="1"/>
  <c r="Y339" i="1" s="1"/>
  <c r="Z339" i="1" s="1"/>
  <c r="X338" i="1"/>
  <c r="Y338" i="1" s="1"/>
  <c r="Z338" i="1" s="1"/>
  <c r="X337" i="1"/>
  <c r="Y337" i="1" s="1"/>
  <c r="Z337" i="1" s="1"/>
  <c r="X336" i="1"/>
  <c r="Y336" i="1" s="1"/>
  <c r="Z336" i="1" s="1"/>
  <c r="X335" i="1"/>
  <c r="Y335" i="1" s="1"/>
  <c r="Z335" i="1" s="1"/>
  <c r="X334" i="1"/>
  <c r="Y334" i="1" s="1"/>
  <c r="Z334" i="1" s="1"/>
  <c r="X333" i="1"/>
  <c r="Y333" i="1" s="1"/>
  <c r="Z333" i="1" s="1"/>
  <c r="X332" i="1"/>
  <c r="Y332" i="1" s="1"/>
  <c r="Z332" i="1" s="1"/>
  <c r="X331" i="1"/>
  <c r="Y331" i="1" s="1"/>
  <c r="Z331" i="1" s="1"/>
  <c r="X330" i="1"/>
  <c r="Y330" i="1" s="1"/>
  <c r="Z330" i="1" s="1"/>
  <c r="X329" i="1"/>
  <c r="Y329" i="1" s="1"/>
  <c r="Z329" i="1" s="1"/>
  <c r="X328" i="1"/>
  <c r="Y328" i="1" s="1"/>
  <c r="Z328" i="1" s="1"/>
  <c r="X327" i="1"/>
  <c r="Y327" i="1" s="1"/>
  <c r="Z327" i="1" s="1"/>
  <c r="X326" i="1"/>
  <c r="Y326" i="1" s="1"/>
  <c r="Z326" i="1" s="1"/>
  <c r="X325" i="1"/>
  <c r="Y325" i="1" s="1"/>
  <c r="Z325" i="1" s="1"/>
  <c r="X324" i="1"/>
  <c r="Y324" i="1" s="1"/>
  <c r="Z324" i="1" s="1"/>
  <c r="X323" i="1"/>
  <c r="Y323" i="1" s="1"/>
  <c r="Z323" i="1" s="1"/>
  <c r="X322" i="1"/>
  <c r="Y322" i="1" s="1"/>
  <c r="Z322" i="1" s="1"/>
  <c r="X321" i="1"/>
  <c r="Y321" i="1" s="1"/>
  <c r="Z321" i="1" s="1"/>
  <c r="X320" i="1"/>
  <c r="Y320" i="1" s="1"/>
  <c r="Z320" i="1" s="1"/>
  <c r="X319" i="1"/>
  <c r="Y319" i="1" s="1"/>
  <c r="Z319" i="1" s="1"/>
  <c r="X318" i="1"/>
  <c r="Y318" i="1" s="1"/>
  <c r="Z318" i="1" s="1"/>
  <c r="X317" i="1"/>
  <c r="Y317" i="1" s="1"/>
  <c r="Z317" i="1" s="1"/>
  <c r="X316" i="1"/>
  <c r="Y316" i="1" s="1"/>
  <c r="Z316" i="1" s="1"/>
  <c r="X315" i="1"/>
  <c r="Y315" i="1" s="1"/>
  <c r="Z315" i="1" s="1"/>
  <c r="X314" i="1"/>
  <c r="Y314" i="1" s="1"/>
  <c r="Z314" i="1" s="1"/>
  <c r="X313" i="1"/>
  <c r="Y313" i="1" s="1"/>
  <c r="Z313" i="1" s="1"/>
  <c r="X311" i="1"/>
  <c r="Y311" i="1" s="1"/>
  <c r="Z311" i="1" s="1"/>
  <c r="X310" i="1"/>
  <c r="Y310" i="1" s="1"/>
  <c r="Z310" i="1" s="1"/>
  <c r="X309" i="1"/>
  <c r="Y309" i="1" s="1"/>
  <c r="Z309" i="1" s="1"/>
  <c r="X308" i="1"/>
  <c r="Y308" i="1" s="1"/>
  <c r="Z308" i="1" s="1"/>
  <c r="X307" i="1"/>
  <c r="Y307" i="1" s="1"/>
  <c r="Z307" i="1" s="1"/>
  <c r="X306" i="1"/>
  <c r="Y306" i="1" s="1"/>
  <c r="Z306" i="1" s="1"/>
  <c r="X305" i="1"/>
  <c r="Y305" i="1" s="1"/>
  <c r="Z305" i="1" s="1"/>
  <c r="X304" i="1"/>
  <c r="Y304" i="1" s="1"/>
  <c r="Z304" i="1" s="1"/>
  <c r="X303" i="1"/>
  <c r="Y303" i="1" s="1"/>
  <c r="Z303" i="1" s="1"/>
  <c r="X301" i="1"/>
  <c r="Y301" i="1" s="1"/>
  <c r="Z301" i="1" s="1"/>
  <c r="X300" i="1"/>
  <c r="Y300" i="1" s="1"/>
  <c r="Z300" i="1" s="1"/>
  <c r="X299" i="1"/>
  <c r="Y299" i="1" s="1"/>
  <c r="Z299" i="1" s="1"/>
  <c r="X298" i="1"/>
  <c r="Y298" i="1" s="1"/>
  <c r="Z298" i="1" s="1"/>
  <c r="X296" i="1"/>
  <c r="Y296" i="1" s="1"/>
  <c r="Z296" i="1" s="1"/>
  <c r="X295" i="1"/>
  <c r="Y295" i="1" s="1"/>
  <c r="Z295" i="1" s="1"/>
  <c r="X294" i="1"/>
  <c r="Y294" i="1" s="1"/>
  <c r="Z294" i="1" s="1"/>
  <c r="X293" i="1"/>
  <c r="Y293" i="1" s="1"/>
  <c r="Z293" i="1" s="1"/>
  <c r="X292" i="1"/>
  <c r="Y292" i="1" s="1"/>
  <c r="Z292" i="1" s="1"/>
  <c r="X291" i="1"/>
  <c r="Y291" i="1" s="1"/>
  <c r="Z291" i="1" s="1"/>
  <c r="X290" i="1"/>
  <c r="Y290" i="1" s="1"/>
  <c r="Z290" i="1" s="1"/>
  <c r="X289" i="1"/>
  <c r="Y289" i="1" s="1"/>
  <c r="Z289" i="1" s="1"/>
  <c r="X288" i="1"/>
  <c r="Y288" i="1" s="1"/>
  <c r="Z288" i="1" s="1"/>
  <c r="X287" i="1"/>
  <c r="Y287" i="1" s="1"/>
  <c r="Z287" i="1" s="1"/>
  <c r="X286" i="1"/>
  <c r="Y286" i="1" s="1"/>
  <c r="Z286" i="1" s="1"/>
  <c r="X285" i="1"/>
  <c r="Y285" i="1" s="1"/>
  <c r="Z285" i="1" s="1"/>
  <c r="X284" i="1"/>
  <c r="Y284" i="1" s="1"/>
  <c r="Z284" i="1" s="1"/>
  <c r="X283" i="1"/>
  <c r="Y283" i="1" s="1"/>
  <c r="Z283" i="1" s="1"/>
  <c r="X282" i="1"/>
  <c r="Y282" i="1" s="1"/>
  <c r="Z282" i="1" s="1"/>
  <c r="X281" i="1"/>
  <c r="Y281" i="1" s="1"/>
  <c r="Z281" i="1" s="1"/>
  <c r="X280" i="1"/>
  <c r="Y280" i="1" s="1"/>
  <c r="Z280" i="1" s="1"/>
  <c r="X279" i="1"/>
  <c r="Y279" i="1" s="1"/>
  <c r="Z279" i="1" s="1"/>
  <c r="X278" i="1"/>
  <c r="Y278" i="1" s="1"/>
  <c r="Z278" i="1" s="1"/>
  <c r="X277" i="1"/>
  <c r="Y277" i="1" s="1"/>
  <c r="Z277" i="1" s="1"/>
  <c r="X276" i="1"/>
  <c r="Y276" i="1" s="1"/>
  <c r="Z276" i="1" s="1"/>
  <c r="X275" i="1"/>
  <c r="Y275" i="1" s="1"/>
  <c r="Z275" i="1" s="1"/>
  <c r="X274" i="1"/>
  <c r="Y274" i="1" s="1"/>
  <c r="Z274" i="1" s="1"/>
  <c r="X273" i="1"/>
  <c r="Y273" i="1" s="1"/>
  <c r="Z273" i="1" s="1"/>
  <c r="X272" i="1"/>
  <c r="Y272" i="1" s="1"/>
  <c r="Z272" i="1" s="1"/>
  <c r="X269" i="1"/>
  <c r="Y269" i="1" s="1"/>
  <c r="Z269" i="1" s="1"/>
  <c r="X268" i="1"/>
  <c r="Y268" i="1" s="1"/>
  <c r="Z268" i="1" s="1"/>
  <c r="X267" i="1"/>
  <c r="Y267" i="1" s="1"/>
  <c r="Z267" i="1" s="1"/>
  <c r="X266" i="1"/>
  <c r="Y266" i="1" s="1"/>
  <c r="Z266" i="1" s="1"/>
  <c r="X265" i="1"/>
  <c r="Y265" i="1" s="1"/>
  <c r="Z265" i="1" s="1"/>
  <c r="X264" i="1"/>
  <c r="Y264" i="1" s="1"/>
  <c r="Z264" i="1" s="1"/>
  <c r="X263" i="1"/>
  <c r="Y263" i="1" s="1"/>
  <c r="Z263" i="1" s="1"/>
  <c r="X262" i="1"/>
  <c r="Y262" i="1" s="1"/>
  <c r="Z262" i="1" s="1"/>
  <c r="X261" i="1"/>
  <c r="Y261" i="1" s="1"/>
  <c r="Z261" i="1" s="1"/>
  <c r="X260" i="1"/>
  <c r="Y260" i="1" s="1"/>
  <c r="Z260" i="1" s="1"/>
  <c r="X259" i="1"/>
  <c r="Y259" i="1" s="1"/>
  <c r="Z259" i="1" s="1"/>
  <c r="X258" i="1"/>
  <c r="Y258" i="1" s="1"/>
  <c r="Z258" i="1" s="1"/>
  <c r="X257" i="1"/>
  <c r="Y257" i="1" s="1"/>
  <c r="Z257" i="1" s="1"/>
  <c r="X256" i="1"/>
  <c r="Y256" i="1" s="1"/>
  <c r="Z256" i="1" s="1"/>
  <c r="X255" i="1"/>
  <c r="Y255" i="1" s="1"/>
  <c r="Z255" i="1" s="1"/>
  <c r="X254" i="1"/>
  <c r="Y254" i="1" s="1"/>
  <c r="Z254" i="1" s="1"/>
  <c r="X253" i="1"/>
  <c r="Y253" i="1" s="1"/>
  <c r="Z253" i="1" s="1"/>
  <c r="X252" i="1"/>
  <c r="Y252" i="1" s="1"/>
  <c r="Z252" i="1" s="1"/>
  <c r="X251" i="1"/>
  <c r="Y251" i="1" s="1"/>
  <c r="Z251" i="1" s="1"/>
  <c r="X250" i="1"/>
  <c r="Y250" i="1" s="1"/>
  <c r="Z250" i="1" s="1"/>
  <c r="X249" i="1"/>
  <c r="Y249" i="1" s="1"/>
  <c r="Z249" i="1" s="1"/>
  <c r="X247" i="1"/>
  <c r="Y247" i="1" s="1"/>
  <c r="Z247" i="1" s="1"/>
  <c r="X246" i="1"/>
  <c r="Y246" i="1" s="1"/>
  <c r="Z246" i="1" s="1"/>
  <c r="X245" i="1"/>
  <c r="Y245" i="1" s="1"/>
  <c r="Z245" i="1" s="1"/>
  <c r="X244" i="1"/>
  <c r="Y244" i="1" s="1"/>
  <c r="Z244" i="1" s="1"/>
  <c r="X243" i="1"/>
  <c r="Y243" i="1" s="1"/>
  <c r="Z243" i="1" s="1"/>
  <c r="X242" i="1"/>
  <c r="Y242" i="1" s="1"/>
  <c r="Z242" i="1" s="1"/>
  <c r="X241" i="1"/>
  <c r="Y241" i="1" s="1"/>
  <c r="Z241" i="1" s="1"/>
  <c r="X239" i="1"/>
  <c r="Y239" i="1" s="1"/>
  <c r="Z239" i="1" s="1"/>
  <c r="X238" i="1"/>
  <c r="Y238" i="1" s="1"/>
  <c r="Z238" i="1" s="1"/>
  <c r="X237" i="1"/>
  <c r="Y237" i="1" s="1"/>
  <c r="Z237" i="1" s="1"/>
  <c r="X236" i="1"/>
  <c r="Y236" i="1" s="1"/>
  <c r="Z236" i="1" s="1"/>
  <c r="X235" i="1"/>
  <c r="Y235" i="1" s="1"/>
  <c r="Z235" i="1" s="1"/>
  <c r="X234" i="1"/>
  <c r="Y234" i="1" s="1"/>
  <c r="Z234" i="1" s="1"/>
  <c r="X233" i="1"/>
  <c r="Y233" i="1" s="1"/>
  <c r="Z233" i="1" s="1"/>
  <c r="X232" i="1"/>
  <c r="Y232" i="1" s="1"/>
  <c r="Z232" i="1" s="1"/>
  <c r="X231" i="1"/>
  <c r="Y231" i="1" s="1"/>
  <c r="Z231" i="1" s="1"/>
  <c r="X230" i="1"/>
  <c r="Y230" i="1" s="1"/>
  <c r="Z230" i="1" s="1"/>
  <c r="X229" i="1"/>
  <c r="Y229" i="1" s="1"/>
  <c r="Z229" i="1" s="1"/>
  <c r="X228" i="1"/>
  <c r="Y228" i="1" s="1"/>
  <c r="Z228" i="1" s="1"/>
  <c r="X227" i="1"/>
  <c r="Y227" i="1" s="1"/>
  <c r="Z227" i="1" s="1"/>
  <c r="X226" i="1"/>
  <c r="Y226" i="1" s="1"/>
  <c r="Z226" i="1" s="1"/>
  <c r="X225" i="1"/>
  <c r="Y225" i="1" s="1"/>
  <c r="Z225" i="1" s="1"/>
  <c r="X224" i="1"/>
  <c r="Y224" i="1" s="1"/>
  <c r="Z224" i="1" s="1"/>
  <c r="X223" i="1"/>
  <c r="Y223" i="1" s="1"/>
  <c r="Z223" i="1" s="1"/>
  <c r="X222" i="1"/>
  <c r="Y222" i="1" s="1"/>
  <c r="Z222" i="1" s="1"/>
  <c r="X220" i="1"/>
  <c r="Y220" i="1" s="1"/>
  <c r="Z220" i="1" s="1"/>
  <c r="X219" i="1"/>
  <c r="Y219" i="1" s="1"/>
  <c r="Z219" i="1" s="1"/>
  <c r="X218" i="1"/>
  <c r="Y218" i="1" s="1"/>
  <c r="Z218" i="1" s="1"/>
  <c r="X217" i="1"/>
  <c r="Y217" i="1" s="1"/>
  <c r="Z217" i="1" s="1"/>
  <c r="X215" i="1"/>
  <c r="Y215" i="1" s="1"/>
  <c r="Z215" i="1" s="1"/>
  <c r="X214" i="1"/>
  <c r="Y214" i="1" s="1"/>
  <c r="Z214" i="1" s="1"/>
  <c r="X213" i="1"/>
  <c r="Y213" i="1" s="1"/>
  <c r="Z213" i="1" s="1"/>
  <c r="X212" i="1"/>
  <c r="Y212" i="1" s="1"/>
  <c r="Z212" i="1" s="1"/>
  <c r="X211" i="1"/>
  <c r="Y211" i="1" s="1"/>
  <c r="Z211" i="1" s="1"/>
  <c r="X209" i="1"/>
  <c r="Y209" i="1" s="1"/>
  <c r="Z209" i="1" s="1"/>
  <c r="X208" i="1"/>
  <c r="Y208" i="1" s="1"/>
  <c r="Z208" i="1" s="1"/>
  <c r="X207" i="1"/>
  <c r="Y207" i="1" s="1"/>
  <c r="Z207" i="1" s="1"/>
  <c r="X205" i="1"/>
  <c r="Y205" i="1" s="1"/>
  <c r="Z205" i="1" s="1"/>
  <c r="X204" i="1"/>
  <c r="Y204" i="1" s="1"/>
  <c r="Z204" i="1" s="1"/>
  <c r="X203" i="1"/>
  <c r="Y203" i="1" s="1"/>
  <c r="Z203" i="1" s="1"/>
  <c r="X202" i="1"/>
  <c r="Y202" i="1" s="1"/>
  <c r="Z202" i="1" s="1"/>
  <c r="X201" i="1"/>
  <c r="Y201" i="1" s="1"/>
  <c r="Z201" i="1" s="1"/>
  <c r="X200" i="1"/>
  <c r="Y200" i="1" s="1"/>
  <c r="Z200" i="1" s="1"/>
  <c r="X199" i="1"/>
  <c r="Y199" i="1" s="1"/>
  <c r="Z199" i="1" s="1"/>
  <c r="X198" i="1"/>
  <c r="Y198" i="1" s="1"/>
  <c r="Z198" i="1" s="1"/>
  <c r="X197" i="1"/>
  <c r="Y197" i="1" s="1"/>
  <c r="Z197" i="1" s="1"/>
  <c r="X194" i="1"/>
  <c r="Y194" i="1" s="1"/>
  <c r="Z194" i="1" s="1"/>
  <c r="X192" i="1"/>
  <c r="Y192" i="1" s="1"/>
  <c r="Z192" i="1" s="1"/>
  <c r="X190" i="1"/>
  <c r="Y190" i="1" s="1"/>
  <c r="Z190" i="1" s="1"/>
  <c r="X184" i="1"/>
  <c r="Y184" i="1" s="1"/>
  <c r="Z184" i="1" s="1"/>
  <c r="X183" i="1"/>
  <c r="Y183" i="1" s="1"/>
  <c r="Z183" i="1" s="1"/>
  <c r="X177" i="1"/>
  <c r="Y177" i="1" s="1"/>
  <c r="Z177" i="1" s="1"/>
  <c r="X174" i="1"/>
  <c r="Y174" i="1" s="1"/>
  <c r="Z174" i="1" s="1"/>
  <c r="X173" i="1"/>
  <c r="Y173" i="1" s="1"/>
  <c r="Z173" i="1" s="1"/>
  <c r="X150" i="1"/>
  <c r="Y150" i="1" s="1"/>
  <c r="Z150" i="1" s="1"/>
  <c r="X149" i="1"/>
  <c r="Y149" i="1" s="1"/>
  <c r="Z149" i="1" s="1"/>
  <c r="X148" i="1"/>
  <c r="Y148" i="1" s="1"/>
  <c r="Z148" i="1" s="1"/>
  <c r="X146" i="1"/>
  <c r="Y146" i="1" s="1"/>
  <c r="Z146" i="1" s="1"/>
  <c r="X145" i="1"/>
  <c r="Y145" i="1" s="1"/>
  <c r="Z145" i="1" s="1"/>
  <c r="X144" i="1"/>
  <c r="Y144" i="1" s="1"/>
  <c r="Z144" i="1" s="1"/>
  <c r="X143" i="1"/>
  <c r="Y143" i="1" s="1"/>
  <c r="Z143" i="1" s="1"/>
  <c r="X142" i="1"/>
  <c r="Y142" i="1" s="1"/>
  <c r="Z142" i="1" s="1"/>
  <c r="X139" i="1"/>
  <c r="Y139" i="1" s="1"/>
  <c r="Z139" i="1" s="1"/>
  <c r="X138" i="1"/>
  <c r="Y138" i="1" s="1"/>
  <c r="Z138" i="1" s="1"/>
  <c r="X137" i="1"/>
  <c r="Y137" i="1" s="1"/>
  <c r="Z137" i="1" s="1"/>
  <c r="X133" i="1"/>
  <c r="Y133" i="1" s="1"/>
  <c r="Z133" i="1" s="1"/>
  <c r="X132" i="1"/>
  <c r="Y132" i="1" s="1"/>
  <c r="Z132" i="1" s="1"/>
  <c r="X130" i="1"/>
  <c r="Y130" i="1" s="1"/>
  <c r="Z130" i="1" s="1"/>
  <c r="X129" i="1"/>
  <c r="Y129" i="1" s="1"/>
  <c r="Z129" i="1" s="1"/>
  <c r="X124" i="1"/>
  <c r="Y124" i="1" s="1"/>
  <c r="Z124" i="1" s="1"/>
  <c r="X123" i="1"/>
  <c r="Y123" i="1" s="1"/>
  <c r="Z123" i="1" s="1"/>
  <c r="X121" i="1"/>
  <c r="Y121" i="1" s="1"/>
  <c r="Z121" i="1" s="1"/>
  <c r="X119" i="1"/>
  <c r="Y119" i="1" s="1"/>
  <c r="Z119" i="1" s="1"/>
  <c r="X117" i="1"/>
  <c r="Y117" i="1" s="1"/>
  <c r="Z117" i="1" s="1"/>
  <c r="X116" i="1"/>
  <c r="Y116" i="1" s="1"/>
  <c r="Z116" i="1" s="1"/>
  <c r="X114" i="1"/>
  <c r="Y114" i="1" s="1"/>
  <c r="Z114" i="1" s="1"/>
  <c r="X111" i="1"/>
  <c r="Y111" i="1" s="1"/>
  <c r="Z111" i="1" s="1"/>
  <c r="X108" i="1"/>
  <c r="Y108" i="1" s="1"/>
  <c r="Z108" i="1" s="1"/>
  <c r="X103" i="1"/>
  <c r="Y103" i="1" s="1"/>
  <c r="Z103" i="1" s="1"/>
  <c r="X102" i="1"/>
  <c r="Y102" i="1" s="1"/>
  <c r="Z102" i="1" s="1"/>
  <c r="X100" i="1"/>
  <c r="Y100" i="1" s="1"/>
  <c r="Z100" i="1" s="1"/>
  <c r="X99" i="1"/>
  <c r="Y99" i="1" s="1"/>
  <c r="Z99" i="1" s="1"/>
  <c r="X93" i="1"/>
  <c r="Y93" i="1" s="1"/>
  <c r="Z93" i="1" s="1"/>
  <c r="X92" i="1"/>
  <c r="Y92" i="1" s="1"/>
  <c r="Z92" i="1" s="1"/>
  <c r="X91" i="1"/>
  <c r="Y91" i="1" s="1"/>
  <c r="Z91" i="1" s="1"/>
  <c r="X89" i="1"/>
  <c r="Y89" i="1" s="1"/>
  <c r="Z89" i="1" s="1"/>
  <c r="X87" i="1"/>
  <c r="Y87" i="1" s="1"/>
  <c r="Z87" i="1" s="1"/>
  <c r="X86" i="1"/>
  <c r="Y86" i="1" s="1"/>
  <c r="Z86" i="1" s="1"/>
  <c r="X82" i="1"/>
  <c r="Y82" i="1" s="1"/>
  <c r="Z82" i="1" s="1"/>
  <c r="X80" i="1"/>
  <c r="Y80" i="1" s="1"/>
  <c r="Z80" i="1" s="1"/>
  <c r="X79" i="1"/>
  <c r="Y79" i="1" s="1"/>
  <c r="Z79" i="1" s="1"/>
  <c r="X78" i="1"/>
  <c r="Y78" i="1" s="1"/>
  <c r="Z78" i="1" s="1"/>
  <c r="X77" i="1"/>
  <c r="Y77" i="1" s="1"/>
  <c r="Z77" i="1" s="1"/>
  <c r="X76" i="1"/>
  <c r="Y76" i="1" s="1"/>
  <c r="Z76" i="1" s="1"/>
  <c r="X74" i="1"/>
  <c r="Y74" i="1" s="1"/>
  <c r="Z74" i="1" s="1"/>
  <c r="X72" i="1"/>
  <c r="Y72" i="1" s="1"/>
  <c r="Z72" i="1" s="1"/>
  <c r="X70" i="1"/>
  <c r="Y70" i="1" s="1"/>
  <c r="Z70" i="1" s="1"/>
  <c r="X65" i="1"/>
  <c r="Y65" i="1" s="1"/>
  <c r="Z65" i="1" s="1"/>
  <c r="X63" i="1"/>
  <c r="Y63" i="1" s="1"/>
  <c r="Z63" i="1" s="1"/>
  <c r="X62" i="1"/>
  <c r="Y62" i="1" s="1"/>
  <c r="Z62" i="1" s="1"/>
  <c r="X60" i="1"/>
  <c r="Y60" i="1" s="1"/>
  <c r="Z60" i="1" s="1"/>
  <c r="X58" i="1"/>
  <c r="Y58" i="1" s="1"/>
  <c r="Z58" i="1" s="1"/>
  <c r="X57" i="1"/>
  <c r="Y57" i="1" s="1"/>
  <c r="Z57" i="1" s="1"/>
  <c r="X56" i="1"/>
  <c r="Y56" i="1" s="1"/>
  <c r="Z56" i="1" s="1"/>
  <c r="X55" i="1"/>
  <c r="Y55" i="1" s="1"/>
  <c r="Z55" i="1" s="1"/>
  <c r="X53" i="1"/>
  <c r="Y53" i="1" s="1"/>
  <c r="Z53" i="1" s="1"/>
  <c r="X52" i="1"/>
  <c r="Y52" i="1" s="1"/>
  <c r="Z52" i="1" s="1"/>
  <c r="X50" i="1"/>
  <c r="Y50" i="1" s="1"/>
  <c r="Z50" i="1" s="1"/>
  <c r="X47" i="1"/>
  <c r="Y47" i="1" s="1"/>
  <c r="Z47" i="1" s="1"/>
  <c r="X46" i="1"/>
  <c r="Y46" i="1" s="1"/>
  <c r="Z46" i="1" s="1"/>
  <c r="X44" i="1"/>
  <c r="Y44" i="1" s="1"/>
  <c r="Z44" i="1" s="1"/>
  <c r="X43" i="1"/>
  <c r="Y43" i="1" s="1"/>
  <c r="Z43" i="1" s="1"/>
  <c r="X41" i="1"/>
  <c r="Y41" i="1" s="1"/>
  <c r="Z41" i="1" s="1"/>
  <c r="X40" i="1"/>
  <c r="Y40" i="1" s="1"/>
  <c r="Z40" i="1" s="1"/>
  <c r="X39" i="1"/>
  <c r="Y39" i="1" s="1"/>
  <c r="Z39" i="1" s="1"/>
  <c r="X34" i="1"/>
  <c r="Y34" i="1" s="1"/>
  <c r="Z34" i="1" s="1"/>
  <c r="X33" i="1"/>
  <c r="Y33" i="1" s="1"/>
  <c r="Z33" i="1" s="1"/>
  <c r="X30" i="1"/>
  <c r="Y30" i="1" s="1"/>
  <c r="Z30" i="1" s="1"/>
  <c r="X29" i="1"/>
  <c r="Y29" i="1" s="1"/>
  <c r="Z29" i="1" s="1"/>
  <c r="X28" i="1"/>
  <c r="Y28" i="1" s="1"/>
  <c r="Z28" i="1" s="1"/>
  <c r="X25" i="1"/>
  <c r="Y25" i="1" s="1"/>
  <c r="Z25" i="1" s="1"/>
  <c r="X21" i="1"/>
  <c r="Y21" i="1" s="1"/>
  <c r="Z21" i="1" s="1"/>
  <c r="X13" i="1"/>
  <c r="Y13" i="1" s="1"/>
  <c r="Z13" i="1" s="1"/>
  <c r="X12" i="1"/>
  <c r="Y12" i="1" s="1"/>
  <c r="Z12" i="1" s="1"/>
  <c r="X11" i="1"/>
  <c r="Y11" i="1" s="1"/>
  <c r="Z11" i="1" s="1"/>
  <c r="X10" i="1"/>
  <c r="Y10" i="1" s="1"/>
  <c r="Z10" i="1" s="1"/>
  <c r="X6" i="1"/>
  <c r="Y6" i="1" s="1"/>
  <c r="Z6" i="1" s="1"/>
  <c r="X4" i="1"/>
  <c r="Y4" i="1" s="1"/>
  <c r="Z4" i="1" s="1"/>
  <c r="X3" i="1"/>
  <c r="Y3" i="1" s="1"/>
  <c r="Z3" i="1" s="1"/>
  <c r="X2" i="1"/>
  <c r="X908" i="1"/>
  <c r="Y908" i="1" s="1"/>
  <c r="Z908" i="1" s="1"/>
  <c r="X168" i="1"/>
  <c r="Y168" i="1" s="1"/>
  <c r="Z168" i="1" s="1"/>
  <c r="X160" i="1"/>
  <c r="Y160" i="1" s="1"/>
  <c r="Z160" i="1" s="1"/>
  <c r="X154" i="1"/>
  <c r="Y154" i="1" s="1"/>
  <c r="Z154" i="1" s="1"/>
  <c r="X152" i="1"/>
  <c r="Y152" i="1" s="1"/>
  <c r="Z152" i="1" s="1"/>
  <c r="X169" i="1"/>
  <c r="Y169" i="1" s="1"/>
  <c r="Z169" i="1" s="1"/>
  <c r="X165" i="1"/>
  <c r="Y165" i="1" s="1"/>
  <c r="Z165" i="1" s="1"/>
  <c r="X161" i="1"/>
  <c r="Y161" i="1" s="1"/>
  <c r="Z161" i="1" s="1"/>
  <c r="X153" i="1"/>
  <c r="Y153" i="1" s="1"/>
  <c r="Z153" i="1" s="1"/>
  <c r="X910" i="1"/>
  <c r="Y910" i="1" s="1"/>
  <c r="Z910" i="1" s="1"/>
  <c r="X171" i="1"/>
  <c r="Y171" i="1" s="1"/>
  <c r="Z171" i="1" s="1"/>
  <c r="W42" i="1"/>
  <c r="X42" i="1" s="1"/>
  <c r="Y42" i="1" s="1"/>
  <c r="Z42" i="1" s="1"/>
  <c r="W151" i="1"/>
  <c r="X151" i="1" s="1"/>
  <c r="Y151" i="1" s="1"/>
  <c r="Z151" i="1" s="1"/>
  <c r="W75" i="1"/>
  <c r="X75" i="1" s="1"/>
  <c r="Y75" i="1" s="1"/>
  <c r="Z75" i="1" s="1"/>
  <c r="W9" i="1"/>
  <c r="X9" i="1" s="1"/>
  <c r="Y9" i="1" s="1"/>
  <c r="Z9" i="1" s="1"/>
  <c r="W871" i="1"/>
  <c r="X871" i="1" s="1"/>
  <c r="Y871" i="1" s="1"/>
  <c r="Z871" i="1" s="1"/>
  <c r="W1077" i="1"/>
  <c r="X1077" i="1" s="1"/>
  <c r="Y1077" i="1" s="1"/>
  <c r="Z1077" i="1" s="1"/>
  <c r="W45" i="1"/>
  <c r="X45" i="1" s="1"/>
  <c r="Y45" i="1" s="1"/>
  <c r="Z45" i="1" s="1"/>
  <c r="W32" i="1"/>
  <c r="X32" i="1" s="1"/>
  <c r="Y32" i="1" s="1"/>
  <c r="Z32" i="1" s="1"/>
  <c r="W186" i="1"/>
  <c r="X186" i="1" s="1"/>
  <c r="Y186" i="1" s="1"/>
  <c r="Z186" i="1" s="1"/>
  <c r="W134" i="1"/>
  <c r="X134" i="1" s="1"/>
  <c r="Y134" i="1" s="1"/>
  <c r="Z134" i="1" s="1"/>
  <c r="W897" i="1"/>
  <c r="X897" i="1" s="1"/>
  <c r="Y897" i="1" s="1"/>
  <c r="Z897" i="1" s="1"/>
  <c r="W51" i="1"/>
  <c r="X51" i="1" s="1"/>
  <c r="Y51" i="1" s="1"/>
  <c r="Z51" i="1" s="1"/>
  <c r="W135" i="1"/>
  <c r="X135" i="1" s="1"/>
  <c r="Y135" i="1" s="1"/>
  <c r="Z135" i="1" s="1"/>
  <c r="W921" i="1"/>
  <c r="X921" i="1" s="1"/>
  <c r="Y921" i="1" s="1"/>
  <c r="Z921" i="1" s="1"/>
  <c r="W147" i="1"/>
  <c r="X147" i="1" s="1"/>
  <c r="Y147" i="1" s="1"/>
  <c r="Z147" i="1" s="1"/>
  <c r="W195" i="1"/>
  <c r="X195" i="1" s="1"/>
  <c r="Y195" i="1" s="1"/>
  <c r="Z195" i="1" s="1"/>
  <c r="W64" i="1"/>
  <c r="X64" i="1" s="1"/>
  <c r="Y64" i="1" s="1"/>
  <c r="Z64" i="1" s="1"/>
  <c r="W188" i="1"/>
  <c r="X188" i="1" s="1"/>
  <c r="Y188" i="1" s="1"/>
  <c r="Z188" i="1" s="1"/>
  <c r="W196" i="1"/>
  <c r="X196" i="1" s="1"/>
  <c r="Y196" i="1" s="1"/>
  <c r="Z196" i="1" s="1"/>
  <c r="W23" i="1"/>
  <c r="X23" i="1" s="1"/>
  <c r="Y23" i="1" s="1"/>
  <c r="Z23" i="1" s="1"/>
  <c r="W37" i="1"/>
  <c r="X37" i="1" s="1"/>
  <c r="Y37" i="1" s="1"/>
  <c r="Z37" i="1" s="1"/>
  <c r="W424" i="1"/>
  <c r="X424" i="1" s="1"/>
  <c r="Y424" i="1" s="1"/>
  <c r="Z424" i="1" s="1"/>
  <c r="W989" i="1"/>
  <c r="X989" i="1" s="1"/>
  <c r="Y989" i="1" s="1"/>
  <c r="Z989" i="1" s="1"/>
  <c r="W271" i="1"/>
  <c r="X271" i="1" s="1"/>
  <c r="Y271" i="1" s="1"/>
  <c r="Z271" i="1" s="1"/>
  <c r="W106" i="1"/>
  <c r="X106" i="1" s="1"/>
  <c r="Y106" i="1" s="1"/>
  <c r="Z106" i="1" s="1"/>
  <c r="W163" i="1"/>
  <c r="X163" i="1" s="1"/>
  <c r="Y163" i="1" s="1"/>
  <c r="Z163" i="1" s="1"/>
  <c r="W206" i="1"/>
  <c r="X206" i="1" s="1"/>
  <c r="Y206" i="1" s="1"/>
  <c r="Z206" i="1" s="1"/>
  <c r="W61" i="1"/>
  <c r="X61" i="1" s="1"/>
  <c r="Y61" i="1" s="1"/>
  <c r="Z61" i="1" s="1"/>
  <c r="W36" i="1"/>
  <c r="X36" i="1" s="1"/>
  <c r="Y36" i="1" s="1"/>
  <c r="Z36" i="1" s="1"/>
  <c r="W14" i="1"/>
  <c r="X14" i="1" s="1"/>
  <c r="Y14" i="1" s="1"/>
  <c r="Z14" i="1" s="1"/>
  <c r="W471" i="1"/>
  <c r="X471" i="1" s="1"/>
  <c r="Y471" i="1" s="1"/>
  <c r="Z471" i="1" s="1"/>
  <c r="W1083" i="1"/>
  <c r="X1083" i="1" s="1"/>
  <c r="Y1083" i="1" s="1"/>
  <c r="Z1083" i="1" s="1"/>
  <c r="W302" i="1"/>
  <c r="X302" i="1" s="1"/>
  <c r="Y302" i="1" s="1"/>
  <c r="Z302" i="1" s="1"/>
  <c r="W94" i="1"/>
  <c r="X94" i="1" s="1"/>
  <c r="Y94" i="1" s="1"/>
  <c r="Z94" i="1" s="1"/>
  <c r="W1092" i="1"/>
  <c r="X1092" i="1" s="1"/>
  <c r="Y1092" i="1" s="1"/>
  <c r="Z1092" i="1" s="1"/>
  <c r="W885" i="1"/>
  <c r="X885" i="1" s="1"/>
  <c r="Y885" i="1" s="1"/>
  <c r="Z885" i="1" s="1"/>
  <c r="W118" i="1"/>
  <c r="X118" i="1" s="1"/>
  <c r="Y118" i="1" s="1"/>
  <c r="Z118" i="1" s="1"/>
  <c r="W482" i="1"/>
  <c r="X482" i="1" s="1"/>
  <c r="Y482" i="1" s="1"/>
  <c r="Z482" i="1" s="1"/>
  <c r="W54" i="1"/>
  <c r="X54" i="1" s="1"/>
  <c r="Y54" i="1" s="1"/>
  <c r="Z54" i="1" s="1"/>
  <c r="W19" i="1"/>
  <c r="X19" i="1" s="1"/>
  <c r="Y19" i="1" s="1"/>
  <c r="Z19" i="1" s="1"/>
  <c r="W929" i="1"/>
  <c r="X929" i="1" s="1"/>
  <c r="Y929" i="1" s="1"/>
  <c r="Z929" i="1" s="1"/>
  <c r="W59" i="1"/>
  <c r="X59" i="1" s="1"/>
  <c r="Y59" i="1" s="1"/>
  <c r="Z59" i="1" s="1"/>
  <c r="W122" i="1"/>
  <c r="X122" i="1" s="1"/>
  <c r="Y122" i="1" s="1"/>
  <c r="Z122" i="1" s="1"/>
  <c r="W162" i="1"/>
  <c r="X162" i="1" s="1"/>
  <c r="Y162" i="1" s="1"/>
  <c r="Z162" i="1" s="1"/>
  <c r="W67" i="1"/>
  <c r="X67" i="1" s="1"/>
  <c r="Y67" i="1" s="1"/>
  <c r="Z67" i="1" s="1"/>
  <c r="W48" i="1"/>
  <c r="X48" i="1" s="1"/>
  <c r="Y48" i="1" s="1"/>
  <c r="Z48" i="1" s="1"/>
  <c r="W1035" i="1"/>
  <c r="X1035" i="1" s="1"/>
  <c r="Y1035" i="1" s="1"/>
  <c r="Z1035" i="1" s="1"/>
  <c r="W112" i="1"/>
  <c r="X112" i="1" s="1"/>
  <c r="Y112" i="1" s="1"/>
  <c r="Z112" i="1" s="1"/>
  <c r="W49" i="1"/>
  <c r="X49" i="1" s="1"/>
  <c r="Y49" i="1" s="1"/>
  <c r="Z49" i="1" s="1"/>
  <c r="W941" i="1"/>
  <c r="X941" i="1" s="1"/>
  <c r="Y941" i="1" s="1"/>
  <c r="Z941" i="1" s="1"/>
  <c r="W646" i="1"/>
  <c r="X646" i="1" s="1"/>
  <c r="Y646" i="1" s="1"/>
  <c r="Z646" i="1" s="1"/>
  <c r="W35" i="1"/>
  <c r="X35" i="1" s="1"/>
  <c r="Y35" i="1" s="1"/>
  <c r="Z35" i="1" s="1"/>
  <c r="W181" i="1"/>
  <c r="X181" i="1" s="1"/>
  <c r="Y181" i="1" s="1"/>
  <c r="Z181" i="1" s="1"/>
  <c r="W926" i="1"/>
  <c r="X926" i="1" s="1"/>
  <c r="Y926" i="1" s="1"/>
  <c r="Z926" i="1" s="1"/>
  <c r="W672" i="1"/>
  <c r="X672" i="1" s="1"/>
  <c r="Y672" i="1" s="1"/>
  <c r="Z672" i="1" s="1"/>
  <c r="W716" i="1"/>
  <c r="X716" i="1" s="1"/>
  <c r="Y716" i="1" s="1"/>
  <c r="Z716" i="1" s="1"/>
  <c r="W166" i="1"/>
  <c r="X166" i="1" s="1"/>
  <c r="Y166" i="1" s="1"/>
  <c r="Z166" i="1" s="1"/>
  <c r="W409" i="1"/>
  <c r="X409" i="1" s="1"/>
  <c r="Y409" i="1" s="1"/>
  <c r="Z409" i="1" s="1"/>
  <c r="W38" i="1"/>
  <c r="X38" i="1" s="1"/>
  <c r="Y38" i="1" s="1"/>
  <c r="Z38" i="1" s="1"/>
  <c r="W170" i="1"/>
  <c r="X170" i="1" s="1"/>
  <c r="Y170" i="1" s="1"/>
  <c r="Z170" i="1" s="1"/>
  <c r="W158" i="1"/>
  <c r="X158" i="1" s="1"/>
  <c r="Y158" i="1" s="1"/>
  <c r="Z158" i="1" s="1"/>
  <c r="W519" i="1"/>
  <c r="X519" i="1" s="1"/>
  <c r="Y519" i="1" s="1"/>
  <c r="Z519" i="1" s="1"/>
  <c r="W382" i="1"/>
  <c r="X382" i="1" s="1"/>
  <c r="Y382" i="1" s="1"/>
  <c r="Z382" i="1" s="1"/>
  <c r="W591" i="1"/>
  <c r="X591" i="1" s="1"/>
  <c r="Y591" i="1" s="1"/>
  <c r="Z591" i="1" s="1"/>
  <c r="W81" i="1"/>
  <c r="X81" i="1" s="1"/>
  <c r="Y81" i="1" s="1"/>
  <c r="Z81" i="1" s="1"/>
  <c r="W182" i="1"/>
  <c r="X182" i="1" s="1"/>
  <c r="Y182" i="1" s="1"/>
  <c r="Z182" i="1" s="1"/>
  <c r="W297" i="1"/>
  <c r="X297" i="1" s="1"/>
  <c r="Y297" i="1" s="1"/>
  <c r="Z297" i="1" s="1"/>
  <c r="W248" i="1"/>
  <c r="X248" i="1" s="1"/>
  <c r="Y248" i="1" s="1"/>
  <c r="Z248" i="1" s="1"/>
  <c r="W26" i="1"/>
  <c r="X26" i="1" s="1"/>
  <c r="Y26" i="1" s="1"/>
  <c r="Z26" i="1" s="1"/>
  <c r="W431" i="1"/>
  <c r="X431" i="1" s="1"/>
  <c r="Y431" i="1" s="1"/>
  <c r="Z431" i="1" s="1"/>
  <c r="W84" i="1"/>
  <c r="X84" i="1" s="1"/>
  <c r="Y84" i="1" s="1"/>
  <c r="Z84" i="1" s="1"/>
  <c r="W1131" i="1" l="1"/>
  <c r="X8" i="1"/>
  <c r="Y8" i="1" s="1"/>
  <c r="Z8" i="1" s="1"/>
  <c r="X1131" i="1"/>
  <c r="Y2" i="1"/>
  <c r="Y1131" i="1" l="1"/>
  <c r="Y1133" i="1" s="1"/>
  <c r="Y1134" i="1" s="1"/>
  <c r="Z2" i="1"/>
  <c r="Z1131" i="1" s="1"/>
  <c r="AA1130" i="1" l="1"/>
  <c r="AB1130" i="1" s="1"/>
  <c r="AC1130" i="1" s="1"/>
  <c r="AD1130" i="1" s="1"/>
  <c r="AA1129" i="1"/>
  <c r="AB1129" i="1" s="1"/>
  <c r="AC1129" i="1" s="1"/>
  <c r="AD1129" i="1" s="1"/>
  <c r="AA1128" i="1"/>
  <c r="AB1128" i="1" s="1"/>
  <c r="AC1128" i="1" s="1"/>
  <c r="AD1128" i="1" s="1"/>
  <c r="AA1127" i="1"/>
  <c r="AB1127" i="1" s="1"/>
  <c r="AC1127" i="1" s="1"/>
  <c r="AD1127" i="1" s="1"/>
  <c r="AA1126" i="1"/>
  <c r="AB1126" i="1" s="1"/>
  <c r="AC1126" i="1" s="1"/>
  <c r="AD1126" i="1" s="1"/>
  <c r="AA1125" i="1"/>
  <c r="AB1125" i="1" s="1"/>
  <c r="AC1125" i="1" s="1"/>
  <c r="AD1125" i="1" s="1"/>
  <c r="AA1113" i="1"/>
  <c r="AB1113" i="1" s="1"/>
  <c r="AC1113" i="1" s="1"/>
  <c r="AD1113" i="1" s="1"/>
  <c r="AA1112" i="1"/>
  <c r="AB1112" i="1" s="1"/>
  <c r="AC1112" i="1" s="1"/>
  <c r="AD1112" i="1" s="1"/>
  <c r="AA1111" i="1"/>
  <c r="AB1111" i="1" s="1"/>
  <c r="AC1111" i="1" s="1"/>
  <c r="AD1111" i="1" s="1"/>
  <c r="AA1110" i="1"/>
  <c r="AB1110" i="1" s="1"/>
  <c r="AC1110" i="1" s="1"/>
  <c r="AD1110" i="1" s="1"/>
  <c r="AA1109" i="1"/>
  <c r="AB1109" i="1" s="1"/>
  <c r="AC1109" i="1" s="1"/>
  <c r="AD1109" i="1" s="1"/>
  <c r="AA1108" i="1"/>
  <c r="AB1108" i="1" s="1"/>
  <c r="AC1108" i="1" s="1"/>
  <c r="AD1108" i="1" s="1"/>
  <c r="AA1107" i="1"/>
  <c r="AB1107" i="1" s="1"/>
  <c r="AC1107" i="1" s="1"/>
  <c r="AD1107" i="1" s="1"/>
  <c r="AA1106" i="1"/>
  <c r="AB1106" i="1" s="1"/>
  <c r="AC1106" i="1" s="1"/>
  <c r="AD1106" i="1" s="1"/>
  <c r="AA1105" i="1"/>
  <c r="AB1105" i="1" s="1"/>
  <c r="AC1105" i="1" s="1"/>
  <c r="AD1105" i="1" s="1"/>
  <c r="AA1104" i="1"/>
  <c r="AB1104" i="1" s="1"/>
  <c r="AC1104" i="1" s="1"/>
  <c r="AD1104" i="1" s="1"/>
  <c r="AA1103" i="1"/>
  <c r="AB1103" i="1" s="1"/>
  <c r="AC1103" i="1" s="1"/>
  <c r="AD1103" i="1" s="1"/>
  <c r="AA1102" i="1"/>
  <c r="AB1102" i="1" s="1"/>
  <c r="AC1102" i="1" s="1"/>
  <c r="AD1102" i="1" s="1"/>
  <c r="AA1101" i="1"/>
  <c r="AB1101" i="1" s="1"/>
  <c r="AC1101" i="1" s="1"/>
  <c r="AD1101" i="1" s="1"/>
  <c r="AA1100" i="1"/>
  <c r="AB1100" i="1" s="1"/>
  <c r="AC1100" i="1" s="1"/>
  <c r="AD1100" i="1" s="1"/>
  <c r="AA1099" i="1"/>
  <c r="AB1099" i="1" s="1"/>
  <c r="AC1099" i="1" s="1"/>
  <c r="AD1099" i="1" s="1"/>
  <c r="AA1098" i="1"/>
  <c r="AB1098" i="1" s="1"/>
  <c r="AC1098" i="1" s="1"/>
  <c r="AD1098" i="1" s="1"/>
  <c r="AA1097" i="1"/>
  <c r="AB1097" i="1" s="1"/>
  <c r="AC1097" i="1" s="1"/>
  <c r="AD1097" i="1" s="1"/>
  <c r="AA1124" i="1"/>
  <c r="AB1124" i="1" s="1"/>
  <c r="AC1124" i="1" s="1"/>
  <c r="AD1124" i="1" s="1"/>
  <c r="AA1121" i="1"/>
  <c r="AB1121" i="1" s="1"/>
  <c r="AC1121" i="1" s="1"/>
  <c r="AD1121" i="1" s="1"/>
  <c r="AA1116" i="1"/>
  <c r="AB1116" i="1" s="1"/>
  <c r="AC1116" i="1" s="1"/>
  <c r="AD1116" i="1" s="1"/>
  <c r="AA1117" i="1"/>
  <c r="AB1117" i="1" s="1"/>
  <c r="AC1117" i="1" s="1"/>
  <c r="AD1117" i="1" s="1"/>
  <c r="AA1118" i="1"/>
  <c r="AB1118" i="1" s="1"/>
  <c r="AC1118" i="1" s="1"/>
  <c r="AD1118" i="1" s="1"/>
  <c r="AA1123" i="1"/>
  <c r="AB1123" i="1" s="1"/>
  <c r="AC1123" i="1" s="1"/>
  <c r="AD1123" i="1" s="1"/>
  <c r="AA1114" i="1"/>
  <c r="AB1114" i="1" s="1"/>
  <c r="AC1114" i="1" s="1"/>
  <c r="AD1114" i="1" s="1"/>
  <c r="AA1095" i="1"/>
  <c r="AB1095" i="1" s="1"/>
  <c r="AC1095" i="1" s="1"/>
  <c r="AD1095" i="1" s="1"/>
  <c r="AA1091" i="1"/>
  <c r="AB1091" i="1" s="1"/>
  <c r="AC1091" i="1" s="1"/>
  <c r="AD1091" i="1" s="1"/>
  <c r="AA1087" i="1"/>
  <c r="AB1087" i="1" s="1"/>
  <c r="AC1087" i="1" s="1"/>
  <c r="AD1087" i="1" s="1"/>
  <c r="AA1120" i="1"/>
  <c r="AB1120" i="1" s="1"/>
  <c r="AC1120" i="1" s="1"/>
  <c r="AD1120" i="1" s="1"/>
  <c r="AA1115" i="1"/>
  <c r="AB1115" i="1" s="1"/>
  <c r="AC1115" i="1" s="1"/>
  <c r="AD1115" i="1" s="1"/>
  <c r="AA1096" i="1"/>
  <c r="AB1096" i="1" s="1"/>
  <c r="AC1096" i="1" s="1"/>
  <c r="AD1096" i="1" s="1"/>
  <c r="AA1092" i="1"/>
  <c r="AB1092" i="1" s="1"/>
  <c r="AC1092" i="1" s="1"/>
  <c r="AD1092" i="1" s="1"/>
  <c r="AA1088" i="1"/>
  <c r="AB1088" i="1" s="1"/>
  <c r="AC1088" i="1" s="1"/>
  <c r="AD1088" i="1" s="1"/>
  <c r="AA1084" i="1"/>
  <c r="AB1084" i="1" s="1"/>
  <c r="AC1084" i="1" s="1"/>
  <c r="AD1084" i="1" s="1"/>
  <c r="AA1119" i="1"/>
  <c r="AB1119" i="1" s="1"/>
  <c r="AC1119" i="1" s="1"/>
  <c r="AD1119" i="1" s="1"/>
  <c r="AA1083" i="1"/>
  <c r="AB1083" i="1" s="1"/>
  <c r="AC1083" i="1" s="1"/>
  <c r="AD1083" i="1" s="1"/>
  <c r="AA1079" i="1"/>
  <c r="AB1079" i="1" s="1"/>
  <c r="AC1079" i="1" s="1"/>
  <c r="AD1079" i="1" s="1"/>
  <c r="AA1075" i="1"/>
  <c r="AB1075" i="1" s="1"/>
  <c r="AC1075" i="1" s="1"/>
  <c r="AD1075" i="1" s="1"/>
  <c r="AA1071" i="1"/>
  <c r="AB1071" i="1" s="1"/>
  <c r="AC1071" i="1" s="1"/>
  <c r="AD1071" i="1" s="1"/>
  <c r="AA1067" i="1"/>
  <c r="AB1067" i="1" s="1"/>
  <c r="AC1067" i="1" s="1"/>
  <c r="AD1067" i="1" s="1"/>
  <c r="AA1063" i="1"/>
  <c r="AB1063" i="1" s="1"/>
  <c r="AC1063" i="1" s="1"/>
  <c r="AD1063" i="1" s="1"/>
  <c r="AA1061" i="1"/>
  <c r="AB1061" i="1" s="1"/>
  <c r="AC1061" i="1" s="1"/>
  <c r="AD1061" i="1" s="1"/>
  <c r="AA1057" i="1"/>
  <c r="AB1057" i="1" s="1"/>
  <c r="AC1057" i="1" s="1"/>
  <c r="AD1057" i="1" s="1"/>
  <c r="AA1053" i="1"/>
  <c r="AB1053" i="1" s="1"/>
  <c r="AC1053" i="1" s="1"/>
  <c r="AD1053" i="1" s="1"/>
  <c r="AA1049" i="1"/>
  <c r="AB1049" i="1" s="1"/>
  <c r="AC1049" i="1" s="1"/>
  <c r="AD1049" i="1" s="1"/>
  <c r="AA1122" i="1"/>
  <c r="AB1122" i="1" s="1"/>
  <c r="AC1122" i="1" s="1"/>
  <c r="AD1122" i="1" s="1"/>
  <c r="AA1094" i="1"/>
  <c r="AB1094" i="1" s="1"/>
  <c r="AC1094" i="1" s="1"/>
  <c r="AD1094" i="1" s="1"/>
  <c r="AA1093" i="1"/>
  <c r="AB1093" i="1" s="1"/>
  <c r="AC1093" i="1" s="1"/>
  <c r="AD1093" i="1" s="1"/>
  <c r="AA1090" i="1"/>
  <c r="AB1090" i="1" s="1"/>
  <c r="AC1090" i="1" s="1"/>
  <c r="AD1090" i="1" s="1"/>
  <c r="AA1089" i="1"/>
  <c r="AB1089" i="1" s="1"/>
  <c r="AC1089" i="1" s="1"/>
  <c r="AD1089" i="1" s="1"/>
  <c r="AA1085" i="1"/>
  <c r="AB1085" i="1" s="1"/>
  <c r="AC1085" i="1" s="1"/>
  <c r="AD1085" i="1" s="1"/>
  <c r="AA1080" i="1"/>
  <c r="AB1080" i="1" s="1"/>
  <c r="AC1080" i="1" s="1"/>
  <c r="AD1080" i="1" s="1"/>
  <c r="AA1076" i="1"/>
  <c r="AB1076" i="1" s="1"/>
  <c r="AC1076" i="1" s="1"/>
  <c r="AD1076" i="1" s="1"/>
  <c r="AA1072" i="1"/>
  <c r="AB1072" i="1" s="1"/>
  <c r="AC1072" i="1" s="1"/>
  <c r="AD1072" i="1" s="1"/>
  <c r="AA1068" i="1"/>
  <c r="AB1068" i="1" s="1"/>
  <c r="AC1068" i="1" s="1"/>
  <c r="AD1068" i="1" s="1"/>
  <c r="AA1064" i="1"/>
  <c r="AB1064" i="1" s="1"/>
  <c r="AC1064" i="1" s="1"/>
  <c r="AD1064" i="1" s="1"/>
  <c r="AA1060" i="1"/>
  <c r="AB1060" i="1" s="1"/>
  <c r="AC1060" i="1" s="1"/>
  <c r="AD1060" i="1" s="1"/>
  <c r="AA1056" i="1"/>
  <c r="AB1056" i="1" s="1"/>
  <c r="AC1056" i="1" s="1"/>
  <c r="AD1056" i="1" s="1"/>
  <c r="AA1052" i="1"/>
  <c r="AB1052" i="1" s="1"/>
  <c r="AC1052" i="1" s="1"/>
  <c r="AD1052" i="1" s="1"/>
  <c r="AA1048" i="1"/>
  <c r="AB1048" i="1" s="1"/>
  <c r="AC1048" i="1" s="1"/>
  <c r="AD1048" i="1" s="1"/>
  <c r="AA1086" i="1"/>
  <c r="AB1086" i="1" s="1"/>
  <c r="AC1086" i="1" s="1"/>
  <c r="AD1086" i="1" s="1"/>
  <c r="AA1059" i="1"/>
  <c r="AB1059" i="1" s="1"/>
  <c r="AC1059" i="1" s="1"/>
  <c r="AD1059" i="1" s="1"/>
  <c r="AA1041" i="1"/>
  <c r="AB1041" i="1" s="1"/>
  <c r="AC1041" i="1" s="1"/>
  <c r="AD1041" i="1" s="1"/>
  <c r="AA1037" i="1"/>
  <c r="AB1037" i="1" s="1"/>
  <c r="AC1037" i="1" s="1"/>
  <c r="AD1037" i="1" s="1"/>
  <c r="AA1033" i="1"/>
  <c r="AB1033" i="1" s="1"/>
  <c r="AC1033" i="1" s="1"/>
  <c r="AD1033" i="1" s="1"/>
  <c r="AA1029" i="1"/>
  <c r="AB1029" i="1" s="1"/>
  <c r="AC1029" i="1" s="1"/>
  <c r="AD1029" i="1" s="1"/>
  <c r="AA1025" i="1"/>
  <c r="AB1025" i="1" s="1"/>
  <c r="AC1025" i="1" s="1"/>
  <c r="AD1025" i="1" s="1"/>
  <c r="AA1021" i="1"/>
  <c r="AB1021" i="1" s="1"/>
  <c r="AC1021" i="1" s="1"/>
  <c r="AD1021" i="1" s="1"/>
  <c r="AA1017" i="1"/>
  <c r="AB1017" i="1" s="1"/>
  <c r="AC1017" i="1" s="1"/>
  <c r="AD1017" i="1" s="1"/>
  <c r="AA1013" i="1"/>
  <c r="AB1013" i="1" s="1"/>
  <c r="AC1013" i="1" s="1"/>
  <c r="AD1013" i="1" s="1"/>
  <c r="AA1009" i="1"/>
  <c r="AB1009" i="1" s="1"/>
  <c r="AC1009" i="1" s="1"/>
  <c r="AD1009" i="1" s="1"/>
  <c r="AA1005" i="1"/>
  <c r="AB1005" i="1" s="1"/>
  <c r="AC1005" i="1" s="1"/>
  <c r="AD1005" i="1" s="1"/>
  <c r="AA1003" i="1"/>
  <c r="AB1003" i="1" s="1"/>
  <c r="AC1003" i="1" s="1"/>
  <c r="AD1003" i="1" s="1"/>
  <c r="AA1002" i="1"/>
  <c r="AB1002" i="1" s="1"/>
  <c r="AC1002" i="1" s="1"/>
  <c r="AD1002" i="1" s="1"/>
  <c r="AA1001" i="1"/>
  <c r="AB1001" i="1" s="1"/>
  <c r="AC1001" i="1" s="1"/>
  <c r="AD1001" i="1" s="1"/>
  <c r="AA1000" i="1"/>
  <c r="AB1000" i="1" s="1"/>
  <c r="AC1000" i="1" s="1"/>
  <c r="AD1000" i="1" s="1"/>
  <c r="AA999" i="1"/>
  <c r="AB999" i="1" s="1"/>
  <c r="AC999" i="1" s="1"/>
  <c r="AD999" i="1" s="1"/>
  <c r="AA998" i="1"/>
  <c r="AB998" i="1" s="1"/>
  <c r="AC998" i="1" s="1"/>
  <c r="AD998" i="1" s="1"/>
  <c r="AA997" i="1"/>
  <c r="AB997" i="1" s="1"/>
  <c r="AC997" i="1" s="1"/>
  <c r="AD997" i="1" s="1"/>
  <c r="AA996" i="1"/>
  <c r="AB996" i="1" s="1"/>
  <c r="AC996" i="1" s="1"/>
  <c r="AD996" i="1" s="1"/>
  <c r="AA995" i="1"/>
  <c r="AB995" i="1" s="1"/>
  <c r="AC995" i="1" s="1"/>
  <c r="AD995" i="1" s="1"/>
  <c r="AA994" i="1"/>
  <c r="AB994" i="1" s="1"/>
  <c r="AC994" i="1" s="1"/>
  <c r="AD994" i="1" s="1"/>
  <c r="AA1058" i="1"/>
  <c r="AB1058" i="1" s="1"/>
  <c r="AC1058" i="1" s="1"/>
  <c r="AD1058" i="1" s="1"/>
  <c r="AA1055" i="1"/>
  <c r="AB1055" i="1" s="1"/>
  <c r="AC1055" i="1" s="1"/>
  <c r="AD1055" i="1" s="1"/>
  <c r="AA1047" i="1"/>
  <c r="AB1047" i="1" s="1"/>
  <c r="AC1047" i="1" s="1"/>
  <c r="AD1047" i="1" s="1"/>
  <c r="AA1044" i="1"/>
  <c r="AB1044" i="1" s="1"/>
  <c r="AC1044" i="1" s="1"/>
  <c r="AD1044" i="1" s="1"/>
  <c r="AA1040" i="1"/>
  <c r="AB1040" i="1" s="1"/>
  <c r="AC1040" i="1" s="1"/>
  <c r="AD1040" i="1" s="1"/>
  <c r="AA1036" i="1"/>
  <c r="AB1036" i="1" s="1"/>
  <c r="AC1036" i="1" s="1"/>
  <c r="AD1036" i="1" s="1"/>
  <c r="AA1032" i="1"/>
  <c r="AB1032" i="1" s="1"/>
  <c r="AC1032" i="1" s="1"/>
  <c r="AD1032" i="1" s="1"/>
  <c r="AA1028" i="1"/>
  <c r="AB1028" i="1" s="1"/>
  <c r="AC1028" i="1" s="1"/>
  <c r="AD1028" i="1" s="1"/>
  <c r="AA1024" i="1"/>
  <c r="AB1024" i="1" s="1"/>
  <c r="AC1024" i="1" s="1"/>
  <c r="AD1024" i="1" s="1"/>
  <c r="AA1020" i="1"/>
  <c r="AB1020" i="1" s="1"/>
  <c r="AC1020" i="1" s="1"/>
  <c r="AD1020" i="1" s="1"/>
  <c r="AA1016" i="1"/>
  <c r="AB1016" i="1" s="1"/>
  <c r="AC1016" i="1" s="1"/>
  <c r="AD1016" i="1" s="1"/>
  <c r="AA1012" i="1"/>
  <c r="AB1012" i="1" s="1"/>
  <c r="AC1012" i="1" s="1"/>
  <c r="AD1012" i="1" s="1"/>
  <c r="AA1008" i="1"/>
  <c r="AB1008" i="1" s="1"/>
  <c r="AC1008" i="1" s="1"/>
  <c r="AD1008" i="1" s="1"/>
  <c r="AA1004" i="1"/>
  <c r="AB1004" i="1" s="1"/>
  <c r="AC1004" i="1" s="1"/>
  <c r="AD1004" i="1" s="1"/>
  <c r="AA1081" i="1"/>
  <c r="AB1081" i="1" s="1"/>
  <c r="AC1081" i="1" s="1"/>
  <c r="AD1081" i="1" s="1"/>
  <c r="AA1078" i="1"/>
  <c r="AB1078" i="1" s="1"/>
  <c r="AC1078" i="1" s="1"/>
  <c r="AD1078" i="1" s="1"/>
  <c r="AA1065" i="1"/>
  <c r="AB1065" i="1" s="1"/>
  <c r="AC1065" i="1" s="1"/>
  <c r="AD1065" i="1" s="1"/>
  <c r="AA1062" i="1"/>
  <c r="AB1062" i="1" s="1"/>
  <c r="AC1062" i="1" s="1"/>
  <c r="AD1062" i="1" s="1"/>
  <c r="AA1045" i="1"/>
  <c r="AB1045" i="1" s="1"/>
  <c r="AC1045" i="1" s="1"/>
  <c r="AD1045" i="1" s="1"/>
  <c r="AA1038" i="1"/>
  <c r="AB1038" i="1" s="1"/>
  <c r="AC1038" i="1" s="1"/>
  <c r="AD1038" i="1" s="1"/>
  <c r="AA1035" i="1"/>
  <c r="AB1035" i="1" s="1"/>
  <c r="AC1035" i="1" s="1"/>
  <c r="AD1035" i="1" s="1"/>
  <c r="AA1022" i="1"/>
  <c r="AB1022" i="1" s="1"/>
  <c r="AC1022" i="1" s="1"/>
  <c r="AD1022" i="1" s="1"/>
  <c r="AA1019" i="1"/>
  <c r="AB1019" i="1" s="1"/>
  <c r="AC1019" i="1" s="1"/>
  <c r="AD1019" i="1" s="1"/>
  <c r="AA1006" i="1"/>
  <c r="AB1006" i="1" s="1"/>
  <c r="AC1006" i="1" s="1"/>
  <c r="AD1006" i="1" s="1"/>
  <c r="AA1082" i="1"/>
  <c r="AB1082" i="1" s="1"/>
  <c r="AC1082" i="1" s="1"/>
  <c r="AD1082" i="1" s="1"/>
  <c r="AA1069" i="1"/>
  <c r="AB1069" i="1" s="1"/>
  <c r="AC1069" i="1" s="1"/>
  <c r="AD1069" i="1" s="1"/>
  <c r="AA1066" i="1"/>
  <c r="AB1066" i="1" s="1"/>
  <c r="AC1066" i="1" s="1"/>
  <c r="AD1066" i="1" s="1"/>
  <c r="AA1051" i="1"/>
  <c r="AB1051" i="1" s="1"/>
  <c r="AC1051" i="1" s="1"/>
  <c r="AD1051" i="1" s="1"/>
  <c r="AA1050" i="1"/>
  <c r="AB1050" i="1" s="1"/>
  <c r="AC1050" i="1" s="1"/>
  <c r="AD1050" i="1" s="1"/>
  <c r="AA1034" i="1"/>
  <c r="AB1034" i="1" s="1"/>
  <c r="AC1034" i="1" s="1"/>
  <c r="AD1034" i="1" s="1"/>
  <c r="AA1031" i="1"/>
  <c r="AB1031" i="1" s="1"/>
  <c r="AC1031" i="1" s="1"/>
  <c r="AD1031" i="1" s="1"/>
  <c r="AA1018" i="1"/>
  <c r="AB1018" i="1" s="1"/>
  <c r="AC1018" i="1" s="1"/>
  <c r="AD1018" i="1" s="1"/>
  <c r="AA1015" i="1"/>
  <c r="AB1015" i="1" s="1"/>
  <c r="AC1015" i="1" s="1"/>
  <c r="AD1015" i="1" s="1"/>
  <c r="AA1054" i="1"/>
  <c r="AB1054" i="1" s="1"/>
  <c r="AC1054" i="1" s="1"/>
  <c r="AD1054" i="1" s="1"/>
  <c r="AA1027" i="1"/>
  <c r="AB1027" i="1" s="1"/>
  <c r="AC1027" i="1" s="1"/>
  <c r="AD1027" i="1" s="1"/>
  <c r="AA1026" i="1"/>
  <c r="AB1026" i="1" s="1"/>
  <c r="AC1026" i="1" s="1"/>
  <c r="AD1026" i="1" s="1"/>
  <c r="AA1023" i="1"/>
  <c r="AB1023" i="1" s="1"/>
  <c r="AC1023" i="1" s="1"/>
  <c r="AD1023" i="1" s="1"/>
  <c r="AA1014" i="1"/>
  <c r="AB1014" i="1" s="1"/>
  <c r="AC1014" i="1" s="1"/>
  <c r="AD1014" i="1" s="1"/>
  <c r="AA993" i="1"/>
  <c r="AB993" i="1" s="1"/>
  <c r="AC993" i="1" s="1"/>
  <c r="AD993" i="1" s="1"/>
  <c r="AA992" i="1"/>
  <c r="AB992" i="1" s="1"/>
  <c r="AC992" i="1" s="1"/>
  <c r="AD992" i="1" s="1"/>
  <c r="AA990" i="1"/>
  <c r="AB990" i="1" s="1"/>
  <c r="AC990" i="1" s="1"/>
  <c r="AD990" i="1" s="1"/>
  <c r="AA988" i="1"/>
  <c r="AB988" i="1" s="1"/>
  <c r="AC988" i="1" s="1"/>
  <c r="AD988" i="1" s="1"/>
  <c r="AA986" i="1"/>
  <c r="AB986" i="1" s="1"/>
  <c r="AC986" i="1" s="1"/>
  <c r="AD986" i="1" s="1"/>
  <c r="AA984" i="1"/>
  <c r="AB984" i="1" s="1"/>
  <c r="AC984" i="1" s="1"/>
  <c r="AD984" i="1" s="1"/>
  <c r="AA982" i="1"/>
  <c r="AB982" i="1" s="1"/>
  <c r="AC982" i="1" s="1"/>
  <c r="AD982" i="1" s="1"/>
  <c r="AA980" i="1"/>
  <c r="AB980" i="1" s="1"/>
  <c r="AC980" i="1" s="1"/>
  <c r="AD980" i="1" s="1"/>
  <c r="AA978" i="1"/>
  <c r="AB978" i="1" s="1"/>
  <c r="AC978" i="1" s="1"/>
  <c r="AD978" i="1" s="1"/>
  <c r="AA976" i="1"/>
  <c r="AB976" i="1" s="1"/>
  <c r="AC976" i="1" s="1"/>
  <c r="AD976" i="1" s="1"/>
  <c r="AA974" i="1"/>
  <c r="AB974" i="1" s="1"/>
  <c r="AC974" i="1" s="1"/>
  <c r="AD974" i="1" s="1"/>
  <c r="AA972" i="1"/>
  <c r="AB972" i="1" s="1"/>
  <c r="AC972" i="1" s="1"/>
  <c r="AD972" i="1" s="1"/>
  <c r="AA970" i="1"/>
  <c r="AB970" i="1" s="1"/>
  <c r="AC970" i="1" s="1"/>
  <c r="AD970" i="1" s="1"/>
  <c r="AA968" i="1"/>
  <c r="AB968" i="1" s="1"/>
  <c r="AC968" i="1" s="1"/>
  <c r="AD968" i="1" s="1"/>
  <c r="AA966" i="1"/>
  <c r="AB966" i="1" s="1"/>
  <c r="AC966" i="1" s="1"/>
  <c r="AD966" i="1" s="1"/>
  <c r="AA964" i="1"/>
  <c r="AB964" i="1" s="1"/>
  <c r="AC964" i="1" s="1"/>
  <c r="AD964" i="1" s="1"/>
  <c r="AA962" i="1"/>
  <c r="AB962" i="1" s="1"/>
  <c r="AC962" i="1" s="1"/>
  <c r="AD962" i="1" s="1"/>
  <c r="AA960" i="1"/>
  <c r="AB960" i="1" s="1"/>
  <c r="AC960" i="1" s="1"/>
  <c r="AD960" i="1" s="1"/>
  <c r="AA958" i="1"/>
  <c r="AB958" i="1" s="1"/>
  <c r="AC958" i="1" s="1"/>
  <c r="AD958" i="1" s="1"/>
  <c r="AA956" i="1"/>
  <c r="AB956" i="1" s="1"/>
  <c r="AC956" i="1" s="1"/>
  <c r="AD956" i="1" s="1"/>
  <c r="AA954" i="1"/>
  <c r="AB954" i="1" s="1"/>
  <c r="AC954" i="1" s="1"/>
  <c r="AD954" i="1" s="1"/>
  <c r="AA952" i="1"/>
  <c r="AB952" i="1" s="1"/>
  <c r="AC952" i="1" s="1"/>
  <c r="AD952" i="1" s="1"/>
  <c r="AA950" i="1"/>
  <c r="AB950" i="1" s="1"/>
  <c r="AC950" i="1" s="1"/>
  <c r="AD950" i="1" s="1"/>
  <c r="AA948" i="1"/>
  <c r="AB948" i="1" s="1"/>
  <c r="AC948" i="1" s="1"/>
  <c r="AD948" i="1" s="1"/>
  <c r="AA946" i="1"/>
  <c r="AB946" i="1" s="1"/>
  <c r="AC946" i="1" s="1"/>
  <c r="AD946" i="1" s="1"/>
  <c r="AA944" i="1"/>
  <c r="AB944" i="1" s="1"/>
  <c r="AC944" i="1" s="1"/>
  <c r="AD944" i="1" s="1"/>
  <c r="AA942" i="1"/>
  <c r="AB942" i="1" s="1"/>
  <c r="AC942" i="1" s="1"/>
  <c r="AD942" i="1" s="1"/>
  <c r="AA940" i="1"/>
  <c r="AB940" i="1" s="1"/>
  <c r="AC940" i="1" s="1"/>
  <c r="AD940" i="1" s="1"/>
  <c r="AA938" i="1"/>
  <c r="AB938" i="1" s="1"/>
  <c r="AC938" i="1" s="1"/>
  <c r="AD938" i="1" s="1"/>
  <c r="AA936" i="1"/>
  <c r="AB936" i="1" s="1"/>
  <c r="AC936" i="1" s="1"/>
  <c r="AD936" i="1" s="1"/>
  <c r="AA934" i="1"/>
  <c r="AB934" i="1" s="1"/>
  <c r="AC934" i="1" s="1"/>
  <c r="AD934" i="1" s="1"/>
  <c r="AA932" i="1"/>
  <c r="AB932" i="1" s="1"/>
  <c r="AC932" i="1" s="1"/>
  <c r="AD932" i="1" s="1"/>
  <c r="AA930" i="1"/>
  <c r="AB930" i="1" s="1"/>
  <c r="AC930" i="1" s="1"/>
  <c r="AD930" i="1" s="1"/>
  <c r="AA928" i="1"/>
  <c r="AB928" i="1" s="1"/>
  <c r="AC928" i="1" s="1"/>
  <c r="AD928" i="1" s="1"/>
  <c r="AA926" i="1"/>
  <c r="AB926" i="1" s="1"/>
  <c r="AC926" i="1" s="1"/>
  <c r="AD926" i="1" s="1"/>
  <c r="AA924" i="1"/>
  <c r="AB924" i="1" s="1"/>
  <c r="AC924" i="1" s="1"/>
  <c r="AD924" i="1" s="1"/>
  <c r="AA922" i="1"/>
  <c r="AB922" i="1" s="1"/>
  <c r="AC922" i="1" s="1"/>
  <c r="AD922" i="1" s="1"/>
  <c r="AA920" i="1"/>
  <c r="AB920" i="1" s="1"/>
  <c r="AC920" i="1" s="1"/>
  <c r="AD920" i="1" s="1"/>
  <c r="AA918" i="1"/>
  <c r="AB918" i="1" s="1"/>
  <c r="AC918" i="1" s="1"/>
  <c r="AD918" i="1" s="1"/>
  <c r="AA916" i="1"/>
  <c r="AB916" i="1" s="1"/>
  <c r="AC916" i="1" s="1"/>
  <c r="AD916" i="1" s="1"/>
  <c r="AA905" i="1"/>
  <c r="AB905" i="1" s="1"/>
  <c r="AC905" i="1" s="1"/>
  <c r="AD905" i="1" s="1"/>
  <c r="AA904" i="1"/>
  <c r="AB904" i="1" s="1"/>
  <c r="AC904" i="1" s="1"/>
  <c r="AD904" i="1" s="1"/>
  <c r="AA903" i="1"/>
  <c r="AB903" i="1" s="1"/>
  <c r="AC903" i="1" s="1"/>
  <c r="AD903" i="1" s="1"/>
  <c r="AA902" i="1"/>
  <c r="AB902" i="1" s="1"/>
  <c r="AC902" i="1" s="1"/>
  <c r="AD902" i="1" s="1"/>
  <c r="AA901" i="1"/>
  <c r="AB901" i="1" s="1"/>
  <c r="AC901" i="1" s="1"/>
  <c r="AD901" i="1" s="1"/>
  <c r="AA900" i="1"/>
  <c r="AB900" i="1" s="1"/>
  <c r="AC900" i="1" s="1"/>
  <c r="AD900" i="1" s="1"/>
  <c r="AA899" i="1"/>
  <c r="AB899" i="1" s="1"/>
  <c r="AC899" i="1" s="1"/>
  <c r="AD899" i="1" s="1"/>
  <c r="AA898" i="1"/>
  <c r="AB898" i="1" s="1"/>
  <c r="AC898" i="1" s="1"/>
  <c r="AD898" i="1" s="1"/>
  <c r="AA897" i="1"/>
  <c r="AB897" i="1" s="1"/>
  <c r="AC897" i="1" s="1"/>
  <c r="AD897" i="1" s="1"/>
  <c r="AA896" i="1"/>
  <c r="AB896" i="1" s="1"/>
  <c r="AC896" i="1" s="1"/>
  <c r="AD896" i="1" s="1"/>
  <c r="AA895" i="1"/>
  <c r="AB895" i="1" s="1"/>
  <c r="AC895" i="1" s="1"/>
  <c r="AD895" i="1" s="1"/>
  <c r="AA894" i="1"/>
  <c r="AB894" i="1" s="1"/>
  <c r="AC894" i="1" s="1"/>
  <c r="AD894" i="1" s="1"/>
  <c r="AA893" i="1"/>
  <c r="AB893" i="1" s="1"/>
  <c r="AC893" i="1" s="1"/>
  <c r="AD893" i="1" s="1"/>
  <c r="AA892" i="1"/>
  <c r="AB892" i="1" s="1"/>
  <c r="AC892" i="1" s="1"/>
  <c r="AD892" i="1" s="1"/>
  <c r="AA891" i="1"/>
  <c r="AB891" i="1" s="1"/>
  <c r="AC891" i="1" s="1"/>
  <c r="AD891" i="1" s="1"/>
  <c r="AA890" i="1"/>
  <c r="AB890" i="1" s="1"/>
  <c r="AC890" i="1" s="1"/>
  <c r="AD890" i="1" s="1"/>
  <c r="AA889" i="1"/>
  <c r="AB889" i="1" s="1"/>
  <c r="AC889" i="1" s="1"/>
  <c r="AD889" i="1" s="1"/>
  <c r="AA888" i="1"/>
  <c r="AB888" i="1" s="1"/>
  <c r="AC888" i="1" s="1"/>
  <c r="AD888" i="1" s="1"/>
  <c r="AA887" i="1"/>
  <c r="AB887" i="1" s="1"/>
  <c r="AC887" i="1" s="1"/>
  <c r="AD887" i="1" s="1"/>
  <c r="AA886" i="1"/>
  <c r="AB886" i="1" s="1"/>
  <c r="AC886" i="1" s="1"/>
  <c r="AD886" i="1" s="1"/>
  <c r="AA885" i="1"/>
  <c r="AB885" i="1" s="1"/>
  <c r="AC885" i="1" s="1"/>
  <c r="AD885" i="1" s="1"/>
  <c r="AA884" i="1"/>
  <c r="AB884" i="1" s="1"/>
  <c r="AC884" i="1" s="1"/>
  <c r="AD884" i="1" s="1"/>
  <c r="AA883" i="1"/>
  <c r="AB883" i="1" s="1"/>
  <c r="AC883" i="1" s="1"/>
  <c r="AD883" i="1" s="1"/>
  <c r="AA882" i="1"/>
  <c r="AB882" i="1" s="1"/>
  <c r="AC882" i="1" s="1"/>
  <c r="AD882" i="1" s="1"/>
  <c r="AA881" i="1"/>
  <c r="AB881" i="1" s="1"/>
  <c r="AC881" i="1" s="1"/>
  <c r="AD881" i="1" s="1"/>
  <c r="AA880" i="1"/>
  <c r="AB880" i="1" s="1"/>
  <c r="AC880" i="1" s="1"/>
  <c r="AD880" i="1" s="1"/>
  <c r="AA879" i="1"/>
  <c r="AB879" i="1" s="1"/>
  <c r="AC879" i="1" s="1"/>
  <c r="AD879" i="1" s="1"/>
  <c r="AA878" i="1"/>
  <c r="AB878" i="1" s="1"/>
  <c r="AC878" i="1" s="1"/>
  <c r="AD878" i="1" s="1"/>
  <c r="AA877" i="1"/>
  <c r="AB877" i="1" s="1"/>
  <c r="AC877" i="1" s="1"/>
  <c r="AD877" i="1" s="1"/>
  <c r="AA876" i="1"/>
  <c r="AB876" i="1" s="1"/>
  <c r="AC876" i="1" s="1"/>
  <c r="AD876" i="1" s="1"/>
  <c r="AA875" i="1"/>
  <c r="AB875" i="1" s="1"/>
  <c r="AC875" i="1" s="1"/>
  <c r="AD875" i="1" s="1"/>
  <c r="AA874" i="1"/>
  <c r="AB874" i="1" s="1"/>
  <c r="AC874" i="1" s="1"/>
  <c r="AD874" i="1" s="1"/>
  <c r="AA873" i="1"/>
  <c r="AB873" i="1" s="1"/>
  <c r="AC873" i="1" s="1"/>
  <c r="AD873" i="1" s="1"/>
  <c r="AA872" i="1"/>
  <c r="AB872" i="1" s="1"/>
  <c r="AC872" i="1" s="1"/>
  <c r="AD872" i="1" s="1"/>
  <c r="AA871" i="1"/>
  <c r="AB871" i="1" s="1"/>
  <c r="AC871" i="1" s="1"/>
  <c r="AD871" i="1" s="1"/>
  <c r="AA870" i="1"/>
  <c r="AB870" i="1" s="1"/>
  <c r="AC870" i="1" s="1"/>
  <c r="AD870" i="1" s="1"/>
  <c r="AA869" i="1"/>
  <c r="AB869" i="1" s="1"/>
  <c r="AC869" i="1" s="1"/>
  <c r="AD869" i="1" s="1"/>
  <c r="AA868" i="1"/>
  <c r="AB868" i="1" s="1"/>
  <c r="AC868" i="1" s="1"/>
  <c r="AD868" i="1" s="1"/>
  <c r="AA867" i="1"/>
  <c r="AB867" i="1" s="1"/>
  <c r="AC867" i="1" s="1"/>
  <c r="AD867" i="1" s="1"/>
  <c r="AA866" i="1"/>
  <c r="AB866" i="1" s="1"/>
  <c r="AC866" i="1" s="1"/>
  <c r="AD866" i="1" s="1"/>
  <c r="AA865" i="1"/>
  <c r="AB865" i="1" s="1"/>
  <c r="AC865" i="1" s="1"/>
  <c r="AD865" i="1" s="1"/>
  <c r="AA864" i="1"/>
  <c r="AB864" i="1" s="1"/>
  <c r="AC864" i="1" s="1"/>
  <c r="AD864" i="1" s="1"/>
  <c r="AA863" i="1"/>
  <c r="AB863" i="1" s="1"/>
  <c r="AC863" i="1" s="1"/>
  <c r="AD863" i="1" s="1"/>
  <c r="AA862" i="1"/>
  <c r="AB862" i="1" s="1"/>
  <c r="AC862" i="1" s="1"/>
  <c r="AD862" i="1" s="1"/>
  <c r="AA861" i="1"/>
  <c r="AB861" i="1" s="1"/>
  <c r="AC861" i="1" s="1"/>
  <c r="AD861" i="1" s="1"/>
  <c r="AA860" i="1"/>
  <c r="AB860" i="1" s="1"/>
  <c r="AC860" i="1" s="1"/>
  <c r="AD860" i="1" s="1"/>
  <c r="AA859" i="1"/>
  <c r="AB859" i="1" s="1"/>
  <c r="AC859" i="1" s="1"/>
  <c r="AD859" i="1" s="1"/>
  <c r="AA858" i="1"/>
  <c r="AB858" i="1" s="1"/>
  <c r="AC858" i="1" s="1"/>
  <c r="AD858" i="1" s="1"/>
  <c r="AA857" i="1"/>
  <c r="AB857" i="1" s="1"/>
  <c r="AC857" i="1" s="1"/>
  <c r="AD857" i="1" s="1"/>
  <c r="AA856" i="1"/>
  <c r="AB856" i="1" s="1"/>
  <c r="AC856" i="1" s="1"/>
  <c r="AD856" i="1" s="1"/>
  <c r="AA855" i="1"/>
  <c r="AB855" i="1" s="1"/>
  <c r="AC855" i="1" s="1"/>
  <c r="AD855" i="1" s="1"/>
  <c r="AA854" i="1"/>
  <c r="AB854" i="1" s="1"/>
  <c r="AC854" i="1" s="1"/>
  <c r="AD854" i="1" s="1"/>
  <c r="AA853" i="1"/>
  <c r="AB853" i="1" s="1"/>
  <c r="AC853" i="1" s="1"/>
  <c r="AD853" i="1" s="1"/>
  <c r="AA852" i="1"/>
  <c r="AB852" i="1" s="1"/>
  <c r="AC852" i="1" s="1"/>
  <c r="AD852" i="1" s="1"/>
  <c r="AA851" i="1"/>
  <c r="AB851" i="1" s="1"/>
  <c r="AC851" i="1" s="1"/>
  <c r="AD851" i="1" s="1"/>
  <c r="AA1073" i="1"/>
  <c r="AB1073" i="1" s="1"/>
  <c r="AC1073" i="1" s="1"/>
  <c r="AD1073" i="1" s="1"/>
  <c r="AA1070" i="1"/>
  <c r="AB1070" i="1" s="1"/>
  <c r="AC1070" i="1" s="1"/>
  <c r="AD1070" i="1" s="1"/>
  <c r="AA1046" i="1"/>
  <c r="AB1046" i="1" s="1"/>
  <c r="AC1046" i="1" s="1"/>
  <c r="AD1046" i="1" s="1"/>
  <c r="AA1043" i="1"/>
  <c r="AB1043" i="1" s="1"/>
  <c r="AC1043" i="1" s="1"/>
  <c r="AD1043" i="1" s="1"/>
  <c r="AA1042" i="1"/>
  <c r="AB1042" i="1" s="1"/>
  <c r="AC1042" i="1" s="1"/>
  <c r="AD1042" i="1" s="1"/>
  <c r="AA1039" i="1"/>
  <c r="AB1039" i="1" s="1"/>
  <c r="AC1039" i="1" s="1"/>
  <c r="AD1039" i="1" s="1"/>
  <c r="AA1030" i="1"/>
  <c r="AB1030" i="1" s="1"/>
  <c r="AC1030" i="1" s="1"/>
  <c r="AD1030" i="1" s="1"/>
  <c r="AA915" i="1"/>
  <c r="AB915" i="1" s="1"/>
  <c r="AC915" i="1" s="1"/>
  <c r="AD915" i="1" s="1"/>
  <c r="AA914" i="1"/>
  <c r="AB914" i="1" s="1"/>
  <c r="AC914" i="1" s="1"/>
  <c r="AD914" i="1" s="1"/>
  <c r="AA913" i="1"/>
  <c r="AB913" i="1" s="1"/>
  <c r="AC913" i="1" s="1"/>
  <c r="AD913" i="1" s="1"/>
  <c r="AA912" i="1"/>
  <c r="AB912" i="1" s="1"/>
  <c r="AC912" i="1" s="1"/>
  <c r="AD912" i="1" s="1"/>
  <c r="AA911" i="1"/>
  <c r="AB911" i="1" s="1"/>
  <c r="AC911" i="1" s="1"/>
  <c r="AD911" i="1" s="1"/>
  <c r="AA910" i="1"/>
  <c r="AB910" i="1" s="1"/>
  <c r="AC910" i="1" s="1"/>
  <c r="AD910" i="1" s="1"/>
  <c r="AA909" i="1"/>
  <c r="AB909" i="1" s="1"/>
  <c r="AC909" i="1" s="1"/>
  <c r="AD909" i="1" s="1"/>
  <c r="AA908" i="1"/>
  <c r="AB908" i="1" s="1"/>
  <c r="AC908" i="1" s="1"/>
  <c r="AD908" i="1" s="1"/>
  <c r="AA907" i="1"/>
  <c r="AB907" i="1" s="1"/>
  <c r="AC907" i="1" s="1"/>
  <c r="AD907" i="1" s="1"/>
  <c r="AA906" i="1"/>
  <c r="AB906" i="1" s="1"/>
  <c r="AC906" i="1" s="1"/>
  <c r="AD906" i="1" s="1"/>
  <c r="AA1074" i="1"/>
  <c r="AB1074" i="1" s="1"/>
  <c r="AC1074" i="1" s="1"/>
  <c r="AD1074" i="1" s="1"/>
  <c r="AA1011" i="1"/>
  <c r="AB1011" i="1" s="1"/>
  <c r="AC1011" i="1" s="1"/>
  <c r="AD1011" i="1" s="1"/>
  <c r="AA1010" i="1"/>
  <c r="AB1010" i="1" s="1"/>
  <c r="AC1010" i="1" s="1"/>
  <c r="AD1010" i="1" s="1"/>
  <c r="AA1007" i="1"/>
  <c r="AB1007" i="1" s="1"/>
  <c r="AC1007" i="1" s="1"/>
  <c r="AD1007" i="1" s="1"/>
  <c r="AA989" i="1"/>
  <c r="AB989" i="1" s="1"/>
  <c r="AC989" i="1" s="1"/>
  <c r="AD989" i="1" s="1"/>
  <c r="AA985" i="1"/>
  <c r="AB985" i="1" s="1"/>
  <c r="AC985" i="1" s="1"/>
  <c r="AD985" i="1" s="1"/>
  <c r="AA981" i="1"/>
  <c r="AB981" i="1" s="1"/>
  <c r="AC981" i="1" s="1"/>
  <c r="AD981" i="1" s="1"/>
  <c r="AA977" i="1"/>
  <c r="AB977" i="1" s="1"/>
  <c r="AC977" i="1" s="1"/>
  <c r="AD977" i="1" s="1"/>
  <c r="AA973" i="1"/>
  <c r="AB973" i="1" s="1"/>
  <c r="AC973" i="1" s="1"/>
  <c r="AD973" i="1" s="1"/>
  <c r="AA969" i="1"/>
  <c r="AB969" i="1" s="1"/>
  <c r="AC969" i="1" s="1"/>
  <c r="AD969" i="1" s="1"/>
  <c r="AA965" i="1"/>
  <c r="AB965" i="1" s="1"/>
  <c r="AC965" i="1" s="1"/>
  <c r="AD965" i="1" s="1"/>
  <c r="AA961" i="1"/>
  <c r="AB961" i="1" s="1"/>
  <c r="AC961" i="1" s="1"/>
  <c r="AD961" i="1" s="1"/>
  <c r="AA957" i="1"/>
  <c r="AB957" i="1" s="1"/>
  <c r="AC957" i="1" s="1"/>
  <c r="AD957" i="1" s="1"/>
  <c r="AA953" i="1"/>
  <c r="AB953" i="1" s="1"/>
  <c r="AC953" i="1" s="1"/>
  <c r="AD953" i="1" s="1"/>
  <c r="AA949" i="1"/>
  <c r="AB949" i="1" s="1"/>
  <c r="AC949" i="1" s="1"/>
  <c r="AD949" i="1" s="1"/>
  <c r="AA945" i="1"/>
  <c r="AB945" i="1" s="1"/>
  <c r="AC945" i="1" s="1"/>
  <c r="AD945" i="1" s="1"/>
  <c r="AA941" i="1"/>
  <c r="AB941" i="1" s="1"/>
  <c r="AC941" i="1" s="1"/>
  <c r="AD941" i="1" s="1"/>
  <c r="AA937" i="1"/>
  <c r="AB937" i="1" s="1"/>
  <c r="AC937" i="1" s="1"/>
  <c r="AD937" i="1" s="1"/>
  <c r="AA933" i="1"/>
  <c r="AB933" i="1" s="1"/>
  <c r="AC933" i="1" s="1"/>
  <c r="AD933" i="1" s="1"/>
  <c r="AA929" i="1"/>
  <c r="AB929" i="1" s="1"/>
  <c r="AC929" i="1" s="1"/>
  <c r="AD929" i="1" s="1"/>
  <c r="AA925" i="1"/>
  <c r="AB925" i="1" s="1"/>
  <c r="AC925" i="1" s="1"/>
  <c r="AD925" i="1" s="1"/>
  <c r="AA921" i="1"/>
  <c r="AB921" i="1" s="1"/>
  <c r="AC921" i="1" s="1"/>
  <c r="AD921" i="1" s="1"/>
  <c r="AA917" i="1"/>
  <c r="AB917" i="1" s="1"/>
  <c r="AC917" i="1" s="1"/>
  <c r="AD917" i="1" s="1"/>
  <c r="AA850" i="1"/>
  <c r="AB850" i="1" s="1"/>
  <c r="AC850" i="1" s="1"/>
  <c r="AD850" i="1" s="1"/>
  <c r="AA849" i="1"/>
  <c r="AB849" i="1" s="1"/>
  <c r="AC849" i="1" s="1"/>
  <c r="AD849" i="1" s="1"/>
  <c r="AA848" i="1"/>
  <c r="AB848" i="1" s="1"/>
  <c r="AC848" i="1" s="1"/>
  <c r="AD848" i="1" s="1"/>
  <c r="AA847" i="1"/>
  <c r="AB847" i="1" s="1"/>
  <c r="AC847" i="1" s="1"/>
  <c r="AD847" i="1" s="1"/>
  <c r="AA846" i="1"/>
  <c r="AB846" i="1" s="1"/>
  <c r="AC846" i="1" s="1"/>
  <c r="AD846" i="1" s="1"/>
  <c r="AA845" i="1"/>
  <c r="AB845" i="1" s="1"/>
  <c r="AC845" i="1" s="1"/>
  <c r="AD845" i="1" s="1"/>
  <c r="AA844" i="1"/>
  <c r="AB844" i="1" s="1"/>
  <c r="AC844" i="1" s="1"/>
  <c r="AD844" i="1" s="1"/>
  <c r="AA843" i="1"/>
  <c r="AB843" i="1" s="1"/>
  <c r="AC843" i="1" s="1"/>
  <c r="AD843" i="1" s="1"/>
  <c r="AA842" i="1"/>
  <c r="AB842" i="1" s="1"/>
  <c r="AC842" i="1" s="1"/>
  <c r="AD842" i="1" s="1"/>
  <c r="AA841" i="1"/>
  <c r="AB841" i="1" s="1"/>
  <c r="AC841" i="1" s="1"/>
  <c r="AD841" i="1" s="1"/>
  <c r="AA840" i="1"/>
  <c r="AB840" i="1" s="1"/>
  <c r="AC840" i="1" s="1"/>
  <c r="AD840" i="1" s="1"/>
  <c r="AA839" i="1"/>
  <c r="AB839" i="1" s="1"/>
  <c r="AC839" i="1" s="1"/>
  <c r="AD839" i="1" s="1"/>
  <c r="AA838" i="1"/>
  <c r="AB838" i="1" s="1"/>
  <c r="AC838" i="1" s="1"/>
  <c r="AD838" i="1" s="1"/>
  <c r="AA837" i="1"/>
  <c r="AB837" i="1" s="1"/>
  <c r="AC837" i="1" s="1"/>
  <c r="AD837" i="1" s="1"/>
  <c r="AA836" i="1"/>
  <c r="AB836" i="1" s="1"/>
  <c r="AC836" i="1" s="1"/>
  <c r="AD836" i="1" s="1"/>
  <c r="AA835" i="1"/>
  <c r="AB835" i="1" s="1"/>
  <c r="AC835" i="1" s="1"/>
  <c r="AD835" i="1" s="1"/>
  <c r="AA834" i="1"/>
  <c r="AB834" i="1" s="1"/>
  <c r="AC834" i="1" s="1"/>
  <c r="AD834" i="1" s="1"/>
  <c r="AA833" i="1"/>
  <c r="AB833" i="1" s="1"/>
  <c r="AC833" i="1" s="1"/>
  <c r="AD833" i="1" s="1"/>
  <c r="AA832" i="1"/>
  <c r="AB832" i="1" s="1"/>
  <c r="AC832" i="1" s="1"/>
  <c r="AD832" i="1" s="1"/>
  <c r="AA831" i="1"/>
  <c r="AB831" i="1" s="1"/>
  <c r="AC831" i="1" s="1"/>
  <c r="AD831" i="1" s="1"/>
  <c r="AA830" i="1"/>
  <c r="AB830" i="1" s="1"/>
  <c r="AC830" i="1" s="1"/>
  <c r="AD830" i="1" s="1"/>
  <c r="AA829" i="1"/>
  <c r="AB829" i="1" s="1"/>
  <c r="AC829" i="1" s="1"/>
  <c r="AD829" i="1" s="1"/>
  <c r="AA828" i="1"/>
  <c r="AB828" i="1" s="1"/>
  <c r="AC828" i="1" s="1"/>
  <c r="AD828" i="1" s="1"/>
  <c r="AA827" i="1"/>
  <c r="AB827" i="1" s="1"/>
  <c r="AC827" i="1" s="1"/>
  <c r="AD827" i="1" s="1"/>
  <c r="AA826" i="1"/>
  <c r="AB826" i="1" s="1"/>
  <c r="AC826" i="1" s="1"/>
  <c r="AD826" i="1" s="1"/>
  <c r="AA825" i="1"/>
  <c r="AB825" i="1" s="1"/>
  <c r="AC825" i="1" s="1"/>
  <c r="AD825" i="1" s="1"/>
  <c r="AA824" i="1"/>
  <c r="AB824" i="1" s="1"/>
  <c r="AC824" i="1" s="1"/>
  <c r="AD824" i="1" s="1"/>
  <c r="AA823" i="1"/>
  <c r="AB823" i="1" s="1"/>
  <c r="AC823" i="1" s="1"/>
  <c r="AD823" i="1" s="1"/>
  <c r="AA822" i="1"/>
  <c r="AB822" i="1" s="1"/>
  <c r="AC822" i="1" s="1"/>
  <c r="AD822" i="1" s="1"/>
  <c r="AA821" i="1"/>
  <c r="AB821" i="1" s="1"/>
  <c r="AC821" i="1" s="1"/>
  <c r="AD821" i="1" s="1"/>
  <c r="AA820" i="1"/>
  <c r="AB820" i="1" s="1"/>
  <c r="AC820" i="1" s="1"/>
  <c r="AD820" i="1" s="1"/>
  <c r="AA819" i="1"/>
  <c r="AB819" i="1" s="1"/>
  <c r="AC819" i="1" s="1"/>
  <c r="AD819" i="1" s="1"/>
  <c r="AA818" i="1"/>
  <c r="AB818" i="1" s="1"/>
  <c r="AC818" i="1" s="1"/>
  <c r="AD818" i="1" s="1"/>
  <c r="AA817" i="1"/>
  <c r="AB817" i="1" s="1"/>
  <c r="AC817" i="1" s="1"/>
  <c r="AD817" i="1" s="1"/>
  <c r="AA816" i="1"/>
  <c r="AB816" i="1" s="1"/>
  <c r="AC816" i="1" s="1"/>
  <c r="AD816" i="1" s="1"/>
  <c r="AA815" i="1"/>
  <c r="AB815" i="1" s="1"/>
  <c r="AC815" i="1" s="1"/>
  <c r="AD815" i="1" s="1"/>
  <c r="AA814" i="1"/>
  <c r="AB814" i="1" s="1"/>
  <c r="AC814" i="1" s="1"/>
  <c r="AD814" i="1" s="1"/>
  <c r="AA813" i="1"/>
  <c r="AB813" i="1" s="1"/>
  <c r="AC813" i="1" s="1"/>
  <c r="AD813" i="1" s="1"/>
  <c r="AA812" i="1"/>
  <c r="AB812" i="1" s="1"/>
  <c r="AC812" i="1" s="1"/>
  <c r="AD812" i="1" s="1"/>
  <c r="AA811" i="1"/>
  <c r="AB811" i="1" s="1"/>
  <c r="AC811" i="1" s="1"/>
  <c r="AD811" i="1" s="1"/>
  <c r="AA810" i="1"/>
  <c r="AB810" i="1" s="1"/>
  <c r="AC810" i="1" s="1"/>
  <c r="AD810" i="1" s="1"/>
  <c r="AA809" i="1"/>
  <c r="AB809" i="1" s="1"/>
  <c r="AC809" i="1" s="1"/>
  <c r="AD809" i="1" s="1"/>
  <c r="AA808" i="1"/>
  <c r="AB808" i="1" s="1"/>
  <c r="AC808" i="1" s="1"/>
  <c r="AD808" i="1" s="1"/>
  <c r="AA807" i="1"/>
  <c r="AB807" i="1" s="1"/>
  <c r="AC807" i="1" s="1"/>
  <c r="AD807" i="1" s="1"/>
  <c r="AA806" i="1"/>
  <c r="AB806" i="1" s="1"/>
  <c r="AC806" i="1" s="1"/>
  <c r="AD806" i="1" s="1"/>
  <c r="AA805" i="1"/>
  <c r="AB805" i="1" s="1"/>
  <c r="AC805" i="1" s="1"/>
  <c r="AD805" i="1" s="1"/>
  <c r="AA804" i="1"/>
  <c r="AB804" i="1" s="1"/>
  <c r="AC804" i="1" s="1"/>
  <c r="AD804" i="1" s="1"/>
  <c r="AA803" i="1"/>
  <c r="AB803" i="1" s="1"/>
  <c r="AC803" i="1" s="1"/>
  <c r="AD803" i="1" s="1"/>
  <c r="AA802" i="1"/>
  <c r="AB802" i="1" s="1"/>
  <c r="AC802" i="1" s="1"/>
  <c r="AD802" i="1" s="1"/>
  <c r="AA801" i="1"/>
  <c r="AB801" i="1" s="1"/>
  <c r="AC801" i="1" s="1"/>
  <c r="AD801" i="1" s="1"/>
  <c r="AA800" i="1"/>
  <c r="AB800" i="1" s="1"/>
  <c r="AC800" i="1" s="1"/>
  <c r="AD800" i="1" s="1"/>
  <c r="AA799" i="1"/>
  <c r="AB799" i="1" s="1"/>
  <c r="AC799" i="1" s="1"/>
  <c r="AD799" i="1" s="1"/>
  <c r="AA798" i="1"/>
  <c r="AB798" i="1" s="1"/>
  <c r="AC798" i="1" s="1"/>
  <c r="AD798" i="1" s="1"/>
  <c r="AA797" i="1"/>
  <c r="AB797" i="1" s="1"/>
  <c r="AC797" i="1" s="1"/>
  <c r="AD797" i="1" s="1"/>
  <c r="AA796" i="1"/>
  <c r="AB796" i="1" s="1"/>
  <c r="AC796" i="1" s="1"/>
  <c r="AD796" i="1" s="1"/>
  <c r="AA795" i="1"/>
  <c r="AB795" i="1" s="1"/>
  <c r="AC795" i="1" s="1"/>
  <c r="AD795" i="1" s="1"/>
  <c r="AA794" i="1"/>
  <c r="AB794" i="1" s="1"/>
  <c r="AC794" i="1" s="1"/>
  <c r="AD794" i="1" s="1"/>
  <c r="AA793" i="1"/>
  <c r="AB793" i="1" s="1"/>
  <c r="AC793" i="1" s="1"/>
  <c r="AD793" i="1" s="1"/>
  <c r="AA792" i="1"/>
  <c r="AB792" i="1" s="1"/>
  <c r="AC792" i="1" s="1"/>
  <c r="AD792" i="1" s="1"/>
  <c r="AA791" i="1"/>
  <c r="AB791" i="1" s="1"/>
  <c r="AC791" i="1" s="1"/>
  <c r="AD791" i="1" s="1"/>
  <c r="AA790" i="1"/>
  <c r="AB790" i="1" s="1"/>
  <c r="AC790" i="1" s="1"/>
  <c r="AD790" i="1" s="1"/>
  <c r="AA789" i="1"/>
  <c r="AB789" i="1" s="1"/>
  <c r="AC789" i="1" s="1"/>
  <c r="AD789" i="1" s="1"/>
  <c r="AA788" i="1"/>
  <c r="AB788" i="1" s="1"/>
  <c r="AC788" i="1" s="1"/>
  <c r="AD788" i="1" s="1"/>
  <c r="AA787" i="1"/>
  <c r="AB787" i="1" s="1"/>
  <c r="AC787" i="1" s="1"/>
  <c r="AD787" i="1" s="1"/>
  <c r="AA786" i="1"/>
  <c r="AB786" i="1" s="1"/>
  <c r="AC786" i="1" s="1"/>
  <c r="AD786" i="1" s="1"/>
  <c r="AA785" i="1"/>
  <c r="AB785" i="1" s="1"/>
  <c r="AC785" i="1" s="1"/>
  <c r="AD785" i="1" s="1"/>
  <c r="AA784" i="1"/>
  <c r="AB784" i="1" s="1"/>
  <c r="AC784" i="1" s="1"/>
  <c r="AD784" i="1" s="1"/>
  <c r="AA783" i="1"/>
  <c r="AB783" i="1" s="1"/>
  <c r="AC783" i="1" s="1"/>
  <c r="AD783" i="1" s="1"/>
  <c r="AA782" i="1"/>
  <c r="AB782" i="1" s="1"/>
  <c r="AC782" i="1" s="1"/>
  <c r="AD782" i="1" s="1"/>
  <c r="AA781" i="1"/>
  <c r="AB781" i="1" s="1"/>
  <c r="AC781" i="1" s="1"/>
  <c r="AD781" i="1" s="1"/>
  <c r="AA780" i="1"/>
  <c r="AB780" i="1" s="1"/>
  <c r="AC780" i="1" s="1"/>
  <c r="AD780" i="1" s="1"/>
  <c r="AA779" i="1"/>
  <c r="AB779" i="1" s="1"/>
  <c r="AC779" i="1" s="1"/>
  <c r="AD779" i="1" s="1"/>
  <c r="AA778" i="1"/>
  <c r="AB778" i="1" s="1"/>
  <c r="AC778" i="1" s="1"/>
  <c r="AD778" i="1" s="1"/>
  <c r="AA777" i="1"/>
  <c r="AB777" i="1" s="1"/>
  <c r="AC777" i="1" s="1"/>
  <c r="AD777" i="1" s="1"/>
  <c r="AA776" i="1"/>
  <c r="AB776" i="1" s="1"/>
  <c r="AC776" i="1" s="1"/>
  <c r="AD776" i="1" s="1"/>
  <c r="AA775" i="1"/>
  <c r="AB775" i="1" s="1"/>
  <c r="AC775" i="1" s="1"/>
  <c r="AD775" i="1" s="1"/>
  <c r="AA774" i="1"/>
  <c r="AB774" i="1" s="1"/>
  <c r="AC774" i="1" s="1"/>
  <c r="AD774" i="1" s="1"/>
  <c r="AA773" i="1"/>
  <c r="AB773" i="1" s="1"/>
  <c r="AC773" i="1" s="1"/>
  <c r="AD773" i="1" s="1"/>
  <c r="AA772" i="1"/>
  <c r="AB772" i="1" s="1"/>
  <c r="AC772" i="1" s="1"/>
  <c r="AD772" i="1" s="1"/>
  <c r="AA771" i="1"/>
  <c r="AB771" i="1" s="1"/>
  <c r="AC771" i="1" s="1"/>
  <c r="AD771" i="1" s="1"/>
  <c r="AA770" i="1"/>
  <c r="AB770" i="1" s="1"/>
  <c r="AC770" i="1" s="1"/>
  <c r="AD770" i="1" s="1"/>
  <c r="AA769" i="1"/>
  <c r="AB769" i="1" s="1"/>
  <c r="AC769" i="1" s="1"/>
  <c r="AD769" i="1" s="1"/>
  <c r="AA768" i="1"/>
  <c r="AB768" i="1" s="1"/>
  <c r="AC768" i="1" s="1"/>
  <c r="AD768" i="1" s="1"/>
  <c r="AA767" i="1"/>
  <c r="AB767" i="1" s="1"/>
  <c r="AC767" i="1" s="1"/>
  <c r="AD767" i="1" s="1"/>
  <c r="AA766" i="1"/>
  <c r="AB766" i="1" s="1"/>
  <c r="AC766" i="1" s="1"/>
  <c r="AD766" i="1" s="1"/>
  <c r="AA765" i="1"/>
  <c r="AB765" i="1" s="1"/>
  <c r="AC765" i="1" s="1"/>
  <c r="AD765" i="1" s="1"/>
  <c r="AA764" i="1"/>
  <c r="AB764" i="1" s="1"/>
  <c r="AC764" i="1" s="1"/>
  <c r="AD764" i="1" s="1"/>
  <c r="AA763" i="1"/>
  <c r="AB763" i="1" s="1"/>
  <c r="AC763" i="1" s="1"/>
  <c r="AD763" i="1" s="1"/>
  <c r="AA762" i="1"/>
  <c r="AB762" i="1" s="1"/>
  <c r="AC762" i="1" s="1"/>
  <c r="AD762" i="1" s="1"/>
  <c r="AA761" i="1"/>
  <c r="AB761" i="1" s="1"/>
  <c r="AC761" i="1" s="1"/>
  <c r="AD761" i="1" s="1"/>
  <c r="AA760" i="1"/>
  <c r="AB760" i="1" s="1"/>
  <c r="AC760" i="1" s="1"/>
  <c r="AD760" i="1" s="1"/>
  <c r="AA759" i="1"/>
  <c r="AB759" i="1" s="1"/>
  <c r="AC759" i="1" s="1"/>
  <c r="AD759" i="1" s="1"/>
  <c r="AA758" i="1"/>
  <c r="AB758" i="1" s="1"/>
  <c r="AC758" i="1" s="1"/>
  <c r="AD758" i="1" s="1"/>
  <c r="AA757" i="1"/>
  <c r="AB757" i="1" s="1"/>
  <c r="AC757" i="1" s="1"/>
  <c r="AD757" i="1" s="1"/>
  <c r="AA756" i="1"/>
  <c r="AB756" i="1" s="1"/>
  <c r="AC756" i="1" s="1"/>
  <c r="AD756" i="1" s="1"/>
  <c r="AA755" i="1"/>
  <c r="AB755" i="1" s="1"/>
  <c r="AC755" i="1" s="1"/>
  <c r="AD755" i="1" s="1"/>
  <c r="AA754" i="1"/>
  <c r="AB754" i="1" s="1"/>
  <c r="AC754" i="1" s="1"/>
  <c r="AD754" i="1" s="1"/>
  <c r="AA753" i="1"/>
  <c r="AB753" i="1" s="1"/>
  <c r="AC753" i="1" s="1"/>
  <c r="AD753" i="1" s="1"/>
  <c r="AA752" i="1"/>
  <c r="AB752" i="1" s="1"/>
  <c r="AC752" i="1" s="1"/>
  <c r="AD752" i="1" s="1"/>
  <c r="AA751" i="1"/>
  <c r="AB751" i="1" s="1"/>
  <c r="AC751" i="1" s="1"/>
  <c r="AD751" i="1" s="1"/>
  <c r="AA750" i="1"/>
  <c r="AB750" i="1" s="1"/>
  <c r="AC750" i="1" s="1"/>
  <c r="AD750" i="1" s="1"/>
  <c r="AA749" i="1"/>
  <c r="AB749" i="1" s="1"/>
  <c r="AC749" i="1" s="1"/>
  <c r="AD749" i="1" s="1"/>
  <c r="AA748" i="1"/>
  <c r="AB748" i="1" s="1"/>
  <c r="AC748" i="1" s="1"/>
  <c r="AD748" i="1" s="1"/>
  <c r="AA747" i="1"/>
  <c r="AB747" i="1" s="1"/>
  <c r="AC747" i="1" s="1"/>
  <c r="AD747" i="1" s="1"/>
  <c r="AA746" i="1"/>
  <c r="AB746" i="1" s="1"/>
  <c r="AC746" i="1" s="1"/>
  <c r="AD746" i="1" s="1"/>
  <c r="AA745" i="1"/>
  <c r="AB745" i="1" s="1"/>
  <c r="AC745" i="1" s="1"/>
  <c r="AD745" i="1" s="1"/>
  <c r="AA744" i="1"/>
  <c r="AB744" i="1" s="1"/>
  <c r="AC744" i="1" s="1"/>
  <c r="AD744" i="1" s="1"/>
  <c r="AA743" i="1"/>
  <c r="AB743" i="1" s="1"/>
  <c r="AC743" i="1" s="1"/>
  <c r="AD743" i="1" s="1"/>
  <c r="AA742" i="1"/>
  <c r="AB742" i="1" s="1"/>
  <c r="AC742" i="1" s="1"/>
  <c r="AD742" i="1" s="1"/>
  <c r="AA741" i="1"/>
  <c r="AB741" i="1" s="1"/>
  <c r="AC741" i="1" s="1"/>
  <c r="AD741" i="1" s="1"/>
  <c r="AA740" i="1"/>
  <c r="AB740" i="1" s="1"/>
  <c r="AC740" i="1" s="1"/>
  <c r="AD740" i="1" s="1"/>
  <c r="AA739" i="1"/>
  <c r="AB739" i="1" s="1"/>
  <c r="AC739" i="1" s="1"/>
  <c r="AD739" i="1" s="1"/>
  <c r="AA738" i="1"/>
  <c r="AB738" i="1" s="1"/>
  <c r="AC738" i="1" s="1"/>
  <c r="AD738" i="1" s="1"/>
  <c r="AA737" i="1"/>
  <c r="AB737" i="1" s="1"/>
  <c r="AC737" i="1" s="1"/>
  <c r="AD737" i="1" s="1"/>
  <c r="AA736" i="1"/>
  <c r="AB736" i="1" s="1"/>
  <c r="AC736" i="1" s="1"/>
  <c r="AD736" i="1" s="1"/>
  <c r="AA735" i="1"/>
  <c r="AB735" i="1" s="1"/>
  <c r="AC735" i="1" s="1"/>
  <c r="AD735" i="1" s="1"/>
  <c r="AA734" i="1"/>
  <c r="AB734" i="1" s="1"/>
  <c r="AC734" i="1" s="1"/>
  <c r="AD734" i="1" s="1"/>
  <c r="AA733" i="1"/>
  <c r="AB733" i="1" s="1"/>
  <c r="AC733" i="1" s="1"/>
  <c r="AD733" i="1" s="1"/>
  <c r="AA732" i="1"/>
  <c r="AB732" i="1" s="1"/>
  <c r="AC732" i="1" s="1"/>
  <c r="AD732" i="1" s="1"/>
  <c r="AA731" i="1"/>
  <c r="AB731" i="1" s="1"/>
  <c r="AC731" i="1" s="1"/>
  <c r="AD731" i="1" s="1"/>
  <c r="AA730" i="1"/>
  <c r="AB730" i="1" s="1"/>
  <c r="AC730" i="1" s="1"/>
  <c r="AD730" i="1" s="1"/>
  <c r="AA729" i="1"/>
  <c r="AB729" i="1" s="1"/>
  <c r="AC729" i="1" s="1"/>
  <c r="AD729" i="1" s="1"/>
  <c r="AA728" i="1"/>
  <c r="AB728" i="1" s="1"/>
  <c r="AC728" i="1" s="1"/>
  <c r="AD728" i="1" s="1"/>
  <c r="AA727" i="1"/>
  <c r="AB727" i="1" s="1"/>
  <c r="AC727" i="1" s="1"/>
  <c r="AD727" i="1" s="1"/>
  <c r="AA726" i="1"/>
  <c r="AB726" i="1" s="1"/>
  <c r="AC726" i="1" s="1"/>
  <c r="AD726" i="1" s="1"/>
  <c r="AA725" i="1"/>
  <c r="AB725" i="1" s="1"/>
  <c r="AC725" i="1" s="1"/>
  <c r="AD725" i="1" s="1"/>
  <c r="AA724" i="1"/>
  <c r="AB724" i="1" s="1"/>
  <c r="AC724" i="1" s="1"/>
  <c r="AD724" i="1" s="1"/>
  <c r="AA723" i="1"/>
  <c r="AB723" i="1" s="1"/>
  <c r="AC723" i="1" s="1"/>
  <c r="AD723" i="1" s="1"/>
  <c r="AA722" i="1"/>
  <c r="AB722" i="1" s="1"/>
  <c r="AC722" i="1" s="1"/>
  <c r="AD722" i="1" s="1"/>
  <c r="AA721" i="1"/>
  <c r="AB721" i="1" s="1"/>
  <c r="AC721" i="1" s="1"/>
  <c r="AD721" i="1" s="1"/>
  <c r="AA720" i="1"/>
  <c r="AB720" i="1" s="1"/>
  <c r="AC720" i="1" s="1"/>
  <c r="AD720" i="1" s="1"/>
  <c r="AA719" i="1"/>
  <c r="AB719" i="1" s="1"/>
  <c r="AC719" i="1" s="1"/>
  <c r="AD719" i="1" s="1"/>
  <c r="AA718" i="1"/>
  <c r="AB718" i="1" s="1"/>
  <c r="AC718" i="1" s="1"/>
  <c r="AD718" i="1" s="1"/>
  <c r="AA717" i="1"/>
  <c r="AB717" i="1" s="1"/>
  <c r="AC717" i="1" s="1"/>
  <c r="AD717" i="1" s="1"/>
  <c r="AA716" i="1"/>
  <c r="AB716" i="1" s="1"/>
  <c r="AC716" i="1" s="1"/>
  <c r="AD716" i="1" s="1"/>
  <c r="AA715" i="1"/>
  <c r="AB715" i="1" s="1"/>
  <c r="AC715" i="1" s="1"/>
  <c r="AD715" i="1" s="1"/>
  <c r="AA714" i="1"/>
  <c r="AB714" i="1" s="1"/>
  <c r="AC714" i="1" s="1"/>
  <c r="AD714" i="1" s="1"/>
  <c r="AA713" i="1"/>
  <c r="AB713" i="1" s="1"/>
  <c r="AC713" i="1" s="1"/>
  <c r="AD713" i="1" s="1"/>
  <c r="AA712" i="1"/>
  <c r="AB712" i="1" s="1"/>
  <c r="AC712" i="1" s="1"/>
  <c r="AD712" i="1" s="1"/>
  <c r="AA711" i="1"/>
  <c r="AB711" i="1" s="1"/>
  <c r="AC711" i="1" s="1"/>
  <c r="AD711" i="1" s="1"/>
  <c r="AA710" i="1"/>
  <c r="AB710" i="1" s="1"/>
  <c r="AC710" i="1" s="1"/>
  <c r="AD710" i="1" s="1"/>
  <c r="AA709" i="1"/>
  <c r="AB709" i="1" s="1"/>
  <c r="AC709" i="1" s="1"/>
  <c r="AD709" i="1" s="1"/>
  <c r="AA708" i="1"/>
  <c r="AB708" i="1" s="1"/>
  <c r="AC708" i="1" s="1"/>
  <c r="AD708" i="1" s="1"/>
  <c r="AA707" i="1"/>
  <c r="AB707" i="1" s="1"/>
  <c r="AC707" i="1" s="1"/>
  <c r="AD707" i="1" s="1"/>
  <c r="AA706" i="1"/>
  <c r="AB706" i="1" s="1"/>
  <c r="AC706" i="1" s="1"/>
  <c r="AD706" i="1" s="1"/>
  <c r="AA705" i="1"/>
  <c r="AB705" i="1" s="1"/>
  <c r="AC705" i="1" s="1"/>
  <c r="AD705" i="1" s="1"/>
  <c r="AA704" i="1"/>
  <c r="AB704" i="1" s="1"/>
  <c r="AC704" i="1" s="1"/>
  <c r="AD704" i="1" s="1"/>
  <c r="AA703" i="1"/>
  <c r="AB703" i="1" s="1"/>
  <c r="AC703" i="1" s="1"/>
  <c r="AD703" i="1" s="1"/>
  <c r="AA702" i="1"/>
  <c r="AB702" i="1" s="1"/>
  <c r="AC702" i="1" s="1"/>
  <c r="AD702" i="1" s="1"/>
  <c r="AA701" i="1"/>
  <c r="AB701" i="1" s="1"/>
  <c r="AC701" i="1" s="1"/>
  <c r="AD701" i="1" s="1"/>
  <c r="AA700" i="1"/>
  <c r="AB700" i="1" s="1"/>
  <c r="AC700" i="1" s="1"/>
  <c r="AD700" i="1" s="1"/>
  <c r="AA699" i="1"/>
  <c r="AB699" i="1" s="1"/>
  <c r="AC699" i="1" s="1"/>
  <c r="AD699" i="1" s="1"/>
  <c r="AA698" i="1"/>
  <c r="AB698" i="1" s="1"/>
  <c r="AC698" i="1" s="1"/>
  <c r="AD698" i="1" s="1"/>
  <c r="AA697" i="1"/>
  <c r="AB697" i="1" s="1"/>
  <c r="AC697" i="1" s="1"/>
  <c r="AD697" i="1" s="1"/>
  <c r="AA696" i="1"/>
  <c r="AB696" i="1" s="1"/>
  <c r="AC696" i="1" s="1"/>
  <c r="AD696" i="1" s="1"/>
  <c r="AA695" i="1"/>
  <c r="AB695" i="1" s="1"/>
  <c r="AC695" i="1" s="1"/>
  <c r="AD695" i="1" s="1"/>
  <c r="AA694" i="1"/>
  <c r="AB694" i="1" s="1"/>
  <c r="AC694" i="1" s="1"/>
  <c r="AD694" i="1" s="1"/>
  <c r="AA693" i="1"/>
  <c r="AB693" i="1" s="1"/>
  <c r="AC693" i="1" s="1"/>
  <c r="AD693" i="1" s="1"/>
  <c r="AA692" i="1"/>
  <c r="AB692" i="1" s="1"/>
  <c r="AC692" i="1" s="1"/>
  <c r="AD692" i="1" s="1"/>
  <c r="AA691" i="1"/>
  <c r="AB691" i="1" s="1"/>
  <c r="AC691" i="1" s="1"/>
  <c r="AD691" i="1" s="1"/>
  <c r="AA690" i="1"/>
  <c r="AB690" i="1" s="1"/>
  <c r="AC690" i="1" s="1"/>
  <c r="AD690" i="1" s="1"/>
  <c r="AA689" i="1"/>
  <c r="AB689" i="1" s="1"/>
  <c r="AC689" i="1" s="1"/>
  <c r="AD689" i="1" s="1"/>
  <c r="AA688" i="1"/>
  <c r="AB688" i="1" s="1"/>
  <c r="AC688" i="1" s="1"/>
  <c r="AD688" i="1" s="1"/>
  <c r="AA687" i="1"/>
  <c r="AB687" i="1" s="1"/>
  <c r="AC687" i="1" s="1"/>
  <c r="AD687" i="1" s="1"/>
  <c r="AA686" i="1"/>
  <c r="AB686" i="1" s="1"/>
  <c r="AC686" i="1" s="1"/>
  <c r="AD686" i="1" s="1"/>
  <c r="AA685" i="1"/>
  <c r="AB685" i="1" s="1"/>
  <c r="AC685" i="1" s="1"/>
  <c r="AD685" i="1" s="1"/>
  <c r="AA684" i="1"/>
  <c r="AB684" i="1" s="1"/>
  <c r="AC684" i="1" s="1"/>
  <c r="AD684" i="1" s="1"/>
  <c r="AA683" i="1"/>
  <c r="AB683" i="1" s="1"/>
  <c r="AC683" i="1" s="1"/>
  <c r="AD683" i="1" s="1"/>
  <c r="AA682" i="1"/>
  <c r="AB682" i="1" s="1"/>
  <c r="AC682" i="1" s="1"/>
  <c r="AD682" i="1" s="1"/>
  <c r="AA681" i="1"/>
  <c r="AB681" i="1" s="1"/>
  <c r="AC681" i="1" s="1"/>
  <c r="AD681" i="1" s="1"/>
  <c r="AA680" i="1"/>
  <c r="AB680" i="1" s="1"/>
  <c r="AC680" i="1" s="1"/>
  <c r="AD680" i="1" s="1"/>
  <c r="AA679" i="1"/>
  <c r="AB679" i="1" s="1"/>
  <c r="AC679" i="1" s="1"/>
  <c r="AD679" i="1" s="1"/>
  <c r="AA678" i="1"/>
  <c r="AB678" i="1" s="1"/>
  <c r="AC678" i="1" s="1"/>
  <c r="AD678" i="1" s="1"/>
  <c r="AA1077" i="1"/>
  <c r="AB1077" i="1" s="1"/>
  <c r="AC1077" i="1" s="1"/>
  <c r="AD1077" i="1" s="1"/>
  <c r="AA991" i="1"/>
  <c r="AB991" i="1" s="1"/>
  <c r="AC991" i="1" s="1"/>
  <c r="AD991" i="1" s="1"/>
  <c r="AA987" i="1"/>
  <c r="AB987" i="1" s="1"/>
  <c r="AC987" i="1" s="1"/>
  <c r="AD987" i="1" s="1"/>
  <c r="AA983" i="1"/>
  <c r="AB983" i="1" s="1"/>
  <c r="AC983" i="1" s="1"/>
  <c r="AD983" i="1" s="1"/>
  <c r="AA979" i="1"/>
  <c r="AB979" i="1" s="1"/>
  <c r="AC979" i="1" s="1"/>
  <c r="AD979" i="1" s="1"/>
  <c r="AA975" i="1"/>
  <c r="AB975" i="1" s="1"/>
  <c r="AC975" i="1" s="1"/>
  <c r="AD975" i="1" s="1"/>
  <c r="AA971" i="1"/>
  <c r="AB971" i="1" s="1"/>
  <c r="AC971" i="1" s="1"/>
  <c r="AD971" i="1" s="1"/>
  <c r="AA967" i="1"/>
  <c r="AB967" i="1" s="1"/>
  <c r="AC967" i="1" s="1"/>
  <c r="AD967" i="1" s="1"/>
  <c r="AA963" i="1"/>
  <c r="AB963" i="1" s="1"/>
  <c r="AC963" i="1" s="1"/>
  <c r="AD963" i="1" s="1"/>
  <c r="AA959" i="1"/>
  <c r="AB959" i="1" s="1"/>
  <c r="AC959" i="1" s="1"/>
  <c r="AD959" i="1" s="1"/>
  <c r="AA955" i="1"/>
  <c r="AB955" i="1" s="1"/>
  <c r="AC955" i="1" s="1"/>
  <c r="AD955" i="1" s="1"/>
  <c r="AA951" i="1"/>
  <c r="AB951" i="1" s="1"/>
  <c r="AC951" i="1" s="1"/>
  <c r="AD951" i="1" s="1"/>
  <c r="AA947" i="1"/>
  <c r="AB947" i="1" s="1"/>
  <c r="AC947" i="1" s="1"/>
  <c r="AD947" i="1" s="1"/>
  <c r="AA943" i="1"/>
  <c r="AB943" i="1" s="1"/>
  <c r="AC943" i="1" s="1"/>
  <c r="AD943" i="1" s="1"/>
  <c r="AA939" i="1"/>
  <c r="AB939" i="1" s="1"/>
  <c r="AC939" i="1" s="1"/>
  <c r="AD939" i="1" s="1"/>
  <c r="AA935" i="1"/>
  <c r="AB935" i="1" s="1"/>
  <c r="AC935" i="1" s="1"/>
  <c r="AD935" i="1" s="1"/>
  <c r="AA931" i="1"/>
  <c r="AB931" i="1" s="1"/>
  <c r="AC931" i="1" s="1"/>
  <c r="AD931" i="1" s="1"/>
  <c r="AA927" i="1"/>
  <c r="AB927" i="1" s="1"/>
  <c r="AC927" i="1" s="1"/>
  <c r="AD927" i="1" s="1"/>
  <c r="AA923" i="1"/>
  <c r="AB923" i="1" s="1"/>
  <c r="AC923" i="1" s="1"/>
  <c r="AD923" i="1" s="1"/>
  <c r="AA919" i="1"/>
  <c r="AB919" i="1" s="1"/>
  <c r="AC919" i="1" s="1"/>
  <c r="AD919" i="1" s="1"/>
  <c r="AA677" i="1"/>
  <c r="AB677" i="1" s="1"/>
  <c r="AC677" i="1" s="1"/>
  <c r="AD677" i="1" s="1"/>
  <c r="AA676" i="1"/>
  <c r="AB676" i="1" s="1"/>
  <c r="AC676" i="1" s="1"/>
  <c r="AD676" i="1" s="1"/>
  <c r="AA675" i="1"/>
  <c r="AB675" i="1" s="1"/>
  <c r="AC675" i="1" s="1"/>
  <c r="AD675" i="1" s="1"/>
  <c r="AA674" i="1"/>
  <c r="AB674" i="1" s="1"/>
  <c r="AC674" i="1" s="1"/>
  <c r="AD674" i="1" s="1"/>
  <c r="AA673" i="1"/>
  <c r="AB673" i="1" s="1"/>
  <c r="AC673" i="1" s="1"/>
  <c r="AD673" i="1" s="1"/>
  <c r="AA672" i="1"/>
  <c r="AB672" i="1" s="1"/>
  <c r="AC672" i="1" s="1"/>
  <c r="AD672" i="1" s="1"/>
  <c r="AA671" i="1"/>
  <c r="AB671" i="1" s="1"/>
  <c r="AC671" i="1" s="1"/>
  <c r="AD671" i="1" s="1"/>
  <c r="AA670" i="1"/>
  <c r="AB670" i="1" s="1"/>
  <c r="AC670" i="1" s="1"/>
  <c r="AD670" i="1" s="1"/>
  <c r="AA669" i="1"/>
  <c r="AB669" i="1" s="1"/>
  <c r="AC669" i="1" s="1"/>
  <c r="AD669" i="1" s="1"/>
  <c r="AA668" i="1"/>
  <c r="AB668" i="1" s="1"/>
  <c r="AC668" i="1" s="1"/>
  <c r="AD668" i="1" s="1"/>
  <c r="AA667" i="1"/>
  <c r="AB667" i="1" s="1"/>
  <c r="AC667" i="1" s="1"/>
  <c r="AD667" i="1" s="1"/>
  <c r="AA666" i="1"/>
  <c r="AB666" i="1" s="1"/>
  <c r="AC666" i="1" s="1"/>
  <c r="AD666" i="1" s="1"/>
  <c r="AA665" i="1"/>
  <c r="AB665" i="1" s="1"/>
  <c r="AC665" i="1" s="1"/>
  <c r="AD665" i="1" s="1"/>
  <c r="AA664" i="1"/>
  <c r="AB664" i="1" s="1"/>
  <c r="AC664" i="1" s="1"/>
  <c r="AD664" i="1" s="1"/>
  <c r="AA663" i="1"/>
  <c r="AB663" i="1" s="1"/>
  <c r="AC663" i="1" s="1"/>
  <c r="AD663" i="1" s="1"/>
  <c r="AA662" i="1"/>
  <c r="AB662" i="1" s="1"/>
  <c r="AC662" i="1" s="1"/>
  <c r="AD662" i="1" s="1"/>
  <c r="AA661" i="1"/>
  <c r="AB661" i="1" s="1"/>
  <c r="AC661" i="1" s="1"/>
  <c r="AD661" i="1" s="1"/>
  <c r="AA660" i="1"/>
  <c r="AB660" i="1" s="1"/>
  <c r="AC660" i="1" s="1"/>
  <c r="AD660" i="1" s="1"/>
  <c r="AA659" i="1"/>
  <c r="AB659" i="1" s="1"/>
  <c r="AC659" i="1" s="1"/>
  <c r="AD659" i="1" s="1"/>
  <c r="AA658" i="1"/>
  <c r="AB658" i="1" s="1"/>
  <c r="AC658" i="1" s="1"/>
  <c r="AD658" i="1" s="1"/>
  <c r="AA657" i="1"/>
  <c r="AB657" i="1" s="1"/>
  <c r="AC657" i="1" s="1"/>
  <c r="AD657" i="1" s="1"/>
  <c r="AA656" i="1"/>
  <c r="AB656" i="1" s="1"/>
  <c r="AC656" i="1" s="1"/>
  <c r="AD656" i="1" s="1"/>
  <c r="AA655" i="1"/>
  <c r="AB655" i="1" s="1"/>
  <c r="AC655" i="1" s="1"/>
  <c r="AD655" i="1" s="1"/>
  <c r="AA654" i="1"/>
  <c r="AB654" i="1" s="1"/>
  <c r="AC654" i="1" s="1"/>
  <c r="AD654" i="1" s="1"/>
  <c r="AA653" i="1"/>
  <c r="AB653" i="1" s="1"/>
  <c r="AC653" i="1" s="1"/>
  <c r="AD653" i="1" s="1"/>
  <c r="AA652" i="1"/>
  <c r="AB652" i="1" s="1"/>
  <c r="AC652" i="1" s="1"/>
  <c r="AD652" i="1" s="1"/>
  <c r="AA651" i="1"/>
  <c r="AB651" i="1" s="1"/>
  <c r="AC651" i="1" s="1"/>
  <c r="AD651" i="1" s="1"/>
  <c r="AA650" i="1"/>
  <c r="AB650" i="1" s="1"/>
  <c r="AC650" i="1" s="1"/>
  <c r="AD650" i="1" s="1"/>
  <c r="AA649" i="1"/>
  <c r="AB649" i="1" s="1"/>
  <c r="AC649" i="1" s="1"/>
  <c r="AD649" i="1" s="1"/>
  <c r="AA648" i="1"/>
  <c r="AB648" i="1" s="1"/>
  <c r="AC648" i="1" s="1"/>
  <c r="AD648" i="1" s="1"/>
  <c r="AA647" i="1"/>
  <c r="AB647" i="1" s="1"/>
  <c r="AC647" i="1" s="1"/>
  <c r="AD647" i="1" s="1"/>
  <c r="AA646" i="1"/>
  <c r="AB646" i="1" s="1"/>
  <c r="AC646" i="1" s="1"/>
  <c r="AD646" i="1" s="1"/>
  <c r="AA645" i="1"/>
  <c r="AB645" i="1" s="1"/>
  <c r="AC645" i="1" s="1"/>
  <c r="AD645" i="1" s="1"/>
  <c r="AA644" i="1"/>
  <c r="AB644" i="1" s="1"/>
  <c r="AC644" i="1" s="1"/>
  <c r="AD644" i="1" s="1"/>
  <c r="AA643" i="1"/>
  <c r="AB643" i="1" s="1"/>
  <c r="AC643" i="1" s="1"/>
  <c r="AD643" i="1" s="1"/>
  <c r="AA642" i="1"/>
  <c r="AB642" i="1" s="1"/>
  <c r="AC642" i="1" s="1"/>
  <c r="AD642" i="1" s="1"/>
  <c r="AA641" i="1"/>
  <c r="AB641" i="1" s="1"/>
  <c r="AC641" i="1" s="1"/>
  <c r="AD641" i="1" s="1"/>
  <c r="AA640" i="1"/>
  <c r="AB640" i="1" s="1"/>
  <c r="AC640" i="1" s="1"/>
  <c r="AD640" i="1" s="1"/>
  <c r="AA639" i="1"/>
  <c r="AB639" i="1" s="1"/>
  <c r="AC639" i="1" s="1"/>
  <c r="AD639" i="1" s="1"/>
  <c r="AA638" i="1"/>
  <c r="AB638" i="1" s="1"/>
  <c r="AC638" i="1" s="1"/>
  <c r="AD638" i="1" s="1"/>
  <c r="AA637" i="1"/>
  <c r="AB637" i="1" s="1"/>
  <c r="AC637" i="1" s="1"/>
  <c r="AD637" i="1" s="1"/>
  <c r="AA636" i="1"/>
  <c r="AB636" i="1" s="1"/>
  <c r="AC636" i="1" s="1"/>
  <c r="AD636" i="1" s="1"/>
  <c r="AA635" i="1"/>
  <c r="AB635" i="1" s="1"/>
  <c r="AC635" i="1" s="1"/>
  <c r="AD635" i="1" s="1"/>
  <c r="AA634" i="1"/>
  <c r="AB634" i="1" s="1"/>
  <c r="AC634" i="1" s="1"/>
  <c r="AD634" i="1" s="1"/>
  <c r="AA633" i="1"/>
  <c r="AB633" i="1" s="1"/>
  <c r="AC633" i="1" s="1"/>
  <c r="AD633" i="1" s="1"/>
  <c r="AA632" i="1"/>
  <c r="AB632" i="1" s="1"/>
  <c r="AC632" i="1" s="1"/>
  <c r="AD632" i="1" s="1"/>
  <c r="AA631" i="1"/>
  <c r="AB631" i="1" s="1"/>
  <c r="AC631" i="1" s="1"/>
  <c r="AD631" i="1" s="1"/>
  <c r="AA630" i="1"/>
  <c r="AB630" i="1" s="1"/>
  <c r="AC630" i="1" s="1"/>
  <c r="AD630" i="1" s="1"/>
  <c r="AA629" i="1"/>
  <c r="AB629" i="1" s="1"/>
  <c r="AC629" i="1" s="1"/>
  <c r="AD629" i="1" s="1"/>
  <c r="AA628" i="1"/>
  <c r="AB628" i="1" s="1"/>
  <c r="AC628" i="1" s="1"/>
  <c r="AD628" i="1" s="1"/>
  <c r="AA627" i="1"/>
  <c r="AB627" i="1" s="1"/>
  <c r="AC627" i="1" s="1"/>
  <c r="AD627" i="1" s="1"/>
  <c r="AA626" i="1"/>
  <c r="AB626" i="1" s="1"/>
  <c r="AC626" i="1" s="1"/>
  <c r="AD626" i="1" s="1"/>
  <c r="AA625" i="1"/>
  <c r="AB625" i="1" s="1"/>
  <c r="AC625" i="1" s="1"/>
  <c r="AD625" i="1" s="1"/>
  <c r="AA624" i="1"/>
  <c r="AB624" i="1" s="1"/>
  <c r="AC624" i="1" s="1"/>
  <c r="AD624" i="1" s="1"/>
  <c r="AA623" i="1"/>
  <c r="AB623" i="1" s="1"/>
  <c r="AC623" i="1" s="1"/>
  <c r="AD623" i="1" s="1"/>
  <c r="AA622" i="1"/>
  <c r="AB622" i="1" s="1"/>
  <c r="AC622" i="1" s="1"/>
  <c r="AD622" i="1" s="1"/>
  <c r="AA621" i="1"/>
  <c r="AB621" i="1" s="1"/>
  <c r="AC621" i="1" s="1"/>
  <c r="AD621" i="1" s="1"/>
  <c r="AA620" i="1"/>
  <c r="AB620" i="1" s="1"/>
  <c r="AC620" i="1" s="1"/>
  <c r="AD620" i="1" s="1"/>
  <c r="AA619" i="1"/>
  <c r="AB619" i="1" s="1"/>
  <c r="AC619" i="1" s="1"/>
  <c r="AD619" i="1" s="1"/>
  <c r="AA618" i="1"/>
  <c r="AB618" i="1" s="1"/>
  <c r="AC618" i="1" s="1"/>
  <c r="AD618" i="1" s="1"/>
  <c r="AA617" i="1"/>
  <c r="AB617" i="1" s="1"/>
  <c r="AC617" i="1" s="1"/>
  <c r="AD617" i="1" s="1"/>
  <c r="AA616" i="1"/>
  <c r="AB616" i="1" s="1"/>
  <c r="AC616" i="1" s="1"/>
  <c r="AD616" i="1" s="1"/>
  <c r="AA615" i="1"/>
  <c r="AB615" i="1" s="1"/>
  <c r="AC615" i="1" s="1"/>
  <c r="AD615" i="1" s="1"/>
  <c r="AA614" i="1"/>
  <c r="AB614" i="1" s="1"/>
  <c r="AC614" i="1" s="1"/>
  <c r="AD614" i="1" s="1"/>
  <c r="AA613" i="1"/>
  <c r="AB613" i="1" s="1"/>
  <c r="AC613" i="1" s="1"/>
  <c r="AD613" i="1" s="1"/>
  <c r="AA612" i="1"/>
  <c r="AB612" i="1" s="1"/>
  <c r="AC612" i="1" s="1"/>
  <c r="AD612" i="1" s="1"/>
  <c r="AA611" i="1"/>
  <c r="AB611" i="1" s="1"/>
  <c r="AC611" i="1" s="1"/>
  <c r="AD611" i="1" s="1"/>
  <c r="AA610" i="1"/>
  <c r="AB610" i="1" s="1"/>
  <c r="AC610" i="1" s="1"/>
  <c r="AD610" i="1" s="1"/>
  <c r="AA609" i="1"/>
  <c r="AB609" i="1" s="1"/>
  <c r="AC609" i="1" s="1"/>
  <c r="AD609" i="1" s="1"/>
  <c r="AA608" i="1"/>
  <c r="AB608" i="1" s="1"/>
  <c r="AC608" i="1" s="1"/>
  <c r="AD608" i="1" s="1"/>
  <c r="AA607" i="1"/>
  <c r="AB607" i="1" s="1"/>
  <c r="AC607" i="1" s="1"/>
  <c r="AD607" i="1" s="1"/>
  <c r="AA606" i="1"/>
  <c r="AB606" i="1" s="1"/>
  <c r="AC606" i="1" s="1"/>
  <c r="AD606" i="1" s="1"/>
  <c r="AA605" i="1"/>
  <c r="AB605" i="1" s="1"/>
  <c r="AC605" i="1" s="1"/>
  <c r="AD605" i="1" s="1"/>
  <c r="AA604" i="1"/>
  <c r="AB604" i="1" s="1"/>
  <c r="AC604" i="1" s="1"/>
  <c r="AD604" i="1" s="1"/>
  <c r="AA603" i="1"/>
  <c r="AB603" i="1" s="1"/>
  <c r="AC603" i="1" s="1"/>
  <c r="AD603" i="1" s="1"/>
  <c r="AA602" i="1"/>
  <c r="AB602" i="1" s="1"/>
  <c r="AC602" i="1" s="1"/>
  <c r="AD602" i="1" s="1"/>
  <c r="AA601" i="1"/>
  <c r="AB601" i="1" s="1"/>
  <c r="AC601" i="1" s="1"/>
  <c r="AD601" i="1" s="1"/>
  <c r="AA600" i="1"/>
  <c r="AB600" i="1" s="1"/>
  <c r="AC600" i="1" s="1"/>
  <c r="AD600" i="1" s="1"/>
  <c r="AA599" i="1"/>
  <c r="AB599" i="1" s="1"/>
  <c r="AC599" i="1" s="1"/>
  <c r="AD599" i="1" s="1"/>
  <c r="AA598" i="1"/>
  <c r="AB598" i="1" s="1"/>
  <c r="AC598" i="1" s="1"/>
  <c r="AD598" i="1" s="1"/>
  <c r="AA597" i="1"/>
  <c r="AB597" i="1" s="1"/>
  <c r="AC597" i="1" s="1"/>
  <c r="AD597" i="1" s="1"/>
  <c r="AA596" i="1"/>
  <c r="AB596" i="1" s="1"/>
  <c r="AC596" i="1" s="1"/>
  <c r="AD596" i="1" s="1"/>
  <c r="AA595" i="1"/>
  <c r="AB595" i="1" s="1"/>
  <c r="AC595" i="1" s="1"/>
  <c r="AD595" i="1" s="1"/>
  <c r="AA594" i="1"/>
  <c r="AB594" i="1" s="1"/>
  <c r="AC594" i="1" s="1"/>
  <c r="AD594" i="1" s="1"/>
  <c r="AA593" i="1"/>
  <c r="AB593" i="1" s="1"/>
  <c r="AC593" i="1" s="1"/>
  <c r="AD593" i="1" s="1"/>
  <c r="AA592" i="1"/>
  <c r="AB592" i="1" s="1"/>
  <c r="AC592" i="1" s="1"/>
  <c r="AD592" i="1" s="1"/>
  <c r="AA591" i="1"/>
  <c r="AB591" i="1" s="1"/>
  <c r="AC591" i="1" s="1"/>
  <c r="AD591" i="1" s="1"/>
  <c r="AA590" i="1"/>
  <c r="AB590" i="1" s="1"/>
  <c r="AC590" i="1" s="1"/>
  <c r="AD590" i="1" s="1"/>
  <c r="AA589" i="1"/>
  <c r="AB589" i="1" s="1"/>
  <c r="AC589" i="1" s="1"/>
  <c r="AD589" i="1" s="1"/>
  <c r="AA588" i="1"/>
  <c r="AB588" i="1" s="1"/>
  <c r="AC588" i="1" s="1"/>
  <c r="AD588" i="1" s="1"/>
  <c r="AA587" i="1"/>
  <c r="AB587" i="1" s="1"/>
  <c r="AC587" i="1" s="1"/>
  <c r="AD587" i="1" s="1"/>
  <c r="AA586" i="1"/>
  <c r="AB586" i="1" s="1"/>
  <c r="AC586" i="1" s="1"/>
  <c r="AD586" i="1" s="1"/>
  <c r="AA585" i="1"/>
  <c r="AB585" i="1" s="1"/>
  <c r="AC585" i="1" s="1"/>
  <c r="AD585" i="1" s="1"/>
  <c r="AA584" i="1"/>
  <c r="AB584" i="1" s="1"/>
  <c r="AC584" i="1" s="1"/>
  <c r="AD584" i="1" s="1"/>
  <c r="AA583" i="1"/>
  <c r="AB583" i="1" s="1"/>
  <c r="AC583" i="1" s="1"/>
  <c r="AD583" i="1" s="1"/>
  <c r="AA582" i="1"/>
  <c r="AB582" i="1" s="1"/>
  <c r="AC582" i="1" s="1"/>
  <c r="AD582" i="1" s="1"/>
  <c r="AA581" i="1"/>
  <c r="AB581" i="1" s="1"/>
  <c r="AC581" i="1" s="1"/>
  <c r="AD581" i="1" s="1"/>
  <c r="AA580" i="1"/>
  <c r="AB580" i="1" s="1"/>
  <c r="AC580" i="1" s="1"/>
  <c r="AD580" i="1" s="1"/>
  <c r="AA579" i="1"/>
  <c r="AB579" i="1" s="1"/>
  <c r="AC579" i="1" s="1"/>
  <c r="AD579" i="1" s="1"/>
  <c r="AA578" i="1"/>
  <c r="AB578" i="1" s="1"/>
  <c r="AC578" i="1" s="1"/>
  <c r="AD578" i="1" s="1"/>
  <c r="AA577" i="1"/>
  <c r="AB577" i="1" s="1"/>
  <c r="AC577" i="1" s="1"/>
  <c r="AD577" i="1" s="1"/>
  <c r="AA576" i="1"/>
  <c r="AB576" i="1" s="1"/>
  <c r="AC576" i="1" s="1"/>
  <c r="AD576" i="1" s="1"/>
  <c r="AA575" i="1"/>
  <c r="AB575" i="1" s="1"/>
  <c r="AC575" i="1" s="1"/>
  <c r="AD575" i="1" s="1"/>
  <c r="AA574" i="1"/>
  <c r="AB574" i="1" s="1"/>
  <c r="AC574" i="1" s="1"/>
  <c r="AD574" i="1" s="1"/>
  <c r="AA573" i="1"/>
  <c r="AB573" i="1" s="1"/>
  <c r="AC573" i="1" s="1"/>
  <c r="AD573" i="1" s="1"/>
  <c r="AA572" i="1"/>
  <c r="AB572" i="1" s="1"/>
  <c r="AC572" i="1" s="1"/>
  <c r="AD572" i="1" s="1"/>
  <c r="AA571" i="1"/>
  <c r="AB571" i="1" s="1"/>
  <c r="AC571" i="1" s="1"/>
  <c r="AD571" i="1" s="1"/>
  <c r="AA570" i="1"/>
  <c r="AB570" i="1" s="1"/>
  <c r="AC570" i="1" s="1"/>
  <c r="AD570" i="1" s="1"/>
  <c r="AA569" i="1"/>
  <c r="AB569" i="1" s="1"/>
  <c r="AC569" i="1" s="1"/>
  <c r="AD569" i="1" s="1"/>
  <c r="AA568" i="1"/>
  <c r="AB568" i="1" s="1"/>
  <c r="AC568" i="1" s="1"/>
  <c r="AD568" i="1" s="1"/>
  <c r="AA567" i="1"/>
  <c r="AB567" i="1" s="1"/>
  <c r="AC567" i="1" s="1"/>
  <c r="AD567" i="1" s="1"/>
  <c r="AA566" i="1"/>
  <c r="AB566" i="1" s="1"/>
  <c r="AC566" i="1" s="1"/>
  <c r="AD566" i="1" s="1"/>
  <c r="AA565" i="1"/>
  <c r="AB565" i="1" s="1"/>
  <c r="AC565" i="1" s="1"/>
  <c r="AD565" i="1" s="1"/>
  <c r="AA564" i="1"/>
  <c r="AB564" i="1" s="1"/>
  <c r="AC564" i="1" s="1"/>
  <c r="AD564" i="1" s="1"/>
  <c r="AA563" i="1"/>
  <c r="AB563" i="1" s="1"/>
  <c r="AC563" i="1" s="1"/>
  <c r="AD563" i="1" s="1"/>
  <c r="AA562" i="1"/>
  <c r="AB562" i="1" s="1"/>
  <c r="AC562" i="1" s="1"/>
  <c r="AD562" i="1" s="1"/>
  <c r="AA561" i="1"/>
  <c r="AB561" i="1" s="1"/>
  <c r="AC561" i="1" s="1"/>
  <c r="AD561" i="1" s="1"/>
  <c r="AA560" i="1"/>
  <c r="AB560" i="1" s="1"/>
  <c r="AC560" i="1" s="1"/>
  <c r="AD560" i="1" s="1"/>
  <c r="AA559" i="1"/>
  <c r="AB559" i="1" s="1"/>
  <c r="AC559" i="1" s="1"/>
  <c r="AD559" i="1" s="1"/>
  <c r="AA558" i="1"/>
  <c r="AB558" i="1" s="1"/>
  <c r="AC558" i="1" s="1"/>
  <c r="AD558" i="1" s="1"/>
  <c r="AA557" i="1"/>
  <c r="AB557" i="1" s="1"/>
  <c r="AC557" i="1" s="1"/>
  <c r="AD557" i="1" s="1"/>
  <c r="AA556" i="1"/>
  <c r="AB556" i="1" s="1"/>
  <c r="AC556" i="1" s="1"/>
  <c r="AD556" i="1" s="1"/>
  <c r="AA555" i="1"/>
  <c r="AB555" i="1" s="1"/>
  <c r="AC555" i="1" s="1"/>
  <c r="AD555" i="1" s="1"/>
  <c r="AA554" i="1"/>
  <c r="AB554" i="1" s="1"/>
  <c r="AC554" i="1" s="1"/>
  <c r="AD554" i="1" s="1"/>
  <c r="AA553" i="1"/>
  <c r="AB553" i="1" s="1"/>
  <c r="AC553" i="1" s="1"/>
  <c r="AD553" i="1" s="1"/>
  <c r="AA552" i="1"/>
  <c r="AB552" i="1" s="1"/>
  <c r="AC552" i="1" s="1"/>
  <c r="AD552" i="1" s="1"/>
  <c r="AA551" i="1"/>
  <c r="AB551" i="1" s="1"/>
  <c r="AC551" i="1" s="1"/>
  <c r="AD551" i="1" s="1"/>
  <c r="AA550" i="1"/>
  <c r="AB550" i="1" s="1"/>
  <c r="AC550" i="1" s="1"/>
  <c r="AD550" i="1" s="1"/>
  <c r="AA549" i="1"/>
  <c r="AB549" i="1" s="1"/>
  <c r="AC549" i="1" s="1"/>
  <c r="AD549" i="1" s="1"/>
  <c r="AA548" i="1"/>
  <c r="AB548" i="1" s="1"/>
  <c r="AC548" i="1" s="1"/>
  <c r="AD548" i="1" s="1"/>
  <c r="AA547" i="1"/>
  <c r="AB547" i="1" s="1"/>
  <c r="AC547" i="1" s="1"/>
  <c r="AD547" i="1" s="1"/>
  <c r="AA546" i="1"/>
  <c r="AB546" i="1" s="1"/>
  <c r="AC546" i="1" s="1"/>
  <c r="AD546" i="1" s="1"/>
  <c r="AA545" i="1"/>
  <c r="AB545" i="1" s="1"/>
  <c r="AC545" i="1" s="1"/>
  <c r="AD545" i="1" s="1"/>
  <c r="AA544" i="1"/>
  <c r="AB544" i="1" s="1"/>
  <c r="AC544" i="1" s="1"/>
  <c r="AD544" i="1" s="1"/>
  <c r="AA543" i="1"/>
  <c r="AB543" i="1" s="1"/>
  <c r="AC543" i="1" s="1"/>
  <c r="AD543" i="1" s="1"/>
  <c r="AA542" i="1"/>
  <c r="AB542" i="1" s="1"/>
  <c r="AC542" i="1" s="1"/>
  <c r="AD542" i="1" s="1"/>
  <c r="AA541" i="1"/>
  <c r="AB541" i="1" s="1"/>
  <c r="AC541" i="1" s="1"/>
  <c r="AD541" i="1" s="1"/>
  <c r="AA540" i="1"/>
  <c r="AB540" i="1" s="1"/>
  <c r="AC540" i="1" s="1"/>
  <c r="AD540" i="1" s="1"/>
  <c r="AA539" i="1"/>
  <c r="AB539" i="1" s="1"/>
  <c r="AC539" i="1" s="1"/>
  <c r="AD539" i="1" s="1"/>
  <c r="AA538" i="1"/>
  <c r="AB538" i="1" s="1"/>
  <c r="AC538" i="1" s="1"/>
  <c r="AD538" i="1" s="1"/>
  <c r="AA537" i="1"/>
  <c r="AB537" i="1" s="1"/>
  <c r="AC537" i="1" s="1"/>
  <c r="AD537" i="1" s="1"/>
  <c r="AA536" i="1"/>
  <c r="AB536" i="1" s="1"/>
  <c r="AC536" i="1" s="1"/>
  <c r="AD536" i="1" s="1"/>
  <c r="AA535" i="1"/>
  <c r="AB535" i="1" s="1"/>
  <c r="AC535" i="1" s="1"/>
  <c r="AD535" i="1" s="1"/>
  <c r="AA534" i="1"/>
  <c r="AB534" i="1" s="1"/>
  <c r="AC534" i="1" s="1"/>
  <c r="AD534" i="1" s="1"/>
  <c r="AA533" i="1"/>
  <c r="AB533" i="1" s="1"/>
  <c r="AC533" i="1" s="1"/>
  <c r="AD533" i="1" s="1"/>
  <c r="AA532" i="1"/>
  <c r="AB532" i="1" s="1"/>
  <c r="AC532" i="1" s="1"/>
  <c r="AD532" i="1" s="1"/>
  <c r="AA531" i="1"/>
  <c r="AB531" i="1" s="1"/>
  <c r="AC531" i="1" s="1"/>
  <c r="AD531" i="1" s="1"/>
  <c r="AA530" i="1"/>
  <c r="AB530" i="1" s="1"/>
  <c r="AC530" i="1" s="1"/>
  <c r="AD530" i="1" s="1"/>
  <c r="AA529" i="1"/>
  <c r="AB529" i="1" s="1"/>
  <c r="AC529" i="1" s="1"/>
  <c r="AD529" i="1" s="1"/>
  <c r="AA528" i="1"/>
  <c r="AB528" i="1" s="1"/>
  <c r="AC528" i="1" s="1"/>
  <c r="AD528" i="1" s="1"/>
  <c r="AA527" i="1"/>
  <c r="AB527" i="1" s="1"/>
  <c r="AC527" i="1" s="1"/>
  <c r="AD527" i="1" s="1"/>
  <c r="AA526" i="1"/>
  <c r="AB526" i="1" s="1"/>
  <c r="AC526" i="1" s="1"/>
  <c r="AD526" i="1" s="1"/>
  <c r="AA525" i="1"/>
  <c r="AB525" i="1" s="1"/>
  <c r="AC525" i="1" s="1"/>
  <c r="AD525" i="1" s="1"/>
  <c r="AA524" i="1"/>
  <c r="AB524" i="1" s="1"/>
  <c r="AC524" i="1" s="1"/>
  <c r="AD524" i="1" s="1"/>
  <c r="AA523" i="1"/>
  <c r="AB523" i="1" s="1"/>
  <c r="AC523" i="1" s="1"/>
  <c r="AD523" i="1" s="1"/>
  <c r="AA522" i="1"/>
  <c r="AB522" i="1" s="1"/>
  <c r="AC522" i="1" s="1"/>
  <c r="AD522" i="1" s="1"/>
  <c r="AA521" i="1"/>
  <c r="AB521" i="1" s="1"/>
  <c r="AC521" i="1" s="1"/>
  <c r="AD521" i="1" s="1"/>
  <c r="AA520" i="1"/>
  <c r="AB520" i="1" s="1"/>
  <c r="AC520" i="1" s="1"/>
  <c r="AD520" i="1" s="1"/>
  <c r="AA519" i="1"/>
  <c r="AB519" i="1" s="1"/>
  <c r="AC519" i="1" s="1"/>
  <c r="AD519" i="1" s="1"/>
  <c r="AA518" i="1"/>
  <c r="AB518" i="1" s="1"/>
  <c r="AC518" i="1" s="1"/>
  <c r="AD518" i="1" s="1"/>
  <c r="AA517" i="1"/>
  <c r="AB517" i="1" s="1"/>
  <c r="AC517" i="1" s="1"/>
  <c r="AD517" i="1" s="1"/>
  <c r="AA516" i="1"/>
  <c r="AB516" i="1" s="1"/>
  <c r="AC516" i="1" s="1"/>
  <c r="AD516" i="1" s="1"/>
  <c r="AA515" i="1"/>
  <c r="AB515" i="1" s="1"/>
  <c r="AC515" i="1" s="1"/>
  <c r="AD515" i="1" s="1"/>
  <c r="AA514" i="1"/>
  <c r="AB514" i="1" s="1"/>
  <c r="AC514" i="1" s="1"/>
  <c r="AD514" i="1" s="1"/>
  <c r="AA513" i="1"/>
  <c r="AB513" i="1" s="1"/>
  <c r="AC513" i="1" s="1"/>
  <c r="AD513" i="1" s="1"/>
  <c r="AA512" i="1"/>
  <c r="AB512" i="1" s="1"/>
  <c r="AC512" i="1" s="1"/>
  <c r="AD512" i="1" s="1"/>
  <c r="AA511" i="1"/>
  <c r="AB511" i="1" s="1"/>
  <c r="AC511" i="1" s="1"/>
  <c r="AD511" i="1" s="1"/>
  <c r="AA510" i="1"/>
  <c r="AB510" i="1" s="1"/>
  <c r="AC510" i="1" s="1"/>
  <c r="AD510" i="1" s="1"/>
  <c r="AA509" i="1"/>
  <c r="AB509" i="1" s="1"/>
  <c r="AC509" i="1" s="1"/>
  <c r="AD509" i="1" s="1"/>
  <c r="AA508" i="1"/>
  <c r="AB508" i="1" s="1"/>
  <c r="AC508" i="1" s="1"/>
  <c r="AD508" i="1" s="1"/>
  <c r="AA507" i="1"/>
  <c r="AB507" i="1" s="1"/>
  <c r="AC507" i="1" s="1"/>
  <c r="AD507" i="1" s="1"/>
  <c r="AA506" i="1"/>
  <c r="AB506" i="1" s="1"/>
  <c r="AC506" i="1" s="1"/>
  <c r="AD506" i="1" s="1"/>
  <c r="AA502" i="1"/>
  <c r="AB502" i="1" s="1"/>
  <c r="AC502" i="1" s="1"/>
  <c r="AD502" i="1" s="1"/>
  <c r="AA498" i="1"/>
  <c r="AB498" i="1" s="1"/>
  <c r="AC498" i="1" s="1"/>
  <c r="AD498" i="1" s="1"/>
  <c r="AA494" i="1"/>
  <c r="AB494" i="1" s="1"/>
  <c r="AC494" i="1" s="1"/>
  <c r="AD494" i="1" s="1"/>
  <c r="AA490" i="1"/>
  <c r="AB490" i="1" s="1"/>
  <c r="AC490" i="1" s="1"/>
  <c r="AD490" i="1" s="1"/>
  <c r="AA486" i="1"/>
  <c r="AB486" i="1" s="1"/>
  <c r="AC486" i="1" s="1"/>
  <c r="AD486" i="1" s="1"/>
  <c r="AA482" i="1"/>
  <c r="AB482" i="1" s="1"/>
  <c r="AC482" i="1" s="1"/>
  <c r="AD482" i="1" s="1"/>
  <c r="AA478" i="1"/>
  <c r="AB478" i="1" s="1"/>
  <c r="AC478" i="1" s="1"/>
  <c r="AD478" i="1" s="1"/>
  <c r="AA474" i="1"/>
  <c r="AB474" i="1" s="1"/>
  <c r="AC474" i="1" s="1"/>
  <c r="AD474" i="1" s="1"/>
  <c r="AA470" i="1"/>
  <c r="AB470" i="1" s="1"/>
  <c r="AC470" i="1" s="1"/>
  <c r="AD470" i="1" s="1"/>
  <c r="AA466" i="1"/>
  <c r="AB466" i="1" s="1"/>
  <c r="AC466" i="1" s="1"/>
  <c r="AD466" i="1" s="1"/>
  <c r="AA462" i="1"/>
  <c r="AB462" i="1" s="1"/>
  <c r="AC462" i="1" s="1"/>
  <c r="AD462" i="1" s="1"/>
  <c r="AA458" i="1"/>
  <c r="AB458" i="1" s="1"/>
  <c r="AC458" i="1" s="1"/>
  <c r="AD458" i="1" s="1"/>
  <c r="AA454" i="1"/>
  <c r="AB454" i="1" s="1"/>
  <c r="AC454" i="1" s="1"/>
  <c r="AD454" i="1" s="1"/>
  <c r="AA450" i="1"/>
  <c r="AB450" i="1" s="1"/>
  <c r="AC450" i="1" s="1"/>
  <c r="AD450" i="1" s="1"/>
  <c r="AA446" i="1"/>
  <c r="AB446" i="1" s="1"/>
  <c r="AC446" i="1" s="1"/>
  <c r="AD446" i="1" s="1"/>
  <c r="AA442" i="1"/>
  <c r="AB442" i="1" s="1"/>
  <c r="AC442" i="1" s="1"/>
  <c r="AD442" i="1" s="1"/>
  <c r="AA438" i="1"/>
  <c r="AB438" i="1" s="1"/>
  <c r="AC438" i="1" s="1"/>
  <c r="AD438" i="1" s="1"/>
  <c r="AA434" i="1"/>
  <c r="AB434" i="1" s="1"/>
  <c r="AC434" i="1" s="1"/>
  <c r="AD434" i="1" s="1"/>
  <c r="AA430" i="1"/>
  <c r="AB430" i="1" s="1"/>
  <c r="AC430" i="1" s="1"/>
  <c r="AD430" i="1" s="1"/>
  <c r="AA426" i="1"/>
  <c r="AB426" i="1" s="1"/>
  <c r="AC426" i="1" s="1"/>
  <c r="AD426" i="1" s="1"/>
  <c r="AA422" i="1"/>
  <c r="AB422" i="1" s="1"/>
  <c r="AC422" i="1" s="1"/>
  <c r="AD422" i="1" s="1"/>
  <c r="AA418" i="1"/>
  <c r="AB418" i="1" s="1"/>
  <c r="AC418" i="1" s="1"/>
  <c r="AD418" i="1" s="1"/>
  <c r="AA414" i="1"/>
  <c r="AB414" i="1" s="1"/>
  <c r="AC414" i="1" s="1"/>
  <c r="AD414" i="1" s="1"/>
  <c r="AA410" i="1"/>
  <c r="AB410" i="1" s="1"/>
  <c r="AC410" i="1" s="1"/>
  <c r="AD410" i="1" s="1"/>
  <c r="AA406" i="1"/>
  <c r="AB406" i="1" s="1"/>
  <c r="AC406" i="1" s="1"/>
  <c r="AD406" i="1" s="1"/>
  <c r="AA402" i="1"/>
  <c r="AB402" i="1" s="1"/>
  <c r="AC402" i="1" s="1"/>
  <c r="AD402" i="1" s="1"/>
  <c r="AA398" i="1"/>
  <c r="AB398" i="1" s="1"/>
  <c r="AC398" i="1" s="1"/>
  <c r="AD398" i="1" s="1"/>
  <c r="AA394" i="1"/>
  <c r="AB394" i="1" s="1"/>
  <c r="AC394" i="1" s="1"/>
  <c r="AD394" i="1" s="1"/>
  <c r="AA390" i="1"/>
  <c r="AB390" i="1" s="1"/>
  <c r="AC390" i="1" s="1"/>
  <c r="AD390" i="1" s="1"/>
  <c r="AA386" i="1"/>
  <c r="AB386" i="1" s="1"/>
  <c r="AC386" i="1" s="1"/>
  <c r="AD386" i="1" s="1"/>
  <c r="AA382" i="1"/>
  <c r="AB382" i="1" s="1"/>
  <c r="AC382" i="1" s="1"/>
  <c r="AD382" i="1" s="1"/>
  <c r="AA378" i="1"/>
  <c r="AB378" i="1" s="1"/>
  <c r="AC378" i="1" s="1"/>
  <c r="AD378" i="1" s="1"/>
  <c r="AA374" i="1"/>
  <c r="AB374" i="1" s="1"/>
  <c r="AC374" i="1" s="1"/>
  <c r="AD374" i="1" s="1"/>
  <c r="AA370" i="1"/>
  <c r="AB370" i="1" s="1"/>
  <c r="AC370" i="1" s="1"/>
  <c r="AD370" i="1" s="1"/>
  <c r="AA366" i="1"/>
  <c r="AB366" i="1" s="1"/>
  <c r="AC366" i="1" s="1"/>
  <c r="AD366" i="1" s="1"/>
  <c r="AA362" i="1"/>
  <c r="AB362" i="1" s="1"/>
  <c r="AC362" i="1" s="1"/>
  <c r="AD362" i="1" s="1"/>
  <c r="AA358" i="1"/>
  <c r="AB358" i="1" s="1"/>
  <c r="AC358" i="1" s="1"/>
  <c r="AD358" i="1" s="1"/>
  <c r="AA354" i="1"/>
  <c r="AB354" i="1" s="1"/>
  <c r="AC354" i="1" s="1"/>
  <c r="AD354" i="1" s="1"/>
  <c r="AA350" i="1"/>
  <c r="AB350" i="1" s="1"/>
  <c r="AC350" i="1" s="1"/>
  <c r="AD350" i="1" s="1"/>
  <c r="AA346" i="1"/>
  <c r="AB346" i="1" s="1"/>
  <c r="AC346" i="1" s="1"/>
  <c r="AD346" i="1" s="1"/>
  <c r="AA342" i="1"/>
  <c r="AB342" i="1" s="1"/>
  <c r="AC342" i="1" s="1"/>
  <c r="AD342" i="1" s="1"/>
  <c r="AA338" i="1"/>
  <c r="AB338" i="1" s="1"/>
  <c r="AC338" i="1" s="1"/>
  <c r="AD338" i="1" s="1"/>
  <c r="AA334" i="1"/>
  <c r="AB334" i="1" s="1"/>
  <c r="AC334" i="1" s="1"/>
  <c r="AD334" i="1" s="1"/>
  <c r="AA330" i="1"/>
  <c r="AB330" i="1" s="1"/>
  <c r="AC330" i="1" s="1"/>
  <c r="AD330" i="1" s="1"/>
  <c r="AA326" i="1"/>
  <c r="AB326" i="1" s="1"/>
  <c r="AC326" i="1" s="1"/>
  <c r="AD326" i="1" s="1"/>
  <c r="AA322" i="1"/>
  <c r="AB322" i="1" s="1"/>
  <c r="AC322" i="1" s="1"/>
  <c r="AD322" i="1" s="1"/>
  <c r="AA318" i="1"/>
  <c r="AB318" i="1" s="1"/>
  <c r="AC318" i="1" s="1"/>
  <c r="AD318" i="1" s="1"/>
  <c r="AA314" i="1"/>
  <c r="AB314" i="1" s="1"/>
  <c r="AC314" i="1" s="1"/>
  <c r="AD314" i="1" s="1"/>
  <c r="AA310" i="1"/>
  <c r="AB310" i="1" s="1"/>
  <c r="AC310" i="1" s="1"/>
  <c r="AD310" i="1" s="1"/>
  <c r="AA306" i="1"/>
  <c r="AB306" i="1" s="1"/>
  <c r="AC306" i="1" s="1"/>
  <c r="AD306" i="1" s="1"/>
  <c r="AA302" i="1"/>
  <c r="AB302" i="1" s="1"/>
  <c r="AC302" i="1" s="1"/>
  <c r="AD302" i="1" s="1"/>
  <c r="AA298" i="1"/>
  <c r="AB298" i="1" s="1"/>
  <c r="AC298" i="1" s="1"/>
  <c r="AD298" i="1" s="1"/>
  <c r="AA294" i="1"/>
  <c r="AB294" i="1" s="1"/>
  <c r="AC294" i="1" s="1"/>
  <c r="AD294" i="1" s="1"/>
  <c r="AA290" i="1"/>
  <c r="AB290" i="1" s="1"/>
  <c r="AC290" i="1" s="1"/>
  <c r="AD290" i="1" s="1"/>
  <c r="AA286" i="1"/>
  <c r="AB286" i="1" s="1"/>
  <c r="AC286" i="1" s="1"/>
  <c r="AD286" i="1" s="1"/>
  <c r="AA282" i="1"/>
  <c r="AB282" i="1" s="1"/>
  <c r="AC282" i="1" s="1"/>
  <c r="AD282" i="1" s="1"/>
  <c r="AA278" i="1"/>
  <c r="AB278" i="1" s="1"/>
  <c r="AC278" i="1" s="1"/>
  <c r="AD278" i="1" s="1"/>
  <c r="AA274" i="1"/>
  <c r="AB274" i="1" s="1"/>
  <c r="AC274" i="1" s="1"/>
  <c r="AD274" i="1" s="1"/>
  <c r="AA270" i="1"/>
  <c r="AB270" i="1" s="1"/>
  <c r="AC270" i="1" s="1"/>
  <c r="AD270" i="1" s="1"/>
  <c r="AA266" i="1"/>
  <c r="AB266" i="1" s="1"/>
  <c r="AC266" i="1" s="1"/>
  <c r="AD266" i="1" s="1"/>
  <c r="AA262" i="1"/>
  <c r="AB262" i="1" s="1"/>
  <c r="AC262" i="1" s="1"/>
  <c r="AD262" i="1" s="1"/>
  <c r="AA258" i="1"/>
  <c r="AB258" i="1" s="1"/>
  <c r="AC258" i="1" s="1"/>
  <c r="AD258" i="1" s="1"/>
  <c r="AA254" i="1"/>
  <c r="AB254" i="1" s="1"/>
  <c r="AC254" i="1" s="1"/>
  <c r="AD254" i="1" s="1"/>
  <c r="AA250" i="1"/>
  <c r="AB250" i="1" s="1"/>
  <c r="AC250" i="1" s="1"/>
  <c r="AD250" i="1" s="1"/>
  <c r="AA246" i="1"/>
  <c r="AB246" i="1" s="1"/>
  <c r="AC246" i="1" s="1"/>
  <c r="AD246" i="1" s="1"/>
  <c r="AA242" i="1"/>
  <c r="AB242" i="1" s="1"/>
  <c r="AC242" i="1" s="1"/>
  <c r="AD242" i="1" s="1"/>
  <c r="AA238" i="1"/>
  <c r="AB238" i="1" s="1"/>
  <c r="AC238" i="1" s="1"/>
  <c r="AD238" i="1" s="1"/>
  <c r="AA234" i="1"/>
  <c r="AB234" i="1" s="1"/>
  <c r="AC234" i="1" s="1"/>
  <c r="AD234" i="1" s="1"/>
  <c r="AA230" i="1"/>
  <c r="AB230" i="1" s="1"/>
  <c r="AC230" i="1" s="1"/>
  <c r="AD230" i="1" s="1"/>
  <c r="AA226" i="1"/>
  <c r="AB226" i="1" s="1"/>
  <c r="AC226" i="1" s="1"/>
  <c r="AD226" i="1" s="1"/>
  <c r="AA222" i="1"/>
  <c r="AB222" i="1" s="1"/>
  <c r="AC222" i="1" s="1"/>
  <c r="AD222" i="1" s="1"/>
  <c r="AA218" i="1"/>
  <c r="AB218" i="1" s="1"/>
  <c r="AC218" i="1" s="1"/>
  <c r="AD218" i="1" s="1"/>
  <c r="AA214" i="1"/>
  <c r="AB214" i="1" s="1"/>
  <c r="AC214" i="1" s="1"/>
  <c r="AD214" i="1" s="1"/>
  <c r="AA210" i="1"/>
  <c r="AB210" i="1" s="1"/>
  <c r="AC210" i="1" s="1"/>
  <c r="AD210" i="1" s="1"/>
  <c r="AA206" i="1"/>
  <c r="AB206" i="1" s="1"/>
  <c r="AC206" i="1" s="1"/>
  <c r="AD206" i="1" s="1"/>
  <c r="AA202" i="1"/>
  <c r="AB202" i="1" s="1"/>
  <c r="AC202" i="1" s="1"/>
  <c r="AD202" i="1" s="1"/>
  <c r="AA198" i="1"/>
  <c r="AB198" i="1" s="1"/>
  <c r="AC198" i="1" s="1"/>
  <c r="AD198" i="1" s="1"/>
  <c r="AA194" i="1"/>
  <c r="AB194" i="1" s="1"/>
  <c r="AC194" i="1" s="1"/>
  <c r="AD194" i="1" s="1"/>
  <c r="AA189" i="1"/>
  <c r="AB189" i="1" s="1"/>
  <c r="AC189" i="1" s="1"/>
  <c r="AD189" i="1" s="1"/>
  <c r="AA185" i="1"/>
  <c r="AB185" i="1" s="1"/>
  <c r="AC185" i="1" s="1"/>
  <c r="AD185" i="1" s="1"/>
  <c r="AA180" i="1"/>
  <c r="AB180" i="1" s="1"/>
  <c r="AC180" i="1" s="1"/>
  <c r="AD180" i="1" s="1"/>
  <c r="AA176" i="1"/>
  <c r="AB176" i="1" s="1"/>
  <c r="AC176" i="1" s="1"/>
  <c r="AD176" i="1" s="1"/>
  <c r="AA496" i="1"/>
  <c r="AB496" i="1" s="1"/>
  <c r="AC496" i="1" s="1"/>
  <c r="AD496" i="1" s="1"/>
  <c r="AA480" i="1"/>
  <c r="AB480" i="1" s="1"/>
  <c r="AC480" i="1" s="1"/>
  <c r="AD480" i="1" s="1"/>
  <c r="AA476" i="1"/>
  <c r="AB476" i="1" s="1"/>
  <c r="AC476" i="1" s="1"/>
  <c r="AD476" i="1" s="1"/>
  <c r="AA468" i="1"/>
  <c r="AB468" i="1" s="1"/>
  <c r="AC468" i="1" s="1"/>
  <c r="AD468" i="1" s="1"/>
  <c r="AA464" i="1"/>
  <c r="AB464" i="1" s="1"/>
  <c r="AC464" i="1" s="1"/>
  <c r="AD464" i="1" s="1"/>
  <c r="AA460" i="1"/>
  <c r="AB460" i="1" s="1"/>
  <c r="AC460" i="1" s="1"/>
  <c r="AD460" i="1" s="1"/>
  <c r="AA456" i="1"/>
  <c r="AB456" i="1" s="1"/>
  <c r="AC456" i="1" s="1"/>
  <c r="AD456" i="1" s="1"/>
  <c r="AA452" i="1"/>
  <c r="AB452" i="1" s="1"/>
  <c r="AC452" i="1" s="1"/>
  <c r="AD452" i="1" s="1"/>
  <c r="AA444" i="1"/>
  <c r="AB444" i="1" s="1"/>
  <c r="AC444" i="1" s="1"/>
  <c r="AD444" i="1" s="1"/>
  <c r="AA440" i="1"/>
  <c r="AB440" i="1" s="1"/>
  <c r="AC440" i="1" s="1"/>
  <c r="AD440" i="1" s="1"/>
  <c r="AA436" i="1"/>
  <c r="AB436" i="1" s="1"/>
  <c r="AC436" i="1" s="1"/>
  <c r="AD436" i="1" s="1"/>
  <c r="AA432" i="1"/>
  <c r="AB432" i="1" s="1"/>
  <c r="AC432" i="1" s="1"/>
  <c r="AD432" i="1" s="1"/>
  <c r="AA428" i="1"/>
  <c r="AB428" i="1" s="1"/>
  <c r="AC428" i="1" s="1"/>
  <c r="AD428" i="1" s="1"/>
  <c r="AA424" i="1"/>
  <c r="AB424" i="1" s="1"/>
  <c r="AC424" i="1" s="1"/>
  <c r="AD424" i="1" s="1"/>
  <c r="AA416" i="1"/>
  <c r="AB416" i="1" s="1"/>
  <c r="AC416" i="1" s="1"/>
  <c r="AD416" i="1" s="1"/>
  <c r="AA400" i="1"/>
  <c r="AB400" i="1" s="1"/>
  <c r="AC400" i="1" s="1"/>
  <c r="AD400" i="1" s="1"/>
  <c r="AA388" i="1"/>
  <c r="AB388" i="1" s="1"/>
  <c r="AC388" i="1" s="1"/>
  <c r="AD388" i="1" s="1"/>
  <c r="AA384" i="1"/>
  <c r="AB384" i="1" s="1"/>
  <c r="AC384" i="1" s="1"/>
  <c r="AD384" i="1" s="1"/>
  <c r="AA380" i="1"/>
  <c r="AB380" i="1" s="1"/>
  <c r="AC380" i="1" s="1"/>
  <c r="AD380" i="1" s="1"/>
  <c r="AA376" i="1"/>
  <c r="AB376" i="1" s="1"/>
  <c r="AC376" i="1" s="1"/>
  <c r="AD376" i="1" s="1"/>
  <c r="AA372" i="1"/>
  <c r="AB372" i="1" s="1"/>
  <c r="AC372" i="1" s="1"/>
  <c r="AD372" i="1" s="1"/>
  <c r="AA368" i="1"/>
  <c r="AB368" i="1" s="1"/>
  <c r="AC368" i="1" s="1"/>
  <c r="AD368" i="1" s="1"/>
  <c r="AA503" i="1"/>
  <c r="AB503" i="1" s="1"/>
  <c r="AC503" i="1" s="1"/>
  <c r="AD503" i="1" s="1"/>
  <c r="AA499" i="1"/>
  <c r="AB499" i="1" s="1"/>
  <c r="AC499" i="1" s="1"/>
  <c r="AD499" i="1" s="1"/>
  <c r="AA495" i="1"/>
  <c r="AB495" i="1" s="1"/>
  <c r="AC495" i="1" s="1"/>
  <c r="AD495" i="1" s="1"/>
  <c r="AA491" i="1"/>
  <c r="AB491" i="1" s="1"/>
  <c r="AC491" i="1" s="1"/>
  <c r="AD491" i="1" s="1"/>
  <c r="AA487" i="1"/>
  <c r="AB487" i="1" s="1"/>
  <c r="AC487" i="1" s="1"/>
  <c r="AD487" i="1" s="1"/>
  <c r="AA483" i="1"/>
  <c r="AB483" i="1" s="1"/>
  <c r="AC483" i="1" s="1"/>
  <c r="AD483" i="1" s="1"/>
  <c r="AA479" i="1"/>
  <c r="AB479" i="1" s="1"/>
  <c r="AC479" i="1" s="1"/>
  <c r="AD479" i="1" s="1"/>
  <c r="AA475" i="1"/>
  <c r="AB475" i="1" s="1"/>
  <c r="AC475" i="1" s="1"/>
  <c r="AD475" i="1" s="1"/>
  <c r="AA471" i="1"/>
  <c r="AB471" i="1" s="1"/>
  <c r="AC471" i="1" s="1"/>
  <c r="AD471" i="1" s="1"/>
  <c r="AA467" i="1"/>
  <c r="AB467" i="1" s="1"/>
  <c r="AC467" i="1" s="1"/>
  <c r="AD467" i="1" s="1"/>
  <c r="AA463" i="1"/>
  <c r="AB463" i="1" s="1"/>
  <c r="AC463" i="1" s="1"/>
  <c r="AD463" i="1" s="1"/>
  <c r="AA459" i="1"/>
  <c r="AB459" i="1" s="1"/>
  <c r="AC459" i="1" s="1"/>
  <c r="AD459" i="1" s="1"/>
  <c r="AA455" i="1"/>
  <c r="AB455" i="1" s="1"/>
  <c r="AC455" i="1" s="1"/>
  <c r="AD455" i="1" s="1"/>
  <c r="AA451" i="1"/>
  <c r="AB451" i="1" s="1"/>
  <c r="AC451" i="1" s="1"/>
  <c r="AD451" i="1" s="1"/>
  <c r="AA447" i="1"/>
  <c r="AB447" i="1" s="1"/>
  <c r="AC447" i="1" s="1"/>
  <c r="AD447" i="1" s="1"/>
  <c r="AA443" i="1"/>
  <c r="AB443" i="1" s="1"/>
  <c r="AC443" i="1" s="1"/>
  <c r="AD443" i="1" s="1"/>
  <c r="AA439" i="1"/>
  <c r="AB439" i="1" s="1"/>
  <c r="AC439" i="1" s="1"/>
  <c r="AD439" i="1" s="1"/>
  <c r="AA435" i="1"/>
  <c r="AB435" i="1" s="1"/>
  <c r="AC435" i="1" s="1"/>
  <c r="AD435" i="1" s="1"/>
  <c r="AA431" i="1"/>
  <c r="AB431" i="1" s="1"/>
  <c r="AC431" i="1" s="1"/>
  <c r="AD431" i="1" s="1"/>
  <c r="AA427" i="1"/>
  <c r="AB427" i="1" s="1"/>
  <c r="AC427" i="1" s="1"/>
  <c r="AD427" i="1" s="1"/>
  <c r="AA423" i="1"/>
  <c r="AB423" i="1" s="1"/>
  <c r="AC423" i="1" s="1"/>
  <c r="AD423" i="1" s="1"/>
  <c r="AA419" i="1"/>
  <c r="AB419" i="1" s="1"/>
  <c r="AC419" i="1" s="1"/>
  <c r="AD419" i="1" s="1"/>
  <c r="AA415" i="1"/>
  <c r="AB415" i="1" s="1"/>
  <c r="AC415" i="1" s="1"/>
  <c r="AD415" i="1" s="1"/>
  <c r="AA411" i="1"/>
  <c r="AB411" i="1" s="1"/>
  <c r="AC411" i="1" s="1"/>
  <c r="AD411" i="1" s="1"/>
  <c r="AA407" i="1"/>
  <c r="AB407" i="1" s="1"/>
  <c r="AC407" i="1" s="1"/>
  <c r="AD407" i="1" s="1"/>
  <c r="AA403" i="1"/>
  <c r="AB403" i="1" s="1"/>
  <c r="AC403" i="1" s="1"/>
  <c r="AD403" i="1" s="1"/>
  <c r="AA399" i="1"/>
  <c r="AB399" i="1" s="1"/>
  <c r="AC399" i="1" s="1"/>
  <c r="AD399" i="1" s="1"/>
  <c r="AA395" i="1"/>
  <c r="AB395" i="1" s="1"/>
  <c r="AC395" i="1" s="1"/>
  <c r="AD395" i="1" s="1"/>
  <c r="AA391" i="1"/>
  <c r="AB391" i="1" s="1"/>
  <c r="AC391" i="1" s="1"/>
  <c r="AD391" i="1" s="1"/>
  <c r="AA387" i="1"/>
  <c r="AB387" i="1" s="1"/>
  <c r="AC387" i="1" s="1"/>
  <c r="AD387" i="1" s="1"/>
  <c r="AA383" i="1"/>
  <c r="AB383" i="1" s="1"/>
  <c r="AC383" i="1" s="1"/>
  <c r="AD383" i="1" s="1"/>
  <c r="AA379" i="1"/>
  <c r="AB379" i="1" s="1"/>
  <c r="AC379" i="1" s="1"/>
  <c r="AD379" i="1" s="1"/>
  <c r="AA375" i="1"/>
  <c r="AB375" i="1" s="1"/>
  <c r="AC375" i="1" s="1"/>
  <c r="AD375" i="1" s="1"/>
  <c r="AA371" i="1"/>
  <c r="AB371" i="1" s="1"/>
  <c r="AC371" i="1" s="1"/>
  <c r="AD371" i="1" s="1"/>
  <c r="AA367" i="1"/>
  <c r="AB367" i="1" s="1"/>
  <c r="AC367" i="1" s="1"/>
  <c r="AD367" i="1" s="1"/>
  <c r="AA363" i="1"/>
  <c r="AB363" i="1" s="1"/>
  <c r="AC363" i="1" s="1"/>
  <c r="AD363" i="1" s="1"/>
  <c r="AA359" i="1"/>
  <c r="AB359" i="1" s="1"/>
  <c r="AC359" i="1" s="1"/>
  <c r="AD359" i="1" s="1"/>
  <c r="AA355" i="1"/>
  <c r="AB355" i="1" s="1"/>
  <c r="AC355" i="1" s="1"/>
  <c r="AD355" i="1" s="1"/>
  <c r="AA351" i="1"/>
  <c r="AB351" i="1" s="1"/>
  <c r="AC351" i="1" s="1"/>
  <c r="AD351" i="1" s="1"/>
  <c r="AA347" i="1"/>
  <c r="AB347" i="1" s="1"/>
  <c r="AC347" i="1" s="1"/>
  <c r="AD347" i="1" s="1"/>
  <c r="AA343" i="1"/>
  <c r="AB343" i="1" s="1"/>
  <c r="AC343" i="1" s="1"/>
  <c r="AD343" i="1" s="1"/>
  <c r="AA339" i="1"/>
  <c r="AB339" i="1" s="1"/>
  <c r="AC339" i="1" s="1"/>
  <c r="AD339" i="1" s="1"/>
  <c r="AA335" i="1"/>
  <c r="AB335" i="1" s="1"/>
  <c r="AC335" i="1" s="1"/>
  <c r="AD335" i="1" s="1"/>
  <c r="AA331" i="1"/>
  <c r="AB331" i="1" s="1"/>
  <c r="AC331" i="1" s="1"/>
  <c r="AD331" i="1" s="1"/>
  <c r="AA327" i="1"/>
  <c r="AB327" i="1" s="1"/>
  <c r="AC327" i="1" s="1"/>
  <c r="AD327" i="1" s="1"/>
  <c r="AA323" i="1"/>
  <c r="AB323" i="1" s="1"/>
  <c r="AC323" i="1" s="1"/>
  <c r="AD323" i="1" s="1"/>
  <c r="AA319" i="1"/>
  <c r="AB319" i="1" s="1"/>
  <c r="AC319" i="1" s="1"/>
  <c r="AD319" i="1" s="1"/>
  <c r="AA315" i="1"/>
  <c r="AB315" i="1" s="1"/>
  <c r="AC315" i="1" s="1"/>
  <c r="AD315" i="1" s="1"/>
  <c r="AA311" i="1"/>
  <c r="AB311" i="1" s="1"/>
  <c r="AC311" i="1" s="1"/>
  <c r="AD311" i="1" s="1"/>
  <c r="AA307" i="1"/>
  <c r="AB307" i="1" s="1"/>
  <c r="AC307" i="1" s="1"/>
  <c r="AD307" i="1" s="1"/>
  <c r="AA303" i="1"/>
  <c r="AB303" i="1" s="1"/>
  <c r="AC303" i="1" s="1"/>
  <c r="AD303" i="1" s="1"/>
  <c r="AA299" i="1"/>
  <c r="AB299" i="1" s="1"/>
  <c r="AC299" i="1" s="1"/>
  <c r="AD299" i="1" s="1"/>
  <c r="AA295" i="1"/>
  <c r="AB295" i="1" s="1"/>
  <c r="AC295" i="1" s="1"/>
  <c r="AD295" i="1" s="1"/>
  <c r="AA291" i="1"/>
  <c r="AB291" i="1" s="1"/>
  <c r="AC291" i="1" s="1"/>
  <c r="AD291" i="1" s="1"/>
  <c r="AA287" i="1"/>
  <c r="AB287" i="1" s="1"/>
  <c r="AC287" i="1" s="1"/>
  <c r="AD287" i="1" s="1"/>
  <c r="AA283" i="1"/>
  <c r="AB283" i="1" s="1"/>
  <c r="AC283" i="1" s="1"/>
  <c r="AD283" i="1" s="1"/>
  <c r="AA279" i="1"/>
  <c r="AB279" i="1" s="1"/>
  <c r="AC279" i="1" s="1"/>
  <c r="AD279" i="1" s="1"/>
  <c r="AA275" i="1"/>
  <c r="AB275" i="1" s="1"/>
  <c r="AC275" i="1" s="1"/>
  <c r="AD275" i="1" s="1"/>
  <c r="AA271" i="1"/>
  <c r="AB271" i="1" s="1"/>
  <c r="AC271" i="1" s="1"/>
  <c r="AD271" i="1" s="1"/>
  <c r="AA267" i="1"/>
  <c r="AB267" i="1" s="1"/>
  <c r="AC267" i="1" s="1"/>
  <c r="AD267" i="1" s="1"/>
  <c r="AA263" i="1"/>
  <c r="AB263" i="1" s="1"/>
  <c r="AC263" i="1" s="1"/>
  <c r="AD263" i="1" s="1"/>
  <c r="AA259" i="1"/>
  <c r="AB259" i="1" s="1"/>
  <c r="AC259" i="1" s="1"/>
  <c r="AD259" i="1" s="1"/>
  <c r="AA255" i="1"/>
  <c r="AB255" i="1" s="1"/>
  <c r="AC255" i="1" s="1"/>
  <c r="AD255" i="1" s="1"/>
  <c r="AA251" i="1"/>
  <c r="AB251" i="1" s="1"/>
  <c r="AC251" i="1" s="1"/>
  <c r="AD251" i="1" s="1"/>
  <c r="AA247" i="1"/>
  <c r="AB247" i="1" s="1"/>
  <c r="AC247" i="1" s="1"/>
  <c r="AD247" i="1" s="1"/>
  <c r="AA243" i="1"/>
  <c r="AB243" i="1" s="1"/>
  <c r="AC243" i="1" s="1"/>
  <c r="AD243" i="1" s="1"/>
  <c r="AA239" i="1"/>
  <c r="AB239" i="1" s="1"/>
  <c r="AC239" i="1" s="1"/>
  <c r="AD239" i="1" s="1"/>
  <c r="AA235" i="1"/>
  <c r="AB235" i="1" s="1"/>
  <c r="AC235" i="1" s="1"/>
  <c r="AD235" i="1" s="1"/>
  <c r="AA231" i="1"/>
  <c r="AB231" i="1" s="1"/>
  <c r="AC231" i="1" s="1"/>
  <c r="AD231" i="1" s="1"/>
  <c r="AA227" i="1"/>
  <c r="AB227" i="1" s="1"/>
  <c r="AC227" i="1" s="1"/>
  <c r="AD227" i="1" s="1"/>
  <c r="AA223" i="1"/>
  <c r="AB223" i="1" s="1"/>
  <c r="AC223" i="1" s="1"/>
  <c r="AD223" i="1" s="1"/>
  <c r="AA219" i="1"/>
  <c r="AB219" i="1" s="1"/>
  <c r="AC219" i="1" s="1"/>
  <c r="AD219" i="1" s="1"/>
  <c r="AA215" i="1"/>
  <c r="AB215" i="1" s="1"/>
  <c r="AC215" i="1" s="1"/>
  <c r="AD215" i="1" s="1"/>
  <c r="AA211" i="1"/>
  <c r="AB211" i="1" s="1"/>
  <c r="AC211" i="1" s="1"/>
  <c r="AD211" i="1" s="1"/>
  <c r="AA207" i="1"/>
  <c r="AB207" i="1" s="1"/>
  <c r="AC207" i="1" s="1"/>
  <c r="AD207" i="1" s="1"/>
  <c r="AA203" i="1"/>
  <c r="AB203" i="1" s="1"/>
  <c r="AC203" i="1" s="1"/>
  <c r="AD203" i="1" s="1"/>
  <c r="AA199" i="1"/>
  <c r="AB199" i="1" s="1"/>
  <c r="AC199" i="1" s="1"/>
  <c r="AD199" i="1" s="1"/>
  <c r="AA195" i="1"/>
  <c r="AB195" i="1" s="1"/>
  <c r="AC195" i="1" s="1"/>
  <c r="AD195" i="1" s="1"/>
  <c r="AA191" i="1"/>
  <c r="AB191" i="1" s="1"/>
  <c r="AC191" i="1" s="1"/>
  <c r="AD191" i="1" s="1"/>
  <c r="AA190" i="1"/>
  <c r="AB190" i="1" s="1"/>
  <c r="AC190" i="1" s="1"/>
  <c r="AD190" i="1" s="1"/>
  <c r="AA186" i="1"/>
  <c r="AB186" i="1" s="1"/>
  <c r="AC186" i="1" s="1"/>
  <c r="AD186" i="1" s="1"/>
  <c r="AA182" i="1"/>
  <c r="AB182" i="1" s="1"/>
  <c r="AC182" i="1" s="1"/>
  <c r="AD182" i="1" s="1"/>
  <c r="AA181" i="1"/>
  <c r="AB181" i="1" s="1"/>
  <c r="AC181" i="1" s="1"/>
  <c r="AD181" i="1" s="1"/>
  <c r="AA177" i="1"/>
  <c r="AB177" i="1" s="1"/>
  <c r="AC177" i="1" s="1"/>
  <c r="AD177" i="1" s="1"/>
  <c r="AA173" i="1"/>
  <c r="AB173" i="1" s="1"/>
  <c r="AC173" i="1" s="1"/>
  <c r="AD173" i="1" s="1"/>
  <c r="AA171" i="1"/>
  <c r="AB171" i="1" s="1"/>
  <c r="AC171" i="1" s="1"/>
  <c r="AD171" i="1" s="1"/>
  <c r="AA169" i="1"/>
  <c r="AB169" i="1" s="1"/>
  <c r="AC169" i="1" s="1"/>
  <c r="AD169" i="1" s="1"/>
  <c r="AA167" i="1"/>
  <c r="AB167" i="1" s="1"/>
  <c r="AC167" i="1" s="1"/>
  <c r="AD167" i="1" s="1"/>
  <c r="AA165" i="1"/>
  <c r="AB165" i="1" s="1"/>
  <c r="AC165" i="1" s="1"/>
  <c r="AD165" i="1" s="1"/>
  <c r="AA163" i="1"/>
  <c r="AB163" i="1" s="1"/>
  <c r="AC163" i="1" s="1"/>
  <c r="AD163" i="1" s="1"/>
  <c r="AA161" i="1"/>
  <c r="AB161" i="1" s="1"/>
  <c r="AC161" i="1" s="1"/>
  <c r="AD161" i="1" s="1"/>
  <c r="AA159" i="1"/>
  <c r="AB159" i="1" s="1"/>
  <c r="AC159" i="1" s="1"/>
  <c r="AD159" i="1" s="1"/>
  <c r="AA157" i="1"/>
  <c r="AB157" i="1" s="1"/>
  <c r="AC157" i="1" s="1"/>
  <c r="AD157" i="1" s="1"/>
  <c r="AA155" i="1"/>
  <c r="AB155" i="1" s="1"/>
  <c r="AC155" i="1" s="1"/>
  <c r="AD155" i="1" s="1"/>
  <c r="AA153" i="1"/>
  <c r="AB153" i="1" s="1"/>
  <c r="AC153" i="1" s="1"/>
  <c r="AD153" i="1" s="1"/>
  <c r="AA151" i="1"/>
  <c r="AB151" i="1" s="1"/>
  <c r="AC151" i="1" s="1"/>
  <c r="AD151" i="1" s="1"/>
  <c r="AA150" i="1"/>
  <c r="AB150" i="1" s="1"/>
  <c r="AC150" i="1" s="1"/>
  <c r="AD150" i="1" s="1"/>
  <c r="AA149" i="1"/>
  <c r="AB149" i="1" s="1"/>
  <c r="AC149" i="1" s="1"/>
  <c r="AD149" i="1" s="1"/>
  <c r="AA148" i="1"/>
  <c r="AB148" i="1" s="1"/>
  <c r="AC148" i="1" s="1"/>
  <c r="AD148" i="1" s="1"/>
  <c r="AA147" i="1"/>
  <c r="AB147" i="1" s="1"/>
  <c r="AC147" i="1" s="1"/>
  <c r="AD147" i="1" s="1"/>
  <c r="AA146" i="1"/>
  <c r="AB146" i="1" s="1"/>
  <c r="AC146" i="1" s="1"/>
  <c r="AD146" i="1" s="1"/>
  <c r="AA145" i="1"/>
  <c r="AB145" i="1" s="1"/>
  <c r="AC145" i="1" s="1"/>
  <c r="AD145" i="1" s="1"/>
  <c r="AA144" i="1"/>
  <c r="AB144" i="1" s="1"/>
  <c r="AC144" i="1" s="1"/>
  <c r="AD144" i="1" s="1"/>
  <c r="AA143" i="1"/>
  <c r="AB143" i="1" s="1"/>
  <c r="AC143" i="1" s="1"/>
  <c r="AD143" i="1" s="1"/>
  <c r="AA142" i="1"/>
  <c r="AB142" i="1" s="1"/>
  <c r="AC142" i="1" s="1"/>
  <c r="AD142" i="1" s="1"/>
  <c r="AA141" i="1"/>
  <c r="AB141" i="1" s="1"/>
  <c r="AC141" i="1" s="1"/>
  <c r="AD141" i="1" s="1"/>
  <c r="AA140" i="1"/>
  <c r="AB140" i="1" s="1"/>
  <c r="AC140" i="1" s="1"/>
  <c r="AD140" i="1" s="1"/>
  <c r="AA139" i="1"/>
  <c r="AB139" i="1" s="1"/>
  <c r="AC139" i="1" s="1"/>
  <c r="AD139" i="1" s="1"/>
  <c r="AA138" i="1"/>
  <c r="AB138" i="1" s="1"/>
  <c r="AC138" i="1" s="1"/>
  <c r="AD138" i="1" s="1"/>
  <c r="AA137" i="1"/>
  <c r="AB137" i="1" s="1"/>
  <c r="AC137" i="1" s="1"/>
  <c r="AD137" i="1" s="1"/>
  <c r="AA136" i="1"/>
  <c r="AB136" i="1" s="1"/>
  <c r="AC136" i="1" s="1"/>
  <c r="AD136" i="1" s="1"/>
  <c r="AA135" i="1"/>
  <c r="AB135" i="1" s="1"/>
  <c r="AC135" i="1" s="1"/>
  <c r="AD135" i="1" s="1"/>
  <c r="AA134" i="1"/>
  <c r="AB134" i="1" s="1"/>
  <c r="AC134" i="1" s="1"/>
  <c r="AD134" i="1" s="1"/>
  <c r="AA133" i="1"/>
  <c r="AB133" i="1" s="1"/>
  <c r="AC133" i="1" s="1"/>
  <c r="AD133" i="1" s="1"/>
  <c r="AA132" i="1"/>
  <c r="AB132" i="1" s="1"/>
  <c r="AC132" i="1" s="1"/>
  <c r="AD132" i="1" s="1"/>
  <c r="AA131" i="1"/>
  <c r="AB131" i="1" s="1"/>
  <c r="AC131" i="1" s="1"/>
  <c r="AD131" i="1" s="1"/>
  <c r="AA130" i="1"/>
  <c r="AB130" i="1" s="1"/>
  <c r="AC130" i="1" s="1"/>
  <c r="AD130" i="1" s="1"/>
  <c r="AA129" i="1"/>
  <c r="AB129" i="1" s="1"/>
  <c r="AC129" i="1" s="1"/>
  <c r="AD129" i="1" s="1"/>
  <c r="AA128" i="1"/>
  <c r="AB128" i="1" s="1"/>
  <c r="AC128" i="1" s="1"/>
  <c r="AD128" i="1" s="1"/>
  <c r="AA127" i="1"/>
  <c r="AB127" i="1" s="1"/>
  <c r="AC127" i="1" s="1"/>
  <c r="AD127" i="1" s="1"/>
  <c r="AA126" i="1"/>
  <c r="AB126" i="1" s="1"/>
  <c r="AC126" i="1" s="1"/>
  <c r="AD126" i="1" s="1"/>
  <c r="AA125" i="1"/>
  <c r="AB125" i="1" s="1"/>
  <c r="AC125" i="1" s="1"/>
  <c r="AD125" i="1" s="1"/>
  <c r="AA124" i="1"/>
  <c r="AB124" i="1" s="1"/>
  <c r="AC124" i="1" s="1"/>
  <c r="AD124" i="1" s="1"/>
  <c r="AA123" i="1"/>
  <c r="AB123" i="1" s="1"/>
  <c r="AC123" i="1" s="1"/>
  <c r="AD123" i="1" s="1"/>
  <c r="AA122" i="1"/>
  <c r="AB122" i="1" s="1"/>
  <c r="AC122" i="1" s="1"/>
  <c r="AD122" i="1" s="1"/>
  <c r="AA121" i="1"/>
  <c r="AB121" i="1" s="1"/>
  <c r="AC121" i="1" s="1"/>
  <c r="AD121" i="1" s="1"/>
  <c r="AA120" i="1"/>
  <c r="AB120" i="1" s="1"/>
  <c r="AC120" i="1" s="1"/>
  <c r="AD120" i="1" s="1"/>
  <c r="AA119" i="1"/>
  <c r="AB119" i="1" s="1"/>
  <c r="AC119" i="1" s="1"/>
  <c r="AD119" i="1" s="1"/>
  <c r="AA118" i="1"/>
  <c r="AB118" i="1" s="1"/>
  <c r="AC118" i="1" s="1"/>
  <c r="AD118" i="1" s="1"/>
  <c r="AA117" i="1"/>
  <c r="AB117" i="1" s="1"/>
  <c r="AC117" i="1" s="1"/>
  <c r="AD117" i="1" s="1"/>
  <c r="AA116" i="1"/>
  <c r="AB116" i="1" s="1"/>
  <c r="AC116" i="1" s="1"/>
  <c r="AD116" i="1" s="1"/>
  <c r="AA115" i="1"/>
  <c r="AB115" i="1" s="1"/>
  <c r="AC115" i="1" s="1"/>
  <c r="AD115" i="1" s="1"/>
  <c r="AA114" i="1"/>
  <c r="AB114" i="1" s="1"/>
  <c r="AC114" i="1" s="1"/>
  <c r="AD114" i="1" s="1"/>
  <c r="AA113" i="1"/>
  <c r="AB113" i="1" s="1"/>
  <c r="AC113" i="1" s="1"/>
  <c r="AD113" i="1" s="1"/>
  <c r="AA112" i="1"/>
  <c r="AB112" i="1" s="1"/>
  <c r="AC112" i="1" s="1"/>
  <c r="AD112" i="1" s="1"/>
  <c r="AA111" i="1"/>
  <c r="AB111" i="1" s="1"/>
  <c r="AC111" i="1" s="1"/>
  <c r="AD111" i="1" s="1"/>
  <c r="AA110" i="1"/>
  <c r="AB110" i="1" s="1"/>
  <c r="AC110" i="1" s="1"/>
  <c r="AD110" i="1" s="1"/>
  <c r="AA109" i="1"/>
  <c r="AB109" i="1" s="1"/>
  <c r="AC109" i="1" s="1"/>
  <c r="AD109" i="1" s="1"/>
  <c r="AA108" i="1"/>
  <c r="AB108" i="1" s="1"/>
  <c r="AC108" i="1" s="1"/>
  <c r="AD108" i="1" s="1"/>
  <c r="AA107" i="1"/>
  <c r="AB107" i="1" s="1"/>
  <c r="AC107" i="1" s="1"/>
  <c r="AD107" i="1" s="1"/>
  <c r="AA106" i="1"/>
  <c r="AB106" i="1" s="1"/>
  <c r="AC106" i="1" s="1"/>
  <c r="AD106" i="1" s="1"/>
  <c r="AA105" i="1"/>
  <c r="AB105" i="1" s="1"/>
  <c r="AC105" i="1" s="1"/>
  <c r="AD105" i="1" s="1"/>
  <c r="AA104" i="1"/>
  <c r="AB104" i="1" s="1"/>
  <c r="AC104" i="1" s="1"/>
  <c r="AD104" i="1" s="1"/>
  <c r="AA103" i="1"/>
  <c r="AB103" i="1" s="1"/>
  <c r="AC103" i="1" s="1"/>
  <c r="AD103" i="1" s="1"/>
  <c r="AA102" i="1"/>
  <c r="AB102" i="1" s="1"/>
  <c r="AC102" i="1" s="1"/>
  <c r="AD102" i="1" s="1"/>
  <c r="AA101" i="1"/>
  <c r="AB101" i="1" s="1"/>
  <c r="AC101" i="1" s="1"/>
  <c r="AD101" i="1" s="1"/>
  <c r="AA100" i="1"/>
  <c r="AB100" i="1" s="1"/>
  <c r="AC100" i="1" s="1"/>
  <c r="AD100" i="1" s="1"/>
  <c r="AA99" i="1"/>
  <c r="AB99" i="1" s="1"/>
  <c r="AC99" i="1" s="1"/>
  <c r="AD99" i="1" s="1"/>
  <c r="AA98" i="1"/>
  <c r="AB98" i="1" s="1"/>
  <c r="AC98" i="1" s="1"/>
  <c r="AD98" i="1" s="1"/>
  <c r="AA97" i="1"/>
  <c r="AB97" i="1" s="1"/>
  <c r="AC97" i="1" s="1"/>
  <c r="AD97" i="1" s="1"/>
  <c r="AA96" i="1"/>
  <c r="AB96" i="1" s="1"/>
  <c r="AC96" i="1" s="1"/>
  <c r="AD96" i="1" s="1"/>
  <c r="AA95" i="1"/>
  <c r="AB95" i="1" s="1"/>
  <c r="AC95" i="1" s="1"/>
  <c r="AD95" i="1" s="1"/>
  <c r="AA94" i="1"/>
  <c r="AB94" i="1" s="1"/>
  <c r="AC94" i="1" s="1"/>
  <c r="AD94" i="1" s="1"/>
  <c r="AA93" i="1"/>
  <c r="AB93" i="1" s="1"/>
  <c r="AC93" i="1" s="1"/>
  <c r="AD93" i="1" s="1"/>
  <c r="AA92" i="1"/>
  <c r="AB92" i="1" s="1"/>
  <c r="AC92" i="1" s="1"/>
  <c r="AD92" i="1" s="1"/>
  <c r="AA91" i="1"/>
  <c r="AB91" i="1" s="1"/>
  <c r="AC91" i="1" s="1"/>
  <c r="AD91" i="1" s="1"/>
  <c r="AA90" i="1"/>
  <c r="AB90" i="1" s="1"/>
  <c r="AC90" i="1" s="1"/>
  <c r="AD90" i="1" s="1"/>
  <c r="AA89" i="1"/>
  <c r="AB89" i="1" s="1"/>
  <c r="AC89" i="1" s="1"/>
  <c r="AD89" i="1" s="1"/>
  <c r="AA88" i="1"/>
  <c r="AB88" i="1" s="1"/>
  <c r="AC88" i="1" s="1"/>
  <c r="AD88" i="1" s="1"/>
  <c r="AA87" i="1"/>
  <c r="AB87" i="1" s="1"/>
  <c r="AC87" i="1" s="1"/>
  <c r="AD87" i="1" s="1"/>
  <c r="AA86" i="1"/>
  <c r="AB86" i="1" s="1"/>
  <c r="AC86" i="1" s="1"/>
  <c r="AD86" i="1" s="1"/>
  <c r="AA85" i="1"/>
  <c r="AB85" i="1" s="1"/>
  <c r="AC85" i="1" s="1"/>
  <c r="AD85" i="1" s="1"/>
  <c r="AA84" i="1"/>
  <c r="AB84" i="1" s="1"/>
  <c r="AC84" i="1" s="1"/>
  <c r="AD84" i="1" s="1"/>
  <c r="AA83" i="1"/>
  <c r="AB83" i="1" s="1"/>
  <c r="AC83" i="1" s="1"/>
  <c r="AD83" i="1" s="1"/>
  <c r="AA82" i="1"/>
  <c r="AB82" i="1" s="1"/>
  <c r="AC82" i="1" s="1"/>
  <c r="AD82" i="1" s="1"/>
  <c r="AA81" i="1"/>
  <c r="AB81" i="1" s="1"/>
  <c r="AC81" i="1" s="1"/>
  <c r="AD81" i="1" s="1"/>
  <c r="AA80" i="1"/>
  <c r="AB80" i="1" s="1"/>
  <c r="AC80" i="1" s="1"/>
  <c r="AD80" i="1" s="1"/>
  <c r="AA79" i="1"/>
  <c r="AB79" i="1" s="1"/>
  <c r="AC79" i="1" s="1"/>
  <c r="AD79" i="1" s="1"/>
  <c r="AA78" i="1"/>
  <c r="AB78" i="1" s="1"/>
  <c r="AC78" i="1" s="1"/>
  <c r="AD78" i="1" s="1"/>
  <c r="AA77" i="1"/>
  <c r="AB77" i="1" s="1"/>
  <c r="AC77" i="1" s="1"/>
  <c r="AD77" i="1" s="1"/>
  <c r="AA76" i="1"/>
  <c r="AB76" i="1" s="1"/>
  <c r="AC76" i="1" s="1"/>
  <c r="AD76" i="1" s="1"/>
  <c r="AA75" i="1"/>
  <c r="AB75" i="1" s="1"/>
  <c r="AC75" i="1" s="1"/>
  <c r="AD75" i="1" s="1"/>
  <c r="AA74" i="1"/>
  <c r="AB74" i="1" s="1"/>
  <c r="AC74" i="1" s="1"/>
  <c r="AD74" i="1" s="1"/>
  <c r="AA73" i="1"/>
  <c r="AB73" i="1" s="1"/>
  <c r="AC73" i="1" s="1"/>
  <c r="AD73" i="1" s="1"/>
  <c r="AA72" i="1"/>
  <c r="AB72" i="1" s="1"/>
  <c r="AC72" i="1" s="1"/>
  <c r="AD72" i="1" s="1"/>
  <c r="AA71" i="1"/>
  <c r="AB71" i="1" s="1"/>
  <c r="AC71" i="1" s="1"/>
  <c r="AD71" i="1" s="1"/>
  <c r="AA70" i="1"/>
  <c r="AB70" i="1" s="1"/>
  <c r="AC70" i="1" s="1"/>
  <c r="AD70" i="1" s="1"/>
  <c r="AA69" i="1"/>
  <c r="AB69" i="1" s="1"/>
  <c r="AC69" i="1" s="1"/>
  <c r="AD69" i="1" s="1"/>
  <c r="AA68" i="1"/>
  <c r="AB68" i="1" s="1"/>
  <c r="AC68" i="1" s="1"/>
  <c r="AD68" i="1" s="1"/>
  <c r="AA67" i="1"/>
  <c r="AB67" i="1" s="1"/>
  <c r="AC67" i="1" s="1"/>
  <c r="AD67" i="1" s="1"/>
  <c r="AA66" i="1"/>
  <c r="AB66" i="1" s="1"/>
  <c r="AC66" i="1" s="1"/>
  <c r="AD66" i="1" s="1"/>
  <c r="AA65" i="1"/>
  <c r="AB65" i="1" s="1"/>
  <c r="AC65" i="1" s="1"/>
  <c r="AD65" i="1" s="1"/>
  <c r="AA64" i="1"/>
  <c r="AB64" i="1" s="1"/>
  <c r="AC64" i="1" s="1"/>
  <c r="AD64" i="1" s="1"/>
  <c r="AA63" i="1"/>
  <c r="AB63" i="1" s="1"/>
  <c r="AC63" i="1" s="1"/>
  <c r="AD63" i="1" s="1"/>
  <c r="AA62" i="1"/>
  <c r="AB62" i="1" s="1"/>
  <c r="AC62" i="1" s="1"/>
  <c r="AD62" i="1" s="1"/>
  <c r="AA61" i="1"/>
  <c r="AB61" i="1" s="1"/>
  <c r="AC61" i="1" s="1"/>
  <c r="AD61" i="1" s="1"/>
  <c r="AA60" i="1"/>
  <c r="AB60" i="1" s="1"/>
  <c r="AC60" i="1" s="1"/>
  <c r="AD60" i="1" s="1"/>
  <c r="AA59" i="1"/>
  <c r="AB59" i="1" s="1"/>
  <c r="AC59" i="1" s="1"/>
  <c r="AD59" i="1" s="1"/>
  <c r="AA58" i="1"/>
  <c r="AB58" i="1" s="1"/>
  <c r="AC58" i="1" s="1"/>
  <c r="AD58" i="1" s="1"/>
  <c r="AA57" i="1"/>
  <c r="AB57" i="1" s="1"/>
  <c r="AC57" i="1" s="1"/>
  <c r="AD57" i="1" s="1"/>
  <c r="AA56" i="1"/>
  <c r="AB56" i="1" s="1"/>
  <c r="AC56" i="1" s="1"/>
  <c r="AD56" i="1" s="1"/>
  <c r="AA55" i="1"/>
  <c r="AB55" i="1" s="1"/>
  <c r="AC55" i="1" s="1"/>
  <c r="AD55" i="1" s="1"/>
  <c r="AA54" i="1"/>
  <c r="AB54" i="1" s="1"/>
  <c r="AC54" i="1" s="1"/>
  <c r="AD54" i="1" s="1"/>
  <c r="AA53" i="1"/>
  <c r="AB53" i="1" s="1"/>
  <c r="AC53" i="1" s="1"/>
  <c r="AD53" i="1" s="1"/>
  <c r="AA52" i="1"/>
  <c r="AB52" i="1" s="1"/>
  <c r="AC52" i="1" s="1"/>
  <c r="AD52" i="1" s="1"/>
  <c r="AA51" i="1"/>
  <c r="AB51" i="1" s="1"/>
  <c r="AC51" i="1" s="1"/>
  <c r="AD51" i="1" s="1"/>
  <c r="AA50" i="1"/>
  <c r="AB50" i="1" s="1"/>
  <c r="AC50" i="1" s="1"/>
  <c r="AD50" i="1" s="1"/>
  <c r="AA49" i="1"/>
  <c r="AB49" i="1" s="1"/>
  <c r="AC49" i="1" s="1"/>
  <c r="AD49" i="1" s="1"/>
  <c r="AA48" i="1"/>
  <c r="AB48" i="1" s="1"/>
  <c r="AC48" i="1" s="1"/>
  <c r="AD48" i="1" s="1"/>
  <c r="AA47" i="1"/>
  <c r="AB47" i="1" s="1"/>
  <c r="AC47" i="1" s="1"/>
  <c r="AD47" i="1" s="1"/>
  <c r="AA46" i="1"/>
  <c r="AB46" i="1" s="1"/>
  <c r="AC46" i="1" s="1"/>
  <c r="AD46" i="1" s="1"/>
  <c r="AA45" i="1"/>
  <c r="AB45" i="1" s="1"/>
  <c r="AC45" i="1" s="1"/>
  <c r="AD45" i="1" s="1"/>
  <c r="AA44" i="1"/>
  <c r="AB44" i="1" s="1"/>
  <c r="AC44" i="1" s="1"/>
  <c r="AD44" i="1" s="1"/>
  <c r="AA43" i="1"/>
  <c r="AB43" i="1" s="1"/>
  <c r="AC43" i="1" s="1"/>
  <c r="AD43" i="1" s="1"/>
  <c r="AA42" i="1"/>
  <c r="AB42" i="1" s="1"/>
  <c r="AC42" i="1" s="1"/>
  <c r="AD42" i="1" s="1"/>
  <c r="AA41" i="1"/>
  <c r="AB41" i="1" s="1"/>
  <c r="AC41" i="1" s="1"/>
  <c r="AD41" i="1" s="1"/>
  <c r="AA40" i="1"/>
  <c r="AB40" i="1" s="1"/>
  <c r="AC40" i="1" s="1"/>
  <c r="AD40" i="1" s="1"/>
  <c r="AA39" i="1"/>
  <c r="AB39" i="1" s="1"/>
  <c r="AC39" i="1" s="1"/>
  <c r="AD39" i="1" s="1"/>
  <c r="AA38" i="1"/>
  <c r="AB38" i="1" s="1"/>
  <c r="AC38" i="1" s="1"/>
  <c r="AD38" i="1" s="1"/>
  <c r="AA37" i="1"/>
  <c r="AB37" i="1" s="1"/>
  <c r="AC37" i="1" s="1"/>
  <c r="AD37" i="1" s="1"/>
  <c r="AA36" i="1"/>
  <c r="AB36" i="1" s="1"/>
  <c r="AC36" i="1" s="1"/>
  <c r="AD36" i="1" s="1"/>
  <c r="AA35" i="1"/>
  <c r="AB35" i="1" s="1"/>
  <c r="AC35" i="1" s="1"/>
  <c r="AD35" i="1" s="1"/>
  <c r="AA34" i="1"/>
  <c r="AB34" i="1" s="1"/>
  <c r="AC34" i="1" s="1"/>
  <c r="AD34" i="1" s="1"/>
  <c r="AA33" i="1"/>
  <c r="AB33" i="1" s="1"/>
  <c r="AC33" i="1" s="1"/>
  <c r="AD33" i="1" s="1"/>
  <c r="AA32" i="1"/>
  <c r="AB32" i="1" s="1"/>
  <c r="AC32" i="1" s="1"/>
  <c r="AD32" i="1" s="1"/>
  <c r="AA31" i="1"/>
  <c r="AB31" i="1" s="1"/>
  <c r="AC31" i="1" s="1"/>
  <c r="AD31" i="1" s="1"/>
  <c r="AA30" i="1"/>
  <c r="AB30" i="1" s="1"/>
  <c r="AC30" i="1" s="1"/>
  <c r="AD30" i="1" s="1"/>
  <c r="AA29" i="1"/>
  <c r="AB29" i="1" s="1"/>
  <c r="AC29" i="1" s="1"/>
  <c r="AD29" i="1" s="1"/>
  <c r="AA28" i="1"/>
  <c r="AB28" i="1" s="1"/>
  <c r="AC28" i="1" s="1"/>
  <c r="AD28" i="1" s="1"/>
  <c r="AA27" i="1"/>
  <c r="AB27" i="1" s="1"/>
  <c r="AC27" i="1" s="1"/>
  <c r="AD27" i="1" s="1"/>
  <c r="AA26" i="1"/>
  <c r="AB26" i="1" s="1"/>
  <c r="AC26" i="1" s="1"/>
  <c r="AD26" i="1" s="1"/>
  <c r="AA25" i="1"/>
  <c r="AB25" i="1" s="1"/>
  <c r="AC25" i="1" s="1"/>
  <c r="AD25" i="1" s="1"/>
  <c r="AA24" i="1"/>
  <c r="AB24" i="1" s="1"/>
  <c r="AC24" i="1" s="1"/>
  <c r="AD24" i="1" s="1"/>
  <c r="AA23" i="1"/>
  <c r="AB23" i="1" s="1"/>
  <c r="AC23" i="1" s="1"/>
  <c r="AD23" i="1" s="1"/>
  <c r="AA22" i="1"/>
  <c r="AB22" i="1" s="1"/>
  <c r="AC22" i="1" s="1"/>
  <c r="AD22" i="1" s="1"/>
  <c r="AA21" i="1"/>
  <c r="AB21" i="1" s="1"/>
  <c r="AC21" i="1" s="1"/>
  <c r="AD21" i="1" s="1"/>
  <c r="AA20" i="1"/>
  <c r="AB20" i="1" s="1"/>
  <c r="AC20" i="1" s="1"/>
  <c r="AD20" i="1" s="1"/>
  <c r="AA19" i="1"/>
  <c r="AB19" i="1" s="1"/>
  <c r="AC19" i="1" s="1"/>
  <c r="AD19" i="1" s="1"/>
  <c r="AA18" i="1"/>
  <c r="AB18" i="1" s="1"/>
  <c r="AC18" i="1" s="1"/>
  <c r="AD18" i="1" s="1"/>
  <c r="AA17" i="1"/>
  <c r="AB17" i="1" s="1"/>
  <c r="AC17" i="1" s="1"/>
  <c r="AD17" i="1" s="1"/>
  <c r="AA16" i="1"/>
  <c r="AB16" i="1" s="1"/>
  <c r="AC16" i="1" s="1"/>
  <c r="AD16" i="1" s="1"/>
  <c r="AA15" i="1"/>
  <c r="AB15" i="1" s="1"/>
  <c r="AC15" i="1" s="1"/>
  <c r="AD15" i="1" s="1"/>
  <c r="AA14" i="1"/>
  <c r="AB14" i="1" s="1"/>
  <c r="AC14" i="1" s="1"/>
  <c r="AD14" i="1" s="1"/>
  <c r="AA13" i="1"/>
  <c r="AB13" i="1" s="1"/>
  <c r="AC13" i="1" s="1"/>
  <c r="AD13" i="1" s="1"/>
  <c r="AA12" i="1"/>
  <c r="AB12" i="1" s="1"/>
  <c r="AC12" i="1" s="1"/>
  <c r="AD12" i="1" s="1"/>
  <c r="AA11" i="1"/>
  <c r="AB11" i="1" s="1"/>
  <c r="AC11" i="1" s="1"/>
  <c r="AD11" i="1" s="1"/>
  <c r="AA10" i="1"/>
  <c r="AB10" i="1" s="1"/>
  <c r="AC10" i="1" s="1"/>
  <c r="AD10" i="1" s="1"/>
  <c r="AA9" i="1"/>
  <c r="AB9" i="1" s="1"/>
  <c r="AC9" i="1" s="1"/>
  <c r="AD9" i="1" s="1"/>
  <c r="AA8" i="1"/>
  <c r="AB8" i="1" s="1"/>
  <c r="AC8" i="1" s="1"/>
  <c r="AD8" i="1" s="1"/>
  <c r="AA7" i="1"/>
  <c r="AB7" i="1" s="1"/>
  <c r="AC7" i="1" s="1"/>
  <c r="AD7" i="1" s="1"/>
  <c r="AA6" i="1"/>
  <c r="AB6" i="1" s="1"/>
  <c r="AC6" i="1" s="1"/>
  <c r="AD6" i="1" s="1"/>
  <c r="AA5" i="1"/>
  <c r="AB5" i="1" s="1"/>
  <c r="AC5" i="1" s="1"/>
  <c r="AD5" i="1" s="1"/>
  <c r="AA4" i="1"/>
  <c r="AB4" i="1" s="1"/>
  <c r="AC4" i="1" s="1"/>
  <c r="AD4" i="1" s="1"/>
  <c r="AA3" i="1"/>
  <c r="AB3" i="1" s="1"/>
  <c r="AC3" i="1" s="1"/>
  <c r="AD3" i="1" s="1"/>
  <c r="AA2" i="1"/>
  <c r="AA504" i="1"/>
  <c r="AB504" i="1" s="1"/>
  <c r="AC504" i="1" s="1"/>
  <c r="AD504" i="1" s="1"/>
  <c r="AA500" i="1"/>
  <c r="AB500" i="1" s="1"/>
  <c r="AC500" i="1" s="1"/>
  <c r="AD500" i="1" s="1"/>
  <c r="AA492" i="1"/>
  <c r="AB492" i="1" s="1"/>
  <c r="AC492" i="1" s="1"/>
  <c r="AD492" i="1" s="1"/>
  <c r="AA488" i="1"/>
  <c r="AB488" i="1" s="1"/>
  <c r="AC488" i="1" s="1"/>
  <c r="AD488" i="1" s="1"/>
  <c r="AA484" i="1"/>
  <c r="AB484" i="1" s="1"/>
  <c r="AC484" i="1" s="1"/>
  <c r="AD484" i="1" s="1"/>
  <c r="AA472" i="1"/>
  <c r="AB472" i="1" s="1"/>
  <c r="AC472" i="1" s="1"/>
  <c r="AD472" i="1" s="1"/>
  <c r="AA448" i="1"/>
  <c r="AB448" i="1" s="1"/>
  <c r="AC448" i="1" s="1"/>
  <c r="AD448" i="1" s="1"/>
  <c r="AA420" i="1"/>
  <c r="AB420" i="1" s="1"/>
  <c r="AC420" i="1" s="1"/>
  <c r="AD420" i="1" s="1"/>
  <c r="AA412" i="1"/>
  <c r="AB412" i="1" s="1"/>
  <c r="AC412" i="1" s="1"/>
  <c r="AD412" i="1" s="1"/>
  <c r="AA408" i="1"/>
  <c r="AB408" i="1" s="1"/>
  <c r="AC408" i="1" s="1"/>
  <c r="AD408" i="1" s="1"/>
  <c r="AA404" i="1"/>
  <c r="AB404" i="1" s="1"/>
  <c r="AC404" i="1" s="1"/>
  <c r="AD404" i="1" s="1"/>
  <c r="AA396" i="1"/>
  <c r="AB396" i="1" s="1"/>
  <c r="AC396" i="1" s="1"/>
  <c r="AD396" i="1" s="1"/>
  <c r="AA392" i="1"/>
  <c r="AB392" i="1" s="1"/>
  <c r="AC392" i="1" s="1"/>
  <c r="AD392" i="1" s="1"/>
  <c r="AA497" i="1"/>
  <c r="AB497" i="1" s="1"/>
  <c r="AC497" i="1" s="1"/>
  <c r="AD497" i="1" s="1"/>
  <c r="AA481" i="1"/>
  <c r="AB481" i="1" s="1"/>
  <c r="AC481" i="1" s="1"/>
  <c r="AD481" i="1" s="1"/>
  <c r="AA465" i="1"/>
  <c r="AB465" i="1" s="1"/>
  <c r="AC465" i="1" s="1"/>
  <c r="AD465" i="1" s="1"/>
  <c r="AA449" i="1"/>
  <c r="AB449" i="1" s="1"/>
  <c r="AC449" i="1" s="1"/>
  <c r="AD449" i="1" s="1"/>
  <c r="AA433" i="1"/>
  <c r="AB433" i="1" s="1"/>
  <c r="AC433" i="1" s="1"/>
  <c r="AD433" i="1" s="1"/>
  <c r="AA417" i="1"/>
  <c r="AB417" i="1" s="1"/>
  <c r="AC417" i="1" s="1"/>
  <c r="AD417" i="1" s="1"/>
  <c r="AA401" i="1"/>
  <c r="AB401" i="1" s="1"/>
  <c r="AC401" i="1" s="1"/>
  <c r="AD401" i="1" s="1"/>
  <c r="AA385" i="1"/>
  <c r="AB385" i="1" s="1"/>
  <c r="AC385" i="1" s="1"/>
  <c r="AD385" i="1" s="1"/>
  <c r="AA369" i="1"/>
  <c r="AB369" i="1" s="1"/>
  <c r="AC369" i="1" s="1"/>
  <c r="AD369" i="1" s="1"/>
  <c r="AA360" i="1"/>
  <c r="AB360" i="1" s="1"/>
  <c r="AC360" i="1" s="1"/>
  <c r="AD360" i="1" s="1"/>
  <c r="AA357" i="1"/>
  <c r="AB357" i="1" s="1"/>
  <c r="AC357" i="1" s="1"/>
  <c r="AD357" i="1" s="1"/>
  <c r="AA352" i="1"/>
  <c r="AB352" i="1" s="1"/>
  <c r="AC352" i="1" s="1"/>
  <c r="AD352" i="1" s="1"/>
  <c r="AA349" i="1"/>
  <c r="AB349" i="1" s="1"/>
  <c r="AC349" i="1" s="1"/>
  <c r="AD349" i="1" s="1"/>
  <c r="AA344" i="1"/>
  <c r="AB344" i="1" s="1"/>
  <c r="AC344" i="1" s="1"/>
  <c r="AD344" i="1" s="1"/>
  <c r="AA341" i="1"/>
  <c r="AB341" i="1" s="1"/>
  <c r="AC341" i="1" s="1"/>
  <c r="AD341" i="1" s="1"/>
  <c r="AA336" i="1"/>
  <c r="AB336" i="1" s="1"/>
  <c r="AC336" i="1" s="1"/>
  <c r="AD336" i="1" s="1"/>
  <c r="AA333" i="1"/>
  <c r="AB333" i="1" s="1"/>
  <c r="AC333" i="1" s="1"/>
  <c r="AD333" i="1" s="1"/>
  <c r="AA328" i="1"/>
  <c r="AB328" i="1" s="1"/>
  <c r="AC328" i="1" s="1"/>
  <c r="AD328" i="1" s="1"/>
  <c r="AA325" i="1"/>
  <c r="AB325" i="1" s="1"/>
  <c r="AC325" i="1" s="1"/>
  <c r="AD325" i="1" s="1"/>
  <c r="AA320" i="1"/>
  <c r="AB320" i="1" s="1"/>
  <c r="AC320" i="1" s="1"/>
  <c r="AD320" i="1" s="1"/>
  <c r="AA317" i="1"/>
  <c r="AB317" i="1" s="1"/>
  <c r="AC317" i="1" s="1"/>
  <c r="AD317" i="1" s="1"/>
  <c r="AA312" i="1"/>
  <c r="AB312" i="1" s="1"/>
  <c r="AC312" i="1" s="1"/>
  <c r="AD312" i="1" s="1"/>
  <c r="AA309" i="1"/>
  <c r="AB309" i="1" s="1"/>
  <c r="AC309" i="1" s="1"/>
  <c r="AD309" i="1" s="1"/>
  <c r="AA304" i="1"/>
  <c r="AB304" i="1" s="1"/>
  <c r="AC304" i="1" s="1"/>
  <c r="AD304" i="1" s="1"/>
  <c r="AA301" i="1"/>
  <c r="AB301" i="1" s="1"/>
  <c r="AC301" i="1" s="1"/>
  <c r="AD301" i="1" s="1"/>
  <c r="AA296" i="1"/>
  <c r="AB296" i="1" s="1"/>
  <c r="AC296" i="1" s="1"/>
  <c r="AD296" i="1" s="1"/>
  <c r="AA293" i="1"/>
  <c r="AB293" i="1" s="1"/>
  <c r="AC293" i="1" s="1"/>
  <c r="AD293" i="1" s="1"/>
  <c r="AA288" i="1"/>
  <c r="AB288" i="1" s="1"/>
  <c r="AC288" i="1" s="1"/>
  <c r="AD288" i="1" s="1"/>
  <c r="AA285" i="1"/>
  <c r="AB285" i="1" s="1"/>
  <c r="AC285" i="1" s="1"/>
  <c r="AD285" i="1" s="1"/>
  <c r="AA280" i="1"/>
  <c r="AB280" i="1" s="1"/>
  <c r="AC280" i="1" s="1"/>
  <c r="AD280" i="1" s="1"/>
  <c r="AA277" i="1"/>
  <c r="AB277" i="1" s="1"/>
  <c r="AC277" i="1" s="1"/>
  <c r="AD277" i="1" s="1"/>
  <c r="AA272" i="1"/>
  <c r="AB272" i="1" s="1"/>
  <c r="AC272" i="1" s="1"/>
  <c r="AD272" i="1" s="1"/>
  <c r="AA269" i="1"/>
  <c r="AB269" i="1" s="1"/>
  <c r="AC269" i="1" s="1"/>
  <c r="AD269" i="1" s="1"/>
  <c r="AA264" i="1"/>
  <c r="AB264" i="1" s="1"/>
  <c r="AC264" i="1" s="1"/>
  <c r="AD264" i="1" s="1"/>
  <c r="AA261" i="1"/>
  <c r="AB261" i="1" s="1"/>
  <c r="AC261" i="1" s="1"/>
  <c r="AD261" i="1" s="1"/>
  <c r="AA256" i="1"/>
  <c r="AB256" i="1" s="1"/>
  <c r="AC256" i="1" s="1"/>
  <c r="AD256" i="1" s="1"/>
  <c r="AA253" i="1"/>
  <c r="AB253" i="1" s="1"/>
  <c r="AC253" i="1" s="1"/>
  <c r="AD253" i="1" s="1"/>
  <c r="AA248" i="1"/>
  <c r="AB248" i="1" s="1"/>
  <c r="AC248" i="1" s="1"/>
  <c r="AD248" i="1" s="1"/>
  <c r="AA245" i="1"/>
  <c r="AB245" i="1" s="1"/>
  <c r="AC245" i="1" s="1"/>
  <c r="AD245" i="1" s="1"/>
  <c r="AA240" i="1"/>
  <c r="AB240" i="1" s="1"/>
  <c r="AC240" i="1" s="1"/>
  <c r="AD240" i="1" s="1"/>
  <c r="AA237" i="1"/>
  <c r="AB237" i="1" s="1"/>
  <c r="AC237" i="1" s="1"/>
  <c r="AD237" i="1" s="1"/>
  <c r="AA232" i="1"/>
  <c r="AB232" i="1" s="1"/>
  <c r="AC232" i="1" s="1"/>
  <c r="AD232" i="1" s="1"/>
  <c r="AA229" i="1"/>
  <c r="AB229" i="1" s="1"/>
  <c r="AC229" i="1" s="1"/>
  <c r="AD229" i="1" s="1"/>
  <c r="AA224" i="1"/>
  <c r="AB224" i="1" s="1"/>
  <c r="AC224" i="1" s="1"/>
  <c r="AD224" i="1" s="1"/>
  <c r="AA221" i="1"/>
  <c r="AB221" i="1" s="1"/>
  <c r="AC221" i="1" s="1"/>
  <c r="AD221" i="1" s="1"/>
  <c r="AA216" i="1"/>
  <c r="AB216" i="1" s="1"/>
  <c r="AC216" i="1" s="1"/>
  <c r="AD216" i="1" s="1"/>
  <c r="AA213" i="1"/>
  <c r="AB213" i="1" s="1"/>
  <c r="AC213" i="1" s="1"/>
  <c r="AD213" i="1" s="1"/>
  <c r="AA208" i="1"/>
  <c r="AB208" i="1" s="1"/>
  <c r="AC208" i="1" s="1"/>
  <c r="AD208" i="1" s="1"/>
  <c r="AA205" i="1"/>
  <c r="AB205" i="1" s="1"/>
  <c r="AC205" i="1" s="1"/>
  <c r="AD205" i="1" s="1"/>
  <c r="AA200" i="1"/>
  <c r="AB200" i="1" s="1"/>
  <c r="AC200" i="1" s="1"/>
  <c r="AD200" i="1" s="1"/>
  <c r="AA197" i="1"/>
  <c r="AB197" i="1" s="1"/>
  <c r="AC197" i="1" s="1"/>
  <c r="AD197" i="1" s="1"/>
  <c r="AA192" i="1"/>
  <c r="AB192" i="1" s="1"/>
  <c r="AC192" i="1" s="1"/>
  <c r="AD192" i="1" s="1"/>
  <c r="AA178" i="1"/>
  <c r="AB178" i="1" s="1"/>
  <c r="AC178" i="1" s="1"/>
  <c r="AD178" i="1" s="1"/>
  <c r="AA175" i="1"/>
  <c r="AB175" i="1" s="1"/>
  <c r="AC175" i="1" s="1"/>
  <c r="AD175" i="1" s="1"/>
  <c r="AA172" i="1"/>
  <c r="AB172" i="1" s="1"/>
  <c r="AC172" i="1" s="1"/>
  <c r="AD172" i="1" s="1"/>
  <c r="AA168" i="1"/>
  <c r="AB168" i="1" s="1"/>
  <c r="AC168" i="1" s="1"/>
  <c r="AD168" i="1" s="1"/>
  <c r="AA164" i="1"/>
  <c r="AB164" i="1" s="1"/>
  <c r="AC164" i="1" s="1"/>
  <c r="AD164" i="1" s="1"/>
  <c r="AA160" i="1"/>
  <c r="AB160" i="1" s="1"/>
  <c r="AC160" i="1" s="1"/>
  <c r="AD160" i="1" s="1"/>
  <c r="AA156" i="1"/>
  <c r="AB156" i="1" s="1"/>
  <c r="AC156" i="1" s="1"/>
  <c r="AD156" i="1" s="1"/>
  <c r="AA505" i="1"/>
  <c r="AB505" i="1" s="1"/>
  <c r="AC505" i="1" s="1"/>
  <c r="AD505" i="1" s="1"/>
  <c r="AA489" i="1"/>
  <c r="AB489" i="1" s="1"/>
  <c r="AC489" i="1" s="1"/>
  <c r="AD489" i="1" s="1"/>
  <c r="AA473" i="1"/>
  <c r="AB473" i="1" s="1"/>
  <c r="AC473" i="1" s="1"/>
  <c r="AD473" i="1" s="1"/>
  <c r="AA457" i="1"/>
  <c r="AB457" i="1" s="1"/>
  <c r="AC457" i="1" s="1"/>
  <c r="AD457" i="1" s="1"/>
  <c r="AA441" i="1"/>
  <c r="AB441" i="1" s="1"/>
  <c r="AC441" i="1" s="1"/>
  <c r="AD441" i="1" s="1"/>
  <c r="AA425" i="1"/>
  <c r="AB425" i="1" s="1"/>
  <c r="AC425" i="1" s="1"/>
  <c r="AD425" i="1" s="1"/>
  <c r="AA409" i="1"/>
  <c r="AB409" i="1" s="1"/>
  <c r="AC409" i="1" s="1"/>
  <c r="AD409" i="1" s="1"/>
  <c r="AA393" i="1"/>
  <c r="AB393" i="1" s="1"/>
  <c r="AC393" i="1" s="1"/>
  <c r="AD393" i="1" s="1"/>
  <c r="AA377" i="1"/>
  <c r="AB377" i="1" s="1"/>
  <c r="AC377" i="1" s="1"/>
  <c r="AD377" i="1" s="1"/>
  <c r="AA364" i="1"/>
  <c r="AB364" i="1" s="1"/>
  <c r="AC364" i="1" s="1"/>
  <c r="AD364" i="1" s="1"/>
  <c r="AA361" i="1"/>
  <c r="AB361" i="1" s="1"/>
  <c r="AC361" i="1" s="1"/>
  <c r="AD361" i="1" s="1"/>
  <c r="AA356" i="1"/>
  <c r="AB356" i="1" s="1"/>
  <c r="AC356" i="1" s="1"/>
  <c r="AD356" i="1" s="1"/>
  <c r="AA353" i="1"/>
  <c r="AB353" i="1" s="1"/>
  <c r="AC353" i="1" s="1"/>
  <c r="AD353" i="1" s="1"/>
  <c r="AA348" i="1"/>
  <c r="AB348" i="1" s="1"/>
  <c r="AC348" i="1" s="1"/>
  <c r="AD348" i="1" s="1"/>
  <c r="AA345" i="1"/>
  <c r="AB345" i="1" s="1"/>
  <c r="AC345" i="1" s="1"/>
  <c r="AD345" i="1" s="1"/>
  <c r="AA340" i="1"/>
  <c r="AB340" i="1" s="1"/>
  <c r="AC340" i="1" s="1"/>
  <c r="AD340" i="1" s="1"/>
  <c r="AA337" i="1"/>
  <c r="AB337" i="1" s="1"/>
  <c r="AC337" i="1" s="1"/>
  <c r="AD337" i="1" s="1"/>
  <c r="AA332" i="1"/>
  <c r="AB332" i="1" s="1"/>
  <c r="AC332" i="1" s="1"/>
  <c r="AD332" i="1" s="1"/>
  <c r="AA329" i="1"/>
  <c r="AB329" i="1" s="1"/>
  <c r="AC329" i="1" s="1"/>
  <c r="AD329" i="1" s="1"/>
  <c r="AA324" i="1"/>
  <c r="AB324" i="1" s="1"/>
  <c r="AC324" i="1" s="1"/>
  <c r="AD324" i="1" s="1"/>
  <c r="AA321" i="1"/>
  <c r="AB321" i="1" s="1"/>
  <c r="AC321" i="1" s="1"/>
  <c r="AD321" i="1" s="1"/>
  <c r="AA316" i="1"/>
  <c r="AB316" i="1" s="1"/>
  <c r="AC316" i="1" s="1"/>
  <c r="AD316" i="1" s="1"/>
  <c r="AA313" i="1"/>
  <c r="AB313" i="1" s="1"/>
  <c r="AC313" i="1" s="1"/>
  <c r="AD313" i="1" s="1"/>
  <c r="AA308" i="1"/>
  <c r="AB308" i="1" s="1"/>
  <c r="AC308" i="1" s="1"/>
  <c r="AD308" i="1" s="1"/>
  <c r="AA305" i="1"/>
  <c r="AB305" i="1" s="1"/>
  <c r="AC305" i="1" s="1"/>
  <c r="AD305" i="1" s="1"/>
  <c r="AA300" i="1"/>
  <c r="AB300" i="1" s="1"/>
  <c r="AC300" i="1" s="1"/>
  <c r="AD300" i="1" s="1"/>
  <c r="AA297" i="1"/>
  <c r="AB297" i="1" s="1"/>
  <c r="AC297" i="1" s="1"/>
  <c r="AD297" i="1" s="1"/>
  <c r="AA292" i="1"/>
  <c r="AB292" i="1" s="1"/>
  <c r="AC292" i="1" s="1"/>
  <c r="AD292" i="1" s="1"/>
  <c r="AA289" i="1"/>
  <c r="AB289" i="1" s="1"/>
  <c r="AC289" i="1" s="1"/>
  <c r="AD289" i="1" s="1"/>
  <c r="AA284" i="1"/>
  <c r="AB284" i="1" s="1"/>
  <c r="AC284" i="1" s="1"/>
  <c r="AD284" i="1" s="1"/>
  <c r="AA281" i="1"/>
  <c r="AB281" i="1" s="1"/>
  <c r="AC281" i="1" s="1"/>
  <c r="AD281" i="1" s="1"/>
  <c r="AA276" i="1"/>
  <c r="AB276" i="1" s="1"/>
  <c r="AC276" i="1" s="1"/>
  <c r="AD276" i="1" s="1"/>
  <c r="AA273" i="1"/>
  <c r="AB273" i="1" s="1"/>
  <c r="AC273" i="1" s="1"/>
  <c r="AD273" i="1" s="1"/>
  <c r="AA260" i="1"/>
  <c r="AB260" i="1" s="1"/>
  <c r="AC260" i="1" s="1"/>
  <c r="AD260" i="1" s="1"/>
  <c r="AA257" i="1"/>
  <c r="AB257" i="1" s="1"/>
  <c r="AC257" i="1" s="1"/>
  <c r="AD257" i="1" s="1"/>
  <c r="AA249" i="1"/>
  <c r="AB249" i="1" s="1"/>
  <c r="AC249" i="1" s="1"/>
  <c r="AD249" i="1" s="1"/>
  <c r="AA244" i="1"/>
  <c r="AB244" i="1" s="1"/>
  <c r="AC244" i="1" s="1"/>
  <c r="AD244" i="1" s="1"/>
  <c r="AA241" i="1"/>
  <c r="AB241" i="1" s="1"/>
  <c r="AC241" i="1" s="1"/>
  <c r="AD241" i="1" s="1"/>
  <c r="AA233" i="1"/>
  <c r="AB233" i="1" s="1"/>
  <c r="AC233" i="1" s="1"/>
  <c r="AD233" i="1" s="1"/>
  <c r="AA225" i="1"/>
  <c r="AB225" i="1" s="1"/>
  <c r="AC225" i="1" s="1"/>
  <c r="AD225" i="1" s="1"/>
  <c r="AA220" i="1"/>
  <c r="AB220" i="1" s="1"/>
  <c r="AC220" i="1" s="1"/>
  <c r="AD220" i="1" s="1"/>
  <c r="AA212" i="1"/>
  <c r="AB212" i="1" s="1"/>
  <c r="AC212" i="1" s="1"/>
  <c r="AD212" i="1" s="1"/>
  <c r="AA209" i="1"/>
  <c r="AB209" i="1" s="1"/>
  <c r="AC209" i="1" s="1"/>
  <c r="AD209" i="1" s="1"/>
  <c r="AA201" i="1"/>
  <c r="AB201" i="1" s="1"/>
  <c r="AC201" i="1" s="1"/>
  <c r="AD201" i="1" s="1"/>
  <c r="AA193" i="1"/>
  <c r="AB193" i="1" s="1"/>
  <c r="AC193" i="1" s="1"/>
  <c r="AD193" i="1" s="1"/>
  <c r="AA179" i="1"/>
  <c r="AB179" i="1" s="1"/>
  <c r="AC179" i="1" s="1"/>
  <c r="AD179" i="1" s="1"/>
  <c r="AA170" i="1"/>
  <c r="AB170" i="1" s="1"/>
  <c r="AC170" i="1" s="1"/>
  <c r="AD170" i="1" s="1"/>
  <c r="AA162" i="1"/>
  <c r="AB162" i="1" s="1"/>
  <c r="AC162" i="1" s="1"/>
  <c r="AD162" i="1" s="1"/>
  <c r="AA158" i="1"/>
  <c r="AB158" i="1" s="1"/>
  <c r="AC158" i="1" s="1"/>
  <c r="AD158" i="1" s="1"/>
  <c r="AA461" i="1"/>
  <c r="AB461" i="1" s="1"/>
  <c r="AC461" i="1" s="1"/>
  <c r="AD461" i="1" s="1"/>
  <c r="AA445" i="1"/>
  <c r="AB445" i="1" s="1"/>
  <c r="AC445" i="1" s="1"/>
  <c r="AD445" i="1" s="1"/>
  <c r="AA365" i="1"/>
  <c r="AB365" i="1" s="1"/>
  <c r="AC365" i="1" s="1"/>
  <c r="AD365" i="1" s="1"/>
  <c r="AA501" i="1"/>
  <c r="AB501" i="1" s="1"/>
  <c r="AC501" i="1" s="1"/>
  <c r="AD501" i="1" s="1"/>
  <c r="AA485" i="1"/>
  <c r="AB485" i="1" s="1"/>
  <c r="AC485" i="1" s="1"/>
  <c r="AD485" i="1" s="1"/>
  <c r="AA469" i="1"/>
  <c r="AB469" i="1" s="1"/>
  <c r="AC469" i="1" s="1"/>
  <c r="AD469" i="1" s="1"/>
  <c r="AA453" i="1"/>
  <c r="AB453" i="1" s="1"/>
  <c r="AC453" i="1" s="1"/>
  <c r="AD453" i="1" s="1"/>
  <c r="AA437" i="1"/>
  <c r="AB437" i="1" s="1"/>
  <c r="AC437" i="1" s="1"/>
  <c r="AD437" i="1" s="1"/>
  <c r="AA421" i="1"/>
  <c r="AB421" i="1" s="1"/>
  <c r="AC421" i="1" s="1"/>
  <c r="AD421" i="1" s="1"/>
  <c r="AA405" i="1"/>
  <c r="AB405" i="1" s="1"/>
  <c r="AC405" i="1" s="1"/>
  <c r="AD405" i="1" s="1"/>
  <c r="AA389" i="1"/>
  <c r="AB389" i="1" s="1"/>
  <c r="AC389" i="1" s="1"/>
  <c r="AD389" i="1" s="1"/>
  <c r="AA373" i="1"/>
  <c r="AB373" i="1" s="1"/>
  <c r="AC373" i="1" s="1"/>
  <c r="AD373" i="1" s="1"/>
  <c r="AA188" i="1"/>
  <c r="AB188" i="1" s="1"/>
  <c r="AC188" i="1" s="1"/>
  <c r="AD188" i="1" s="1"/>
  <c r="AA183" i="1"/>
  <c r="AB183" i="1" s="1"/>
  <c r="AC183" i="1" s="1"/>
  <c r="AD183" i="1" s="1"/>
  <c r="AA152" i="1"/>
  <c r="AB152" i="1" s="1"/>
  <c r="AC152" i="1" s="1"/>
  <c r="AD152" i="1" s="1"/>
  <c r="AA268" i="1"/>
  <c r="AB268" i="1" s="1"/>
  <c r="AC268" i="1" s="1"/>
  <c r="AD268" i="1" s="1"/>
  <c r="AA265" i="1"/>
  <c r="AB265" i="1" s="1"/>
  <c r="AC265" i="1" s="1"/>
  <c r="AD265" i="1" s="1"/>
  <c r="AA252" i="1"/>
  <c r="AB252" i="1" s="1"/>
  <c r="AC252" i="1" s="1"/>
  <c r="AD252" i="1" s="1"/>
  <c r="AA236" i="1"/>
  <c r="AB236" i="1" s="1"/>
  <c r="AC236" i="1" s="1"/>
  <c r="AD236" i="1" s="1"/>
  <c r="AA228" i="1"/>
  <c r="AB228" i="1" s="1"/>
  <c r="AC228" i="1" s="1"/>
  <c r="AD228" i="1" s="1"/>
  <c r="AA217" i="1"/>
  <c r="AB217" i="1" s="1"/>
  <c r="AC217" i="1" s="1"/>
  <c r="AD217" i="1" s="1"/>
  <c r="AA204" i="1"/>
  <c r="AB204" i="1" s="1"/>
  <c r="AC204" i="1" s="1"/>
  <c r="AD204" i="1" s="1"/>
  <c r="AA196" i="1"/>
  <c r="AB196" i="1" s="1"/>
  <c r="AC196" i="1" s="1"/>
  <c r="AD196" i="1" s="1"/>
  <c r="AA174" i="1"/>
  <c r="AB174" i="1" s="1"/>
  <c r="AC174" i="1" s="1"/>
  <c r="AD174" i="1" s="1"/>
  <c r="AA166" i="1"/>
  <c r="AB166" i="1" s="1"/>
  <c r="AC166" i="1" s="1"/>
  <c r="AD166" i="1" s="1"/>
  <c r="AA154" i="1"/>
  <c r="AB154" i="1" s="1"/>
  <c r="AC154" i="1" s="1"/>
  <c r="AD154" i="1" s="1"/>
  <c r="AA493" i="1"/>
  <c r="AB493" i="1" s="1"/>
  <c r="AC493" i="1" s="1"/>
  <c r="AD493" i="1" s="1"/>
  <c r="AA477" i="1"/>
  <c r="AB477" i="1" s="1"/>
  <c r="AC477" i="1" s="1"/>
  <c r="AD477" i="1" s="1"/>
  <c r="AA429" i="1"/>
  <c r="AB429" i="1" s="1"/>
  <c r="AC429" i="1" s="1"/>
  <c r="AD429" i="1" s="1"/>
  <c r="AA413" i="1"/>
  <c r="AB413" i="1" s="1"/>
  <c r="AC413" i="1" s="1"/>
  <c r="AD413" i="1" s="1"/>
  <c r="AA397" i="1"/>
  <c r="AB397" i="1" s="1"/>
  <c r="AC397" i="1" s="1"/>
  <c r="AD397" i="1" s="1"/>
  <c r="AA381" i="1"/>
  <c r="AB381" i="1" s="1"/>
  <c r="AC381" i="1" s="1"/>
  <c r="AD381" i="1" s="1"/>
  <c r="AA187" i="1"/>
  <c r="AB187" i="1" s="1"/>
  <c r="AC187" i="1" s="1"/>
  <c r="AD187" i="1" s="1"/>
  <c r="AA184" i="1"/>
  <c r="AB184" i="1" s="1"/>
  <c r="AC184" i="1" s="1"/>
  <c r="AD184" i="1" s="1"/>
  <c r="AA1131" i="1" l="1"/>
  <c r="AB2" i="1"/>
  <c r="AB1131" i="1" l="1"/>
  <c r="AC2" i="1"/>
  <c r="AC1131" i="1" l="1"/>
  <c r="AC1133" i="1" s="1"/>
  <c r="AC1134" i="1" s="1"/>
  <c r="AD2" i="1"/>
  <c r="AD1131" i="1" s="1"/>
  <c r="AE1130" i="1" l="1"/>
  <c r="AF1130" i="1" s="1"/>
  <c r="AG1130" i="1" s="1"/>
  <c r="AH1130" i="1" s="1"/>
  <c r="AE1129" i="1"/>
  <c r="AF1129" i="1" s="1"/>
  <c r="AG1129" i="1" s="1"/>
  <c r="AH1129" i="1" s="1"/>
  <c r="AE1128" i="1"/>
  <c r="AF1128" i="1" s="1"/>
  <c r="AG1128" i="1" s="1"/>
  <c r="AH1128" i="1" s="1"/>
  <c r="AE1127" i="1"/>
  <c r="AF1127" i="1" s="1"/>
  <c r="AG1127" i="1" s="1"/>
  <c r="AH1127" i="1" s="1"/>
  <c r="AE1126" i="1"/>
  <c r="AF1126" i="1" s="1"/>
  <c r="AG1126" i="1" s="1"/>
  <c r="AH1126" i="1" s="1"/>
  <c r="AE1125" i="1"/>
  <c r="AF1125" i="1" s="1"/>
  <c r="AG1125" i="1" s="1"/>
  <c r="AH1125" i="1" s="1"/>
  <c r="AE1124" i="1"/>
  <c r="AF1124" i="1" s="1"/>
  <c r="AG1124" i="1" s="1"/>
  <c r="AH1124" i="1" s="1"/>
  <c r="AE1122" i="1"/>
  <c r="AF1122" i="1" s="1"/>
  <c r="AG1122" i="1" s="1"/>
  <c r="AH1122" i="1" s="1"/>
  <c r="AE1120" i="1"/>
  <c r="AF1120" i="1" s="1"/>
  <c r="AG1120" i="1" s="1"/>
  <c r="AH1120" i="1" s="1"/>
  <c r="AE1118" i="1"/>
  <c r="AF1118" i="1" s="1"/>
  <c r="AG1118" i="1" s="1"/>
  <c r="AH1118" i="1" s="1"/>
  <c r="AE1116" i="1"/>
  <c r="AF1116" i="1" s="1"/>
  <c r="AG1116" i="1" s="1"/>
  <c r="AH1116" i="1" s="1"/>
  <c r="AE1114" i="1"/>
  <c r="AF1114" i="1" s="1"/>
  <c r="AG1114" i="1" s="1"/>
  <c r="AH1114" i="1" s="1"/>
  <c r="AE1113" i="1"/>
  <c r="AF1113" i="1" s="1"/>
  <c r="AG1113" i="1" s="1"/>
  <c r="AH1113" i="1" s="1"/>
  <c r="AE1112" i="1"/>
  <c r="AF1112" i="1" s="1"/>
  <c r="AG1112" i="1" s="1"/>
  <c r="AH1112" i="1" s="1"/>
  <c r="AE1111" i="1"/>
  <c r="AF1111" i="1" s="1"/>
  <c r="AG1111" i="1" s="1"/>
  <c r="AH1111" i="1" s="1"/>
  <c r="AE1110" i="1"/>
  <c r="AF1110" i="1" s="1"/>
  <c r="AG1110" i="1" s="1"/>
  <c r="AH1110" i="1" s="1"/>
  <c r="AE1109" i="1"/>
  <c r="AF1109" i="1" s="1"/>
  <c r="AG1109" i="1" s="1"/>
  <c r="AH1109" i="1" s="1"/>
  <c r="AE1108" i="1"/>
  <c r="AF1108" i="1" s="1"/>
  <c r="AG1108" i="1" s="1"/>
  <c r="AH1108" i="1" s="1"/>
  <c r="AE1107" i="1"/>
  <c r="AF1107" i="1" s="1"/>
  <c r="AG1107" i="1" s="1"/>
  <c r="AH1107" i="1" s="1"/>
  <c r="AE1106" i="1"/>
  <c r="AF1106" i="1" s="1"/>
  <c r="AG1106" i="1" s="1"/>
  <c r="AH1106" i="1" s="1"/>
  <c r="AE1105" i="1"/>
  <c r="AF1105" i="1" s="1"/>
  <c r="AG1105" i="1" s="1"/>
  <c r="AH1105" i="1" s="1"/>
  <c r="AE1104" i="1"/>
  <c r="AF1104" i="1" s="1"/>
  <c r="AG1104" i="1" s="1"/>
  <c r="AH1104" i="1" s="1"/>
  <c r="AE1103" i="1"/>
  <c r="AF1103" i="1" s="1"/>
  <c r="AG1103" i="1" s="1"/>
  <c r="AH1103" i="1" s="1"/>
  <c r="AE1102" i="1"/>
  <c r="AF1102" i="1" s="1"/>
  <c r="AG1102" i="1" s="1"/>
  <c r="AH1102" i="1" s="1"/>
  <c r="AE1101" i="1"/>
  <c r="AF1101" i="1" s="1"/>
  <c r="AG1101" i="1" s="1"/>
  <c r="AH1101" i="1" s="1"/>
  <c r="AE1100" i="1"/>
  <c r="AF1100" i="1" s="1"/>
  <c r="AG1100" i="1" s="1"/>
  <c r="AH1100" i="1" s="1"/>
  <c r="AE1099" i="1"/>
  <c r="AF1099" i="1" s="1"/>
  <c r="AG1099" i="1" s="1"/>
  <c r="AH1099" i="1" s="1"/>
  <c r="AE1098" i="1"/>
  <c r="AF1098" i="1" s="1"/>
  <c r="AG1098" i="1" s="1"/>
  <c r="AH1098" i="1" s="1"/>
  <c r="AE1097" i="1"/>
  <c r="AF1097" i="1" s="1"/>
  <c r="AG1097" i="1" s="1"/>
  <c r="AH1097" i="1" s="1"/>
  <c r="AE1117" i="1"/>
  <c r="AF1117" i="1" s="1"/>
  <c r="AG1117" i="1" s="1"/>
  <c r="AH1117" i="1" s="1"/>
  <c r="AE1119" i="1"/>
  <c r="AF1119" i="1" s="1"/>
  <c r="AG1119" i="1" s="1"/>
  <c r="AH1119" i="1" s="1"/>
  <c r="AE1123" i="1"/>
  <c r="AF1123" i="1" s="1"/>
  <c r="AG1123" i="1" s="1"/>
  <c r="AH1123" i="1" s="1"/>
  <c r="AE1115" i="1"/>
  <c r="AF1115" i="1" s="1"/>
  <c r="AG1115" i="1" s="1"/>
  <c r="AH1115" i="1" s="1"/>
  <c r="AE1093" i="1"/>
  <c r="AF1093" i="1" s="1"/>
  <c r="AG1093" i="1" s="1"/>
  <c r="AH1093" i="1" s="1"/>
  <c r="AE1089" i="1"/>
  <c r="AF1089" i="1" s="1"/>
  <c r="AG1089" i="1" s="1"/>
  <c r="AH1089" i="1" s="1"/>
  <c r="AE1121" i="1"/>
  <c r="AF1121" i="1" s="1"/>
  <c r="AG1121" i="1" s="1"/>
  <c r="AH1121" i="1" s="1"/>
  <c r="AE1094" i="1"/>
  <c r="AF1094" i="1" s="1"/>
  <c r="AG1094" i="1" s="1"/>
  <c r="AH1094" i="1" s="1"/>
  <c r="AE1090" i="1"/>
  <c r="AF1090" i="1" s="1"/>
  <c r="AG1090" i="1" s="1"/>
  <c r="AH1090" i="1" s="1"/>
  <c r="AE1086" i="1"/>
  <c r="AF1086" i="1" s="1"/>
  <c r="AG1086" i="1" s="1"/>
  <c r="AH1086" i="1" s="1"/>
  <c r="AE1096" i="1"/>
  <c r="AF1096" i="1" s="1"/>
  <c r="AG1096" i="1" s="1"/>
  <c r="AH1096" i="1" s="1"/>
  <c r="AE1092" i="1"/>
  <c r="AF1092" i="1" s="1"/>
  <c r="AG1092" i="1" s="1"/>
  <c r="AH1092" i="1" s="1"/>
  <c r="AE1088" i="1"/>
  <c r="AF1088" i="1" s="1"/>
  <c r="AG1088" i="1" s="1"/>
  <c r="AH1088" i="1" s="1"/>
  <c r="AE1085" i="1"/>
  <c r="AF1085" i="1" s="1"/>
  <c r="AG1085" i="1" s="1"/>
  <c r="AH1085" i="1" s="1"/>
  <c r="AE1084" i="1"/>
  <c r="AF1084" i="1" s="1"/>
  <c r="AG1084" i="1" s="1"/>
  <c r="AH1084" i="1" s="1"/>
  <c r="AE1081" i="1"/>
  <c r="AF1081" i="1" s="1"/>
  <c r="AG1081" i="1" s="1"/>
  <c r="AH1081" i="1" s="1"/>
  <c r="AE1077" i="1"/>
  <c r="AF1077" i="1" s="1"/>
  <c r="AG1077" i="1" s="1"/>
  <c r="AH1077" i="1" s="1"/>
  <c r="AE1073" i="1"/>
  <c r="AF1073" i="1" s="1"/>
  <c r="AG1073" i="1" s="1"/>
  <c r="AH1073" i="1" s="1"/>
  <c r="AE1069" i="1"/>
  <c r="AF1069" i="1" s="1"/>
  <c r="AG1069" i="1" s="1"/>
  <c r="AH1069" i="1" s="1"/>
  <c r="AE1065" i="1"/>
  <c r="AF1065" i="1" s="1"/>
  <c r="AG1065" i="1" s="1"/>
  <c r="AH1065" i="1" s="1"/>
  <c r="AE1058" i="1"/>
  <c r="AF1058" i="1" s="1"/>
  <c r="AG1058" i="1" s="1"/>
  <c r="AH1058" i="1" s="1"/>
  <c r="AE1054" i="1"/>
  <c r="AF1054" i="1" s="1"/>
  <c r="AG1054" i="1" s="1"/>
  <c r="AH1054" i="1" s="1"/>
  <c r="AE1050" i="1"/>
  <c r="AF1050" i="1" s="1"/>
  <c r="AG1050" i="1" s="1"/>
  <c r="AH1050" i="1" s="1"/>
  <c r="AE1095" i="1"/>
  <c r="AF1095" i="1" s="1"/>
  <c r="AG1095" i="1" s="1"/>
  <c r="AH1095" i="1" s="1"/>
  <c r="AE1091" i="1"/>
  <c r="AF1091" i="1" s="1"/>
  <c r="AG1091" i="1" s="1"/>
  <c r="AH1091" i="1" s="1"/>
  <c r="AE1087" i="1"/>
  <c r="AF1087" i="1" s="1"/>
  <c r="AG1087" i="1" s="1"/>
  <c r="AH1087" i="1" s="1"/>
  <c r="AE1082" i="1"/>
  <c r="AF1082" i="1" s="1"/>
  <c r="AG1082" i="1" s="1"/>
  <c r="AH1082" i="1" s="1"/>
  <c r="AE1078" i="1"/>
  <c r="AF1078" i="1" s="1"/>
  <c r="AG1078" i="1" s="1"/>
  <c r="AH1078" i="1" s="1"/>
  <c r="AE1074" i="1"/>
  <c r="AF1074" i="1" s="1"/>
  <c r="AG1074" i="1" s="1"/>
  <c r="AH1074" i="1" s="1"/>
  <c r="AE1070" i="1"/>
  <c r="AF1070" i="1" s="1"/>
  <c r="AG1070" i="1" s="1"/>
  <c r="AH1070" i="1" s="1"/>
  <c r="AE1066" i="1"/>
  <c r="AF1066" i="1" s="1"/>
  <c r="AG1066" i="1" s="1"/>
  <c r="AH1066" i="1" s="1"/>
  <c r="AE1062" i="1"/>
  <c r="AF1062" i="1" s="1"/>
  <c r="AG1062" i="1" s="1"/>
  <c r="AH1062" i="1" s="1"/>
  <c r="AE1061" i="1"/>
  <c r="AF1061" i="1" s="1"/>
  <c r="AG1061" i="1" s="1"/>
  <c r="AH1061" i="1" s="1"/>
  <c r="AE1057" i="1"/>
  <c r="AF1057" i="1" s="1"/>
  <c r="AG1057" i="1" s="1"/>
  <c r="AH1057" i="1" s="1"/>
  <c r="AE1053" i="1"/>
  <c r="AF1053" i="1" s="1"/>
  <c r="AG1053" i="1" s="1"/>
  <c r="AH1053" i="1" s="1"/>
  <c r="AE1049" i="1"/>
  <c r="AF1049" i="1" s="1"/>
  <c r="AG1049" i="1" s="1"/>
  <c r="AH1049" i="1" s="1"/>
  <c r="AE1045" i="1"/>
  <c r="AF1045" i="1" s="1"/>
  <c r="AG1045" i="1" s="1"/>
  <c r="AH1045" i="1" s="1"/>
  <c r="AE1055" i="1"/>
  <c r="AF1055" i="1" s="1"/>
  <c r="AG1055" i="1" s="1"/>
  <c r="AH1055" i="1" s="1"/>
  <c r="AE1052" i="1"/>
  <c r="AF1052" i="1" s="1"/>
  <c r="AG1052" i="1" s="1"/>
  <c r="AH1052" i="1" s="1"/>
  <c r="AE1046" i="1"/>
  <c r="AF1046" i="1" s="1"/>
  <c r="AG1046" i="1" s="1"/>
  <c r="AH1046" i="1" s="1"/>
  <c r="AE1042" i="1"/>
  <c r="AF1042" i="1" s="1"/>
  <c r="AG1042" i="1" s="1"/>
  <c r="AH1042" i="1" s="1"/>
  <c r="AE1038" i="1"/>
  <c r="AF1038" i="1" s="1"/>
  <c r="AG1038" i="1" s="1"/>
  <c r="AH1038" i="1" s="1"/>
  <c r="AE1034" i="1"/>
  <c r="AF1034" i="1" s="1"/>
  <c r="AG1034" i="1" s="1"/>
  <c r="AH1034" i="1" s="1"/>
  <c r="AE1030" i="1"/>
  <c r="AF1030" i="1" s="1"/>
  <c r="AG1030" i="1" s="1"/>
  <c r="AH1030" i="1" s="1"/>
  <c r="AE1026" i="1"/>
  <c r="AF1026" i="1" s="1"/>
  <c r="AG1026" i="1" s="1"/>
  <c r="AH1026" i="1" s="1"/>
  <c r="AE1022" i="1"/>
  <c r="AF1022" i="1" s="1"/>
  <c r="AG1022" i="1" s="1"/>
  <c r="AH1022" i="1" s="1"/>
  <c r="AE1018" i="1"/>
  <c r="AF1018" i="1" s="1"/>
  <c r="AG1018" i="1" s="1"/>
  <c r="AH1018" i="1" s="1"/>
  <c r="AE1014" i="1"/>
  <c r="AF1014" i="1" s="1"/>
  <c r="AG1014" i="1" s="1"/>
  <c r="AH1014" i="1" s="1"/>
  <c r="AE1010" i="1"/>
  <c r="AF1010" i="1" s="1"/>
  <c r="AG1010" i="1" s="1"/>
  <c r="AH1010" i="1" s="1"/>
  <c r="AE1006" i="1"/>
  <c r="AF1006" i="1" s="1"/>
  <c r="AG1006" i="1" s="1"/>
  <c r="AH1006" i="1" s="1"/>
  <c r="AE1003" i="1"/>
  <c r="AF1003" i="1" s="1"/>
  <c r="AG1003" i="1" s="1"/>
  <c r="AH1003" i="1" s="1"/>
  <c r="AE1002" i="1"/>
  <c r="AF1002" i="1" s="1"/>
  <c r="AG1002" i="1" s="1"/>
  <c r="AH1002" i="1" s="1"/>
  <c r="AE1001" i="1"/>
  <c r="AF1001" i="1" s="1"/>
  <c r="AG1001" i="1" s="1"/>
  <c r="AH1001" i="1" s="1"/>
  <c r="AE1000" i="1"/>
  <c r="AF1000" i="1" s="1"/>
  <c r="AG1000" i="1" s="1"/>
  <c r="AH1000" i="1" s="1"/>
  <c r="AE999" i="1"/>
  <c r="AF999" i="1" s="1"/>
  <c r="AG999" i="1" s="1"/>
  <c r="AH999" i="1" s="1"/>
  <c r="AE998" i="1"/>
  <c r="AF998" i="1" s="1"/>
  <c r="AG998" i="1" s="1"/>
  <c r="AH998" i="1" s="1"/>
  <c r="AE997" i="1"/>
  <c r="AF997" i="1" s="1"/>
  <c r="AG997" i="1" s="1"/>
  <c r="AH997" i="1" s="1"/>
  <c r="AE996" i="1"/>
  <c r="AF996" i="1" s="1"/>
  <c r="AG996" i="1" s="1"/>
  <c r="AH996" i="1" s="1"/>
  <c r="AE995" i="1"/>
  <c r="AF995" i="1" s="1"/>
  <c r="AG995" i="1" s="1"/>
  <c r="AH995" i="1" s="1"/>
  <c r="AE994" i="1"/>
  <c r="AF994" i="1" s="1"/>
  <c r="AG994" i="1" s="1"/>
  <c r="AH994" i="1" s="1"/>
  <c r="AE1080" i="1"/>
  <c r="AF1080" i="1" s="1"/>
  <c r="AG1080" i="1" s="1"/>
  <c r="AH1080" i="1" s="1"/>
  <c r="AE1076" i="1"/>
  <c r="AF1076" i="1" s="1"/>
  <c r="AG1076" i="1" s="1"/>
  <c r="AH1076" i="1" s="1"/>
  <c r="AE1072" i="1"/>
  <c r="AF1072" i="1" s="1"/>
  <c r="AG1072" i="1" s="1"/>
  <c r="AH1072" i="1" s="1"/>
  <c r="AE1068" i="1"/>
  <c r="AF1068" i="1" s="1"/>
  <c r="AG1068" i="1" s="1"/>
  <c r="AH1068" i="1" s="1"/>
  <c r="AE1064" i="1"/>
  <c r="AF1064" i="1" s="1"/>
  <c r="AG1064" i="1" s="1"/>
  <c r="AH1064" i="1" s="1"/>
  <c r="AE1051" i="1"/>
  <c r="AF1051" i="1" s="1"/>
  <c r="AG1051" i="1" s="1"/>
  <c r="AH1051" i="1" s="1"/>
  <c r="AE1041" i="1"/>
  <c r="AF1041" i="1" s="1"/>
  <c r="AG1041" i="1" s="1"/>
  <c r="AH1041" i="1" s="1"/>
  <c r="AE1037" i="1"/>
  <c r="AF1037" i="1" s="1"/>
  <c r="AG1037" i="1" s="1"/>
  <c r="AH1037" i="1" s="1"/>
  <c r="AE1033" i="1"/>
  <c r="AF1033" i="1" s="1"/>
  <c r="AG1033" i="1" s="1"/>
  <c r="AH1033" i="1" s="1"/>
  <c r="AE1029" i="1"/>
  <c r="AF1029" i="1" s="1"/>
  <c r="AG1029" i="1" s="1"/>
  <c r="AH1029" i="1" s="1"/>
  <c r="AE1025" i="1"/>
  <c r="AF1025" i="1" s="1"/>
  <c r="AG1025" i="1" s="1"/>
  <c r="AH1025" i="1" s="1"/>
  <c r="AE1021" i="1"/>
  <c r="AF1021" i="1" s="1"/>
  <c r="AG1021" i="1" s="1"/>
  <c r="AH1021" i="1" s="1"/>
  <c r="AE1017" i="1"/>
  <c r="AF1017" i="1" s="1"/>
  <c r="AG1017" i="1" s="1"/>
  <c r="AH1017" i="1" s="1"/>
  <c r="AE1013" i="1"/>
  <c r="AF1013" i="1" s="1"/>
  <c r="AG1013" i="1" s="1"/>
  <c r="AH1013" i="1" s="1"/>
  <c r="AE1009" i="1"/>
  <c r="AF1009" i="1" s="1"/>
  <c r="AG1009" i="1" s="1"/>
  <c r="AH1009" i="1" s="1"/>
  <c r="AE1005" i="1"/>
  <c r="AF1005" i="1" s="1"/>
  <c r="AG1005" i="1" s="1"/>
  <c r="AH1005" i="1" s="1"/>
  <c r="AE1083" i="1"/>
  <c r="AF1083" i="1" s="1"/>
  <c r="AG1083" i="1" s="1"/>
  <c r="AH1083" i="1" s="1"/>
  <c r="AE1067" i="1"/>
  <c r="AF1067" i="1" s="1"/>
  <c r="AG1067" i="1" s="1"/>
  <c r="AH1067" i="1" s="1"/>
  <c r="AE1060" i="1"/>
  <c r="AF1060" i="1" s="1"/>
  <c r="AG1060" i="1" s="1"/>
  <c r="AH1060" i="1" s="1"/>
  <c r="AE1044" i="1"/>
  <c r="AF1044" i="1" s="1"/>
  <c r="AG1044" i="1" s="1"/>
  <c r="AH1044" i="1" s="1"/>
  <c r="AE1031" i="1"/>
  <c r="AF1031" i="1" s="1"/>
  <c r="AG1031" i="1" s="1"/>
  <c r="AH1031" i="1" s="1"/>
  <c r="AE1028" i="1"/>
  <c r="AF1028" i="1" s="1"/>
  <c r="AG1028" i="1" s="1"/>
  <c r="AH1028" i="1" s="1"/>
  <c r="AE1015" i="1"/>
  <c r="AF1015" i="1" s="1"/>
  <c r="AG1015" i="1" s="1"/>
  <c r="AH1015" i="1" s="1"/>
  <c r="AE1012" i="1"/>
  <c r="AF1012" i="1" s="1"/>
  <c r="AG1012" i="1" s="1"/>
  <c r="AH1012" i="1" s="1"/>
  <c r="AE1071" i="1"/>
  <c r="AF1071" i="1" s="1"/>
  <c r="AG1071" i="1" s="1"/>
  <c r="AH1071" i="1" s="1"/>
  <c r="AE1048" i="1"/>
  <c r="AF1048" i="1" s="1"/>
  <c r="AG1048" i="1" s="1"/>
  <c r="AH1048" i="1" s="1"/>
  <c r="AE1043" i="1"/>
  <c r="AF1043" i="1" s="1"/>
  <c r="AG1043" i="1" s="1"/>
  <c r="AH1043" i="1" s="1"/>
  <c r="AE1040" i="1"/>
  <c r="AF1040" i="1" s="1"/>
  <c r="AG1040" i="1" s="1"/>
  <c r="AH1040" i="1" s="1"/>
  <c r="AE1027" i="1"/>
  <c r="AF1027" i="1" s="1"/>
  <c r="AG1027" i="1" s="1"/>
  <c r="AH1027" i="1" s="1"/>
  <c r="AE1024" i="1"/>
  <c r="AF1024" i="1" s="1"/>
  <c r="AG1024" i="1" s="1"/>
  <c r="AH1024" i="1" s="1"/>
  <c r="AE1011" i="1"/>
  <c r="AF1011" i="1" s="1"/>
  <c r="AG1011" i="1" s="1"/>
  <c r="AH1011" i="1" s="1"/>
  <c r="AE1008" i="1"/>
  <c r="AF1008" i="1" s="1"/>
  <c r="AG1008" i="1" s="1"/>
  <c r="AH1008" i="1" s="1"/>
  <c r="AE1063" i="1"/>
  <c r="AF1063" i="1" s="1"/>
  <c r="AG1063" i="1" s="1"/>
  <c r="AH1063" i="1" s="1"/>
  <c r="AE1056" i="1"/>
  <c r="AF1056" i="1" s="1"/>
  <c r="AG1056" i="1" s="1"/>
  <c r="AH1056" i="1" s="1"/>
  <c r="AE1039" i="1"/>
  <c r="AF1039" i="1" s="1"/>
  <c r="AG1039" i="1" s="1"/>
  <c r="AH1039" i="1" s="1"/>
  <c r="AE1019" i="1"/>
  <c r="AF1019" i="1" s="1"/>
  <c r="AG1019" i="1" s="1"/>
  <c r="AH1019" i="1" s="1"/>
  <c r="AE1016" i="1"/>
  <c r="AF1016" i="1" s="1"/>
  <c r="AG1016" i="1" s="1"/>
  <c r="AH1016" i="1" s="1"/>
  <c r="AE991" i="1"/>
  <c r="AF991" i="1" s="1"/>
  <c r="AG991" i="1" s="1"/>
  <c r="AH991" i="1" s="1"/>
  <c r="AE989" i="1"/>
  <c r="AF989" i="1" s="1"/>
  <c r="AG989" i="1" s="1"/>
  <c r="AH989" i="1" s="1"/>
  <c r="AE987" i="1"/>
  <c r="AF987" i="1" s="1"/>
  <c r="AG987" i="1" s="1"/>
  <c r="AH987" i="1" s="1"/>
  <c r="AE985" i="1"/>
  <c r="AF985" i="1" s="1"/>
  <c r="AG985" i="1" s="1"/>
  <c r="AH985" i="1" s="1"/>
  <c r="AE983" i="1"/>
  <c r="AF983" i="1" s="1"/>
  <c r="AG983" i="1" s="1"/>
  <c r="AH983" i="1" s="1"/>
  <c r="AE981" i="1"/>
  <c r="AF981" i="1" s="1"/>
  <c r="AG981" i="1" s="1"/>
  <c r="AH981" i="1" s="1"/>
  <c r="AE979" i="1"/>
  <c r="AF979" i="1" s="1"/>
  <c r="AG979" i="1" s="1"/>
  <c r="AH979" i="1" s="1"/>
  <c r="AE977" i="1"/>
  <c r="AF977" i="1" s="1"/>
  <c r="AG977" i="1" s="1"/>
  <c r="AH977" i="1" s="1"/>
  <c r="AE975" i="1"/>
  <c r="AF975" i="1" s="1"/>
  <c r="AG975" i="1" s="1"/>
  <c r="AH975" i="1" s="1"/>
  <c r="AE973" i="1"/>
  <c r="AF973" i="1" s="1"/>
  <c r="AG973" i="1" s="1"/>
  <c r="AH973" i="1" s="1"/>
  <c r="AE971" i="1"/>
  <c r="AF971" i="1" s="1"/>
  <c r="AG971" i="1" s="1"/>
  <c r="AH971" i="1" s="1"/>
  <c r="AE969" i="1"/>
  <c r="AF969" i="1" s="1"/>
  <c r="AG969" i="1" s="1"/>
  <c r="AH969" i="1" s="1"/>
  <c r="AE967" i="1"/>
  <c r="AF967" i="1" s="1"/>
  <c r="AG967" i="1" s="1"/>
  <c r="AH967" i="1" s="1"/>
  <c r="AE965" i="1"/>
  <c r="AF965" i="1" s="1"/>
  <c r="AG965" i="1" s="1"/>
  <c r="AH965" i="1" s="1"/>
  <c r="AE963" i="1"/>
  <c r="AF963" i="1" s="1"/>
  <c r="AG963" i="1" s="1"/>
  <c r="AH963" i="1" s="1"/>
  <c r="AE961" i="1"/>
  <c r="AF961" i="1" s="1"/>
  <c r="AG961" i="1" s="1"/>
  <c r="AH961" i="1" s="1"/>
  <c r="AE959" i="1"/>
  <c r="AF959" i="1" s="1"/>
  <c r="AG959" i="1" s="1"/>
  <c r="AH959" i="1" s="1"/>
  <c r="AE957" i="1"/>
  <c r="AF957" i="1" s="1"/>
  <c r="AG957" i="1" s="1"/>
  <c r="AH957" i="1" s="1"/>
  <c r="AE955" i="1"/>
  <c r="AF955" i="1" s="1"/>
  <c r="AG955" i="1" s="1"/>
  <c r="AH955" i="1" s="1"/>
  <c r="AE953" i="1"/>
  <c r="AF953" i="1" s="1"/>
  <c r="AG953" i="1" s="1"/>
  <c r="AH953" i="1" s="1"/>
  <c r="AE951" i="1"/>
  <c r="AF951" i="1" s="1"/>
  <c r="AG951" i="1" s="1"/>
  <c r="AH951" i="1" s="1"/>
  <c r="AE949" i="1"/>
  <c r="AF949" i="1" s="1"/>
  <c r="AG949" i="1" s="1"/>
  <c r="AH949" i="1" s="1"/>
  <c r="AE947" i="1"/>
  <c r="AF947" i="1" s="1"/>
  <c r="AG947" i="1" s="1"/>
  <c r="AH947" i="1" s="1"/>
  <c r="AE945" i="1"/>
  <c r="AF945" i="1" s="1"/>
  <c r="AG945" i="1" s="1"/>
  <c r="AH945" i="1" s="1"/>
  <c r="AE943" i="1"/>
  <c r="AF943" i="1" s="1"/>
  <c r="AG943" i="1" s="1"/>
  <c r="AH943" i="1" s="1"/>
  <c r="AE941" i="1"/>
  <c r="AF941" i="1" s="1"/>
  <c r="AG941" i="1" s="1"/>
  <c r="AH941" i="1" s="1"/>
  <c r="AE939" i="1"/>
  <c r="AF939" i="1" s="1"/>
  <c r="AG939" i="1" s="1"/>
  <c r="AH939" i="1" s="1"/>
  <c r="AE937" i="1"/>
  <c r="AF937" i="1" s="1"/>
  <c r="AG937" i="1" s="1"/>
  <c r="AH937" i="1" s="1"/>
  <c r="AE935" i="1"/>
  <c r="AF935" i="1" s="1"/>
  <c r="AG935" i="1" s="1"/>
  <c r="AH935" i="1" s="1"/>
  <c r="AE933" i="1"/>
  <c r="AF933" i="1" s="1"/>
  <c r="AG933" i="1" s="1"/>
  <c r="AH933" i="1" s="1"/>
  <c r="AE931" i="1"/>
  <c r="AF931" i="1" s="1"/>
  <c r="AG931" i="1" s="1"/>
  <c r="AH931" i="1" s="1"/>
  <c r="AE929" i="1"/>
  <c r="AF929" i="1" s="1"/>
  <c r="AG929" i="1" s="1"/>
  <c r="AH929" i="1" s="1"/>
  <c r="AE927" i="1"/>
  <c r="AF927" i="1" s="1"/>
  <c r="AG927" i="1" s="1"/>
  <c r="AH927" i="1" s="1"/>
  <c r="AE925" i="1"/>
  <c r="AF925" i="1" s="1"/>
  <c r="AG925" i="1" s="1"/>
  <c r="AH925" i="1" s="1"/>
  <c r="AE923" i="1"/>
  <c r="AF923" i="1" s="1"/>
  <c r="AG923" i="1" s="1"/>
  <c r="AH923" i="1" s="1"/>
  <c r="AE921" i="1"/>
  <c r="AF921" i="1" s="1"/>
  <c r="AG921" i="1" s="1"/>
  <c r="AH921" i="1" s="1"/>
  <c r="AE919" i="1"/>
  <c r="AF919" i="1" s="1"/>
  <c r="AG919" i="1" s="1"/>
  <c r="AH919" i="1" s="1"/>
  <c r="AE917" i="1"/>
  <c r="AF917" i="1" s="1"/>
  <c r="AG917" i="1" s="1"/>
  <c r="AH917" i="1" s="1"/>
  <c r="AE905" i="1"/>
  <c r="AF905" i="1" s="1"/>
  <c r="AG905" i="1" s="1"/>
  <c r="AH905" i="1" s="1"/>
  <c r="AE904" i="1"/>
  <c r="AF904" i="1" s="1"/>
  <c r="AG904" i="1" s="1"/>
  <c r="AH904" i="1" s="1"/>
  <c r="AE903" i="1"/>
  <c r="AF903" i="1" s="1"/>
  <c r="AG903" i="1" s="1"/>
  <c r="AH903" i="1" s="1"/>
  <c r="AE902" i="1"/>
  <c r="AF902" i="1" s="1"/>
  <c r="AG902" i="1" s="1"/>
  <c r="AH902" i="1" s="1"/>
  <c r="AE901" i="1"/>
  <c r="AF901" i="1" s="1"/>
  <c r="AG901" i="1" s="1"/>
  <c r="AH901" i="1" s="1"/>
  <c r="AE900" i="1"/>
  <c r="AF900" i="1" s="1"/>
  <c r="AG900" i="1" s="1"/>
  <c r="AH900" i="1" s="1"/>
  <c r="AE899" i="1"/>
  <c r="AF899" i="1" s="1"/>
  <c r="AG899" i="1" s="1"/>
  <c r="AH899" i="1" s="1"/>
  <c r="AE898" i="1"/>
  <c r="AF898" i="1" s="1"/>
  <c r="AG898" i="1" s="1"/>
  <c r="AH898" i="1" s="1"/>
  <c r="AE897" i="1"/>
  <c r="AF897" i="1" s="1"/>
  <c r="AG897" i="1" s="1"/>
  <c r="AH897" i="1" s="1"/>
  <c r="AE896" i="1"/>
  <c r="AF896" i="1" s="1"/>
  <c r="AG896" i="1" s="1"/>
  <c r="AH896" i="1" s="1"/>
  <c r="AE895" i="1"/>
  <c r="AF895" i="1" s="1"/>
  <c r="AG895" i="1" s="1"/>
  <c r="AH895" i="1" s="1"/>
  <c r="AE894" i="1"/>
  <c r="AF894" i="1" s="1"/>
  <c r="AG894" i="1" s="1"/>
  <c r="AH894" i="1" s="1"/>
  <c r="AE893" i="1"/>
  <c r="AF893" i="1" s="1"/>
  <c r="AG893" i="1" s="1"/>
  <c r="AH893" i="1" s="1"/>
  <c r="AE892" i="1"/>
  <c r="AF892" i="1" s="1"/>
  <c r="AG892" i="1" s="1"/>
  <c r="AH892" i="1" s="1"/>
  <c r="AE891" i="1"/>
  <c r="AF891" i="1" s="1"/>
  <c r="AG891" i="1" s="1"/>
  <c r="AH891" i="1" s="1"/>
  <c r="AE890" i="1"/>
  <c r="AF890" i="1" s="1"/>
  <c r="AG890" i="1" s="1"/>
  <c r="AH890" i="1" s="1"/>
  <c r="AE889" i="1"/>
  <c r="AF889" i="1" s="1"/>
  <c r="AG889" i="1" s="1"/>
  <c r="AH889" i="1" s="1"/>
  <c r="AE888" i="1"/>
  <c r="AF888" i="1" s="1"/>
  <c r="AG888" i="1" s="1"/>
  <c r="AH888" i="1" s="1"/>
  <c r="AE887" i="1"/>
  <c r="AF887" i="1" s="1"/>
  <c r="AG887" i="1" s="1"/>
  <c r="AH887" i="1" s="1"/>
  <c r="AE886" i="1"/>
  <c r="AF886" i="1" s="1"/>
  <c r="AG886" i="1" s="1"/>
  <c r="AH886" i="1" s="1"/>
  <c r="AE885" i="1"/>
  <c r="AF885" i="1" s="1"/>
  <c r="AG885" i="1" s="1"/>
  <c r="AH885" i="1" s="1"/>
  <c r="AE884" i="1"/>
  <c r="AF884" i="1" s="1"/>
  <c r="AG884" i="1" s="1"/>
  <c r="AH884" i="1" s="1"/>
  <c r="AE883" i="1"/>
  <c r="AF883" i="1" s="1"/>
  <c r="AG883" i="1" s="1"/>
  <c r="AH883" i="1" s="1"/>
  <c r="AE882" i="1"/>
  <c r="AF882" i="1" s="1"/>
  <c r="AG882" i="1" s="1"/>
  <c r="AH882" i="1" s="1"/>
  <c r="AE881" i="1"/>
  <c r="AF881" i="1" s="1"/>
  <c r="AG881" i="1" s="1"/>
  <c r="AH881" i="1" s="1"/>
  <c r="AE880" i="1"/>
  <c r="AF880" i="1" s="1"/>
  <c r="AG880" i="1" s="1"/>
  <c r="AH880" i="1" s="1"/>
  <c r="AE879" i="1"/>
  <c r="AF879" i="1" s="1"/>
  <c r="AG879" i="1" s="1"/>
  <c r="AH879" i="1" s="1"/>
  <c r="AE878" i="1"/>
  <c r="AF878" i="1" s="1"/>
  <c r="AG878" i="1" s="1"/>
  <c r="AH878" i="1" s="1"/>
  <c r="AE877" i="1"/>
  <c r="AF877" i="1" s="1"/>
  <c r="AG877" i="1" s="1"/>
  <c r="AH877" i="1" s="1"/>
  <c r="AE876" i="1"/>
  <c r="AF876" i="1" s="1"/>
  <c r="AG876" i="1" s="1"/>
  <c r="AH876" i="1" s="1"/>
  <c r="AE875" i="1"/>
  <c r="AF875" i="1" s="1"/>
  <c r="AG875" i="1" s="1"/>
  <c r="AH875" i="1" s="1"/>
  <c r="AE874" i="1"/>
  <c r="AF874" i="1" s="1"/>
  <c r="AG874" i="1" s="1"/>
  <c r="AH874" i="1" s="1"/>
  <c r="AE873" i="1"/>
  <c r="AF873" i="1" s="1"/>
  <c r="AG873" i="1" s="1"/>
  <c r="AH873" i="1" s="1"/>
  <c r="AE872" i="1"/>
  <c r="AF872" i="1" s="1"/>
  <c r="AG872" i="1" s="1"/>
  <c r="AH872" i="1" s="1"/>
  <c r="AE871" i="1"/>
  <c r="AF871" i="1" s="1"/>
  <c r="AG871" i="1" s="1"/>
  <c r="AH871" i="1" s="1"/>
  <c r="AE870" i="1"/>
  <c r="AF870" i="1" s="1"/>
  <c r="AG870" i="1" s="1"/>
  <c r="AH870" i="1" s="1"/>
  <c r="AE869" i="1"/>
  <c r="AF869" i="1" s="1"/>
  <c r="AG869" i="1" s="1"/>
  <c r="AH869" i="1" s="1"/>
  <c r="AE868" i="1"/>
  <c r="AF868" i="1" s="1"/>
  <c r="AG868" i="1" s="1"/>
  <c r="AH868" i="1" s="1"/>
  <c r="AE867" i="1"/>
  <c r="AF867" i="1" s="1"/>
  <c r="AG867" i="1" s="1"/>
  <c r="AH867" i="1" s="1"/>
  <c r="AE866" i="1"/>
  <c r="AF866" i="1" s="1"/>
  <c r="AG866" i="1" s="1"/>
  <c r="AH866" i="1" s="1"/>
  <c r="AE865" i="1"/>
  <c r="AF865" i="1" s="1"/>
  <c r="AG865" i="1" s="1"/>
  <c r="AH865" i="1" s="1"/>
  <c r="AE864" i="1"/>
  <c r="AF864" i="1" s="1"/>
  <c r="AG864" i="1" s="1"/>
  <c r="AH864" i="1" s="1"/>
  <c r="AE863" i="1"/>
  <c r="AF863" i="1" s="1"/>
  <c r="AG863" i="1" s="1"/>
  <c r="AH863" i="1" s="1"/>
  <c r="AE862" i="1"/>
  <c r="AF862" i="1" s="1"/>
  <c r="AG862" i="1" s="1"/>
  <c r="AH862" i="1" s="1"/>
  <c r="AE861" i="1"/>
  <c r="AF861" i="1" s="1"/>
  <c r="AG861" i="1" s="1"/>
  <c r="AH861" i="1" s="1"/>
  <c r="AE860" i="1"/>
  <c r="AF860" i="1" s="1"/>
  <c r="AG860" i="1" s="1"/>
  <c r="AH860" i="1" s="1"/>
  <c r="AE859" i="1"/>
  <c r="AF859" i="1" s="1"/>
  <c r="AG859" i="1" s="1"/>
  <c r="AH859" i="1" s="1"/>
  <c r="AE858" i="1"/>
  <c r="AF858" i="1" s="1"/>
  <c r="AG858" i="1" s="1"/>
  <c r="AH858" i="1" s="1"/>
  <c r="AE857" i="1"/>
  <c r="AF857" i="1" s="1"/>
  <c r="AG857" i="1" s="1"/>
  <c r="AH857" i="1" s="1"/>
  <c r="AE856" i="1"/>
  <c r="AF856" i="1" s="1"/>
  <c r="AG856" i="1" s="1"/>
  <c r="AH856" i="1" s="1"/>
  <c r="AE855" i="1"/>
  <c r="AF855" i="1" s="1"/>
  <c r="AG855" i="1" s="1"/>
  <c r="AH855" i="1" s="1"/>
  <c r="AE854" i="1"/>
  <c r="AF854" i="1" s="1"/>
  <c r="AG854" i="1" s="1"/>
  <c r="AH854" i="1" s="1"/>
  <c r="AE853" i="1"/>
  <c r="AF853" i="1" s="1"/>
  <c r="AG853" i="1" s="1"/>
  <c r="AH853" i="1" s="1"/>
  <c r="AE852" i="1"/>
  <c r="AF852" i="1" s="1"/>
  <c r="AG852" i="1" s="1"/>
  <c r="AH852" i="1" s="1"/>
  <c r="AE851" i="1"/>
  <c r="AF851" i="1" s="1"/>
  <c r="AG851" i="1" s="1"/>
  <c r="AH851" i="1" s="1"/>
  <c r="AE1035" i="1"/>
  <c r="AF1035" i="1" s="1"/>
  <c r="AG1035" i="1" s="1"/>
  <c r="AH1035" i="1" s="1"/>
  <c r="AE1032" i="1"/>
  <c r="AF1032" i="1" s="1"/>
  <c r="AG1032" i="1" s="1"/>
  <c r="AH1032" i="1" s="1"/>
  <c r="AE1004" i="1"/>
  <c r="AF1004" i="1" s="1"/>
  <c r="AG1004" i="1" s="1"/>
  <c r="AH1004" i="1" s="1"/>
  <c r="AE1079" i="1"/>
  <c r="AF1079" i="1" s="1"/>
  <c r="AG1079" i="1" s="1"/>
  <c r="AH1079" i="1" s="1"/>
  <c r="AE1075" i="1"/>
  <c r="AF1075" i="1" s="1"/>
  <c r="AG1075" i="1" s="1"/>
  <c r="AH1075" i="1" s="1"/>
  <c r="AE1047" i="1"/>
  <c r="AF1047" i="1" s="1"/>
  <c r="AG1047" i="1" s="1"/>
  <c r="AH1047" i="1" s="1"/>
  <c r="AE1036" i="1"/>
  <c r="AF1036" i="1" s="1"/>
  <c r="AG1036" i="1" s="1"/>
  <c r="AH1036" i="1" s="1"/>
  <c r="AE1020" i="1"/>
  <c r="AF1020" i="1" s="1"/>
  <c r="AG1020" i="1" s="1"/>
  <c r="AH1020" i="1" s="1"/>
  <c r="AE1007" i="1"/>
  <c r="AF1007" i="1" s="1"/>
  <c r="AG1007" i="1" s="1"/>
  <c r="AH1007" i="1" s="1"/>
  <c r="AE915" i="1"/>
  <c r="AF915" i="1" s="1"/>
  <c r="AG915" i="1" s="1"/>
  <c r="AH915" i="1" s="1"/>
  <c r="AE914" i="1"/>
  <c r="AF914" i="1" s="1"/>
  <c r="AG914" i="1" s="1"/>
  <c r="AH914" i="1" s="1"/>
  <c r="AE913" i="1"/>
  <c r="AF913" i="1" s="1"/>
  <c r="AG913" i="1" s="1"/>
  <c r="AH913" i="1" s="1"/>
  <c r="AE912" i="1"/>
  <c r="AF912" i="1" s="1"/>
  <c r="AG912" i="1" s="1"/>
  <c r="AH912" i="1" s="1"/>
  <c r="AE911" i="1"/>
  <c r="AF911" i="1" s="1"/>
  <c r="AG911" i="1" s="1"/>
  <c r="AH911" i="1" s="1"/>
  <c r="AE910" i="1"/>
  <c r="AF910" i="1" s="1"/>
  <c r="AG910" i="1" s="1"/>
  <c r="AH910" i="1" s="1"/>
  <c r="AE909" i="1"/>
  <c r="AF909" i="1" s="1"/>
  <c r="AG909" i="1" s="1"/>
  <c r="AH909" i="1" s="1"/>
  <c r="AE908" i="1"/>
  <c r="AF908" i="1" s="1"/>
  <c r="AG908" i="1" s="1"/>
  <c r="AH908" i="1" s="1"/>
  <c r="AE907" i="1"/>
  <c r="AF907" i="1" s="1"/>
  <c r="AG907" i="1" s="1"/>
  <c r="AH907" i="1" s="1"/>
  <c r="AE906" i="1"/>
  <c r="AF906" i="1" s="1"/>
  <c r="AG906" i="1" s="1"/>
  <c r="AH906" i="1" s="1"/>
  <c r="AE990" i="1"/>
  <c r="AF990" i="1" s="1"/>
  <c r="AG990" i="1" s="1"/>
  <c r="AH990" i="1" s="1"/>
  <c r="AE986" i="1"/>
  <c r="AF986" i="1" s="1"/>
  <c r="AG986" i="1" s="1"/>
  <c r="AH986" i="1" s="1"/>
  <c r="AE982" i="1"/>
  <c r="AF982" i="1" s="1"/>
  <c r="AG982" i="1" s="1"/>
  <c r="AH982" i="1" s="1"/>
  <c r="AE978" i="1"/>
  <c r="AF978" i="1" s="1"/>
  <c r="AG978" i="1" s="1"/>
  <c r="AH978" i="1" s="1"/>
  <c r="AE974" i="1"/>
  <c r="AF974" i="1" s="1"/>
  <c r="AG974" i="1" s="1"/>
  <c r="AH974" i="1" s="1"/>
  <c r="AE970" i="1"/>
  <c r="AF970" i="1" s="1"/>
  <c r="AG970" i="1" s="1"/>
  <c r="AH970" i="1" s="1"/>
  <c r="AE966" i="1"/>
  <c r="AF966" i="1" s="1"/>
  <c r="AG966" i="1" s="1"/>
  <c r="AH966" i="1" s="1"/>
  <c r="AE962" i="1"/>
  <c r="AF962" i="1" s="1"/>
  <c r="AG962" i="1" s="1"/>
  <c r="AH962" i="1" s="1"/>
  <c r="AE958" i="1"/>
  <c r="AF958" i="1" s="1"/>
  <c r="AG958" i="1" s="1"/>
  <c r="AH958" i="1" s="1"/>
  <c r="AE954" i="1"/>
  <c r="AF954" i="1" s="1"/>
  <c r="AG954" i="1" s="1"/>
  <c r="AH954" i="1" s="1"/>
  <c r="AE950" i="1"/>
  <c r="AF950" i="1" s="1"/>
  <c r="AG950" i="1" s="1"/>
  <c r="AH950" i="1" s="1"/>
  <c r="AE946" i="1"/>
  <c r="AF946" i="1" s="1"/>
  <c r="AG946" i="1" s="1"/>
  <c r="AH946" i="1" s="1"/>
  <c r="AE942" i="1"/>
  <c r="AF942" i="1" s="1"/>
  <c r="AG942" i="1" s="1"/>
  <c r="AH942" i="1" s="1"/>
  <c r="AE938" i="1"/>
  <c r="AF938" i="1" s="1"/>
  <c r="AG938" i="1" s="1"/>
  <c r="AH938" i="1" s="1"/>
  <c r="AE934" i="1"/>
  <c r="AF934" i="1" s="1"/>
  <c r="AG934" i="1" s="1"/>
  <c r="AH934" i="1" s="1"/>
  <c r="AE930" i="1"/>
  <c r="AF930" i="1" s="1"/>
  <c r="AG930" i="1" s="1"/>
  <c r="AH930" i="1" s="1"/>
  <c r="AE926" i="1"/>
  <c r="AF926" i="1" s="1"/>
  <c r="AG926" i="1" s="1"/>
  <c r="AH926" i="1" s="1"/>
  <c r="AE922" i="1"/>
  <c r="AF922" i="1" s="1"/>
  <c r="AG922" i="1" s="1"/>
  <c r="AH922" i="1" s="1"/>
  <c r="AE918" i="1"/>
  <c r="AF918" i="1" s="1"/>
  <c r="AG918" i="1" s="1"/>
  <c r="AH918" i="1" s="1"/>
  <c r="AE850" i="1"/>
  <c r="AF850" i="1" s="1"/>
  <c r="AG850" i="1" s="1"/>
  <c r="AH850" i="1" s="1"/>
  <c r="AE849" i="1"/>
  <c r="AF849" i="1" s="1"/>
  <c r="AG849" i="1" s="1"/>
  <c r="AH849" i="1" s="1"/>
  <c r="AE848" i="1"/>
  <c r="AF848" i="1" s="1"/>
  <c r="AG848" i="1" s="1"/>
  <c r="AH848" i="1" s="1"/>
  <c r="AE847" i="1"/>
  <c r="AF847" i="1" s="1"/>
  <c r="AG847" i="1" s="1"/>
  <c r="AH847" i="1" s="1"/>
  <c r="AE846" i="1"/>
  <c r="AF846" i="1" s="1"/>
  <c r="AG846" i="1" s="1"/>
  <c r="AH846" i="1" s="1"/>
  <c r="AE845" i="1"/>
  <c r="AF845" i="1" s="1"/>
  <c r="AG845" i="1" s="1"/>
  <c r="AH845" i="1" s="1"/>
  <c r="AE844" i="1"/>
  <c r="AF844" i="1" s="1"/>
  <c r="AG844" i="1" s="1"/>
  <c r="AH844" i="1" s="1"/>
  <c r="AE843" i="1"/>
  <c r="AF843" i="1" s="1"/>
  <c r="AG843" i="1" s="1"/>
  <c r="AH843" i="1" s="1"/>
  <c r="AE842" i="1"/>
  <c r="AF842" i="1" s="1"/>
  <c r="AG842" i="1" s="1"/>
  <c r="AH842" i="1" s="1"/>
  <c r="AE841" i="1"/>
  <c r="AF841" i="1" s="1"/>
  <c r="AG841" i="1" s="1"/>
  <c r="AH841" i="1" s="1"/>
  <c r="AE840" i="1"/>
  <c r="AF840" i="1" s="1"/>
  <c r="AG840" i="1" s="1"/>
  <c r="AH840" i="1" s="1"/>
  <c r="AE839" i="1"/>
  <c r="AF839" i="1" s="1"/>
  <c r="AG839" i="1" s="1"/>
  <c r="AH839" i="1" s="1"/>
  <c r="AE838" i="1"/>
  <c r="AF838" i="1" s="1"/>
  <c r="AG838" i="1" s="1"/>
  <c r="AH838" i="1" s="1"/>
  <c r="AE837" i="1"/>
  <c r="AF837" i="1" s="1"/>
  <c r="AG837" i="1" s="1"/>
  <c r="AH837" i="1" s="1"/>
  <c r="AE836" i="1"/>
  <c r="AF836" i="1" s="1"/>
  <c r="AG836" i="1" s="1"/>
  <c r="AH836" i="1" s="1"/>
  <c r="AE835" i="1"/>
  <c r="AF835" i="1" s="1"/>
  <c r="AG835" i="1" s="1"/>
  <c r="AH835" i="1" s="1"/>
  <c r="AE834" i="1"/>
  <c r="AF834" i="1" s="1"/>
  <c r="AG834" i="1" s="1"/>
  <c r="AH834" i="1" s="1"/>
  <c r="AE833" i="1"/>
  <c r="AF833" i="1" s="1"/>
  <c r="AG833" i="1" s="1"/>
  <c r="AH833" i="1" s="1"/>
  <c r="AE832" i="1"/>
  <c r="AF832" i="1" s="1"/>
  <c r="AG832" i="1" s="1"/>
  <c r="AH832" i="1" s="1"/>
  <c r="AE831" i="1"/>
  <c r="AF831" i="1" s="1"/>
  <c r="AG831" i="1" s="1"/>
  <c r="AH831" i="1" s="1"/>
  <c r="AE830" i="1"/>
  <c r="AF830" i="1" s="1"/>
  <c r="AG830" i="1" s="1"/>
  <c r="AH830" i="1" s="1"/>
  <c r="AE829" i="1"/>
  <c r="AF829" i="1" s="1"/>
  <c r="AG829" i="1" s="1"/>
  <c r="AH829" i="1" s="1"/>
  <c r="AE828" i="1"/>
  <c r="AF828" i="1" s="1"/>
  <c r="AG828" i="1" s="1"/>
  <c r="AH828" i="1" s="1"/>
  <c r="AE827" i="1"/>
  <c r="AF827" i="1" s="1"/>
  <c r="AG827" i="1" s="1"/>
  <c r="AH827" i="1" s="1"/>
  <c r="AE826" i="1"/>
  <c r="AF826" i="1" s="1"/>
  <c r="AG826" i="1" s="1"/>
  <c r="AH826" i="1" s="1"/>
  <c r="AE825" i="1"/>
  <c r="AF825" i="1" s="1"/>
  <c r="AG825" i="1" s="1"/>
  <c r="AH825" i="1" s="1"/>
  <c r="AE824" i="1"/>
  <c r="AF824" i="1" s="1"/>
  <c r="AG824" i="1" s="1"/>
  <c r="AH824" i="1" s="1"/>
  <c r="AE823" i="1"/>
  <c r="AF823" i="1" s="1"/>
  <c r="AG823" i="1" s="1"/>
  <c r="AH823" i="1" s="1"/>
  <c r="AE822" i="1"/>
  <c r="AF822" i="1" s="1"/>
  <c r="AG822" i="1" s="1"/>
  <c r="AH822" i="1" s="1"/>
  <c r="AE821" i="1"/>
  <c r="AF821" i="1" s="1"/>
  <c r="AG821" i="1" s="1"/>
  <c r="AH821" i="1" s="1"/>
  <c r="AE820" i="1"/>
  <c r="AF820" i="1" s="1"/>
  <c r="AG820" i="1" s="1"/>
  <c r="AH820" i="1" s="1"/>
  <c r="AE819" i="1"/>
  <c r="AF819" i="1" s="1"/>
  <c r="AG819" i="1" s="1"/>
  <c r="AH819" i="1" s="1"/>
  <c r="AE818" i="1"/>
  <c r="AF818" i="1" s="1"/>
  <c r="AG818" i="1" s="1"/>
  <c r="AH818" i="1" s="1"/>
  <c r="AE817" i="1"/>
  <c r="AF817" i="1" s="1"/>
  <c r="AG817" i="1" s="1"/>
  <c r="AH817" i="1" s="1"/>
  <c r="AE816" i="1"/>
  <c r="AF816" i="1" s="1"/>
  <c r="AG816" i="1" s="1"/>
  <c r="AH816" i="1" s="1"/>
  <c r="AE815" i="1"/>
  <c r="AF815" i="1" s="1"/>
  <c r="AG815" i="1" s="1"/>
  <c r="AH815" i="1" s="1"/>
  <c r="AE814" i="1"/>
  <c r="AF814" i="1" s="1"/>
  <c r="AG814" i="1" s="1"/>
  <c r="AH814" i="1" s="1"/>
  <c r="AE813" i="1"/>
  <c r="AF813" i="1" s="1"/>
  <c r="AG813" i="1" s="1"/>
  <c r="AH813" i="1" s="1"/>
  <c r="AE812" i="1"/>
  <c r="AF812" i="1" s="1"/>
  <c r="AG812" i="1" s="1"/>
  <c r="AH812" i="1" s="1"/>
  <c r="AE811" i="1"/>
  <c r="AF811" i="1" s="1"/>
  <c r="AG811" i="1" s="1"/>
  <c r="AH811" i="1" s="1"/>
  <c r="AE810" i="1"/>
  <c r="AF810" i="1" s="1"/>
  <c r="AG810" i="1" s="1"/>
  <c r="AH810" i="1" s="1"/>
  <c r="AE809" i="1"/>
  <c r="AF809" i="1" s="1"/>
  <c r="AG809" i="1" s="1"/>
  <c r="AH809" i="1" s="1"/>
  <c r="AE808" i="1"/>
  <c r="AF808" i="1" s="1"/>
  <c r="AG808" i="1" s="1"/>
  <c r="AH808" i="1" s="1"/>
  <c r="AE807" i="1"/>
  <c r="AF807" i="1" s="1"/>
  <c r="AG807" i="1" s="1"/>
  <c r="AH807" i="1" s="1"/>
  <c r="AE806" i="1"/>
  <c r="AF806" i="1" s="1"/>
  <c r="AG806" i="1" s="1"/>
  <c r="AH806" i="1" s="1"/>
  <c r="AE805" i="1"/>
  <c r="AF805" i="1" s="1"/>
  <c r="AG805" i="1" s="1"/>
  <c r="AH805" i="1" s="1"/>
  <c r="AE804" i="1"/>
  <c r="AF804" i="1" s="1"/>
  <c r="AG804" i="1" s="1"/>
  <c r="AH804" i="1" s="1"/>
  <c r="AE803" i="1"/>
  <c r="AF803" i="1" s="1"/>
  <c r="AG803" i="1" s="1"/>
  <c r="AH803" i="1" s="1"/>
  <c r="AE802" i="1"/>
  <c r="AF802" i="1" s="1"/>
  <c r="AG802" i="1" s="1"/>
  <c r="AH802" i="1" s="1"/>
  <c r="AE801" i="1"/>
  <c r="AF801" i="1" s="1"/>
  <c r="AG801" i="1" s="1"/>
  <c r="AH801" i="1" s="1"/>
  <c r="AE800" i="1"/>
  <c r="AF800" i="1" s="1"/>
  <c r="AG800" i="1" s="1"/>
  <c r="AH800" i="1" s="1"/>
  <c r="AE799" i="1"/>
  <c r="AF799" i="1" s="1"/>
  <c r="AG799" i="1" s="1"/>
  <c r="AH799" i="1" s="1"/>
  <c r="AE798" i="1"/>
  <c r="AF798" i="1" s="1"/>
  <c r="AG798" i="1" s="1"/>
  <c r="AH798" i="1" s="1"/>
  <c r="AE797" i="1"/>
  <c r="AF797" i="1" s="1"/>
  <c r="AG797" i="1" s="1"/>
  <c r="AH797" i="1" s="1"/>
  <c r="AE796" i="1"/>
  <c r="AF796" i="1" s="1"/>
  <c r="AG796" i="1" s="1"/>
  <c r="AH796" i="1" s="1"/>
  <c r="AE795" i="1"/>
  <c r="AF795" i="1" s="1"/>
  <c r="AG795" i="1" s="1"/>
  <c r="AH795" i="1" s="1"/>
  <c r="AE794" i="1"/>
  <c r="AF794" i="1" s="1"/>
  <c r="AG794" i="1" s="1"/>
  <c r="AH794" i="1" s="1"/>
  <c r="AE793" i="1"/>
  <c r="AF793" i="1" s="1"/>
  <c r="AG793" i="1" s="1"/>
  <c r="AH793" i="1" s="1"/>
  <c r="AE792" i="1"/>
  <c r="AF792" i="1" s="1"/>
  <c r="AG792" i="1" s="1"/>
  <c r="AH792" i="1" s="1"/>
  <c r="AE791" i="1"/>
  <c r="AF791" i="1" s="1"/>
  <c r="AG791" i="1" s="1"/>
  <c r="AH791" i="1" s="1"/>
  <c r="AE790" i="1"/>
  <c r="AF790" i="1" s="1"/>
  <c r="AG790" i="1" s="1"/>
  <c r="AH790" i="1" s="1"/>
  <c r="AE789" i="1"/>
  <c r="AF789" i="1" s="1"/>
  <c r="AG789" i="1" s="1"/>
  <c r="AH789" i="1" s="1"/>
  <c r="AE788" i="1"/>
  <c r="AF788" i="1" s="1"/>
  <c r="AG788" i="1" s="1"/>
  <c r="AH788" i="1" s="1"/>
  <c r="AE787" i="1"/>
  <c r="AF787" i="1" s="1"/>
  <c r="AG787" i="1" s="1"/>
  <c r="AH787" i="1" s="1"/>
  <c r="AE786" i="1"/>
  <c r="AF786" i="1" s="1"/>
  <c r="AG786" i="1" s="1"/>
  <c r="AH786" i="1" s="1"/>
  <c r="AE785" i="1"/>
  <c r="AF785" i="1" s="1"/>
  <c r="AG785" i="1" s="1"/>
  <c r="AH785" i="1" s="1"/>
  <c r="AE784" i="1"/>
  <c r="AF784" i="1" s="1"/>
  <c r="AG784" i="1" s="1"/>
  <c r="AH784" i="1" s="1"/>
  <c r="AE783" i="1"/>
  <c r="AF783" i="1" s="1"/>
  <c r="AG783" i="1" s="1"/>
  <c r="AH783" i="1" s="1"/>
  <c r="AE782" i="1"/>
  <c r="AF782" i="1" s="1"/>
  <c r="AG782" i="1" s="1"/>
  <c r="AH782" i="1" s="1"/>
  <c r="AE781" i="1"/>
  <c r="AF781" i="1" s="1"/>
  <c r="AG781" i="1" s="1"/>
  <c r="AH781" i="1" s="1"/>
  <c r="AE780" i="1"/>
  <c r="AF780" i="1" s="1"/>
  <c r="AG780" i="1" s="1"/>
  <c r="AH780" i="1" s="1"/>
  <c r="AE779" i="1"/>
  <c r="AF779" i="1" s="1"/>
  <c r="AG779" i="1" s="1"/>
  <c r="AH779" i="1" s="1"/>
  <c r="AE778" i="1"/>
  <c r="AF778" i="1" s="1"/>
  <c r="AG778" i="1" s="1"/>
  <c r="AH778" i="1" s="1"/>
  <c r="AE777" i="1"/>
  <c r="AF777" i="1" s="1"/>
  <c r="AG777" i="1" s="1"/>
  <c r="AH777" i="1" s="1"/>
  <c r="AE776" i="1"/>
  <c r="AF776" i="1" s="1"/>
  <c r="AG776" i="1" s="1"/>
  <c r="AH776" i="1" s="1"/>
  <c r="AE775" i="1"/>
  <c r="AF775" i="1" s="1"/>
  <c r="AG775" i="1" s="1"/>
  <c r="AH775" i="1" s="1"/>
  <c r="AE774" i="1"/>
  <c r="AF774" i="1" s="1"/>
  <c r="AG774" i="1" s="1"/>
  <c r="AH774" i="1" s="1"/>
  <c r="AE773" i="1"/>
  <c r="AF773" i="1" s="1"/>
  <c r="AG773" i="1" s="1"/>
  <c r="AH773" i="1" s="1"/>
  <c r="AE772" i="1"/>
  <c r="AF772" i="1" s="1"/>
  <c r="AG772" i="1" s="1"/>
  <c r="AH772" i="1" s="1"/>
  <c r="AE771" i="1"/>
  <c r="AF771" i="1" s="1"/>
  <c r="AG771" i="1" s="1"/>
  <c r="AH771" i="1" s="1"/>
  <c r="AE770" i="1"/>
  <c r="AF770" i="1" s="1"/>
  <c r="AG770" i="1" s="1"/>
  <c r="AH770" i="1" s="1"/>
  <c r="AE769" i="1"/>
  <c r="AF769" i="1" s="1"/>
  <c r="AG769" i="1" s="1"/>
  <c r="AH769" i="1" s="1"/>
  <c r="AE768" i="1"/>
  <c r="AF768" i="1" s="1"/>
  <c r="AG768" i="1" s="1"/>
  <c r="AH768" i="1" s="1"/>
  <c r="AE767" i="1"/>
  <c r="AF767" i="1" s="1"/>
  <c r="AG767" i="1" s="1"/>
  <c r="AH767" i="1" s="1"/>
  <c r="AE766" i="1"/>
  <c r="AF766" i="1" s="1"/>
  <c r="AG766" i="1" s="1"/>
  <c r="AH766" i="1" s="1"/>
  <c r="AE765" i="1"/>
  <c r="AF765" i="1" s="1"/>
  <c r="AG765" i="1" s="1"/>
  <c r="AH765" i="1" s="1"/>
  <c r="AE764" i="1"/>
  <c r="AF764" i="1" s="1"/>
  <c r="AG764" i="1" s="1"/>
  <c r="AH764" i="1" s="1"/>
  <c r="AE763" i="1"/>
  <c r="AF763" i="1" s="1"/>
  <c r="AG763" i="1" s="1"/>
  <c r="AH763" i="1" s="1"/>
  <c r="AE762" i="1"/>
  <c r="AF762" i="1" s="1"/>
  <c r="AG762" i="1" s="1"/>
  <c r="AH762" i="1" s="1"/>
  <c r="AE761" i="1"/>
  <c r="AF761" i="1" s="1"/>
  <c r="AG761" i="1" s="1"/>
  <c r="AH761" i="1" s="1"/>
  <c r="AE760" i="1"/>
  <c r="AF760" i="1" s="1"/>
  <c r="AG760" i="1" s="1"/>
  <c r="AH760" i="1" s="1"/>
  <c r="AE759" i="1"/>
  <c r="AF759" i="1" s="1"/>
  <c r="AG759" i="1" s="1"/>
  <c r="AH759" i="1" s="1"/>
  <c r="AE758" i="1"/>
  <c r="AF758" i="1" s="1"/>
  <c r="AG758" i="1" s="1"/>
  <c r="AH758" i="1" s="1"/>
  <c r="AE757" i="1"/>
  <c r="AF757" i="1" s="1"/>
  <c r="AG757" i="1" s="1"/>
  <c r="AH757" i="1" s="1"/>
  <c r="AE756" i="1"/>
  <c r="AF756" i="1" s="1"/>
  <c r="AG756" i="1" s="1"/>
  <c r="AH756" i="1" s="1"/>
  <c r="AE755" i="1"/>
  <c r="AF755" i="1" s="1"/>
  <c r="AG755" i="1" s="1"/>
  <c r="AH755" i="1" s="1"/>
  <c r="AE754" i="1"/>
  <c r="AF754" i="1" s="1"/>
  <c r="AG754" i="1" s="1"/>
  <c r="AH754" i="1" s="1"/>
  <c r="AE753" i="1"/>
  <c r="AF753" i="1" s="1"/>
  <c r="AG753" i="1" s="1"/>
  <c r="AH753" i="1" s="1"/>
  <c r="AE752" i="1"/>
  <c r="AF752" i="1" s="1"/>
  <c r="AG752" i="1" s="1"/>
  <c r="AH752" i="1" s="1"/>
  <c r="AE751" i="1"/>
  <c r="AF751" i="1" s="1"/>
  <c r="AG751" i="1" s="1"/>
  <c r="AH751" i="1" s="1"/>
  <c r="AE750" i="1"/>
  <c r="AF750" i="1" s="1"/>
  <c r="AG750" i="1" s="1"/>
  <c r="AH750" i="1" s="1"/>
  <c r="AE749" i="1"/>
  <c r="AF749" i="1" s="1"/>
  <c r="AG749" i="1" s="1"/>
  <c r="AH749" i="1" s="1"/>
  <c r="AE748" i="1"/>
  <c r="AF748" i="1" s="1"/>
  <c r="AG748" i="1" s="1"/>
  <c r="AH748" i="1" s="1"/>
  <c r="AE747" i="1"/>
  <c r="AF747" i="1" s="1"/>
  <c r="AG747" i="1" s="1"/>
  <c r="AH747" i="1" s="1"/>
  <c r="AE746" i="1"/>
  <c r="AF746" i="1" s="1"/>
  <c r="AG746" i="1" s="1"/>
  <c r="AH746" i="1" s="1"/>
  <c r="AE745" i="1"/>
  <c r="AF745" i="1" s="1"/>
  <c r="AG745" i="1" s="1"/>
  <c r="AH745" i="1" s="1"/>
  <c r="AE744" i="1"/>
  <c r="AF744" i="1" s="1"/>
  <c r="AG744" i="1" s="1"/>
  <c r="AH744" i="1" s="1"/>
  <c r="AE743" i="1"/>
  <c r="AF743" i="1" s="1"/>
  <c r="AG743" i="1" s="1"/>
  <c r="AH743" i="1" s="1"/>
  <c r="AE742" i="1"/>
  <c r="AF742" i="1" s="1"/>
  <c r="AG742" i="1" s="1"/>
  <c r="AH742" i="1" s="1"/>
  <c r="AE741" i="1"/>
  <c r="AF741" i="1" s="1"/>
  <c r="AG741" i="1" s="1"/>
  <c r="AH741" i="1" s="1"/>
  <c r="AE740" i="1"/>
  <c r="AF740" i="1" s="1"/>
  <c r="AG740" i="1" s="1"/>
  <c r="AH740" i="1" s="1"/>
  <c r="AE739" i="1"/>
  <c r="AF739" i="1" s="1"/>
  <c r="AG739" i="1" s="1"/>
  <c r="AH739" i="1" s="1"/>
  <c r="AE738" i="1"/>
  <c r="AF738" i="1" s="1"/>
  <c r="AG738" i="1" s="1"/>
  <c r="AH738" i="1" s="1"/>
  <c r="AE737" i="1"/>
  <c r="AF737" i="1" s="1"/>
  <c r="AG737" i="1" s="1"/>
  <c r="AH737" i="1" s="1"/>
  <c r="AE736" i="1"/>
  <c r="AF736" i="1" s="1"/>
  <c r="AG736" i="1" s="1"/>
  <c r="AH736" i="1" s="1"/>
  <c r="AE735" i="1"/>
  <c r="AF735" i="1" s="1"/>
  <c r="AG735" i="1" s="1"/>
  <c r="AH735" i="1" s="1"/>
  <c r="AE734" i="1"/>
  <c r="AF734" i="1" s="1"/>
  <c r="AG734" i="1" s="1"/>
  <c r="AH734" i="1" s="1"/>
  <c r="AE733" i="1"/>
  <c r="AF733" i="1" s="1"/>
  <c r="AG733" i="1" s="1"/>
  <c r="AH733" i="1" s="1"/>
  <c r="AE732" i="1"/>
  <c r="AF732" i="1" s="1"/>
  <c r="AG732" i="1" s="1"/>
  <c r="AH732" i="1" s="1"/>
  <c r="AE731" i="1"/>
  <c r="AF731" i="1" s="1"/>
  <c r="AG731" i="1" s="1"/>
  <c r="AH731" i="1" s="1"/>
  <c r="AE730" i="1"/>
  <c r="AF730" i="1" s="1"/>
  <c r="AG730" i="1" s="1"/>
  <c r="AH730" i="1" s="1"/>
  <c r="AE729" i="1"/>
  <c r="AF729" i="1" s="1"/>
  <c r="AG729" i="1" s="1"/>
  <c r="AH729" i="1" s="1"/>
  <c r="AE728" i="1"/>
  <c r="AF728" i="1" s="1"/>
  <c r="AG728" i="1" s="1"/>
  <c r="AH728" i="1" s="1"/>
  <c r="AE727" i="1"/>
  <c r="AF727" i="1" s="1"/>
  <c r="AG727" i="1" s="1"/>
  <c r="AH727" i="1" s="1"/>
  <c r="AE726" i="1"/>
  <c r="AF726" i="1" s="1"/>
  <c r="AG726" i="1" s="1"/>
  <c r="AH726" i="1" s="1"/>
  <c r="AE725" i="1"/>
  <c r="AF725" i="1" s="1"/>
  <c r="AG725" i="1" s="1"/>
  <c r="AH725" i="1" s="1"/>
  <c r="AE724" i="1"/>
  <c r="AF724" i="1" s="1"/>
  <c r="AG724" i="1" s="1"/>
  <c r="AH724" i="1" s="1"/>
  <c r="AE723" i="1"/>
  <c r="AF723" i="1" s="1"/>
  <c r="AG723" i="1" s="1"/>
  <c r="AH723" i="1" s="1"/>
  <c r="AE722" i="1"/>
  <c r="AF722" i="1" s="1"/>
  <c r="AG722" i="1" s="1"/>
  <c r="AH722" i="1" s="1"/>
  <c r="AE721" i="1"/>
  <c r="AF721" i="1" s="1"/>
  <c r="AG721" i="1" s="1"/>
  <c r="AH721" i="1" s="1"/>
  <c r="AE720" i="1"/>
  <c r="AF720" i="1" s="1"/>
  <c r="AG720" i="1" s="1"/>
  <c r="AH720" i="1" s="1"/>
  <c r="AE719" i="1"/>
  <c r="AF719" i="1" s="1"/>
  <c r="AG719" i="1" s="1"/>
  <c r="AH719" i="1" s="1"/>
  <c r="AE718" i="1"/>
  <c r="AF718" i="1" s="1"/>
  <c r="AG718" i="1" s="1"/>
  <c r="AH718" i="1" s="1"/>
  <c r="AE717" i="1"/>
  <c r="AF717" i="1" s="1"/>
  <c r="AG717" i="1" s="1"/>
  <c r="AH717" i="1" s="1"/>
  <c r="AE716" i="1"/>
  <c r="AF716" i="1" s="1"/>
  <c r="AG716" i="1" s="1"/>
  <c r="AH716" i="1" s="1"/>
  <c r="AE715" i="1"/>
  <c r="AF715" i="1" s="1"/>
  <c r="AG715" i="1" s="1"/>
  <c r="AH715" i="1" s="1"/>
  <c r="AE714" i="1"/>
  <c r="AF714" i="1" s="1"/>
  <c r="AG714" i="1" s="1"/>
  <c r="AH714" i="1" s="1"/>
  <c r="AE713" i="1"/>
  <c r="AF713" i="1" s="1"/>
  <c r="AG713" i="1" s="1"/>
  <c r="AH713" i="1" s="1"/>
  <c r="AE712" i="1"/>
  <c r="AF712" i="1" s="1"/>
  <c r="AG712" i="1" s="1"/>
  <c r="AH712" i="1" s="1"/>
  <c r="AE711" i="1"/>
  <c r="AF711" i="1" s="1"/>
  <c r="AG711" i="1" s="1"/>
  <c r="AH711" i="1" s="1"/>
  <c r="AE710" i="1"/>
  <c r="AF710" i="1" s="1"/>
  <c r="AG710" i="1" s="1"/>
  <c r="AH710" i="1" s="1"/>
  <c r="AE709" i="1"/>
  <c r="AF709" i="1" s="1"/>
  <c r="AG709" i="1" s="1"/>
  <c r="AH709" i="1" s="1"/>
  <c r="AE708" i="1"/>
  <c r="AF708" i="1" s="1"/>
  <c r="AG708" i="1" s="1"/>
  <c r="AH708" i="1" s="1"/>
  <c r="AE707" i="1"/>
  <c r="AF707" i="1" s="1"/>
  <c r="AG707" i="1" s="1"/>
  <c r="AH707" i="1" s="1"/>
  <c r="AE706" i="1"/>
  <c r="AF706" i="1" s="1"/>
  <c r="AG706" i="1" s="1"/>
  <c r="AH706" i="1" s="1"/>
  <c r="AE705" i="1"/>
  <c r="AF705" i="1" s="1"/>
  <c r="AG705" i="1" s="1"/>
  <c r="AH705" i="1" s="1"/>
  <c r="AE704" i="1"/>
  <c r="AF704" i="1" s="1"/>
  <c r="AG704" i="1" s="1"/>
  <c r="AH704" i="1" s="1"/>
  <c r="AE703" i="1"/>
  <c r="AF703" i="1" s="1"/>
  <c r="AG703" i="1" s="1"/>
  <c r="AH703" i="1" s="1"/>
  <c r="AE702" i="1"/>
  <c r="AF702" i="1" s="1"/>
  <c r="AG702" i="1" s="1"/>
  <c r="AH702" i="1" s="1"/>
  <c r="AE701" i="1"/>
  <c r="AF701" i="1" s="1"/>
  <c r="AG701" i="1" s="1"/>
  <c r="AH701" i="1" s="1"/>
  <c r="AE700" i="1"/>
  <c r="AF700" i="1" s="1"/>
  <c r="AG700" i="1" s="1"/>
  <c r="AH700" i="1" s="1"/>
  <c r="AE699" i="1"/>
  <c r="AF699" i="1" s="1"/>
  <c r="AG699" i="1" s="1"/>
  <c r="AH699" i="1" s="1"/>
  <c r="AE698" i="1"/>
  <c r="AF698" i="1" s="1"/>
  <c r="AG698" i="1" s="1"/>
  <c r="AH698" i="1" s="1"/>
  <c r="AE697" i="1"/>
  <c r="AF697" i="1" s="1"/>
  <c r="AG697" i="1" s="1"/>
  <c r="AH697" i="1" s="1"/>
  <c r="AE696" i="1"/>
  <c r="AF696" i="1" s="1"/>
  <c r="AG696" i="1" s="1"/>
  <c r="AH696" i="1" s="1"/>
  <c r="AE695" i="1"/>
  <c r="AF695" i="1" s="1"/>
  <c r="AG695" i="1" s="1"/>
  <c r="AH695" i="1" s="1"/>
  <c r="AE694" i="1"/>
  <c r="AF694" i="1" s="1"/>
  <c r="AG694" i="1" s="1"/>
  <c r="AH694" i="1" s="1"/>
  <c r="AE693" i="1"/>
  <c r="AF693" i="1" s="1"/>
  <c r="AG693" i="1" s="1"/>
  <c r="AH693" i="1" s="1"/>
  <c r="AE692" i="1"/>
  <c r="AF692" i="1" s="1"/>
  <c r="AG692" i="1" s="1"/>
  <c r="AH692" i="1" s="1"/>
  <c r="AE691" i="1"/>
  <c r="AF691" i="1" s="1"/>
  <c r="AG691" i="1" s="1"/>
  <c r="AH691" i="1" s="1"/>
  <c r="AE690" i="1"/>
  <c r="AF690" i="1" s="1"/>
  <c r="AG690" i="1" s="1"/>
  <c r="AH690" i="1" s="1"/>
  <c r="AE689" i="1"/>
  <c r="AF689" i="1" s="1"/>
  <c r="AG689" i="1" s="1"/>
  <c r="AH689" i="1" s="1"/>
  <c r="AE688" i="1"/>
  <c r="AF688" i="1" s="1"/>
  <c r="AG688" i="1" s="1"/>
  <c r="AH688" i="1" s="1"/>
  <c r="AE687" i="1"/>
  <c r="AF687" i="1" s="1"/>
  <c r="AG687" i="1" s="1"/>
  <c r="AH687" i="1" s="1"/>
  <c r="AE686" i="1"/>
  <c r="AF686" i="1" s="1"/>
  <c r="AG686" i="1" s="1"/>
  <c r="AH686" i="1" s="1"/>
  <c r="AE685" i="1"/>
  <c r="AF685" i="1" s="1"/>
  <c r="AG685" i="1" s="1"/>
  <c r="AH685" i="1" s="1"/>
  <c r="AE684" i="1"/>
  <c r="AF684" i="1" s="1"/>
  <c r="AG684" i="1" s="1"/>
  <c r="AH684" i="1" s="1"/>
  <c r="AE683" i="1"/>
  <c r="AF683" i="1" s="1"/>
  <c r="AG683" i="1" s="1"/>
  <c r="AH683" i="1" s="1"/>
  <c r="AE682" i="1"/>
  <c r="AF682" i="1" s="1"/>
  <c r="AG682" i="1" s="1"/>
  <c r="AH682" i="1" s="1"/>
  <c r="AE681" i="1"/>
  <c r="AF681" i="1" s="1"/>
  <c r="AG681" i="1" s="1"/>
  <c r="AH681" i="1" s="1"/>
  <c r="AE680" i="1"/>
  <c r="AF680" i="1" s="1"/>
  <c r="AG680" i="1" s="1"/>
  <c r="AH680" i="1" s="1"/>
  <c r="AE679" i="1"/>
  <c r="AF679" i="1" s="1"/>
  <c r="AG679" i="1" s="1"/>
  <c r="AH679" i="1" s="1"/>
  <c r="AE678" i="1"/>
  <c r="AF678" i="1" s="1"/>
  <c r="AG678" i="1" s="1"/>
  <c r="AH678" i="1" s="1"/>
  <c r="AE1059" i="1"/>
  <c r="AF1059" i="1" s="1"/>
  <c r="AG1059" i="1" s="1"/>
  <c r="AH1059" i="1" s="1"/>
  <c r="AE1023" i="1"/>
  <c r="AF1023" i="1" s="1"/>
  <c r="AG1023" i="1" s="1"/>
  <c r="AH1023" i="1" s="1"/>
  <c r="AE677" i="1"/>
  <c r="AF677" i="1" s="1"/>
  <c r="AG677" i="1" s="1"/>
  <c r="AH677" i="1" s="1"/>
  <c r="AE676" i="1"/>
  <c r="AF676" i="1" s="1"/>
  <c r="AG676" i="1" s="1"/>
  <c r="AH676" i="1" s="1"/>
  <c r="AE675" i="1"/>
  <c r="AF675" i="1" s="1"/>
  <c r="AG675" i="1" s="1"/>
  <c r="AH675" i="1" s="1"/>
  <c r="AE674" i="1"/>
  <c r="AF674" i="1" s="1"/>
  <c r="AG674" i="1" s="1"/>
  <c r="AH674" i="1" s="1"/>
  <c r="AE673" i="1"/>
  <c r="AF673" i="1" s="1"/>
  <c r="AG673" i="1" s="1"/>
  <c r="AH673" i="1" s="1"/>
  <c r="AE672" i="1"/>
  <c r="AF672" i="1" s="1"/>
  <c r="AG672" i="1" s="1"/>
  <c r="AH672" i="1" s="1"/>
  <c r="AE671" i="1"/>
  <c r="AF671" i="1" s="1"/>
  <c r="AG671" i="1" s="1"/>
  <c r="AH671" i="1" s="1"/>
  <c r="AE670" i="1"/>
  <c r="AF670" i="1" s="1"/>
  <c r="AG670" i="1" s="1"/>
  <c r="AH670" i="1" s="1"/>
  <c r="AE669" i="1"/>
  <c r="AF669" i="1" s="1"/>
  <c r="AG669" i="1" s="1"/>
  <c r="AH669" i="1" s="1"/>
  <c r="AE668" i="1"/>
  <c r="AF668" i="1" s="1"/>
  <c r="AG668" i="1" s="1"/>
  <c r="AH668" i="1" s="1"/>
  <c r="AE667" i="1"/>
  <c r="AF667" i="1" s="1"/>
  <c r="AG667" i="1" s="1"/>
  <c r="AH667" i="1" s="1"/>
  <c r="AE666" i="1"/>
  <c r="AF666" i="1" s="1"/>
  <c r="AG666" i="1" s="1"/>
  <c r="AH666" i="1" s="1"/>
  <c r="AE665" i="1"/>
  <c r="AF665" i="1" s="1"/>
  <c r="AG665" i="1" s="1"/>
  <c r="AH665" i="1" s="1"/>
  <c r="AE664" i="1"/>
  <c r="AF664" i="1" s="1"/>
  <c r="AG664" i="1" s="1"/>
  <c r="AH664" i="1" s="1"/>
  <c r="AE663" i="1"/>
  <c r="AF663" i="1" s="1"/>
  <c r="AG663" i="1" s="1"/>
  <c r="AH663" i="1" s="1"/>
  <c r="AE662" i="1"/>
  <c r="AF662" i="1" s="1"/>
  <c r="AG662" i="1" s="1"/>
  <c r="AH662" i="1" s="1"/>
  <c r="AE661" i="1"/>
  <c r="AF661" i="1" s="1"/>
  <c r="AG661" i="1" s="1"/>
  <c r="AH661" i="1" s="1"/>
  <c r="AE660" i="1"/>
  <c r="AF660" i="1" s="1"/>
  <c r="AG660" i="1" s="1"/>
  <c r="AH660" i="1" s="1"/>
  <c r="AE659" i="1"/>
  <c r="AF659" i="1" s="1"/>
  <c r="AG659" i="1" s="1"/>
  <c r="AH659" i="1" s="1"/>
  <c r="AE658" i="1"/>
  <c r="AF658" i="1" s="1"/>
  <c r="AG658" i="1" s="1"/>
  <c r="AH658" i="1" s="1"/>
  <c r="AE657" i="1"/>
  <c r="AF657" i="1" s="1"/>
  <c r="AG657" i="1" s="1"/>
  <c r="AH657" i="1" s="1"/>
  <c r="AE656" i="1"/>
  <c r="AF656" i="1" s="1"/>
  <c r="AG656" i="1" s="1"/>
  <c r="AH656" i="1" s="1"/>
  <c r="AE655" i="1"/>
  <c r="AF655" i="1" s="1"/>
  <c r="AG655" i="1" s="1"/>
  <c r="AH655" i="1" s="1"/>
  <c r="AE654" i="1"/>
  <c r="AF654" i="1" s="1"/>
  <c r="AG654" i="1" s="1"/>
  <c r="AH654" i="1" s="1"/>
  <c r="AE653" i="1"/>
  <c r="AF653" i="1" s="1"/>
  <c r="AG653" i="1" s="1"/>
  <c r="AH653" i="1" s="1"/>
  <c r="AE652" i="1"/>
  <c r="AF652" i="1" s="1"/>
  <c r="AG652" i="1" s="1"/>
  <c r="AH652" i="1" s="1"/>
  <c r="AE651" i="1"/>
  <c r="AF651" i="1" s="1"/>
  <c r="AG651" i="1" s="1"/>
  <c r="AH651" i="1" s="1"/>
  <c r="AE650" i="1"/>
  <c r="AF650" i="1" s="1"/>
  <c r="AG650" i="1" s="1"/>
  <c r="AH650" i="1" s="1"/>
  <c r="AE649" i="1"/>
  <c r="AF649" i="1" s="1"/>
  <c r="AG649" i="1" s="1"/>
  <c r="AH649" i="1" s="1"/>
  <c r="AE648" i="1"/>
  <c r="AF648" i="1" s="1"/>
  <c r="AG648" i="1" s="1"/>
  <c r="AH648" i="1" s="1"/>
  <c r="AE647" i="1"/>
  <c r="AF647" i="1" s="1"/>
  <c r="AG647" i="1" s="1"/>
  <c r="AH647" i="1" s="1"/>
  <c r="AE646" i="1"/>
  <c r="AF646" i="1" s="1"/>
  <c r="AG646" i="1" s="1"/>
  <c r="AH646" i="1" s="1"/>
  <c r="AE645" i="1"/>
  <c r="AF645" i="1" s="1"/>
  <c r="AG645" i="1" s="1"/>
  <c r="AH645" i="1" s="1"/>
  <c r="AE644" i="1"/>
  <c r="AF644" i="1" s="1"/>
  <c r="AG644" i="1" s="1"/>
  <c r="AH644" i="1" s="1"/>
  <c r="AE643" i="1"/>
  <c r="AF643" i="1" s="1"/>
  <c r="AG643" i="1" s="1"/>
  <c r="AH643" i="1" s="1"/>
  <c r="AE642" i="1"/>
  <c r="AF642" i="1" s="1"/>
  <c r="AG642" i="1" s="1"/>
  <c r="AH642" i="1" s="1"/>
  <c r="AE641" i="1"/>
  <c r="AF641" i="1" s="1"/>
  <c r="AG641" i="1" s="1"/>
  <c r="AH641" i="1" s="1"/>
  <c r="AE640" i="1"/>
  <c r="AF640" i="1" s="1"/>
  <c r="AG640" i="1" s="1"/>
  <c r="AH640" i="1" s="1"/>
  <c r="AE639" i="1"/>
  <c r="AF639" i="1" s="1"/>
  <c r="AG639" i="1" s="1"/>
  <c r="AH639" i="1" s="1"/>
  <c r="AE638" i="1"/>
  <c r="AF638" i="1" s="1"/>
  <c r="AG638" i="1" s="1"/>
  <c r="AH638" i="1" s="1"/>
  <c r="AE637" i="1"/>
  <c r="AF637" i="1" s="1"/>
  <c r="AG637" i="1" s="1"/>
  <c r="AH637" i="1" s="1"/>
  <c r="AE636" i="1"/>
  <c r="AF636" i="1" s="1"/>
  <c r="AG636" i="1" s="1"/>
  <c r="AH636" i="1" s="1"/>
  <c r="AE635" i="1"/>
  <c r="AF635" i="1" s="1"/>
  <c r="AG635" i="1" s="1"/>
  <c r="AH635" i="1" s="1"/>
  <c r="AE634" i="1"/>
  <c r="AF634" i="1" s="1"/>
  <c r="AG634" i="1" s="1"/>
  <c r="AH634" i="1" s="1"/>
  <c r="AE633" i="1"/>
  <c r="AF633" i="1" s="1"/>
  <c r="AG633" i="1" s="1"/>
  <c r="AH633" i="1" s="1"/>
  <c r="AE632" i="1"/>
  <c r="AF632" i="1" s="1"/>
  <c r="AG632" i="1" s="1"/>
  <c r="AH632" i="1" s="1"/>
  <c r="AE631" i="1"/>
  <c r="AF631" i="1" s="1"/>
  <c r="AG631" i="1" s="1"/>
  <c r="AH631" i="1" s="1"/>
  <c r="AE630" i="1"/>
  <c r="AF630" i="1" s="1"/>
  <c r="AG630" i="1" s="1"/>
  <c r="AH630" i="1" s="1"/>
  <c r="AE629" i="1"/>
  <c r="AF629" i="1" s="1"/>
  <c r="AG629" i="1" s="1"/>
  <c r="AH629" i="1" s="1"/>
  <c r="AE628" i="1"/>
  <c r="AF628" i="1" s="1"/>
  <c r="AG628" i="1" s="1"/>
  <c r="AH628" i="1" s="1"/>
  <c r="AE627" i="1"/>
  <c r="AF627" i="1" s="1"/>
  <c r="AG627" i="1" s="1"/>
  <c r="AH627" i="1" s="1"/>
  <c r="AE626" i="1"/>
  <c r="AF626" i="1" s="1"/>
  <c r="AG626" i="1" s="1"/>
  <c r="AH626" i="1" s="1"/>
  <c r="AE625" i="1"/>
  <c r="AF625" i="1" s="1"/>
  <c r="AG625" i="1" s="1"/>
  <c r="AH625" i="1" s="1"/>
  <c r="AE624" i="1"/>
  <c r="AF624" i="1" s="1"/>
  <c r="AG624" i="1" s="1"/>
  <c r="AH624" i="1" s="1"/>
  <c r="AE623" i="1"/>
  <c r="AF623" i="1" s="1"/>
  <c r="AG623" i="1" s="1"/>
  <c r="AH623" i="1" s="1"/>
  <c r="AE622" i="1"/>
  <c r="AF622" i="1" s="1"/>
  <c r="AG622" i="1" s="1"/>
  <c r="AH622" i="1" s="1"/>
  <c r="AE621" i="1"/>
  <c r="AF621" i="1" s="1"/>
  <c r="AG621" i="1" s="1"/>
  <c r="AH621" i="1" s="1"/>
  <c r="AE620" i="1"/>
  <c r="AF620" i="1" s="1"/>
  <c r="AG620" i="1" s="1"/>
  <c r="AH620" i="1" s="1"/>
  <c r="AE619" i="1"/>
  <c r="AF619" i="1" s="1"/>
  <c r="AG619" i="1" s="1"/>
  <c r="AH619" i="1" s="1"/>
  <c r="AE618" i="1"/>
  <c r="AF618" i="1" s="1"/>
  <c r="AG618" i="1" s="1"/>
  <c r="AH618" i="1" s="1"/>
  <c r="AE617" i="1"/>
  <c r="AF617" i="1" s="1"/>
  <c r="AG617" i="1" s="1"/>
  <c r="AH617" i="1" s="1"/>
  <c r="AE616" i="1"/>
  <c r="AF616" i="1" s="1"/>
  <c r="AG616" i="1" s="1"/>
  <c r="AH616" i="1" s="1"/>
  <c r="AE615" i="1"/>
  <c r="AF615" i="1" s="1"/>
  <c r="AG615" i="1" s="1"/>
  <c r="AH615" i="1" s="1"/>
  <c r="AE614" i="1"/>
  <c r="AF614" i="1" s="1"/>
  <c r="AG614" i="1" s="1"/>
  <c r="AH614" i="1" s="1"/>
  <c r="AE613" i="1"/>
  <c r="AF613" i="1" s="1"/>
  <c r="AG613" i="1" s="1"/>
  <c r="AH613" i="1" s="1"/>
  <c r="AE612" i="1"/>
  <c r="AF612" i="1" s="1"/>
  <c r="AG612" i="1" s="1"/>
  <c r="AH612" i="1" s="1"/>
  <c r="AE611" i="1"/>
  <c r="AF611" i="1" s="1"/>
  <c r="AG611" i="1" s="1"/>
  <c r="AH611" i="1" s="1"/>
  <c r="AE610" i="1"/>
  <c r="AF610" i="1" s="1"/>
  <c r="AG610" i="1" s="1"/>
  <c r="AH610" i="1" s="1"/>
  <c r="AE609" i="1"/>
  <c r="AF609" i="1" s="1"/>
  <c r="AG609" i="1" s="1"/>
  <c r="AH609" i="1" s="1"/>
  <c r="AE608" i="1"/>
  <c r="AF608" i="1" s="1"/>
  <c r="AG608" i="1" s="1"/>
  <c r="AH608" i="1" s="1"/>
  <c r="AE607" i="1"/>
  <c r="AF607" i="1" s="1"/>
  <c r="AG607" i="1" s="1"/>
  <c r="AH607" i="1" s="1"/>
  <c r="AE606" i="1"/>
  <c r="AF606" i="1" s="1"/>
  <c r="AG606" i="1" s="1"/>
  <c r="AH606" i="1" s="1"/>
  <c r="AE605" i="1"/>
  <c r="AF605" i="1" s="1"/>
  <c r="AG605" i="1" s="1"/>
  <c r="AH605" i="1" s="1"/>
  <c r="AE604" i="1"/>
  <c r="AF604" i="1" s="1"/>
  <c r="AG604" i="1" s="1"/>
  <c r="AH604" i="1" s="1"/>
  <c r="AE603" i="1"/>
  <c r="AF603" i="1" s="1"/>
  <c r="AG603" i="1" s="1"/>
  <c r="AH603" i="1" s="1"/>
  <c r="AE602" i="1"/>
  <c r="AF602" i="1" s="1"/>
  <c r="AG602" i="1" s="1"/>
  <c r="AH602" i="1" s="1"/>
  <c r="AE601" i="1"/>
  <c r="AF601" i="1" s="1"/>
  <c r="AG601" i="1" s="1"/>
  <c r="AH601" i="1" s="1"/>
  <c r="AE600" i="1"/>
  <c r="AF600" i="1" s="1"/>
  <c r="AG600" i="1" s="1"/>
  <c r="AH600" i="1" s="1"/>
  <c r="AE599" i="1"/>
  <c r="AF599" i="1" s="1"/>
  <c r="AG599" i="1" s="1"/>
  <c r="AH599" i="1" s="1"/>
  <c r="AE598" i="1"/>
  <c r="AF598" i="1" s="1"/>
  <c r="AG598" i="1" s="1"/>
  <c r="AH598" i="1" s="1"/>
  <c r="AE597" i="1"/>
  <c r="AF597" i="1" s="1"/>
  <c r="AG597" i="1" s="1"/>
  <c r="AH597" i="1" s="1"/>
  <c r="AE596" i="1"/>
  <c r="AF596" i="1" s="1"/>
  <c r="AG596" i="1" s="1"/>
  <c r="AH596" i="1" s="1"/>
  <c r="AE595" i="1"/>
  <c r="AF595" i="1" s="1"/>
  <c r="AG595" i="1" s="1"/>
  <c r="AH595" i="1" s="1"/>
  <c r="AE594" i="1"/>
  <c r="AF594" i="1" s="1"/>
  <c r="AG594" i="1" s="1"/>
  <c r="AH594" i="1" s="1"/>
  <c r="AE593" i="1"/>
  <c r="AF593" i="1" s="1"/>
  <c r="AG593" i="1" s="1"/>
  <c r="AH593" i="1" s="1"/>
  <c r="AE592" i="1"/>
  <c r="AF592" i="1" s="1"/>
  <c r="AG592" i="1" s="1"/>
  <c r="AH592" i="1" s="1"/>
  <c r="AE591" i="1"/>
  <c r="AF591" i="1" s="1"/>
  <c r="AG591" i="1" s="1"/>
  <c r="AH591" i="1" s="1"/>
  <c r="AE590" i="1"/>
  <c r="AF590" i="1" s="1"/>
  <c r="AG590" i="1" s="1"/>
  <c r="AH590" i="1" s="1"/>
  <c r="AE589" i="1"/>
  <c r="AF589" i="1" s="1"/>
  <c r="AG589" i="1" s="1"/>
  <c r="AH589" i="1" s="1"/>
  <c r="AE588" i="1"/>
  <c r="AF588" i="1" s="1"/>
  <c r="AG588" i="1" s="1"/>
  <c r="AH588" i="1" s="1"/>
  <c r="AE587" i="1"/>
  <c r="AF587" i="1" s="1"/>
  <c r="AG587" i="1" s="1"/>
  <c r="AH587" i="1" s="1"/>
  <c r="AE586" i="1"/>
  <c r="AF586" i="1" s="1"/>
  <c r="AG586" i="1" s="1"/>
  <c r="AH586" i="1" s="1"/>
  <c r="AE585" i="1"/>
  <c r="AF585" i="1" s="1"/>
  <c r="AG585" i="1" s="1"/>
  <c r="AH585" i="1" s="1"/>
  <c r="AE584" i="1"/>
  <c r="AF584" i="1" s="1"/>
  <c r="AG584" i="1" s="1"/>
  <c r="AH584" i="1" s="1"/>
  <c r="AE583" i="1"/>
  <c r="AF583" i="1" s="1"/>
  <c r="AG583" i="1" s="1"/>
  <c r="AH583" i="1" s="1"/>
  <c r="AE582" i="1"/>
  <c r="AF582" i="1" s="1"/>
  <c r="AG582" i="1" s="1"/>
  <c r="AH582" i="1" s="1"/>
  <c r="AE581" i="1"/>
  <c r="AF581" i="1" s="1"/>
  <c r="AG581" i="1" s="1"/>
  <c r="AH581" i="1" s="1"/>
  <c r="AE580" i="1"/>
  <c r="AF580" i="1" s="1"/>
  <c r="AG580" i="1" s="1"/>
  <c r="AH580" i="1" s="1"/>
  <c r="AE579" i="1"/>
  <c r="AF579" i="1" s="1"/>
  <c r="AG579" i="1" s="1"/>
  <c r="AH579" i="1" s="1"/>
  <c r="AE578" i="1"/>
  <c r="AF578" i="1" s="1"/>
  <c r="AG578" i="1" s="1"/>
  <c r="AH578" i="1" s="1"/>
  <c r="AE577" i="1"/>
  <c r="AF577" i="1" s="1"/>
  <c r="AG577" i="1" s="1"/>
  <c r="AH577" i="1" s="1"/>
  <c r="AE576" i="1"/>
  <c r="AF576" i="1" s="1"/>
  <c r="AG576" i="1" s="1"/>
  <c r="AH576" i="1" s="1"/>
  <c r="AE575" i="1"/>
  <c r="AF575" i="1" s="1"/>
  <c r="AG575" i="1" s="1"/>
  <c r="AH575" i="1" s="1"/>
  <c r="AE574" i="1"/>
  <c r="AF574" i="1" s="1"/>
  <c r="AG574" i="1" s="1"/>
  <c r="AH574" i="1" s="1"/>
  <c r="AE573" i="1"/>
  <c r="AF573" i="1" s="1"/>
  <c r="AG573" i="1" s="1"/>
  <c r="AH573" i="1" s="1"/>
  <c r="AE572" i="1"/>
  <c r="AF572" i="1" s="1"/>
  <c r="AG572" i="1" s="1"/>
  <c r="AH572" i="1" s="1"/>
  <c r="AE571" i="1"/>
  <c r="AF571" i="1" s="1"/>
  <c r="AG571" i="1" s="1"/>
  <c r="AH571" i="1" s="1"/>
  <c r="AE570" i="1"/>
  <c r="AF570" i="1" s="1"/>
  <c r="AG570" i="1" s="1"/>
  <c r="AH570" i="1" s="1"/>
  <c r="AE569" i="1"/>
  <c r="AF569" i="1" s="1"/>
  <c r="AG569" i="1" s="1"/>
  <c r="AH569" i="1" s="1"/>
  <c r="AE568" i="1"/>
  <c r="AF568" i="1" s="1"/>
  <c r="AG568" i="1" s="1"/>
  <c r="AH568" i="1" s="1"/>
  <c r="AE567" i="1"/>
  <c r="AF567" i="1" s="1"/>
  <c r="AG567" i="1" s="1"/>
  <c r="AH567" i="1" s="1"/>
  <c r="AE566" i="1"/>
  <c r="AF566" i="1" s="1"/>
  <c r="AG566" i="1" s="1"/>
  <c r="AH566" i="1" s="1"/>
  <c r="AE565" i="1"/>
  <c r="AF565" i="1" s="1"/>
  <c r="AG565" i="1" s="1"/>
  <c r="AH565" i="1" s="1"/>
  <c r="AE564" i="1"/>
  <c r="AF564" i="1" s="1"/>
  <c r="AG564" i="1" s="1"/>
  <c r="AH564" i="1" s="1"/>
  <c r="AE563" i="1"/>
  <c r="AF563" i="1" s="1"/>
  <c r="AG563" i="1" s="1"/>
  <c r="AH563" i="1" s="1"/>
  <c r="AE562" i="1"/>
  <c r="AF562" i="1" s="1"/>
  <c r="AG562" i="1" s="1"/>
  <c r="AH562" i="1" s="1"/>
  <c r="AE561" i="1"/>
  <c r="AF561" i="1" s="1"/>
  <c r="AG561" i="1" s="1"/>
  <c r="AH561" i="1" s="1"/>
  <c r="AE560" i="1"/>
  <c r="AF560" i="1" s="1"/>
  <c r="AG560" i="1" s="1"/>
  <c r="AH560" i="1" s="1"/>
  <c r="AE559" i="1"/>
  <c r="AF559" i="1" s="1"/>
  <c r="AG559" i="1" s="1"/>
  <c r="AH559" i="1" s="1"/>
  <c r="AE558" i="1"/>
  <c r="AF558" i="1" s="1"/>
  <c r="AG558" i="1" s="1"/>
  <c r="AH558" i="1" s="1"/>
  <c r="AE557" i="1"/>
  <c r="AF557" i="1" s="1"/>
  <c r="AG557" i="1" s="1"/>
  <c r="AH557" i="1" s="1"/>
  <c r="AE556" i="1"/>
  <c r="AF556" i="1" s="1"/>
  <c r="AG556" i="1" s="1"/>
  <c r="AH556" i="1" s="1"/>
  <c r="AE555" i="1"/>
  <c r="AF555" i="1" s="1"/>
  <c r="AG555" i="1" s="1"/>
  <c r="AH555" i="1" s="1"/>
  <c r="AE554" i="1"/>
  <c r="AF554" i="1" s="1"/>
  <c r="AG554" i="1" s="1"/>
  <c r="AH554" i="1" s="1"/>
  <c r="AE553" i="1"/>
  <c r="AF553" i="1" s="1"/>
  <c r="AG553" i="1" s="1"/>
  <c r="AH553" i="1" s="1"/>
  <c r="AE552" i="1"/>
  <c r="AF552" i="1" s="1"/>
  <c r="AG552" i="1" s="1"/>
  <c r="AH552" i="1" s="1"/>
  <c r="AE551" i="1"/>
  <c r="AF551" i="1" s="1"/>
  <c r="AG551" i="1" s="1"/>
  <c r="AH551" i="1" s="1"/>
  <c r="AE550" i="1"/>
  <c r="AF550" i="1" s="1"/>
  <c r="AG550" i="1" s="1"/>
  <c r="AH550" i="1" s="1"/>
  <c r="AE549" i="1"/>
  <c r="AF549" i="1" s="1"/>
  <c r="AG549" i="1" s="1"/>
  <c r="AH549" i="1" s="1"/>
  <c r="AE548" i="1"/>
  <c r="AF548" i="1" s="1"/>
  <c r="AG548" i="1" s="1"/>
  <c r="AH548" i="1" s="1"/>
  <c r="AE547" i="1"/>
  <c r="AF547" i="1" s="1"/>
  <c r="AG547" i="1" s="1"/>
  <c r="AH547" i="1" s="1"/>
  <c r="AE546" i="1"/>
  <c r="AF546" i="1" s="1"/>
  <c r="AG546" i="1" s="1"/>
  <c r="AH546" i="1" s="1"/>
  <c r="AE545" i="1"/>
  <c r="AF545" i="1" s="1"/>
  <c r="AG545" i="1" s="1"/>
  <c r="AH545" i="1" s="1"/>
  <c r="AE544" i="1"/>
  <c r="AF544" i="1" s="1"/>
  <c r="AG544" i="1" s="1"/>
  <c r="AH544" i="1" s="1"/>
  <c r="AE543" i="1"/>
  <c r="AF543" i="1" s="1"/>
  <c r="AG543" i="1" s="1"/>
  <c r="AH543" i="1" s="1"/>
  <c r="AE542" i="1"/>
  <c r="AF542" i="1" s="1"/>
  <c r="AG542" i="1" s="1"/>
  <c r="AH542" i="1" s="1"/>
  <c r="AE541" i="1"/>
  <c r="AF541" i="1" s="1"/>
  <c r="AG541" i="1" s="1"/>
  <c r="AH541" i="1" s="1"/>
  <c r="AE540" i="1"/>
  <c r="AF540" i="1" s="1"/>
  <c r="AG540" i="1" s="1"/>
  <c r="AH540" i="1" s="1"/>
  <c r="AE539" i="1"/>
  <c r="AF539" i="1" s="1"/>
  <c r="AG539" i="1" s="1"/>
  <c r="AH539" i="1" s="1"/>
  <c r="AE538" i="1"/>
  <c r="AF538" i="1" s="1"/>
  <c r="AG538" i="1" s="1"/>
  <c r="AH538" i="1" s="1"/>
  <c r="AE537" i="1"/>
  <c r="AF537" i="1" s="1"/>
  <c r="AG537" i="1" s="1"/>
  <c r="AH537" i="1" s="1"/>
  <c r="AE536" i="1"/>
  <c r="AF536" i="1" s="1"/>
  <c r="AG536" i="1" s="1"/>
  <c r="AH536" i="1" s="1"/>
  <c r="AE535" i="1"/>
  <c r="AF535" i="1" s="1"/>
  <c r="AG535" i="1" s="1"/>
  <c r="AH535" i="1" s="1"/>
  <c r="AE534" i="1"/>
  <c r="AF534" i="1" s="1"/>
  <c r="AG534" i="1" s="1"/>
  <c r="AH534" i="1" s="1"/>
  <c r="AE533" i="1"/>
  <c r="AF533" i="1" s="1"/>
  <c r="AG533" i="1" s="1"/>
  <c r="AH533" i="1" s="1"/>
  <c r="AE532" i="1"/>
  <c r="AF532" i="1" s="1"/>
  <c r="AG532" i="1" s="1"/>
  <c r="AH532" i="1" s="1"/>
  <c r="AE531" i="1"/>
  <c r="AF531" i="1" s="1"/>
  <c r="AG531" i="1" s="1"/>
  <c r="AH531" i="1" s="1"/>
  <c r="AE530" i="1"/>
  <c r="AF530" i="1" s="1"/>
  <c r="AG530" i="1" s="1"/>
  <c r="AH530" i="1" s="1"/>
  <c r="AE529" i="1"/>
  <c r="AF529" i="1" s="1"/>
  <c r="AG529" i="1" s="1"/>
  <c r="AH529" i="1" s="1"/>
  <c r="AE528" i="1"/>
  <c r="AF528" i="1" s="1"/>
  <c r="AG528" i="1" s="1"/>
  <c r="AH528" i="1" s="1"/>
  <c r="AE527" i="1"/>
  <c r="AF527" i="1" s="1"/>
  <c r="AG527" i="1" s="1"/>
  <c r="AH527" i="1" s="1"/>
  <c r="AE526" i="1"/>
  <c r="AF526" i="1" s="1"/>
  <c r="AG526" i="1" s="1"/>
  <c r="AH526" i="1" s="1"/>
  <c r="AE525" i="1"/>
  <c r="AF525" i="1" s="1"/>
  <c r="AG525" i="1" s="1"/>
  <c r="AH525" i="1" s="1"/>
  <c r="AE524" i="1"/>
  <c r="AF524" i="1" s="1"/>
  <c r="AG524" i="1" s="1"/>
  <c r="AH524" i="1" s="1"/>
  <c r="AE523" i="1"/>
  <c r="AF523" i="1" s="1"/>
  <c r="AG523" i="1" s="1"/>
  <c r="AH523" i="1" s="1"/>
  <c r="AE522" i="1"/>
  <c r="AF522" i="1" s="1"/>
  <c r="AG522" i="1" s="1"/>
  <c r="AH522" i="1" s="1"/>
  <c r="AE521" i="1"/>
  <c r="AF521" i="1" s="1"/>
  <c r="AG521" i="1" s="1"/>
  <c r="AH521" i="1" s="1"/>
  <c r="AE520" i="1"/>
  <c r="AF520" i="1" s="1"/>
  <c r="AG520" i="1" s="1"/>
  <c r="AH520" i="1" s="1"/>
  <c r="AE519" i="1"/>
  <c r="AF519" i="1" s="1"/>
  <c r="AG519" i="1" s="1"/>
  <c r="AH519" i="1" s="1"/>
  <c r="AE518" i="1"/>
  <c r="AF518" i="1" s="1"/>
  <c r="AG518" i="1" s="1"/>
  <c r="AH518" i="1" s="1"/>
  <c r="AE517" i="1"/>
  <c r="AF517" i="1" s="1"/>
  <c r="AG517" i="1" s="1"/>
  <c r="AH517" i="1" s="1"/>
  <c r="AE516" i="1"/>
  <c r="AF516" i="1" s="1"/>
  <c r="AG516" i="1" s="1"/>
  <c r="AH516" i="1" s="1"/>
  <c r="AE515" i="1"/>
  <c r="AF515" i="1" s="1"/>
  <c r="AG515" i="1" s="1"/>
  <c r="AH515" i="1" s="1"/>
  <c r="AE514" i="1"/>
  <c r="AF514" i="1" s="1"/>
  <c r="AG514" i="1" s="1"/>
  <c r="AH514" i="1" s="1"/>
  <c r="AE513" i="1"/>
  <c r="AF513" i="1" s="1"/>
  <c r="AG513" i="1" s="1"/>
  <c r="AH513" i="1" s="1"/>
  <c r="AE512" i="1"/>
  <c r="AF512" i="1" s="1"/>
  <c r="AG512" i="1" s="1"/>
  <c r="AH512" i="1" s="1"/>
  <c r="AE511" i="1"/>
  <c r="AF511" i="1" s="1"/>
  <c r="AG511" i="1" s="1"/>
  <c r="AH511" i="1" s="1"/>
  <c r="AE510" i="1"/>
  <c r="AF510" i="1" s="1"/>
  <c r="AG510" i="1" s="1"/>
  <c r="AH510" i="1" s="1"/>
  <c r="AE509" i="1"/>
  <c r="AF509" i="1" s="1"/>
  <c r="AG509" i="1" s="1"/>
  <c r="AH509" i="1" s="1"/>
  <c r="AE508" i="1"/>
  <c r="AF508" i="1" s="1"/>
  <c r="AG508" i="1" s="1"/>
  <c r="AH508" i="1" s="1"/>
  <c r="AE507" i="1"/>
  <c r="AF507" i="1" s="1"/>
  <c r="AG507" i="1" s="1"/>
  <c r="AH507" i="1" s="1"/>
  <c r="AE506" i="1"/>
  <c r="AF506" i="1" s="1"/>
  <c r="AG506" i="1" s="1"/>
  <c r="AH506" i="1" s="1"/>
  <c r="AE992" i="1"/>
  <c r="AF992" i="1" s="1"/>
  <c r="AG992" i="1" s="1"/>
  <c r="AH992" i="1" s="1"/>
  <c r="AE984" i="1"/>
  <c r="AF984" i="1" s="1"/>
  <c r="AG984" i="1" s="1"/>
  <c r="AH984" i="1" s="1"/>
  <c r="AE976" i="1"/>
  <c r="AF976" i="1" s="1"/>
  <c r="AG976" i="1" s="1"/>
  <c r="AH976" i="1" s="1"/>
  <c r="AE968" i="1"/>
  <c r="AF968" i="1" s="1"/>
  <c r="AG968" i="1" s="1"/>
  <c r="AH968" i="1" s="1"/>
  <c r="AE960" i="1"/>
  <c r="AF960" i="1" s="1"/>
  <c r="AG960" i="1" s="1"/>
  <c r="AH960" i="1" s="1"/>
  <c r="AE952" i="1"/>
  <c r="AF952" i="1" s="1"/>
  <c r="AG952" i="1" s="1"/>
  <c r="AH952" i="1" s="1"/>
  <c r="AE944" i="1"/>
  <c r="AF944" i="1" s="1"/>
  <c r="AG944" i="1" s="1"/>
  <c r="AH944" i="1" s="1"/>
  <c r="AE936" i="1"/>
  <c r="AF936" i="1" s="1"/>
  <c r="AG936" i="1" s="1"/>
  <c r="AH936" i="1" s="1"/>
  <c r="AE928" i="1"/>
  <c r="AF928" i="1" s="1"/>
  <c r="AG928" i="1" s="1"/>
  <c r="AH928" i="1" s="1"/>
  <c r="AE920" i="1"/>
  <c r="AF920" i="1" s="1"/>
  <c r="AG920" i="1" s="1"/>
  <c r="AH920" i="1" s="1"/>
  <c r="AE980" i="1"/>
  <c r="AF980" i="1" s="1"/>
  <c r="AG980" i="1" s="1"/>
  <c r="AH980" i="1" s="1"/>
  <c r="AE964" i="1"/>
  <c r="AF964" i="1" s="1"/>
  <c r="AG964" i="1" s="1"/>
  <c r="AH964" i="1" s="1"/>
  <c r="AE948" i="1"/>
  <c r="AF948" i="1" s="1"/>
  <c r="AG948" i="1" s="1"/>
  <c r="AH948" i="1" s="1"/>
  <c r="AE932" i="1"/>
  <c r="AF932" i="1" s="1"/>
  <c r="AG932" i="1" s="1"/>
  <c r="AH932" i="1" s="1"/>
  <c r="AE916" i="1"/>
  <c r="AF916" i="1" s="1"/>
  <c r="AG916" i="1" s="1"/>
  <c r="AH916" i="1" s="1"/>
  <c r="AE504" i="1"/>
  <c r="AF504" i="1" s="1"/>
  <c r="AG504" i="1" s="1"/>
  <c r="AH504" i="1" s="1"/>
  <c r="AE500" i="1"/>
  <c r="AF500" i="1" s="1"/>
  <c r="AG500" i="1" s="1"/>
  <c r="AH500" i="1" s="1"/>
  <c r="AE496" i="1"/>
  <c r="AF496" i="1" s="1"/>
  <c r="AG496" i="1" s="1"/>
  <c r="AH496" i="1" s="1"/>
  <c r="AE492" i="1"/>
  <c r="AF492" i="1" s="1"/>
  <c r="AG492" i="1" s="1"/>
  <c r="AH492" i="1" s="1"/>
  <c r="AE488" i="1"/>
  <c r="AF488" i="1" s="1"/>
  <c r="AG488" i="1" s="1"/>
  <c r="AH488" i="1" s="1"/>
  <c r="AE484" i="1"/>
  <c r="AF484" i="1" s="1"/>
  <c r="AG484" i="1" s="1"/>
  <c r="AH484" i="1" s="1"/>
  <c r="AE480" i="1"/>
  <c r="AF480" i="1" s="1"/>
  <c r="AG480" i="1" s="1"/>
  <c r="AH480" i="1" s="1"/>
  <c r="AE476" i="1"/>
  <c r="AF476" i="1" s="1"/>
  <c r="AG476" i="1" s="1"/>
  <c r="AH476" i="1" s="1"/>
  <c r="AE472" i="1"/>
  <c r="AF472" i="1" s="1"/>
  <c r="AG472" i="1" s="1"/>
  <c r="AH472" i="1" s="1"/>
  <c r="AE468" i="1"/>
  <c r="AF468" i="1" s="1"/>
  <c r="AG468" i="1" s="1"/>
  <c r="AH468" i="1" s="1"/>
  <c r="AE464" i="1"/>
  <c r="AF464" i="1" s="1"/>
  <c r="AG464" i="1" s="1"/>
  <c r="AH464" i="1" s="1"/>
  <c r="AE460" i="1"/>
  <c r="AF460" i="1" s="1"/>
  <c r="AG460" i="1" s="1"/>
  <c r="AH460" i="1" s="1"/>
  <c r="AE456" i="1"/>
  <c r="AF456" i="1" s="1"/>
  <c r="AG456" i="1" s="1"/>
  <c r="AH456" i="1" s="1"/>
  <c r="AE452" i="1"/>
  <c r="AF452" i="1" s="1"/>
  <c r="AG452" i="1" s="1"/>
  <c r="AH452" i="1" s="1"/>
  <c r="AE448" i="1"/>
  <c r="AF448" i="1" s="1"/>
  <c r="AG448" i="1" s="1"/>
  <c r="AH448" i="1" s="1"/>
  <c r="AE444" i="1"/>
  <c r="AF444" i="1" s="1"/>
  <c r="AG444" i="1" s="1"/>
  <c r="AH444" i="1" s="1"/>
  <c r="AE440" i="1"/>
  <c r="AF440" i="1" s="1"/>
  <c r="AG440" i="1" s="1"/>
  <c r="AH440" i="1" s="1"/>
  <c r="AE436" i="1"/>
  <c r="AF436" i="1" s="1"/>
  <c r="AG436" i="1" s="1"/>
  <c r="AH436" i="1" s="1"/>
  <c r="AE432" i="1"/>
  <c r="AF432" i="1" s="1"/>
  <c r="AG432" i="1" s="1"/>
  <c r="AH432" i="1" s="1"/>
  <c r="AE428" i="1"/>
  <c r="AF428" i="1" s="1"/>
  <c r="AG428" i="1" s="1"/>
  <c r="AH428" i="1" s="1"/>
  <c r="AE424" i="1"/>
  <c r="AF424" i="1" s="1"/>
  <c r="AG424" i="1" s="1"/>
  <c r="AH424" i="1" s="1"/>
  <c r="AE420" i="1"/>
  <c r="AF420" i="1" s="1"/>
  <c r="AG420" i="1" s="1"/>
  <c r="AH420" i="1" s="1"/>
  <c r="AE416" i="1"/>
  <c r="AF416" i="1" s="1"/>
  <c r="AG416" i="1" s="1"/>
  <c r="AH416" i="1" s="1"/>
  <c r="AE412" i="1"/>
  <c r="AF412" i="1" s="1"/>
  <c r="AG412" i="1" s="1"/>
  <c r="AH412" i="1" s="1"/>
  <c r="AE408" i="1"/>
  <c r="AF408" i="1" s="1"/>
  <c r="AG408" i="1" s="1"/>
  <c r="AH408" i="1" s="1"/>
  <c r="AE404" i="1"/>
  <c r="AF404" i="1" s="1"/>
  <c r="AG404" i="1" s="1"/>
  <c r="AH404" i="1" s="1"/>
  <c r="AE400" i="1"/>
  <c r="AF400" i="1" s="1"/>
  <c r="AG400" i="1" s="1"/>
  <c r="AH400" i="1" s="1"/>
  <c r="AE396" i="1"/>
  <c r="AF396" i="1" s="1"/>
  <c r="AG396" i="1" s="1"/>
  <c r="AH396" i="1" s="1"/>
  <c r="AE392" i="1"/>
  <c r="AF392" i="1" s="1"/>
  <c r="AG392" i="1" s="1"/>
  <c r="AH392" i="1" s="1"/>
  <c r="AE388" i="1"/>
  <c r="AF388" i="1" s="1"/>
  <c r="AG388" i="1" s="1"/>
  <c r="AH388" i="1" s="1"/>
  <c r="AE384" i="1"/>
  <c r="AF384" i="1" s="1"/>
  <c r="AG384" i="1" s="1"/>
  <c r="AH384" i="1" s="1"/>
  <c r="AE380" i="1"/>
  <c r="AF380" i="1" s="1"/>
  <c r="AG380" i="1" s="1"/>
  <c r="AH380" i="1" s="1"/>
  <c r="AE376" i="1"/>
  <c r="AF376" i="1" s="1"/>
  <c r="AG376" i="1" s="1"/>
  <c r="AH376" i="1" s="1"/>
  <c r="AE372" i="1"/>
  <c r="AF372" i="1" s="1"/>
  <c r="AG372" i="1" s="1"/>
  <c r="AH372" i="1" s="1"/>
  <c r="AE368" i="1"/>
  <c r="AF368" i="1" s="1"/>
  <c r="AG368" i="1" s="1"/>
  <c r="AH368" i="1" s="1"/>
  <c r="AE364" i="1"/>
  <c r="AF364" i="1" s="1"/>
  <c r="AG364" i="1" s="1"/>
  <c r="AH364" i="1" s="1"/>
  <c r="AE360" i="1"/>
  <c r="AF360" i="1" s="1"/>
  <c r="AG360" i="1" s="1"/>
  <c r="AH360" i="1" s="1"/>
  <c r="AE356" i="1"/>
  <c r="AF356" i="1" s="1"/>
  <c r="AG356" i="1" s="1"/>
  <c r="AH356" i="1" s="1"/>
  <c r="AE352" i="1"/>
  <c r="AF352" i="1" s="1"/>
  <c r="AG352" i="1" s="1"/>
  <c r="AH352" i="1" s="1"/>
  <c r="AE348" i="1"/>
  <c r="AF348" i="1" s="1"/>
  <c r="AG348" i="1" s="1"/>
  <c r="AH348" i="1" s="1"/>
  <c r="AE344" i="1"/>
  <c r="AF344" i="1" s="1"/>
  <c r="AG344" i="1" s="1"/>
  <c r="AH344" i="1" s="1"/>
  <c r="AE340" i="1"/>
  <c r="AF340" i="1" s="1"/>
  <c r="AG340" i="1" s="1"/>
  <c r="AH340" i="1" s="1"/>
  <c r="AE336" i="1"/>
  <c r="AF336" i="1" s="1"/>
  <c r="AG336" i="1" s="1"/>
  <c r="AH336" i="1" s="1"/>
  <c r="AE332" i="1"/>
  <c r="AF332" i="1" s="1"/>
  <c r="AG332" i="1" s="1"/>
  <c r="AH332" i="1" s="1"/>
  <c r="AE328" i="1"/>
  <c r="AF328" i="1" s="1"/>
  <c r="AG328" i="1" s="1"/>
  <c r="AH328" i="1" s="1"/>
  <c r="AE324" i="1"/>
  <c r="AF324" i="1" s="1"/>
  <c r="AG324" i="1" s="1"/>
  <c r="AH324" i="1" s="1"/>
  <c r="AE320" i="1"/>
  <c r="AF320" i="1" s="1"/>
  <c r="AG320" i="1" s="1"/>
  <c r="AH320" i="1" s="1"/>
  <c r="AE316" i="1"/>
  <c r="AF316" i="1" s="1"/>
  <c r="AG316" i="1" s="1"/>
  <c r="AH316" i="1" s="1"/>
  <c r="AE312" i="1"/>
  <c r="AF312" i="1" s="1"/>
  <c r="AG312" i="1" s="1"/>
  <c r="AH312" i="1" s="1"/>
  <c r="AE308" i="1"/>
  <c r="AF308" i="1" s="1"/>
  <c r="AG308" i="1" s="1"/>
  <c r="AH308" i="1" s="1"/>
  <c r="AE304" i="1"/>
  <c r="AF304" i="1" s="1"/>
  <c r="AG304" i="1" s="1"/>
  <c r="AH304" i="1" s="1"/>
  <c r="AE300" i="1"/>
  <c r="AF300" i="1" s="1"/>
  <c r="AG300" i="1" s="1"/>
  <c r="AH300" i="1" s="1"/>
  <c r="AE296" i="1"/>
  <c r="AF296" i="1" s="1"/>
  <c r="AG296" i="1" s="1"/>
  <c r="AH296" i="1" s="1"/>
  <c r="AE292" i="1"/>
  <c r="AF292" i="1" s="1"/>
  <c r="AG292" i="1" s="1"/>
  <c r="AH292" i="1" s="1"/>
  <c r="AE288" i="1"/>
  <c r="AF288" i="1" s="1"/>
  <c r="AG288" i="1" s="1"/>
  <c r="AH288" i="1" s="1"/>
  <c r="AE284" i="1"/>
  <c r="AF284" i="1" s="1"/>
  <c r="AG284" i="1" s="1"/>
  <c r="AH284" i="1" s="1"/>
  <c r="AE280" i="1"/>
  <c r="AF280" i="1" s="1"/>
  <c r="AG280" i="1" s="1"/>
  <c r="AH280" i="1" s="1"/>
  <c r="AE276" i="1"/>
  <c r="AF276" i="1" s="1"/>
  <c r="AG276" i="1" s="1"/>
  <c r="AH276" i="1" s="1"/>
  <c r="AE272" i="1"/>
  <c r="AF272" i="1" s="1"/>
  <c r="AG272" i="1" s="1"/>
  <c r="AH272" i="1" s="1"/>
  <c r="AE268" i="1"/>
  <c r="AF268" i="1" s="1"/>
  <c r="AG268" i="1" s="1"/>
  <c r="AH268" i="1" s="1"/>
  <c r="AE264" i="1"/>
  <c r="AF264" i="1" s="1"/>
  <c r="AG264" i="1" s="1"/>
  <c r="AH264" i="1" s="1"/>
  <c r="AE260" i="1"/>
  <c r="AF260" i="1" s="1"/>
  <c r="AG260" i="1" s="1"/>
  <c r="AH260" i="1" s="1"/>
  <c r="AE256" i="1"/>
  <c r="AF256" i="1" s="1"/>
  <c r="AG256" i="1" s="1"/>
  <c r="AH256" i="1" s="1"/>
  <c r="AE252" i="1"/>
  <c r="AF252" i="1" s="1"/>
  <c r="AG252" i="1" s="1"/>
  <c r="AH252" i="1" s="1"/>
  <c r="AE248" i="1"/>
  <c r="AF248" i="1" s="1"/>
  <c r="AG248" i="1" s="1"/>
  <c r="AH248" i="1" s="1"/>
  <c r="AE244" i="1"/>
  <c r="AF244" i="1" s="1"/>
  <c r="AG244" i="1" s="1"/>
  <c r="AH244" i="1" s="1"/>
  <c r="AE240" i="1"/>
  <c r="AF240" i="1" s="1"/>
  <c r="AG240" i="1" s="1"/>
  <c r="AH240" i="1" s="1"/>
  <c r="AE236" i="1"/>
  <c r="AF236" i="1" s="1"/>
  <c r="AG236" i="1" s="1"/>
  <c r="AH236" i="1" s="1"/>
  <c r="AE232" i="1"/>
  <c r="AF232" i="1" s="1"/>
  <c r="AG232" i="1" s="1"/>
  <c r="AH232" i="1" s="1"/>
  <c r="AE228" i="1"/>
  <c r="AF228" i="1" s="1"/>
  <c r="AG228" i="1" s="1"/>
  <c r="AH228" i="1" s="1"/>
  <c r="AE224" i="1"/>
  <c r="AF224" i="1" s="1"/>
  <c r="AG224" i="1" s="1"/>
  <c r="AH224" i="1" s="1"/>
  <c r="AE220" i="1"/>
  <c r="AF220" i="1" s="1"/>
  <c r="AG220" i="1" s="1"/>
  <c r="AH220" i="1" s="1"/>
  <c r="AE216" i="1"/>
  <c r="AF216" i="1" s="1"/>
  <c r="AG216" i="1" s="1"/>
  <c r="AH216" i="1" s="1"/>
  <c r="AE212" i="1"/>
  <c r="AF212" i="1" s="1"/>
  <c r="AG212" i="1" s="1"/>
  <c r="AH212" i="1" s="1"/>
  <c r="AE208" i="1"/>
  <c r="AF208" i="1" s="1"/>
  <c r="AG208" i="1" s="1"/>
  <c r="AH208" i="1" s="1"/>
  <c r="AE204" i="1"/>
  <c r="AF204" i="1" s="1"/>
  <c r="AG204" i="1" s="1"/>
  <c r="AH204" i="1" s="1"/>
  <c r="AE200" i="1"/>
  <c r="AF200" i="1" s="1"/>
  <c r="AG200" i="1" s="1"/>
  <c r="AH200" i="1" s="1"/>
  <c r="AE196" i="1"/>
  <c r="AF196" i="1" s="1"/>
  <c r="AG196" i="1" s="1"/>
  <c r="AH196" i="1" s="1"/>
  <c r="AE192" i="1"/>
  <c r="AF192" i="1" s="1"/>
  <c r="AG192" i="1" s="1"/>
  <c r="AH192" i="1" s="1"/>
  <c r="AE187" i="1"/>
  <c r="AF187" i="1" s="1"/>
  <c r="AG187" i="1" s="1"/>
  <c r="AH187" i="1" s="1"/>
  <c r="AE183" i="1"/>
  <c r="AF183" i="1" s="1"/>
  <c r="AG183" i="1" s="1"/>
  <c r="AH183" i="1" s="1"/>
  <c r="AE178" i="1"/>
  <c r="AF178" i="1" s="1"/>
  <c r="AG178" i="1" s="1"/>
  <c r="AH178" i="1" s="1"/>
  <c r="AE174" i="1"/>
  <c r="AF174" i="1" s="1"/>
  <c r="AG174" i="1" s="1"/>
  <c r="AH174" i="1" s="1"/>
  <c r="AE172" i="1"/>
  <c r="AF172" i="1" s="1"/>
  <c r="AG172" i="1" s="1"/>
  <c r="AH172" i="1" s="1"/>
  <c r="AE170" i="1"/>
  <c r="AF170" i="1" s="1"/>
  <c r="AG170" i="1" s="1"/>
  <c r="AH170" i="1" s="1"/>
  <c r="AE168" i="1"/>
  <c r="AF168" i="1" s="1"/>
  <c r="AG168" i="1" s="1"/>
  <c r="AH168" i="1" s="1"/>
  <c r="AE166" i="1"/>
  <c r="AF166" i="1" s="1"/>
  <c r="AG166" i="1" s="1"/>
  <c r="AH166" i="1" s="1"/>
  <c r="AE164" i="1"/>
  <c r="AF164" i="1" s="1"/>
  <c r="AG164" i="1" s="1"/>
  <c r="AH164" i="1" s="1"/>
  <c r="AE162" i="1"/>
  <c r="AF162" i="1" s="1"/>
  <c r="AG162" i="1" s="1"/>
  <c r="AH162" i="1" s="1"/>
  <c r="AE160" i="1"/>
  <c r="AF160" i="1" s="1"/>
  <c r="AG160" i="1" s="1"/>
  <c r="AH160" i="1" s="1"/>
  <c r="AE158" i="1"/>
  <c r="AF158" i="1" s="1"/>
  <c r="AG158" i="1" s="1"/>
  <c r="AH158" i="1" s="1"/>
  <c r="AE156" i="1"/>
  <c r="AF156" i="1" s="1"/>
  <c r="AG156" i="1" s="1"/>
  <c r="AH156" i="1" s="1"/>
  <c r="AE154" i="1"/>
  <c r="AF154" i="1" s="1"/>
  <c r="AG154" i="1" s="1"/>
  <c r="AH154" i="1" s="1"/>
  <c r="AE152" i="1"/>
  <c r="AF152" i="1" s="1"/>
  <c r="AG152" i="1" s="1"/>
  <c r="AH152" i="1" s="1"/>
  <c r="AE993" i="1"/>
  <c r="AF993" i="1" s="1"/>
  <c r="AG993" i="1" s="1"/>
  <c r="AH993" i="1" s="1"/>
  <c r="AE972" i="1"/>
  <c r="AF972" i="1" s="1"/>
  <c r="AG972" i="1" s="1"/>
  <c r="AH972" i="1" s="1"/>
  <c r="AE956" i="1"/>
  <c r="AF956" i="1" s="1"/>
  <c r="AG956" i="1" s="1"/>
  <c r="AH956" i="1" s="1"/>
  <c r="AE940" i="1"/>
  <c r="AF940" i="1" s="1"/>
  <c r="AG940" i="1" s="1"/>
  <c r="AH940" i="1" s="1"/>
  <c r="AE502" i="1"/>
  <c r="AF502" i="1" s="1"/>
  <c r="AG502" i="1" s="1"/>
  <c r="AH502" i="1" s="1"/>
  <c r="AE498" i="1"/>
  <c r="AF498" i="1" s="1"/>
  <c r="AG498" i="1" s="1"/>
  <c r="AH498" i="1" s="1"/>
  <c r="AE494" i="1"/>
  <c r="AF494" i="1" s="1"/>
  <c r="AG494" i="1" s="1"/>
  <c r="AH494" i="1" s="1"/>
  <c r="AE482" i="1"/>
  <c r="AF482" i="1" s="1"/>
  <c r="AG482" i="1" s="1"/>
  <c r="AH482" i="1" s="1"/>
  <c r="AE478" i="1"/>
  <c r="AF478" i="1" s="1"/>
  <c r="AG478" i="1" s="1"/>
  <c r="AH478" i="1" s="1"/>
  <c r="AE474" i="1"/>
  <c r="AF474" i="1" s="1"/>
  <c r="AG474" i="1" s="1"/>
  <c r="AH474" i="1" s="1"/>
  <c r="AE470" i="1"/>
  <c r="AF470" i="1" s="1"/>
  <c r="AG470" i="1" s="1"/>
  <c r="AH470" i="1" s="1"/>
  <c r="AE466" i="1"/>
  <c r="AF466" i="1" s="1"/>
  <c r="AG466" i="1" s="1"/>
  <c r="AH466" i="1" s="1"/>
  <c r="AE454" i="1"/>
  <c r="AF454" i="1" s="1"/>
  <c r="AG454" i="1" s="1"/>
  <c r="AH454" i="1" s="1"/>
  <c r="AE450" i="1"/>
  <c r="AF450" i="1" s="1"/>
  <c r="AG450" i="1" s="1"/>
  <c r="AH450" i="1" s="1"/>
  <c r="AE446" i="1"/>
  <c r="AF446" i="1" s="1"/>
  <c r="AG446" i="1" s="1"/>
  <c r="AH446" i="1" s="1"/>
  <c r="AE442" i="1"/>
  <c r="AF442" i="1" s="1"/>
  <c r="AG442" i="1" s="1"/>
  <c r="AH442" i="1" s="1"/>
  <c r="AE438" i="1"/>
  <c r="AF438" i="1" s="1"/>
  <c r="AG438" i="1" s="1"/>
  <c r="AH438" i="1" s="1"/>
  <c r="AE434" i="1"/>
  <c r="AF434" i="1" s="1"/>
  <c r="AG434" i="1" s="1"/>
  <c r="AH434" i="1" s="1"/>
  <c r="AE426" i="1"/>
  <c r="AF426" i="1" s="1"/>
  <c r="AG426" i="1" s="1"/>
  <c r="AH426" i="1" s="1"/>
  <c r="AE422" i="1"/>
  <c r="AF422" i="1" s="1"/>
  <c r="AG422" i="1" s="1"/>
  <c r="AH422" i="1" s="1"/>
  <c r="AE414" i="1"/>
  <c r="AF414" i="1" s="1"/>
  <c r="AG414" i="1" s="1"/>
  <c r="AH414" i="1" s="1"/>
  <c r="AE406" i="1"/>
  <c r="AF406" i="1" s="1"/>
  <c r="AG406" i="1" s="1"/>
  <c r="AH406" i="1" s="1"/>
  <c r="AE402" i="1"/>
  <c r="AF402" i="1" s="1"/>
  <c r="AG402" i="1" s="1"/>
  <c r="AH402" i="1" s="1"/>
  <c r="AE398" i="1"/>
  <c r="AF398" i="1" s="1"/>
  <c r="AG398" i="1" s="1"/>
  <c r="AH398" i="1" s="1"/>
  <c r="AE386" i="1"/>
  <c r="AF386" i="1" s="1"/>
  <c r="AG386" i="1" s="1"/>
  <c r="AH386" i="1" s="1"/>
  <c r="AE382" i="1"/>
  <c r="AF382" i="1" s="1"/>
  <c r="AG382" i="1" s="1"/>
  <c r="AH382" i="1" s="1"/>
  <c r="AE378" i="1"/>
  <c r="AF378" i="1" s="1"/>
  <c r="AG378" i="1" s="1"/>
  <c r="AH378" i="1" s="1"/>
  <c r="AE370" i="1"/>
  <c r="AF370" i="1" s="1"/>
  <c r="AG370" i="1" s="1"/>
  <c r="AH370" i="1" s="1"/>
  <c r="AE366" i="1"/>
  <c r="AF366" i="1" s="1"/>
  <c r="AG366" i="1" s="1"/>
  <c r="AH366" i="1" s="1"/>
  <c r="AE505" i="1"/>
  <c r="AF505" i="1" s="1"/>
  <c r="AG505" i="1" s="1"/>
  <c r="AH505" i="1" s="1"/>
  <c r="AE501" i="1"/>
  <c r="AF501" i="1" s="1"/>
  <c r="AG501" i="1" s="1"/>
  <c r="AH501" i="1" s="1"/>
  <c r="AE497" i="1"/>
  <c r="AF497" i="1" s="1"/>
  <c r="AG497" i="1" s="1"/>
  <c r="AH497" i="1" s="1"/>
  <c r="AE493" i="1"/>
  <c r="AF493" i="1" s="1"/>
  <c r="AG493" i="1" s="1"/>
  <c r="AH493" i="1" s="1"/>
  <c r="AE489" i="1"/>
  <c r="AF489" i="1" s="1"/>
  <c r="AG489" i="1" s="1"/>
  <c r="AH489" i="1" s="1"/>
  <c r="AE485" i="1"/>
  <c r="AF485" i="1" s="1"/>
  <c r="AG485" i="1" s="1"/>
  <c r="AH485" i="1" s="1"/>
  <c r="AE481" i="1"/>
  <c r="AF481" i="1" s="1"/>
  <c r="AG481" i="1" s="1"/>
  <c r="AH481" i="1" s="1"/>
  <c r="AE477" i="1"/>
  <c r="AF477" i="1" s="1"/>
  <c r="AG477" i="1" s="1"/>
  <c r="AH477" i="1" s="1"/>
  <c r="AE473" i="1"/>
  <c r="AF473" i="1" s="1"/>
  <c r="AG473" i="1" s="1"/>
  <c r="AH473" i="1" s="1"/>
  <c r="AE469" i="1"/>
  <c r="AF469" i="1" s="1"/>
  <c r="AG469" i="1" s="1"/>
  <c r="AH469" i="1" s="1"/>
  <c r="AE465" i="1"/>
  <c r="AF465" i="1" s="1"/>
  <c r="AG465" i="1" s="1"/>
  <c r="AH465" i="1" s="1"/>
  <c r="AE461" i="1"/>
  <c r="AF461" i="1" s="1"/>
  <c r="AG461" i="1" s="1"/>
  <c r="AH461" i="1" s="1"/>
  <c r="AE457" i="1"/>
  <c r="AF457" i="1" s="1"/>
  <c r="AG457" i="1" s="1"/>
  <c r="AH457" i="1" s="1"/>
  <c r="AE453" i="1"/>
  <c r="AF453" i="1" s="1"/>
  <c r="AG453" i="1" s="1"/>
  <c r="AH453" i="1" s="1"/>
  <c r="AE449" i="1"/>
  <c r="AF449" i="1" s="1"/>
  <c r="AG449" i="1" s="1"/>
  <c r="AH449" i="1" s="1"/>
  <c r="AE445" i="1"/>
  <c r="AF445" i="1" s="1"/>
  <c r="AG445" i="1" s="1"/>
  <c r="AH445" i="1" s="1"/>
  <c r="AE441" i="1"/>
  <c r="AF441" i="1" s="1"/>
  <c r="AG441" i="1" s="1"/>
  <c r="AH441" i="1" s="1"/>
  <c r="AE437" i="1"/>
  <c r="AF437" i="1" s="1"/>
  <c r="AG437" i="1" s="1"/>
  <c r="AH437" i="1" s="1"/>
  <c r="AE433" i="1"/>
  <c r="AF433" i="1" s="1"/>
  <c r="AG433" i="1" s="1"/>
  <c r="AH433" i="1" s="1"/>
  <c r="AE429" i="1"/>
  <c r="AF429" i="1" s="1"/>
  <c r="AG429" i="1" s="1"/>
  <c r="AH429" i="1" s="1"/>
  <c r="AE425" i="1"/>
  <c r="AF425" i="1" s="1"/>
  <c r="AG425" i="1" s="1"/>
  <c r="AH425" i="1" s="1"/>
  <c r="AE421" i="1"/>
  <c r="AF421" i="1" s="1"/>
  <c r="AG421" i="1" s="1"/>
  <c r="AH421" i="1" s="1"/>
  <c r="AE417" i="1"/>
  <c r="AF417" i="1" s="1"/>
  <c r="AG417" i="1" s="1"/>
  <c r="AH417" i="1" s="1"/>
  <c r="AE413" i="1"/>
  <c r="AF413" i="1" s="1"/>
  <c r="AG413" i="1" s="1"/>
  <c r="AH413" i="1" s="1"/>
  <c r="AE409" i="1"/>
  <c r="AF409" i="1" s="1"/>
  <c r="AG409" i="1" s="1"/>
  <c r="AH409" i="1" s="1"/>
  <c r="AE405" i="1"/>
  <c r="AF405" i="1" s="1"/>
  <c r="AG405" i="1" s="1"/>
  <c r="AH405" i="1" s="1"/>
  <c r="AE401" i="1"/>
  <c r="AF401" i="1" s="1"/>
  <c r="AG401" i="1" s="1"/>
  <c r="AH401" i="1" s="1"/>
  <c r="AE397" i="1"/>
  <c r="AF397" i="1" s="1"/>
  <c r="AG397" i="1" s="1"/>
  <c r="AH397" i="1" s="1"/>
  <c r="AE393" i="1"/>
  <c r="AF393" i="1" s="1"/>
  <c r="AG393" i="1" s="1"/>
  <c r="AH393" i="1" s="1"/>
  <c r="AE389" i="1"/>
  <c r="AF389" i="1" s="1"/>
  <c r="AG389" i="1" s="1"/>
  <c r="AH389" i="1" s="1"/>
  <c r="AE385" i="1"/>
  <c r="AF385" i="1" s="1"/>
  <c r="AG385" i="1" s="1"/>
  <c r="AH385" i="1" s="1"/>
  <c r="AE381" i="1"/>
  <c r="AF381" i="1" s="1"/>
  <c r="AG381" i="1" s="1"/>
  <c r="AH381" i="1" s="1"/>
  <c r="AE377" i="1"/>
  <c r="AF377" i="1" s="1"/>
  <c r="AG377" i="1" s="1"/>
  <c r="AH377" i="1" s="1"/>
  <c r="AE373" i="1"/>
  <c r="AF373" i="1" s="1"/>
  <c r="AG373" i="1" s="1"/>
  <c r="AH373" i="1" s="1"/>
  <c r="AE369" i="1"/>
  <c r="AF369" i="1" s="1"/>
  <c r="AG369" i="1" s="1"/>
  <c r="AH369" i="1" s="1"/>
  <c r="AE365" i="1"/>
  <c r="AF365" i="1" s="1"/>
  <c r="AG365" i="1" s="1"/>
  <c r="AH365" i="1" s="1"/>
  <c r="AE361" i="1"/>
  <c r="AF361" i="1" s="1"/>
  <c r="AG361" i="1" s="1"/>
  <c r="AH361" i="1" s="1"/>
  <c r="AE357" i="1"/>
  <c r="AF357" i="1" s="1"/>
  <c r="AG357" i="1" s="1"/>
  <c r="AH357" i="1" s="1"/>
  <c r="AE353" i="1"/>
  <c r="AF353" i="1" s="1"/>
  <c r="AG353" i="1" s="1"/>
  <c r="AH353" i="1" s="1"/>
  <c r="AE349" i="1"/>
  <c r="AF349" i="1" s="1"/>
  <c r="AG349" i="1" s="1"/>
  <c r="AH349" i="1" s="1"/>
  <c r="AE345" i="1"/>
  <c r="AF345" i="1" s="1"/>
  <c r="AG345" i="1" s="1"/>
  <c r="AH345" i="1" s="1"/>
  <c r="AE341" i="1"/>
  <c r="AF341" i="1" s="1"/>
  <c r="AG341" i="1" s="1"/>
  <c r="AH341" i="1" s="1"/>
  <c r="AE337" i="1"/>
  <c r="AF337" i="1" s="1"/>
  <c r="AG337" i="1" s="1"/>
  <c r="AH337" i="1" s="1"/>
  <c r="AE333" i="1"/>
  <c r="AF333" i="1" s="1"/>
  <c r="AG333" i="1" s="1"/>
  <c r="AH333" i="1" s="1"/>
  <c r="AE329" i="1"/>
  <c r="AF329" i="1" s="1"/>
  <c r="AG329" i="1" s="1"/>
  <c r="AH329" i="1" s="1"/>
  <c r="AE325" i="1"/>
  <c r="AF325" i="1" s="1"/>
  <c r="AG325" i="1" s="1"/>
  <c r="AH325" i="1" s="1"/>
  <c r="AE321" i="1"/>
  <c r="AF321" i="1" s="1"/>
  <c r="AG321" i="1" s="1"/>
  <c r="AH321" i="1" s="1"/>
  <c r="AE317" i="1"/>
  <c r="AF317" i="1" s="1"/>
  <c r="AG317" i="1" s="1"/>
  <c r="AH317" i="1" s="1"/>
  <c r="AE313" i="1"/>
  <c r="AF313" i="1" s="1"/>
  <c r="AG313" i="1" s="1"/>
  <c r="AH313" i="1" s="1"/>
  <c r="AE309" i="1"/>
  <c r="AF309" i="1" s="1"/>
  <c r="AG309" i="1" s="1"/>
  <c r="AH309" i="1" s="1"/>
  <c r="AE305" i="1"/>
  <c r="AF305" i="1" s="1"/>
  <c r="AG305" i="1" s="1"/>
  <c r="AH305" i="1" s="1"/>
  <c r="AE301" i="1"/>
  <c r="AF301" i="1" s="1"/>
  <c r="AG301" i="1" s="1"/>
  <c r="AH301" i="1" s="1"/>
  <c r="AE297" i="1"/>
  <c r="AF297" i="1" s="1"/>
  <c r="AG297" i="1" s="1"/>
  <c r="AH297" i="1" s="1"/>
  <c r="AE293" i="1"/>
  <c r="AF293" i="1" s="1"/>
  <c r="AG293" i="1" s="1"/>
  <c r="AH293" i="1" s="1"/>
  <c r="AE289" i="1"/>
  <c r="AF289" i="1" s="1"/>
  <c r="AG289" i="1" s="1"/>
  <c r="AH289" i="1" s="1"/>
  <c r="AE285" i="1"/>
  <c r="AF285" i="1" s="1"/>
  <c r="AG285" i="1" s="1"/>
  <c r="AH285" i="1" s="1"/>
  <c r="AE281" i="1"/>
  <c r="AF281" i="1" s="1"/>
  <c r="AG281" i="1" s="1"/>
  <c r="AH281" i="1" s="1"/>
  <c r="AE277" i="1"/>
  <c r="AF277" i="1" s="1"/>
  <c r="AG277" i="1" s="1"/>
  <c r="AH277" i="1" s="1"/>
  <c r="AE273" i="1"/>
  <c r="AF273" i="1" s="1"/>
  <c r="AG273" i="1" s="1"/>
  <c r="AH273" i="1" s="1"/>
  <c r="AE269" i="1"/>
  <c r="AF269" i="1" s="1"/>
  <c r="AG269" i="1" s="1"/>
  <c r="AH269" i="1" s="1"/>
  <c r="AE265" i="1"/>
  <c r="AF265" i="1" s="1"/>
  <c r="AG265" i="1" s="1"/>
  <c r="AH265" i="1" s="1"/>
  <c r="AE261" i="1"/>
  <c r="AF261" i="1" s="1"/>
  <c r="AG261" i="1" s="1"/>
  <c r="AH261" i="1" s="1"/>
  <c r="AE257" i="1"/>
  <c r="AF257" i="1" s="1"/>
  <c r="AG257" i="1" s="1"/>
  <c r="AH257" i="1" s="1"/>
  <c r="AE253" i="1"/>
  <c r="AF253" i="1" s="1"/>
  <c r="AG253" i="1" s="1"/>
  <c r="AH253" i="1" s="1"/>
  <c r="AE249" i="1"/>
  <c r="AF249" i="1" s="1"/>
  <c r="AG249" i="1" s="1"/>
  <c r="AH249" i="1" s="1"/>
  <c r="AE245" i="1"/>
  <c r="AF245" i="1" s="1"/>
  <c r="AG245" i="1" s="1"/>
  <c r="AH245" i="1" s="1"/>
  <c r="AE241" i="1"/>
  <c r="AF241" i="1" s="1"/>
  <c r="AG241" i="1" s="1"/>
  <c r="AH241" i="1" s="1"/>
  <c r="AE237" i="1"/>
  <c r="AF237" i="1" s="1"/>
  <c r="AG237" i="1" s="1"/>
  <c r="AH237" i="1" s="1"/>
  <c r="AE233" i="1"/>
  <c r="AF233" i="1" s="1"/>
  <c r="AG233" i="1" s="1"/>
  <c r="AH233" i="1" s="1"/>
  <c r="AE229" i="1"/>
  <c r="AF229" i="1" s="1"/>
  <c r="AG229" i="1" s="1"/>
  <c r="AH229" i="1" s="1"/>
  <c r="AE225" i="1"/>
  <c r="AF225" i="1" s="1"/>
  <c r="AG225" i="1" s="1"/>
  <c r="AH225" i="1" s="1"/>
  <c r="AE221" i="1"/>
  <c r="AF221" i="1" s="1"/>
  <c r="AG221" i="1" s="1"/>
  <c r="AH221" i="1" s="1"/>
  <c r="AE217" i="1"/>
  <c r="AF217" i="1" s="1"/>
  <c r="AG217" i="1" s="1"/>
  <c r="AH217" i="1" s="1"/>
  <c r="AE213" i="1"/>
  <c r="AF213" i="1" s="1"/>
  <c r="AG213" i="1" s="1"/>
  <c r="AH213" i="1" s="1"/>
  <c r="AE209" i="1"/>
  <c r="AF209" i="1" s="1"/>
  <c r="AG209" i="1" s="1"/>
  <c r="AH209" i="1" s="1"/>
  <c r="AE205" i="1"/>
  <c r="AF205" i="1" s="1"/>
  <c r="AG205" i="1" s="1"/>
  <c r="AH205" i="1" s="1"/>
  <c r="AE201" i="1"/>
  <c r="AF201" i="1" s="1"/>
  <c r="AG201" i="1" s="1"/>
  <c r="AH201" i="1" s="1"/>
  <c r="AE197" i="1"/>
  <c r="AF197" i="1" s="1"/>
  <c r="AG197" i="1" s="1"/>
  <c r="AH197" i="1" s="1"/>
  <c r="AE193" i="1"/>
  <c r="AF193" i="1" s="1"/>
  <c r="AG193" i="1" s="1"/>
  <c r="AH193" i="1" s="1"/>
  <c r="AE188" i="1"/>
  <c r="AF188" i="1" s="1"/>
  <c r="AG188" i="1" s="1"/>
  <c r="AH188" i="1" s="1"/>
  <c r="AE184" i="1"/>
  <c r="AF184" i="1" s="1"/>
  <c r="AG184" i="1" s="1"/>
  <c r="AH184" i="1" s="1"/>
  <c r="AE179" i="1"/>
  <c r="AF179" i="1" s="1"/>
  <c r="AG179" i="1" s="1"/>
  <c r="AH179" i="1" s="1"/>
  <c r="AE175" i="1"/>
  <c r="AF175" i="1" s="1"/>
  <c r="AG175" i="1" s="1"/>
  <c r="AH175" i="1" s="1"/>
  <c r="AE151" i="1"/>
  <c r="AF151" i="1" s="1"/>
  <c r="AG151" i="1" s="1"/>
  <c r="AH151" i="1" s="1"/>
  <c r="AE150" i="1"/>
  <c r="AF150" i="1" s="1"/>
  <c r="AG150" i="1" s="1"/>
  <c r="AH150" i="1" s="1"/>
  <c r="AE149" i="1"/>
  <c r="AF149" i="1" s="1"/>
  <c r="AG149" i="1" s="1"/>
  <c r="AH149" i="1" s="1"/>
  <c r="AE148" i="1"/>
  <c r="AF148" i="1" s="1"/>
  <c r="AG148" i="1" s="1"/>
  <c r="AH148" i="1" s="1"/>
  <c r="AE147" i="1"/>
  <c r="AF147" i="1" s="1"/>
  <c r="AG147" i="1" s="1"/>
  <c r="AH147" i="1" s="1"/>
  <c r="AE146" i="1"/>
  <c r="AF146" i="1" s="1"/>
  <c r="AG146" i="1" s="1"/>
  <c r="AH146" i="1" s="1"/>
  <c r="AE145" i="1"/>
  <c r="AF145" i="1" s="1"/>
  <c r="AG145" i="1" s="1"/>
  <c r="AH145" i="1" s="1"/>
  <c r="AE144" i="1"/>
  <c r="AF144" i="1" s="1"/>
  <c r="AG144" i="1" s="1"/>
  <c r="AH144" i="1" s="1"/>
  <c r="AE143" i="1"/>
  <c r="AF143" i="1" s="1"/>
  <c r="AG143" i="1" s="1"/>
  <c r="AH143" i="1" s="1"/>
  <c r="AE142" i="1"/>
  <c r="AF142" i="1" s="1"/>
  <c r="AG142" i="1" s="1"/>
  <c r="AH142" i="1" s="1"/>
  <c r="AE141" i="1"/>
  <c r="AF141" i="1" s="1"/>
  <c r="AG141" i="1" s="1"/>
  <c r="AH141" i="1" s="1"/>
  <c r="AE140" i="1"/>
  <c r="AF140" i="1" s="1"/>
  <c r="AG140" i="1" s="1"/>
  <c r="AH140" i="1" s="1"/>
  <c r="AE139" i="1"/>
  <c r="AF139" i="1" s="1"/>
  <c r="AG139" i="1" s="1"/>
  <c r="AH139" i="1" s="1"/>
  <c r="AE138" i="1"/>
  <c r="AF138" i="1" s="1"/>
  <c r="AG138" i="1" s="1"/>
  <c r="AH138" i="1" s="1"/>
  <c r="AE137" i="1"/>
  <c r="AF137" i="1" s="1"/>
  <c r="AG137" i="1" s="1"/>
  <c r="AH137" i="1" s="1"/>
  <c r="AE136" i="1"/>
  <c r="AF136" i="1" s="1"/>
  <c r="AG136" i="1" s="1"/>
  <c r="AH136" i="1" s="1"/>
  <c r="AE135" i="1"/>
  <c r="AF135" i="1" s="1"/>
  <c r="AG135" i="1" s="1"/>
  <c r="AH135" i="1" s="1"/>
  <c r="AE134" i="1"/>
  <c r="AF134" i="1" s="1"/>
  <c r="AG134" i="1" s="1"/>
  <c r="AH134" i="1" s="1"/>
  <c r="AE133" i="1"/>
  <c r="AF133" i="1" s="1"/>
  <c r="AG133" i="1" s="1"/>
  <c r="AH133" i="1" s="1"/>
  <c r="AE132" i="1"/>
  <c r="AF132" i="1" s="1"/>
  <c r="AG132" i="1" s="1"/>
  <c r="AH132" i="1" s="1"/>
  <c r="AE131" i="1"/>
  <c r="AF131" i="1" s="1"/>
  <c r="AG131" i="1" s="1"/>
  <c r="AH131" i="1" s="1"/>
  <c r="AE130" i="1"/>
  <c r="AF130" i="1" s="1"/>
  <c r="AG130" i="1" s="1"/>
  <c r="AH130" i="1" s="1"/>
  <c r="AE129" i="1"/>
  <c r="AF129" i="1" s="1"/>
  <c r="AG129" i="1" s="1"/>
  <c r="AH129" i="1" s="1"/>
  <c r="AE128" i="1"/>
  <c r="AF128" i="1" s="1"/>
  <c r="AG128" i="1" s="1"/>
  <c r="AH128" i="1" s="1"/>
  <c r="AE127" i="1"/>
  <c r="AF127" i="1" s="1"/>
  <c r="AG127" i="1" s="1"/>
  <c r="AH127" i="1" s="1"/>
  <c r="AE126" i="1"/>
  <c r="AF126" i="1" s="1"/>
  <c r="AG126" i="1" s="1"/>
  <c r="AH126" i="1" s="1"/>
  <c r="AE125" i="1"/>
  <c r="AF125" i="1" s="1"/>
  <c r="AG125" i="1" s="1"/>
  <c r="AH125" i="1" s="1"/>
  <c r="AE124" i="1"/>
  <c r="AF124" i="1" s="1"/>
  <c r="AG124" i="1" s="1"/>
  <c r="AH124" i="1" s="1"/>
  <c r="AE123" i="1"/>
  <c r="AF123" i="1" s="1"/>
  <c r="AG123" i="1" s="1"/>
  <c r="AH123" i="1" s="1"/>
  <c r="AE122" i="1"/>
  <c r="AF122" i="1" s="1"/>
  <c r="AG122" i="1" s="1"/>
  <c r="AH122" i="1" s="1"/>
  <c r="AE121" i="1"/>
  <c r="AF121" i="1" s="1"/>
  <c r="AG121" i="1" s="1"/>
  <c r="AH121" i="1" s="1"/>
  <c r="AE120" i="1"/>
  <c r="AF120" i="1" s="1"/>
  <c r="AG120" i="1" s="1"/>
  <c r="AH120" i="1" s="1"/>
  <c r="AE119" i="1"/>
  <c r="AF119" i="1" s="1"/>
  <c r="AG119" i="1" s="1"/>
  <c r="AH119" i="1" s="1"/>
  <c r="AE118" i="1"/>
  <c r="AF118" i="1" s="1"/>
  <c r="AG118" i="1" s="1"/>
  <c r="AH118" i="1" s="1"/>
  <c r="AE117" i="1"/>
  <c r="AF117" i="1" s="1"/>
  <c r="AG117" i="1" s="1"/>
  <c r="AH117" i="1" s="1"/>
  <c r="AE116" i="1"/>
  <c r="AF116" i="1" s="1"/>
  <c r="AG116" i="1" s="1"/>
  <c r="AH116" i="1" s="1"/>
  <c r="AE115" i="1"/>
  <c r="AF115" i="1" s="1"/>
  <c r="AG115" i="1" s="1"/>
  <c r="AH115" i="1" s="1"/>
  <c r="AE114" i="1"/>
  <c r="AF114" i="1" s="1"/>
  <c r="AG114" i="1" s="1"/>
  <c r="AH114" i="1" s="1"/>
  <c r="AE113" i="1"/>
  <c r="AF113" i="1" s="1"/>
  <c r="AG113" i="1" s="1"/>
  <c r="AH113" i="1" s="1"/>
  <c r="AE112" i="1"/>
  <c r="AF112" i="1" s="1"/>
  <c r="AG112" i="1" s="1"/>
  <c r="AH112" i="1" s="1"/>
  <c r="AE111" i="1"/>
  <c r="AF111" i="1" s="1"/>
  <c r="AG111" i="1" s="1"/>
  <c r="AH111" i="1" s="1"/>
  <c r="AE110" i="1"/>
  <c r="AF110" i="1" s="1"/>
  <c r="AG110" i="1" s="1"/>
  <c r="AH110" i="1" s="1"/>
  <c r="AE109" i="1"/>
  <c r="AF109" i="1" s="1"/>
  <c r="AG109" i="1" s="1"/>
  <c r="AH109" i="1" s="1"/>
  <c r="AE108" i="1"/>
  <c r="AF108" i="1" s="1"/>
  <c r="AG108" i="1" s="1"/>
  <c r="AH108" i="1" s="1"/>
  <c r="AE107" i="1"/>
  <c r="AF107" i="1" s="1"/>
  <c r="AG107" i="1" s="1"/>
  <c r="AH107" i="1" s="1"/>
  <c r="AE106" i="1"/>
  <c r="AF106" i="1" s="1"/>
  <c r="AG106" i="1" s="1"/>
  <c r="AH106" i="1" s="1"/>
  <c r="AE105" i="1"/>
  <c r="AF105" i="1" s="1"/>
  <c r="AG105" i="1" s="1"/>
  <c r="AH105" i="1" s="1"/>
  <c r="AE104" i="1"/>
  <c r="AF104" i="1" s="1"/>
  <c r="AG104" i="1" s="1"/>
  <c r="AH104" i="1" s="1"/>
  <c r="AE103" i="1"/>
  <c r="AF103" i="1" s="1"/>
  <c r="AG103" i="1" s="1"/>
  <c r="AH103" i="1" s="1"/>
  <c r="AE102" i="1"/>
  <c r="AF102" i="1" s="1"/>
  <c r="AG102" i="1" s="1"/>
  <c r="AH102" i="1" s="1"/>
  <c r="AE101" i="1"/>
  <c r="AF101" i="1" s="1"/>
  <c r="AG101" i="1" s="1"/>
  <c r="AH101" i="1" s="1"/>
  <c r="AE100" i="1"/>
  <c r="AF100" i="1" s="1"/>
  <c r="AG100" i="1" s="1"/>
  <c r="AH100" i="1" s="1"/>
  <c r="AE99" i="1"/>
  <c r="AF99" i="1" s="1"/>
  <c r="AG99" i="1" s="1"/>
  <c r="AH99" i="1" s="1"/>
  <c r="AE98" i="1"/>
  <c r="AF98" i="1" s="1"/>
  <c r="AG98" i="1" s="1"/>
  <c r="AH98" i="1" s="1"/>
  <c r="AE97" i="1"/>
  <c r="AF97" i="1" s="1"/>
  <c r="AG97" i="1" s="1"/>
  <c r="AH97" i="1" s="1"/>
  <c r="AE96" i="1"/>
  <c r="AF96" i="1" s="1"/>
  <c r="AG96" i="1" s="1"/>
  <c r="AH96" i="1" s="1"/>
  <c r="AE95" i="1"/>
  <c r="AF95" i="1" s="1"/>
  <c r="AG95" i="1" s="1"/>
  <c r="AH95" i="1" s="1"/>
  <c r="AE94" i="1"/>
  <c r="AF94" i="1" s="1"/>
  <c r="AG94" i="1" s="1"/>
  <c r="AH94" i="1" s="1"/>
  <c r="AE93" i="1"/>
  <c r="AF93" i="1" s="1"/>
  <c r="AG93" i="1" s="1"/>
  <c r="AH93" i="1" s="1"/>
  <c r="AE92" i="1"/>
  <c r="AF92" i="1" s="1"/>
  <c r="AG92" i="1" s="1"/>
  <c r="AH92" i="1" s="1"/>
  <c r="AE91" i="1"/>
  <c r="AF91" i="1" s="1"/>
  <c r="AG91" i="1" s="1"/>
  <c r="AH91" i="1" s="1"/>
  <c r="AE90" i="1"/>
  <c r="AF90" i="1" s="1"/>
  <c r="AG90" i="1" s="1"/>
  <c r="AH90" i="1" s="1"/>
  <c r="AE89" i="1"/>
  <c r="AF89" i="1" s="1"/>
  <c r="AG89" i="1" s="1"/>
  <c r="AH89" i="1" s="1"/>
  <c r="AE88" i="1"/>
  <c r="AF88" i="1" s="1"/>
  <c r="AG88" i="1" s="1"/>
  <c r="AH88" i="1" s="1"/>
  <c r="AE87" i="1"/>
  <c r="AF87" i="1" s="1"/>
  <c r="AG87" i="1" s="1"/>
  <c r="AH87" i="1" s="1"/>
  <c r="AE86" i="1"/>
  <c r="AF86" i="1" s="1"/>
  <c r="AG86" i="1" s="1"/>
  <c r="AH86" i="1" s="1"/>
  <c r="AE85" i="1"/>
  <c r="AF85" i="1" s="1"/>
  <c r="AG85" i="1" s="1"/>
  <c r="AH85" i="1" s="1"/>
  <c r="AE84" i="1"/>
  <c r="AF84" i="1" s="1"/>
  <c r="AG84" i="1" s="1"/>
  <c r="AH84" i="1" s="1"/>
  <c r="AE83" i="1"/>
  <c r="AF83" i="1" s="1"/>
  <c r="AG83" i="1" s="1"/>
  <c r="AH83" i="1" s="1"/>
  <c r="AE82" i="1"/>
  <c r="AF82" i="1" s="1"/>
  <c r="AG82" i="1" s="1"/>
  <c r="AH82" i="1" s="1"/>
  <c r="AE81" i="1"/>
  <c r="AF81" i="1" s="1"/>
  <c r="AG81" i="1" s="1"/>
  <c r="AH81" i="1" s="1"/>
  <c r="AE80" i="1"/>
  <c r="AF80" i="1" s="1"/>
  <c r="AG80" i="1" s="1"/>
  <c r="AH80" i="1" s="1"/>
  <c r="AE79" i="1"/>
  <c r="AF79" i="1" s="1"/>
  <c r="AG79" i="1" s="1"/>
  <c r="AH79" i="1" s="1"/>
  <c r="AE78" i="1"/>
  <c r="AF78" i="1" s="1"/>
  <c r="AG78" i="1" s="1"/>
  <c r="AH78" i="1" s="1"/>
  <c r="AE77" i="1"/>
  <c r="AF77" i="1" s="1"/>
  <c r="AG77" i="1" s="1"/>
  <c r="AH77" i="1" s="1"/>
  <c r="AE76" i="1"/>
  <c r="AF76" i="1" s="1"/>
  <c r="AG76" i="1" s="1"/>
  <c r="AH76" i="1" s="1"/>
  <c r="AE75" i="1"/>
  <c r="AF75" i="1" s="1"/>
  <c r="AG75" i="1" s="1"/>
  <c r="AH75" i="1" s="1"/>
  <c r="AE74" i="1"/>
  <c r="AF74" i="1" s="1"/>
  <c r="AG74" i="1" s="1"/>
  <c r="AH74" i="1" s="1"/>
  <c r="AE73" i="1"/>
  <c r="AF73" i="1" s="1"/>
  <c r="AG73" i="1" s="1"/>
  <c r="AH73" i="1" s="1"/>
  <c r="AE72" i="1"/>
  <c r="AF72" i="1" s="1"/>
  <c r="AG72" i="1" s="1"/>
  <c r="AH72" i="1" s="1"/>
  <c r="AE71" i="1"/>
  <c r="AF71" i="1" s="1"/>
  <c r="AG71" i="1" s="1"/>
  <c r="AH71" i="1" s="1"/>
  <c r="AE70" i="1"/>
  <c r="AF70" i="1" s="1"/>
  <c r="AG70" i="1" s="1"/>
  <c r="AH70" i="1" s="1"/>
  <c r="AE69" i="1"/>
  <c r="AF69" i="1" s="1"/>
  <c r="AG69" i="1" s="1"/>
  <c r="AH69" i="1" s="1"/>
  <c r="AE68" i="1"/>
  <c r="AF68" i="1" s="1"/>
  <c r="AG68" i="1" s="1"/>
  <c r="AH68" i="1" s="1"/>
  <c r="AE67" i="1"/>
  <c r="AF67" i="1" s="1"/>
  <c r="AG67" i="1" s="1"/>
  <c r="AH67" i="1" s="1"/>
  <c r="AE66" i="1"/>
  <c r="AF66" i="1" s="1"/>
  <c r="AG66" i="1" s="1"/>
  <c r="AH66" i="1" s="1"/>
  <c r="AE65" i="1"/>
  <c r="AF65" i="1" s="1"/>
  <c r="AG65" i="1" s="1"/>
  <c r="AH65" i="1" s="1"/>
  <c r="AE64" i="1"/>
  <c r="AF64" i="1" s="1"/>
  <c r="AG64" i="1" s="1"/>
  <c r="AH64" i="1" s="1"/>
  <c r="AE63" i="1"/>
  <c r="AF63" i="1" s="1"/>
  <c r="AG63" i="1" s="1"/>
  <c r="AH63" i="1" s="1"/>
  <c r="AE62" i="1"/>
  <c r="AF62" i="1" s="1"/>
  <c r="AG62" i="1" s="1"/>
  <c r="AH62" i="1" s="1"/>
  <c r="AE61" i="1"/>
  <c r="AF61" i="1" s="1"/>
  <c r="AG61" i="1" s="1"/>
  <c r="AH61" i="1" s="1"/>
  <c r="AE60" i="1"/>
  <c r="AF60" i="1" s="1"/>
  <c r="AG60" i="1" s="1"/>
  <c r="AH60" i="1" s="1"/>
  <c r="AE59" i="1"/>
  <c r="AF59" i="1" s="1"/>
  <c r="AG59" i="1" s="1"/>
  <c r="AH59" i="1" s="1"/>
  <c r="AE58" i="1"/>
  <c r="AF58" i="1" s="1"/>
  <c r="AG58" i="1" s="1"/>
  <c r="AH58" i="1" s="1"/>
  <c r="AE57" i="1"/>
  <c r="AF57" i="1" s="1"/>
  <c r="AG57" i="1" s="1"/>
  <c r="AH57" i="1" s="1"/>
  <c r="AE56" i="1"/>
  <c r="AF56" i="1" s="1"/>
  <c r="AG56" i="1" s="1"/>
  <c r="AH56" i="1" s="1"/>
  <c r="AE55" i="1"/>
  <c r="AF55" i="1" s="1"/>
  <c r="AG55" i="1" s="1"/>
  <c r="AH55" i="1" s="1"/>
  <c r="AE54" i="1"/>
  <c r="AF54" i="1" s="1"/>
  <c r="AG54" i="1" s="1"/>
  <c r="AH54" i="1" s="1"/>
  <c r="AE53" i="1"/>
  <c r="AF53" i="1" s="1"/>
  <c r="AG53" i="1" s="1"/>
  <c r="AH53" i="1" s="1"/>
  <c r="AE52" i="1"/>
  <c r="AF52" i="1" s="1"/>
  <c r="AG52" i="1" s="1"/>
  <c r="AH52" i="1" s="1"/>
  <c r="AE51" i="1"/>
  <c r="AF51" i="1" s="1"/>
  <c r="AG51" i="1" s="1"/>
  <c r="AH51" i="1" s="1"/>
  <c r="AE50" i="1"/>
  <c r="AF50" i="1" s="1"/>
  <c r="AG50" i="1" s="1"/>
  <c r="AH50" i="1" s="1"/>
  <c r="AE49" i="1"/>
  <c r="AF49" i="1" s="1"/>
  <c r="AG49" i="1" s="1"/>
  <c r="AH49" i="1" s="1"/>
  <c r="AE48" i="1"/>
  <c r="AF48" i="1" s="1"/>
  <c r="AG48" i="1" s="1"/>
  <c r="AH48" i="1" s="1"/>
  <c r="AE47" i="1"/>
  <c r="AF47" i="1" s="1"/>
  <c r="AG47" i="1" s="1"/>
  <c r="AH47" i="1" s="1"/>
  <c r="AE46" i="1"/>
  <c r="AF46" i="1" s="1"/>
  <c r="AG46" i="1" s="1"/>
  <c r="AH46" i="1" s="1"/>
  <c r="AE45" i="1"/>
  <c r="AF45" i="1" s="1"/>
  <c r="AG45" i="1" s="1"/>
  <c r="AH45" i="1" s="1"/>
  <c r="AE44" i="1"/>
  <c r="AF44" i="1" s="1"/>
  <c r="AG44" i="1" s="1"/>
  <c r="AH44" i="1" s="1"/>
  <c r="AE43" i="1"/>
  <c r="AF43" i="1" s="1"/>
  <c r="AG43" i="1" s="1"/>
  <c r="AH43" i="1" s="1"/>
  <c r="AE42" i="1"/>
  <c r="AF42" i="1" s="1"/>
  <c r="AG42" i="1" s="1"/>
  <c r="AH42" i="1" s="1"/>
  <c r="AE41" i="1"/>
  <c r="AF41" i="1" s="1"/>
  <c r="AG41" i="1" s="1"/>
  <c r="AH41" i="1" s="1"/>
  <c r="AE40" i="1"/>
  <c r="AF40" i="1" s="1"/>
  <c r="AG40" i="1" s="1"/>
  <c r="AH40" i="1" s="1"/>
  <c r="AE39" i="1"/>
  <c r="AF39" i="1" s="1"/>
  <c r="AG39" i="1" s="1"/>
  <c r="AH39" i="1" s="1"/>
  <c r="AE38" i="1"/>
  <c r="AF38" i="1" s="1"/>
  <c r="AG38" i="1" s="1"/>
  <c r="AH38" i="1" s="1"/>
  <c r="AE37" i="1"/>
  <c r="AF37" i="1" s="1"/>
  <c r="AG37" i="1" s="1"/>
  <c r="AH37" i="1" s="1"/>
  <c r="AE36" i="1"/>
  <c r="AF36" i="1" s="1"/>
  <c r="AG36" i="1" s="1"/>
  <c r="AH36" i="1" s="1"/>
  <c r="AE35" i="1"/>
  <c r="AF35" i="1" s="1"/>
  <c r="AG35" i="1" s="1"/>
  <c r="AH35" i="1" s="1"/>
  <c r="AE34" i="1"/>
  <c r="AF34" i="1" s="1"/>
  <c r="AG34" i="1" s="1"/>
  <c r="AH34" i="1" s="1"/>
  <c r="AE33" i="1"/>
  <c r="AF33" i="1" s="1"/>
  <c r="AG33" i="1" s="1"/>
  <c r="AH33" i="1" s="1"/>
  <c r="AE32" i="1"/>
  <c r="AF32" i="1" s="1"/>
  <c r="AG32" i="1" s="1"/>
  <c r="AH32" i="1" s="1"/>
  <c r="AE31" i="1"/>
  <c r="AF31" i="1" s="1"/>
  <c r="AG31" i="1" s="1"/>
  <c r="AH31" i="1" s="1"/>
  <c r="AE30" i="1"/>
  <c r="AF30" i="1" s="1"/>
  <c r="AG30" i="1" s="1"/>
  <c r="AH30" i="1" s="1"/>
  <c r="AE29" i="1"/>
  <c r="AF29" i="1" s="1"/>
  <c r="AG29" i="1" s="1"/>
  <c r="AH29" i="1" s="1"/>
  <c r="AE28" i="1"/>
  <c r="AF28" i="1" s="1"/>
  <c r="AG28" i="1" s="1"/>
  <c r="AH28" i="1" s="1"/>
  <c r="AE27" i="1"/>
  <c r="AF27" i="1" s="1"/>
  <c r="AG27" i="1" s="1"/>
  <c r="AH27" i="1" s="1"/>
  <c r="AE26" i="1"/>
  <c r="AF26" i="1" s="1"/>
  <c r="AG26" i="1" s="1"/>
  <c r="AH26" i="1" s="1"/>
  <c r="AE25" i="1"/>
  <c r="AF25" i="1" s="1"/>
  <c r="AG25" i="1" s="1"/>
  <c r="AH25" i="1" s="1"/>
  <c r="AE24" i="1"/>
  <c r="AF24" i="1" s="1"/>
  <c r="AG24" i="1" s="1"/>
  <c r="AH24" i="1" s="1"/>
  <c r="AE23" i="1"/>
  <c r="AF23" i="1" s="1"/>
  <c r="AG23" i="1" s="1"/>
  <c r="AH23" i="1" s="1"/>
  <c r="AE22" i="1"/>
  <c r="AF22" i="1" s="1"/>
  <c r="AG22" i="1" s="1"/>
  <c r="AH22" i="1" s="1"/>
  <c r="AE21" i="1"/>
  <c r="AF21" i="1" s="1"/>
  <c r="AG21" i="1" s="1"/>
  <c r="AH21" i="1" s="1"/>
  <c r="AE20" i="1"/>
  <c r="AF20" i="1" s="1"/>
  <c r="AG20" i="1" s="1"/>
  <c r="AH20" i="1" s="1"/>
  <c r="AE19" i="1"/>
  <c r="AF19" i="1" s="1"/>
  <c r="AG19" i="1" s="1"/>
  <c r="AH19" i="1" s="1"/>
  <c r="AE18" i="1"/>
  <c r="AF18" i="1" s="1"/>
  <c r="AG18" i="1" s="1"/>
  <c r="AH18" i="1" s="1"/>
  <c r="AE17" i="1"/>
  <c r="AF17" i="1" s="1"/>
  <c r="AG17" i="1" s="1"/>
  <c r="AH17" i="1" s="1"/>
  <c r="AE16" i="1"/>
  <c r="AF16" i="1" s="1"/>
  <c r="AG16" i="1" s="1"/>
  <c r="AH16" i="1" s="1"/>
  <c r="AE15" i="1"/>
  <c r="AF15" i="1" s="1"/>
  <c r="AG15" i="1" s="1"/>
  <c r="AH15" i="1" s="1"/>
  <c r="AE14" i="1"/>
  <c r="AF14" i="1" s="1"/>
  <c r="AG14" i="1" s="1"/>
  <c r="AH14" i="1" s="1"/>
  <c r="AE13" i="1"/>
  <c r="AF13" i="1" s="1"/>
  <c r="AG13" i="1" s="1"/>
  <c r="AH13" i="1" s="1"/>
  <c r="AE12" i="1"/>
  <c r="AF12" i="1" s="1"/>
  <c r="AG12" i="1" s="1"/>
  <c r="AH12" i="1" s="1"/>
  <c r="AE11" i="1"/>
  <c r="AF11" i="1" s="1"/>
  <c r="AG11" i="1" s="1"/>
  <c r="AH11" i="1" s="1"/>
  <c r="AE10" i="1"/>
  <c r="AF10" i="1" s="1"/>
  <c r="AG10" i="1" s="1"/>
  <c r="AH10" i="1" s="1"/>
  <c r="AE9" i="1"/>
  <c r="AF9" i="1" s="1"/>
  <c r="AG9" i="1" s="1"/>
  <c r="AH9" i="1" s="1"/>
  <c r="AE8" i="1"/>
  <c r="AF8" i="1" s="1"/>
  <c r="AG8" i="1" s="1"/>
  <c r="AH8" i="1" s="1"/>
  <c r="AE7" i="1"/>
  <c r="AF7" i="1" s="1"/>
  <c r="AG7" i="1" s="1"/>
  <c r="AH7" i="1" s="1"/>
  <c r="AE6" i="1"/>
  <c r="AF6" i="1" s="1"/>
  <c r="AG6" i="1" s="1"/>
  <c r="AH6" i="1" s="1"/>
  <c r="AE5" i="1"/>
  <c r="AF5" i="1" s="1"/>
  <c r="AG5" i="1" s="1"/>
  <c r="AH5" i="1" s="1"/>
  <c r="AE4" i="1"/>
  <c r="AF4" i="1" s="1"/>
  <c r="AG4" i="1" s="1"/>
  <c r="AH4" i="1" s="1"/>
  <c r="AE3" i="1"/>
  <c r="AF3" i="1" s="1"/>
  <c r="AG3" i="1" s="1"/>
  <c r="AH3" i="1" s="1"/>
  <c r="AE2" i="1"/>
  <c r="AE988" i="1"/>
  <c r="AF988" i="1" s="1"/>
  <c r="AG988" i="1" s="1"/>
  <c r="AH988" i="1" s="1"/>
  <c r="AE924" i="1"/>
  <c r="AF924" i="1" s="1"/>
  <c r="AG924" i="1" s="1"/>
  <c r="AH924" i="1" s="1"/>
  <c r="AE490" i="1"/>
  <c r="AF490" i="1" s="1"/>
  <c r="AG490" i="1" s="1"/>
  <c r="AH490" i="1" s="1"/>
  <c r="AE486" i="1"/>
  <c r="AF486" i="1" s="1"/>
  <c r="AG486" i="1" s="1"/>
  <c r="AH486" i="1" s="1"/>
  <c r="AE462" i="1"/>
  <c r="AF462" i="1" s="1"/>
  <c r="AG462" i="1" s="1"/>
  <c r="AH462" i="1" s="1"/>
  <c r="AE458" i="1"/>
  <c r="AF458" i="1" s="1"/>
  <c r="AG458" i="1" s="1"/>
  <c r="AH458" i="1" s="1"/>
  <c r="AE430" i="1"/>
  <c r="AF430" i="1" s="1"/>
  <c r="AG430" i="1" s="1"/>
  <c r="AH430" i="1" s="1"/>
  <c r="AE418" i="1"/>
  <c r="AF418" i="1" s="1"/>
  <c r="AG418" i="1" s="1"/>
  <c r="AH418" i="1" s="1"/>
  <c r="AE410" i="1"/>
  <c r="AF410" i="1" s="1"/>
  <c r="AG410" i="1" s="1"/>
  <c r="AH410" i="1" s="1"/>
  <c r="AE394" i="1"/>
  <c r="AF394" i="1" s="1"/>
  <c r="AG394" i="1" s="1"/>
  <c r="AH394" i="1" s="1"/>
  <c r="AE390" i="1"/>
  <c r="AF390" i="1" s="1"/>
  <c r="AG390" i="1" s="1"/>
  <c r="AH390" i="1" s="1"/>
  <c r="AE374" i="1"/>
  <c r="AF374" i="1" s="1"/>
  <c r="AG374" i="1" s="1"/>
  <c r="AH374" i="1" s="1"/>
  <c r="AE499" i="1"/>
  <c r="AF499" i="1" s="1"/>
  <c r="AG499" i="1" s="1"/>
  <c r="AH499" i="1" s="1"/>
  <c r="AE483" i="1"/>
  <c r="AF483" i="1" s="1"/>
  <c r="AG483" i="1" s="1"/>
  <c r="AH483" i="1" s="1"/>
  <c r="AE467" i="1"/>
  <c r="AF467" i="1" s="1"/>
  <c r="AG467" i="1" s="1"/>
  <c r="AH467" i="1" s="1"/>
  <c r="AE451" i="1"/>
  <c r="AF451" i="1" s="1"/>
  <c r="AG451" i="1" s="1"/>
  <c r="AH451" i="1" s="1"/>
  <c r="AE435" i="1"/>
  <c r="AF435" i="1" s="1"/>
  <c r="AG435" i="1" s="1"/>
  <c r="AH435" i="1" s="1"/>
  <c r="AE419" i="1"/>
  <c r="AF419" i="1" s="1"/>
  <c r="AG419" i="1" s="1"/>
  <c r="AH419" i="1" s="1"/>
  <c r="AE403" i="1"/>
  <c r="AF403" i="1" s="1"/>
  <c r="AG403" i="1" s="1"/>
  <c r="AH403" i="1" s="1"/>
  <c r="AE387" i="1"/>
  <c r="AF387" i="1" s="1"/>
  <c r="AG387" i="1" s="1"/>
  <c r="AH387" i="1" s="1"/>
  <c r="AE371" i="1"/>
  <c r="AF371" i="1" s="1"/>
  <c r="AG371" i="1" s="1"/>
  <c r="AH371" i="1" s="1"/>
  <c r="AE190" i="1"/>
  <c r="AF190" i="1" s="1"/>
  <c r="AG190" i="1" s="1"/>
  <c r="AH190" i="1" s="1"/>
  <c r="AE189" i="1"/>
  <c r="AF189" i="1" s="1"/>
  <c r="AG189" i="1" s="1"/>
  <c r="AH189" i="1" s="1"/>
  <c r="AE182" i="1"/>
  <c r="AF182" i="1" s="1"/>
  <c r="AG182" i="1" s="1"/>
  <c r="AH182" i="1" s="1"/>
  <c r="AE491" i="1"/>
  <c r="AF491" i="1" s="1"/>
  <c r="AG491" i="1" s="1"/>
  <c r="AH491" i="1" s="1"/>
  <c r="AE475" i="1"/>
  <c r="AF475" i="1" s="1"/>
  <c r="AG475" i="1" s="1"/>
  <c r="AH475" i="1" s="1"/>
  <c r="AE459" i="1"/>
  <c r="AF459" i="1" s="1"/>
  <c r="AG459" i="1" s="1"/>
  <c r="AH459" i="1" s="1"/>
  <c r="AE443" i="1"/>
  <c r="AF443" i="1" s="1"/>
  <c r="AG443" i="1" s="1"/>
  <c r="AH443" i="1" s="1"/>
  <c r="AE427" i="1"/>
  <c r="AF427" i="1" s="1"/>
  <c r="AG427" i="1" s="1"/>
  <c r="AH427" i="1" s="1"/>
  <c r="AE411" i="1"/>
  <c r="AF411" i="1" s="1"/>
  <c r="AG411" i="1" s="1"/>
  <c r="AH411" i="1" s="1"/>
  <c r="AE395" i="1"/>
  <c r="AF395" i="1" s="1"/>
  <c r="AG395" i="1" s="1"/>
  <c r="AH395" i="1" s="1"/>
  <c r="AE379" i="1"/>
  <c r="AF379" i="1" s="1"/>
  <c r="AG379" i="1" s="1"/>
  <c r="AH379" i="1" s="1"/>
  <c r="AE186" i="1"/>
  <c r="AF186" i="1" s="1"/>
  <c r="AG186" i="1" s="1"/>
  <c r="AH186" i="1" s="1"/>
  <c r="AE185" i="1"/>
  <c r="AF185" i="1" s="1"/>
  <c r="AG185" i="1" s="1"/>
  <c r="AH185" i="1" s="1"/>
  <c r="AE447" i="1"/>
  <c r="AF447" i="1" s="1"/>
  <c r="AG447" i="1" s="1"/>
  <c r="AH447" i="1" s="1"/>
  <c r="AE367" i="1"/>
  <c r="AF367" i="1" s="1"/>
  <c r="AG367" i="1" s="1"/>
  <c r="AH367" i="1" s="1"/>
  <c r="AE359" i="1"/>
  <c r="AF359" i="1" s="1"/>
  <c r="AG359" i="1" s="1"/>
  <c r="AH359" i="1" s="1"/>
  <c r="AE350" i="1"/>
  <c r="AF350" i="1" s="1"/>
  <c r="AG350" i="1" s="1"/>
  <c r="AH350" i="1" s="1"/>
  <c r="AE342" i="1"/>
  <c r="AF342" i="1" s="1"/>
  <c r="AG342" i="1" s="1"/>
  <c r="AH342" i="1" s="1"/>
  <c r="AE335" i="1"/>
  <c r="AF335" i="1" s="1"/>
  <c r="AG335" i="1" s="1"/>
  <c r="AH335" i="1" s="1"/>
  <c r="AE327" i="1"/>
  <c r="AF327" i="1" s="1"/>
  <c r="AG327" i="1" s="1"/>
  <c r="AH327" i="1" s="1"/>
  <c r="AE311" i="1"/>
  <c r="AF311" i="1" s="1"/>
  <c r="AG311" i="1" s="1"/>
  <c r="AH311" i="1" s="1"/>
  <c r="AE294" i="1"/>
  <c r="AF294" i="1" s="1"/>
  <c r="AG294" i="1" s="1"/>
  <c r="AH294" i="1" s="1"/>
  <c r="AE286" i="1"/>
  <c r="AF286" i="1" s="1"/>
  <c r="AG286" i="1" s="1"/>
  <c r="AH286" i="1" s="1"/>
  <c r="AE278" i="1"/>
  <c r="AF278" i="1" s="1"/>
  <c r="AG278" i="1" s="1"/>
  <c r="AH278" i="1" s="1"/>
  <c r="AE270" i="1"/>
  <c r="AF270" i="1" s="1"/>
  <c r="AG270" i="1" s="1"/>
  <c r="AH270" i="1" s="1"/>
  <c r="AE255" i="1"/>
  <c r="AF255" i="1" s="1"/>
  <c r="AG255" i="1" s="1"/>
  <c r="AH255" i="1" s="1"/>
  <c r="AE247" i="1"/>
  <c r="AF247" i="1" s="1"/>
  <c r="AG247" i="1" s="1"/>
  <c r="AH247" i="1" s="1"/>
  <c r="AE238" i="1"/>
  <c r="AF238" i="1" s="1"/>
  <c r="AG238" i="1" s="1"/>
  <c r="AH238" i="1" s="1"/>
  <c r="AE231" i="1"/>
  <c r="AF231" i="1" s="1"/>
  <c r="AG231" i="1" s="1"/>
  <c r="AH231" i="1" s="1"/>
  <c r="AE223" i="1"/>
  <c r="AF223" i="1" s="1"/>
  <c r="AG223" i="1" s="1"/>
  <c r="AH223" i="1" s="1"/>
  <c r="AE214" i="1"/>
  <c r="AF214" i="1" s="1"/>
  <c r="AG214" i="1" s="1"/>
  <c r="AH214" i="1" s="1"/>
  <c r="AE207" i="1"/>
  <c r="AF207" i="1" s="1"/>
  <c r="AG207" i="1" s="1"/>
  <c r="AH207" i="1" s="1"/>
  <c r="AE199" i="1"/>
  <c r="AF199" i="1" s="1"/>
  <c r="AG199" i="1" s="1"/>
  <c r="AH199" i="1" s="1"/>
  <c r="AE177" i="1"/>
  <c r="AF177" i="1" s="1"/>
  <c r="AG177" i="1" s="1"/>
  <c r="AH177" i="1" s="1"/>
  <c r="AE171" i="1"/>
  <c r="AF171" i="1" s="1"/>
  <c r="AG171" i="1" s="1"/>
  <c r="AH171" i="1" s="1"/>
  <c r="AE163" i="1"/>
  <c r="AF163" i="1" s="1"/>
  <c r="AG163" i="1" s="1"/>
  <c r="AH163" i="1" s="1"/>
  <c r="AE155" i="1"/>
  <c r="AF155" i="1" s="1"/>
  <c r="AG155" i="1" s="1"/>
  <c r="AH155" i="1" s="1"/>
  <c r="AE503" i="1"/>
  <c r="AF503" i="1" s="1"/>
  <c r="AG503" i="1" s="1"/>
  <c r="AH503" i="1" s="1"/>
  <c r="AE487" i="1"/>
  <c r="AF487" i="1" s="1"/>
  <c r="AG487" i="1" s="1"/>
  <c r="AH487" i="1" s="1"/>
  <c r="AE471" i="1"/>
  <c r="AF471" i="1" s="1"/>
  <c r="AG471" i="1" s="1"/>
  <c r="AH471" i="1" s="1"/>
  <c r="AE455" i="1"/>
  <c r="AF455" i="1" s="1"/>
  <c r="AG455" i="1" s="1"/>
  <c r="AH455" i="1" s="1"/>
  <c r="AE439" i="1"/>
  <c r="AF439" i="1" s="1"/>
  <c r="AG439" i="1" s="1"/>
  <c r="AH439" i="1" s="1"/>
  <c r="AE423" i="1"/>
  <c r="AF423" i="1" s="1"/>
  <c r="AG423" i="1" s="1"/>
  <c r="AH423" i="1" s="1"/>
  <c r="AE407" i="1"/>
  <c r="AF407" i="1" s="1"/>
  <c r="AG407" i="1" s="1"/>
  <c r="AH407" i="1" s="1"/>
  <c r="AE391" i="1"/>
  <c r="AF391" i="1" s="1"/>
  <c r="AG391" i="1" s="1"/>
  <c r="AH391" i="1" s="1"/>
  <c r="AE375" i="1"/>
  <c r="AF375" i="1" s="1"/>
  <c r="AG375" i="1" s="1"/>
  <c r="AH375" i="1" s="1"/>
  <c r="AE363" i="1"/>
  <c r="AF363" i="1" s="1"/>
  <c r="AG363" i="1" s="1"/>
  <c r="AH363" i="1" s="1"/>
  <c r="AE362" i="1"/>
  <c r="AF362" i="1" s="1"/>
  <c r="AG362" i="1" s="1"/>
  <c r="AH362" i="1" s="1"/>
  <c r="AE355" i="1"/>
  <c r="AF355" i="1" s="1"/>
  <c r="AG355" i="1" s="1"/>
  <c r="AH355" i="1" s="1"/>
  <c r="AE354" i="1"/>
  <c r="AF354" i="1" s="1"/>
  <c r="AG354" i="1" s="1"/>
  <c r="AH354" i="1" s="1"/>
  <c r="AE347" i="1"/>
  <c r="AF347" i="1" s="1"/>
  <c r="AG347" i="1" s="1"/>
  <c r="AH347" i="1" s="1"/>
  <c r="AE346" i="1"/>
  <c r="AF346" i="1" s="1"/>
  <c r="AG346" i="1" s="1"/>
  <c r="AH346" i="1" s="1"/>
  <c r="AE339" i="1"/>
  <c r="AF339" i="1" s="1"/>
  <c r="AG339" i="1" s="1"/>
  <c r="AH339" i="1" s="1"/>
  <c r="AE338" i="1"/>
  <c r="AF338" i="1" s="1"/>
  <c r="AG338" i="1" s="1"/>
  <c r="AH338" i="1" s="1"/>
  <c r="AE331" i="1"/>
  <c r="AF331" i="1" s="1"/>
  <c r="AG331" i="1" s="1"/>
  <c r="AH331" i="1" s="1"/>
  <c r="AE330" i="1"/>
  <c r="AF330" i="1" s="1"/>
  <c r="AG330" i="1" s="1"/>
  <c r="AH330" i="1" s="1"/>
  <c r="AE323" i="1"/>
  <c r="AF323" i="1" s="1"/>
  <c r="AG323" i="1" s="1"/>
  <c r="AH323" i="1" s="1"/>
  <c r="AE322" i="1"/>
  <c r="AF322" i="1" s="1"/>
  <c r="AG322" i="1" s="1"/>
  <c r="AH322" i="1" s="1"/>
  <c r="AE315" i="1"/>
  <c r="AF315" i="1" s="1"/>
  <c r="AG315" i="1" s="1"/>
  <c r="AH315" i="1" s="1"/>
  <c r="AE314" i="1"/>
  <c r="AF314" i="1" s="1"/>
  <c r="AG314" i="1" s="1"/>
  <c r="AH314" i="1" s="1"/>
  <c r="AE307" i="1"/>
  <c r="AF307" i="1" s="1"/>
  <c r="AG307" i="1" s="1"/>
  <c r="AH307" i="1" s="1"/>
  <c r="AE306" i="1"/>
  <c r="AF306" i="1" s="1"/>
  <c r="AG306" i="1" s="1"/>
  <c r="AH306" i="1" s="1"/>
  <c r="AE299" i="1"/>
  <c r="AF299" i="1" s="1"/>
  <c r="AG299" i="1" s="1"/>
  <c r="AH299" i="1" s="1"/>
  <c r="AE298" i="1"/>
  <c r="AF298" i="1" s="1"/>
  <c r="AG298" i="1" s="1"/>
  <c r="AH298" i="1" s="1"/>
  <c r="AE291" i="1"/>
  <c r="AF291" i="1" s="1"/>
  <c r="AG291" i="1" s="1"/>
  <c r="AH291" i="1" s="1"/>
  <c r="AE290" i="1"/>
  <c r="AF290" i="1" s="1"/>
  <c r="AG290" i="1" s="1"/>
  <c r="AH290" i="1" s="1"/>
  <c r="AE283" i="1"/>
  <c r="AF283" i="1" s="1"/>
  <c r="AG283" i="1" s="1"/>
  <c r="AH283" i="1" s="1"/>
  <c r="AE282" i="1"/>
  <c r="AF282" i="1" s="1"/>
  <c r="AG282" i="1" s="1"/>
  <c r="AH282" i="1" s="1"/>
  <c r="AE275" i="1"/>
  <c r="AF275" i="1" s="1"/>
  <c r="AG275" i="1" s="1"/>
  <c r="AH275" i="1" s="1"/>
  <c r="AE274" i="1"/>
  <c r="AF274" i="1" s="1"/>
  <c r="AG274" i="1" s="1"/>
  <c r="AH274" i="1" s="1"/>
  <c r="AE267" i="1"/>
  <c r="AF267" i="1" s="1"/>
  <c r="AG267" i="1" s="1"/>
  <c r="AH267" i="1" s="1"/>
  <c r="AE266" i="1"/>
  <c r="AF266" i="1" s="1"/>
  <c r="AG266" i="1" s="1"/>
  <c r="AH266" i="1" s="1"/>
  <c r="AE259" i="1"/>
  <c r="AF259" i="1" s="1"/>
  <c r="AG259" i="1" s="1"/>
  <c r="AH259" i="1" s="1"/>
  <c r="AE258" i="1"/>
  <c r="AF258" i="1" s="1"/>
  <c r="AG258" i="1" s="1"/>
  <c r="AH258" i="1" s="1"/>
  <c r="AE251" i="1"/>
  <c r="AF251" i="1" s="1"/>
  <c r="AG251" i="1" s="1"/>
  <c r="AH251" i="1" s="1"/>
  <c r="AE250" i="1"/>
  <c r="AF250" i="1" s="1"/>
  <c r="AG250" i="1" s="1"/>
  <c r="AH250" i="1" s="1"/>
  <c r="AE243" i="1"/>
  <c r="AF243" i="1" s="1"/>
  <c r="AG243" i="1" s="1"/>
  <c r="AH243" i="1" s="1"/>
  <c r="AE242" i="1"/>
  <c r="AF242" i="1" s="1"/>
  <c r="AG242" i="1" s="1"/>
  <c r="AH242" i="1" s="1"/>
  <c r="AE235" i="1"/>
  <c r="AF235" i="1" s="1"/>
  <c r="AG235" i="1" s="1"/>
  <c r="AH235" i="1" s="1"/>
  <c r="AE234" i="1"/>
  <c r="AF234" i="1" s="1"/>
  <c r="AG234" i="1" s="1"/>
  <c r="AH234" i="1" s="1"/>
  <c r="AE227" i="1"/>
  <c r="AF227" i="1" s="1"/>
  <c r="AG227" i="1" s="1"/>
  <c r="AH227" i="1" s="1"/>
  <c r="AE226" i="1"/>
  <c r="AF226" i="1" s="1"/>
  <c r="AG226" i="1" s="1"/>
  <c r="AH226" i="1" s="1"/>
  <c r="AE219" i="1"/>
  <c r="AF219" i="1" s="1"/>
  <c r="AG219" i="1" s="1"/>
  <c r="AH219" i="1" s="1"/>
  <c r="AE218" i="1"/>
  <c r="AF218" i="1" s="1"/>
  <c r="AG218" i="1" s="1"/>
  <c r="AH218" i="1" s="1"/>
  <c r="AE211" i="1"/>
  <c r="AF211" i="1" s="1"/>
  <c r="AG211" i="1" s="1"/>
  <c r="AH211" i="1" s="1"/>
  <c r="AE210" i="1"/>
  <c r="AF210" i="1" s="1"/>
  <c r="AG210" i="1" s="1"/>
  <c r="AH210" i="1" s="1"/>
  <c r="AE203" i="1"/>
  <c r="AF203" i="1" s="1"/>
  <c r="AG203" i="1" s="1"/>
  <c r="AH203" i="1" s="1"/>
  <c r="AE202" i="1"/>
  <c r="AF202" i="1" s="1"/>
  <c r="AG202" i="1" s="1"/>
  <c r="AH202" i="1" s="1"/>
  <c r="AE195" i="1"/>
  <c r="AF195" i="1" s="1"/>
  <c r="AG195" i="1" s="1"/>
  <c r="AH195" i="1" s="1"/>
  <c r="AE194" i="1"/>
  <c r="AF194" i="1" s="1"/>
  <c r="AG194" i="1" s="1"/>
  <c r="AH194" i="1" s="1"/>
  <c r="AE181" i="1"/>
  <c r="AF181" i="1" s="1"/>
  <c r="AG181" i="1" s="1"/>
  <c r="AH181" i="1" s="1"/>
  <c r="AE180" i="1"/>
  <c r="AF180" i="1" s="1"/>
  <c r="AG180" i="1" s="1"/>
  <c r="AH180" i="1" s="1"/>
  <c r="AE173" i="1"/>
  <c r="AF173" i="1" s="1"/>
  <c r="AG173" i="1" s="1"/>
  <c r="AH173" i="1" s="1"/>
  <c r="AE169" i="1"/>
  <c r="AF169" i="1" s="1"/>
  <c r="AG169" i="1" s="1"/>
  <c r="AH169" i="1" s="1"/>
  <c r="AE165" i="1"/>
  <c r="AF165" i="1" s="1"/>
  <c r="AG165" i="1" s="1"/>
  <c r="AH165" i="1" s="1"/>
  <c r="AE161" i="1"/>
  <c r="AF161" i="1" s="1"/>
  <c r="AG161" i="1" s="1"/>
  <c r="AH161" i="1" s="1"/>
  <c r="AE157" i="1"/>
  <c r="AF157" i="1" s="1"/>
  <c r="AG157" i="1" s="1"/>
  <c r="AH157" i="1" s="1"/>
  <c r="AE153" i="1"/>
  <c r="AF153" i="1" s="1"/>
  <c r="AG153" i="1" s="1"/>
  <c r="AH153" i="1" s="1"/>
  <c r="AE495" i="1"/>
  <c r="AF495" i="1" s="1"/>
  <c r="AG495" i="1" s="1"/>
  <c r="AH495" i="1" s="1"/>
  <c r="AE479" i="1"/>
  <c r="AF479" i="1" s="1"/>
  <c r="AG479" i="1" s="1"/>
  <c r="AH479" i="1" s="1"/>
  <c r="AE463" i="1"/>
  <c r="AF463" i="1" s="1"/>
  <c r="AG463" i="1" s="1"/>
  <c r="AH463" i="1" s="1"/>
  <c r="AE431" i="1"/>
  <c r="AF431" i="1" s="1"/>
  <c r="AG431" i="1" s="1"/>
  <c r="AH431" i="1" s="1"/>
  <c r="AE415" i="1"/>
  <c r="AF415" i="1" s="1"/>
  <c r="AG415" i="1" s="1"/>
  <c r="AH415" i="1" s="1"/>
  <c r="AE399" i="1"/>
  <c r="AF399" i="1" s="1"/>
  <c r="AG399" i="1" s="1"/>
  <c r="AH399" i="1" s="1"/>
  <c r="AE383" i="1"/>
  <c r="AF383" i="1" s="1"/>
  <c r="AG383" i="1" s="1"/>
  <c r="AH383" i="1" s="1"/>
  <c r="AE358" i="1"/>
  <c r="AF358" i="1" s="1"/>
  <c r="AG358" i="1" s="1"/>
  <c r="AH358" i="1" s="1"/>
  <c r="AE351" i="1"/>
  <c r="AF351" i="1" s="1"/>
  <c r="AG351" i="1" s="1"/>
  <c r="AH351" i="1" s="1"/>
  <c r="AE343" i="1"/>
  <c r="AF343" i="1" s="1"/>
  <c r="AG343" i="1" s="1"/>
  <c r="AH343" i="1" s="1"/>
  <c r="AE334" i="1"/>
  <c r="AF334" i="1" s="1"/>
  <c r="AG334" i="1" s="1"/>
  <c r="AH334" i="1" s="1"/>
  <c r="AE326" i="1"/>
  <c r="AF326" i="1" s="1"/>
  <c r="AG326" i="1" s="1"/>
  <c r="AH326" i="1" s="1"/>
  <c r="AE319" i="1"/>
  <c r="AF319" i="1" s="1"/>
  <c r="AG319" i="1" s="1"/>
  <c r="AH319" i="1" s="1"/>
  <c r="AE318" i="1"/>
  <c r="AF318" i="1" s="1"/>
  <c r="AG318" i="1" s="1"/>
  <c r="AH318" i="1" s="1"/>
  <c r="AE310" i="1"/>
  <c r="AF310" i="1" s="1"/>
  <c r="AG310" i="1" s="1"/>
  <c r="AH310" i="1" s="1"/>
  <c r="AE303" i="1"/>
  <c r="AF303" i="1" s="1"/>
  <c r="AG303" i="1" s="1"/>
  <c r="AH303" i="1" s="1"/>
  <c r="AE302" i="1"/>
  <c r="AF302" i="1" s="1"/>
  <c r="AG302" i="1" s="1"/>
  <c r="AH302" i="1" s="1"/>
  <c r="AE295" i="1"/>
  <c r="AF295" i="1" s="1"/>
  <c r="AG295" i="1" s="1"/>
  <c r="AH295" i="1" s="1"/>
  <c r="AE287" i="1"/>
  <c r="AF287" i="1" s="1"/>
  <c r="AG287" i="1" s="1"/>
  <c r="AH287" i="1" s="1"/>
  <c r="AE279" i="1"/>
  <c r="AF279" i="1" s="1"/>
  <c r="AG279" i="1" s="1"/>
  <c r="AH279" i="1" s="1"/>
  <c r="AE271" i="1"/>
  <c r="AF271" i="1" s="1"/>
  <c r="AG271" i="1" s="1"/>
  <c r="AH271" i="1" s="1"/>
  <c r="AE263" i="1"/>
  <c r="AF263" i="1" s="1"/>
  <c r="AG263" i="1" s="1"/>
  <c r="AH263" i="1" s="1"/>
  <c r="AE262" i="1"/>
  <c r="AF262" i="1" s="1"/>
  <c r="AG262" i="1" s="1"/>
  <c r="AH262" i="1" s="1"/>
  <c r="AE254" i="1"/>
  <c r="AF254" i="1" s="1"/>
  <c r="AG254" i="1" s="1"/>
  <c r="AH254" i="1" s="1"/>
  <c r="AE246" i="1"/>
  <c r="AF246" i="1" s="1"/>
  <c r="AG246" i="1" s="1"/>
  <c r="AH246" i="1" s="1"/>
  <c r="AE239" i="1"/>
  <c r="AF239" i="1" s="1"/>
  <c r="AG239" i="1" s="1"/>
  <c r="AH239" i="1" s="1"/>
  <c r="AE230" i="1"/>
  <c r="AF230" i="1" s="1"/>
  <c r="AG230" i="1" s="1"/>
  <c r="AH230" i="1" s="1"/>
  <c r="AE222" i="1"/>
  <c r="AF222" i="1" s="1"/>
  <c r="AG222" i="1" s="1"/>
  <c r="AH222" i="1" s="1"/>
  <c r="AE215" i="1"/>
  <c r="AF215" i="1" s="1"/>
  <c r="AG215" i="1" s="1"/>
  <c r="AH215" i="1" s="1"/>
  <c r="AE206" i="1"/>
  <c r="AF206" i="1" s="1"/>
  <c r="AG206" i="1" s="1"/>
  <c r="AH206" i="1" s="1"/>
  <c r="AE198" i="1"/>
  <c r="AF198" i="1" s="1"/>
  <c r="AG198" i="1" s="1"/>
  <c r="AH198" i="1" s="1"/>
  <c r="AE191" i="1"/>
  <c r="AF191" i="1" s="1"/>
  <c r="AG191" i="1" s="1"/>
  <c r="AH191" i="1" s="1"/>
  <c r="AE176" i="1"/>
  <c r="AF176" i="1" s="1"/>
  <c r="AG176" i="1" s="1"/>
  <c r="AH176" i="1" s="1"/>
  <c r="AE167" i="1"/>
  <c r="AF167" i="1" s="1"/>
  <c r="AG167" i="1" s="1"/>
  <c r="AH167" i="1" s="1"/>
  <c r="AE159" i="1"/>
  <c r="AF159" i="1" s="1"/>
  <c r="AG159" i="1" s="1"/>
  <c r="AH159" i="1" s="1"/>
  <c r="AE1131" i="1" l="1"/>
  <c r="AF2" i="1"/>
  <c r="AF1131" i="1" l="1"/>
  <c r="AG2" i="1"/>
  <c r="AG1131" i="1" l="1"/>
  <c r="AG1133" i="1" s="1"/>
  <c r="AG1134" i="1" s="1"/>
  <c r="AH2" i="1"/>
  <c r="AH1131" i="1" s="1"/>
  <c r="AI1113" i="1" l="1"/>
  <c r="AJ1113" i="1" s="1"/>
  <c r="AK1113" i="1" s="1"/>
  <c r="AL1113" i="1" s="1"/>
  <c r="AI1112" i="1"/>
  <c r="AJ1112" i="1" s="1"/>
  <c r="AK1112" i="1" s="1"/>
  <c r="AL1112" i="1" s="1"/>
  <c r="AI1111" i="1"/>
  <c r="AJ1111" i="1" s="1"/>
  <c r="AK1111" i="1" s="1"/>
  <c r="AL1111" i="1" s="1"/>
  <c r="AI1110" i="1"/>
  <c r="AJ1110" i="1" s="1"/>
  <c r="AK1110" i="1" s="1"/>
  <c r="AL1110" i="1" s="1"/>
  <c r="AI1109" i="1"/>
  <c r="AJ1109" i="1" s="1"/>
  <c r="AK1109" i="1" s="1"/>
  <c r="AL1109" i="1" s="1"/>
  <c r="AI1108" i="1"/>
  <c r="AJ1108" i="1" s="1"/>
  <c r="AK1108" i="1" s="1"/>
  <c r="AL1108" i="1" s="1"/>
  <c r="AI1107" i="1"/>
  <c r="AJ1107" i="1" s="1"/>
  <c r="AK1107" i="1" s="1"/>
  <c r="AL1107" i="1" s="1"/>
  <c r="AI1106" i="1"/>
  <c r="AJ1106" i="1" s="1"/>
  <c r="AK1106" i="1" s="1"/>
  <c r="AL1106" i="1" s="1"/>
  <c r="AI1105" i="1"/>
  <c r="AJ1105" i="1" s="1"/>
  <c r="AK1105" i="1" s="1"/>
  <c r="AL1105" i="1" s="1"/>
  <c r="AI1104" i="1"/>
  <c r="AJ1104" i="1" s="1"/>
  <c r="AK1104" i="1" s="1"/>
  <c r="AL1104" i="1" s="1"/>
  <c r="AI1103" i="1"/>
  <c r="AJ1103" i="1" s="1"/>
  <c r="AK1103" i="1" s="1"/>
  <c r="AL1103" i="1" s="1"/>
  <c r="AI1102" i="1"/>
  <c r="AJ1102" i="1" s="1"/>
  <c r="AK1102" i="1" s="1"/>
  <c r="AL1102" i="1" s="1"/>
  <c r="AI1101" i="1"/>
  <c r="AJ1101" i="1" s="1"/>
  <c r="AK1101" i="1" s="1"/>
  <c r="AL1101" i="1" s="1"/>
  <c r="AI1100" i="1"/>
  <c r="AJ1100" i="1" s="1"/>
  <c r="AK1100" i="1" s="1"/>
  <c r="AL1100" i="1" s="1"/>
  <c r="AI1099" i="1"/>
  <c r="AJ1099" i="1" s="1"/>
  <c r="AK1099" i="1" s="1"/>
  <c r="AL1099" i="1" s="1"/>
  <c r="AI1098" i="1"/>
  <c r="AJ1098" i="1" s="1"/>
  <c r="AK1098" i="1" s="1"/>
  <c r="AL1098" i="1" s="1"/>
  <c r="AI1097" i="1"/>
  <c r="AJ1097" i="1" s="1"/>
  <c r="AK1097" i="1" s="1"/>
  <c r="AL1097" i="1" s="1"/>
  <c r="AI1129" i="1"/>
  <c r="AJ1129" i="1" s="1"/>
  <c r="AK1129" i="1" s="1"/>
  <c r="AL1129" i="1" s="1"/>
  <c r="AI1127" i="1"/>
  <c r="AJ1127" i="1" s="1"/>
  <c r="AK1127" i="1" s="1"/>
  <c r="AL1127" i="1" s="1"/>
  <c r="AI1125" i="1"/>
  <c r="AJ1125" i="1" s="1"/>
  <c r="AK1125" i="1" s="1"/>
  <c r="AL1125" i="1" s="1"/>
  <c r="AI1121" i="1"/>
  <c r="AJ1121" i="1" s="1"/>
  <c r="AK1121" i="1" s="1"/>
  <c r="AL1121" i="1" s="1"/>
  <c r="AI1118" i="1"/>
  <c r="AJ1118" i="1" s="1"/>
  <c r="AK1118" i="1" s="1"/>
  <c r="AL1118" i="1" s="1"/>
  <c r="AI1116" i="1"/>
  <c r="AJ1116" i="1" s="1"/>
  <c r="AK1116" i="1" s="1"/>
  <c r="AL1116" i="1" s="1"/>
  <c r="AI1115" i="1"/>
  <c r="AJ1115" i="1" s="1"/>
  <c r="AK1115" i="1" s="1"/>
  <c r="AL1115" i="1" s="1"/>
  <c r="AI1126" i="1"/>
  <c r="AJ1126" i="1" s="1"/>
  <c r="AK1126" i="1" s="1"/>
  <c r="AL1126" i="1" s="1"/>
  <c r="AI1117" i="1"/>
  <c r="AJ1117" i="1" s="1"/>
  <c r="AK1117" i="1" s="1"/>
  <c r="AL1117" i="1" s="1"/>
  <c r="AI1096" i="1"/>
  <c r="AJ1096" i="1" s="1"/>
  <c r="AK1096" i="1" s="1"/>
  <c r="AL1096" i="1" s="1"/>
  <c r="AI1095" i="1"/>
  <c r="AJ1095" i="1" s="1"/>
  <c r="AK1095" i="1" s="1"/>
  <c r="AL1095" i="1" s="1"/>
  <c r="AI1094" i="1"/>
  <c r="AJ1094" i="1" s="1"/>
  <c r="AK1094" i="1" s="1"/>
  <c r="AL1094" i="1" s="1"/>
  <c r="AI1093" i="1"/>
  <c r="AJ1093" i="1" s="1"/>
  <c r="AK1093" i="1" s="1"/>
  <c r="AL1093" i="1" s="1"/>
  <c r="AI1092" i="1"/>
  <c r="AJ1092" i="1" s="1"/>
  <c r="AK1092" i="1" s="1"/>
  <c r="AL1092" i="1" s="1"/>
  <c r="AI1091" i="1"/>
  <c r="AJ1091" i="1" s="1"/>
  <c r="AK1091" i="1" s="1"/>
  <c r="AL1091" i="1" s="1"/>
  <c r="AI1090" i="1"/>
  <c r="AJ1090" i="1" s="1"/>
  <c r="AK1090" i="1" s="1"/>
  <c r="AL1090" i="1" s="1"/>
  <c r="AI1089" i="1"/>
  <c r="AJ1089" i="1" s="1"/>
  <c r="AK1089" i="1" s="1"/>
  <c r="AL1089" i="1" s="1"/>
  <c r="AI1088" i="1"/>
  <c r="AJ1088" i="1" s="1"/>
  <c r="AK1088" i="1" s="1"/>
  <c r="AL1088" i="1" s="1"/>
  <c r="AI1087" i="1"/>
  <c r="AJ1087" i="1" s="1"/>
  <c r="AK1087" i="1" s="1"/>
  <c r="AL1087" i="1" s="1"/>
  <c r="AI1086" i="1"/>
  <c r="AJ1086" i="1" s="1"/>
  <c r="AK1086" i="1" s="1"/>
  <c r="AL1086" i="1" s="1"/>
  <c r="AI1085" i="1"/>
  <c r="AJ1085" i="1" s="1"/>
  <c r="AK1085" i="1" s="1"/>
  <c r="AL1085" i="1" s="1"/>
  <c r="AI1084" i="1"/>
  <c r="AJ1084" i="1" s="1"/>
  <c r="AK1084" i="1" s="1"/>
  <c r="AL1084" i="1" s="1"/>
  <c r="AI1083" i="1"/>
  <c r="AJ1083" i="1" s="1"/>
  <c r="AK1083" i="1" s="1"/>
  <c r="AL1083" i="1" s="1"/>
  <c r="AI1082" i="1"/>
  <c r="AJ1082" i="1" s="1"/>
  <c r="AK1082" i="1" s="1"/>
  <c r="AL1082" i="1" s="1"/>
  <c r="AI1081" i="1"/>
  <c r="AJ1081" i="1" s="1"/>
  <c r="AK1081" i="1" s="1"/>
  <c r="AL1081" i="1" s="1"/>
  <c r="AI1080" i="1"/>
  <c r="AJ1080" i="1" s="1"/>
  <c r="AK1080" i="1" s="1"/>
  <c r="AL1080" i="1" s="1"/>
  <c r="AI1079" i="1"/>
  <c r="AJ1079" i="1" s="1"/>
  <c r="AK1079" i="1" s="1"/>
  <c r="AL1079" i="1" s="1"/>
  <c r="AI1078" i="1"/>
  <c r="AJ1078" i="1" s="1"/>
  <c r="AK1078" i="1" s="1"/>
  <c r="AL1078" i="1" s="1"/>
  <c r="AI1077" i="1"/>
  <c r="AJ1077" i="1" s="1"/>
  <c r="AK1077" i="1" s="1"/>
  <c r="AL1077" i="1" s="1"/>
  <c r="AI1076" i="1"/>
  <c r="AJ1076" i="1" s="1"/>
  <c r="AK1076" i="1" s="1"/>
  <c r="AL1076" i="1" s="1"/>
  <c r="AI1075" i="1"/>
  <c r="AJ1075" i="1" s="1"/>
  <c r="AK1075" i="1" s="1"/>
  <c r="AL1075" i="1" s="1"/>
  <c r="AI1074" i="1"/>
  <c r="AJ1074" i="1" s="1"/>
  <c r="AK1074" i="1" s="1"/>
  <c r="AL1074" i="1" s="1"/>
  <c r="AI1073" i="1"/>
  <c r="AJ1073" i="1" s="1"/>
  <c r="AK1073" i="1" s="1"/>
  <c r="AL1073" i="1" s="1"/>
  <c r="AI1072" i="1"/>
  <c r="AJ1072" i="1" s="1"/>
  <c r="AK1072" i="1" s="1"/>
  <c r="AL1072" i="1" s="1"/>
  <c r="AI1071" i="1"/>
  <c r="AJ1071" i="1" s="1"/>
  <c r="AK1071" i="1" s="1"/>
  <c r="AL1071" i="1" s="1"/>
  <c r="AI1070" i="1"/>
  <c r="AJ1070" i="1" s="1"/>
  <c r="AK1070" i="1" s="1"/>
  <c r="AL1070" i="1" s="1"/>
  <c r="AI1069" i="1"/>
  <c r="AJ1069" i="1" s="1"/>
  <c r="AK1069" i="1" s="1"/>
  <c r="AL1069" i="1" s="1"/>
  <c r="AI1068" i="1"/>
  <c r="AJ1068" i="1" s="1"/>
  <c r="AK1068" i="1" s="1"/>
  <c r="AL1068" i="1" s="1"/>
  <c r="AI1067" i="1"/>
  <c r="AJ1067" i="1" s="1"/>
  <c r="AK1067" i="1" s="1"/>
  <c r="AL1067" i="1" s="1"/>
  <c r="AI1066" i="1"/>
  <c r="AJ1066" i="1" s="1"/>
  <c r="AK1066" i="1" s="1"/>
  <c r="AL1066" i="1" s="1"/>
  <c r="AI1065" i="1"/>
  <c r="AJ1065" i="1" s="1"/>
  <c r="AK1065" i="1" s="1"/>
  <c r="AL1065" i="1" s="1"/>
  <c r="AI1064" i="1"/>
  <c r="AJ1064" i="1" s="1"/>
  <c r="AK1064" i="1" s="1"/>
  <c r="AL1064" i="1" s="1"/>
  <c r="AI1063" i="1"/>
  <c r="AJ1063" i="1" s="1"/>
  <c r="AK1063" i="1" s="1"/>
  <c r="AL1063" i="1" s="1"/>
  <c r="AI1062" i="1"/>
  <c r="AJ1062" i="1" s="1"/>
  <c r="AK1062" i="1" s="1"/>
  <c r="AL1062" i="1" s="1"/>
  <c r="AI1124" i="1"/>
  <c r="AJ1124" i="1" s="1"/>
  <c r="AK1124" i="1" s="1"/>
  <c r="AL1124" i="1" s="1"/>
  <c r="AI1122" i="1"/>
  <c r="AJ1122" i="1" s="1"/>
  <c r="AK1122" i="1" s="1"/>
  <c r="AL1122" i="1" s="1"/>
  <c r="AI1130" i="1"/>
  <c r="AJ1130" i="1" s="1"/>
  <c r="AK1130" i="1" s="1"/>
  <c r="AL1130" i="1" s="1"/>
  <c r="AI1120" i="1"/>
  <c r="AJ1120" i="1" s="1"/>
  <c r="AK1120" i="1" s="1"/>
  <c r="AL1120" i="1" s="1"/>
  <c r="AI1059" i="1"/>
  <c r="AJ1059" i="1" s="1"/>
  <c r="AK1059" i="1" s="1"/>
  <c r="AL1059" i="1" s="1"/>
  <c r="AI1055" i="1"/>
  <c r="AJ1055" i="1" s="1"/>
  <c r="AK1055" i="1" s="1"/>
  <c r="AL1055" i="1" s="1"/>
  <c r="AI1051" i="1"/>
  <c r="AJ1051" i="1" s="1"/>
  <c r="AK1051" i="1" s="1"/>
  <c r="AL1051" i="1" s="1"/>
  <c r="AI1128" i="1"/>
  <c r="AJ1128" i="1" s="1"/>
  <c r="AK1128" i="1" s="1"/>
  <c r="AL1128" i="1" s="1"/>
  <c r="AI1123" i="1"/>
  <c r="AJ1123" i="1" s="1"/>
  <c r="AK1123" i="1" s="1"/>
  <c r="AL1123" i="1" s="1"/>
  <c r="AI1114" i="1"/>
  <c r="AJ1114" i="1" s="1"/>
  <c r="AK1114" i="1" s="1"/>
  <c r="AL1114" i="1" s="1"/>
  <c r="AI1058" i="1"/>
  <c r="AJ1058" i="1" s="1"/>
  <c r="AK1058" i="1" s="1"/>
  <c r="AL1058" i="1" s="1"/>
  <c r="AI1054" i="1"/>
  <c r="AJ1054" i="1" s="1"/>
  <c r="AK1054" i="1" s="1"/>
  <c r="AL1054" i="1" s="1"/>
  <c r="AI1050" i="1"/>
  <c r="AJ1050" i="1" s="1"/>
  <c r="AK1050" i="1" s="1"/>
  <c r="AL1050" i="1" s="1"/>
  <c r="AI1046" i="1"/>
  <c r="AJ1046" i="1" s="1"/>
  <c r="AK1046" i="1" s="1"/>
  <c r="AL1046" i="1" s="1"/>
  <c r="AI1061" i="1"/>
  <c r="AJ1061" i="1" s="1"/>
  <c r="AK1061" i="1" s="1"/>
  <c r="AL1061" i="1" s="1"/>
  <c r="AI1048" i="1"/>
  <c r="AJ1048" i="1" s="1"/>
  <c r="AK1048" i="1" s="1"/>
  <c r="AL1048" i="1" s="1"/>
  <c r="AI1043" i="1"/>
  <c r="AJ1043" i="1" s="1"/>
  <c r="AK1043" i="1" s="1"/>
  <c r="AL1043" i="1" s="1"/>
  <c r="AI1039" i="1"/>
  <c r="AJ1039" i="1" s="1"/>
  <c r="AK1039" i="1" s="1"/>
  <c r="AL1039" i="1" s="1"/>
  <c r="AI1035" i="1"/>
  <c r="AJ1035" i="1" s="1"/>
  <c r="AK1035" i="1" s="1"/>
  <c r="AL1035" i="1" s="1"/>
  <c r="AI1031" i="1"/>
  <c r="AJ1031" i="1" s="1"/>
  <c r="AK1031" i="1" s="1"/>
  <c r="AL1031" i="1" s="1"/>
  <c r="AI1027" i="1"/>
  <c r="AJ1027" i="1" s="1"/>
  <c r="AK1027" i="1" s="1"/>
  <c r="AL1027" i="1" s="1"/>
  <c r="AI1023" i="1"/>
  <c r="AJ1023" i="1" s="1"/>
  <c r="AK1023" i="1" s="1"/>
  <c r="AL1023" i="1" s="1"/>
  <c r="AI1019" i="1"/>
  <c r="AJ1019" i="1" s="1"/>
  <c r="AK1019" i="1" s="1"/>
  <c r="AL1019" i="1" s="1"/>
  <c r="AI1015" i="1"/>
  <c r="AJ1015" i="1" s="1"/>
  <c r="AK1015" i="1" s="1"/>
  <c r="AL1015" i="1" s="1"/>
  <c r="AI1011" i="1"/>
  <c r="AJ1011" i="1" s="1"/>
  <c r="AK1011" i="1" s="1"/>
  <c r="AL1011" i="1" s="1"/>
  <c r="AI1007" i="1"/>
  <c r="AJ1007" i="1" s="1"/>
  <c r="AK1007" i="1" s="1"/>
  <c r="AL1007" i="1" s="1"/>
  <c r="AI1003" i="1"/>
  <c r="AJ1003" i="1" s="1"/>
  <c r="AK1003" i="1" s="1"/>
  <c r="AL1003" i="1" s="1"/>
  <c r="AI1002" i="1"/>
  <c r="AJ1002" i="1" s="1"/>
  <c r="AK1002" i="1" s="1"/>
  <c r="AL1002" i="1" s="1"/>
  <c r="AI1001" i="1"/>
  <c r="AJ1001" i="1" s="1"/>
  <c r="AK1001" i="1" s="1"/>
  <c r="AL1001" i="1" s="1"/>
  <c r="AI1000" i="1"/>
  <c r="AJ1000" i="1" s="1"/>
  <c r="AK1000" i="1" s="1"/>
  <c r="AL1000" i="1" s="1"/>
  <c r="AI999" i="1"/>
  <c r="AJ999" i="1" s="1"/>
  <c r="AK999" i="1" s="1"/>
  <c r="AL999" i="1" s="1"/>
  <c r="AI998" i="1"/>
  <c r="AJ998" i="1" s="1"/>
  <c r="AK998" i="1" s="1"/>
  <c r="AL998" i="1" s="1"/>
  <c r="AI997" i="1"/>
  <c r="AJ997" i="1" s="1"/>
  <c r="AK997" i="1" s="1"/>
  <c r="AL997" i="1" s="1"/>
  <c r="AI996" i="1"/>
  <c r="AJ996" i="1" s="1"/>
  <c r="AK996" i="1" s="1"/>
  <c r="AL996" i="1" s="1"/>
  <c r="AI995" i="1"/>
  <c r="AJ995" i="1" s="1"/>
  <c r="AK995" i="1" s="1"/>
  <c r="AL995" i="1" s="1"/>
  <c r="AI994" i="1"/>
  <c r="AJ994" i="1" s="1"/>
  <c r="AK994" i="1" s="1"/>
  <c r="AL994" i="1" s="1"/>
  <c r="AI1060" i="1"/>
  <c r="AJ1060" i="1" s="1"/>
  <c r="AK1060" i="1" s="1"/>
  <c r="AL1060" i="1" s="1"/>
  <c r="AI1057" i="1"/>
  <c r="AJ1057" i="1" s="1"/>
  <c r="AK1057" i="1" s="1"/>
  <c r="AL1057" i="1" s="1"/>
  <c r="AI1047" i="1"/>
  <c r="AJ1047" i="1" s="1"/>
  <c r="AK1047" i="1" s="1"/>
  <c r="AL1047" i="1" s="1"/>
  <c r="AI1045" i="1"/>
  <c r="AJ1045" i="1" s="1"/>
  <c r="AK1045" i="1" s="1"/>
  <c r="AL1045" i="1" s="1"/>
  <c r="AI1042" i="1"/>
  <c r="AJ1042" i="1" s="1"/>
  <c r="AK1042" i="1" s="1"/>
  <c r="AL1042" i="1" s="1"/>
  <c r="AI1038" i="1"/>
  <c r="AJ1038" i="1" s="1"/>
  <c r="AK1038" i="1" s="1"/>
  <c r="AL1038" i="1" s="1"/>
  <c r="AI1034" i="1"/>
  <c r="AJ1034" i="1" s="1"/>
  <c r="AK1034" i="1" s="1"/>
  <c r="AL1034" i="1" s="1"/>
  <c r="AI1030" i="1"/>
  <c r="AJ1030" i="1" s="1"/>
  <c r="AK1030" i="1" s="1"/>
  <c r="AL1030" i="1" s="1"/>
  <c r="AI1026" i="1"/>
  <c r="AJ1026" i="1" s="1"/>
  <c r="AK1026" i="1" s="1"/>
  <c r="AL1026" i="1" s="1"/>
  <c r="AI1022" i="1"/>
  <c r="AJ1022" i="1" s="1"/>
  <c r="AK1022" i="1" s="1"/>
  <c r="AL1022" i="1" s="1"/>
  <c r="AI1018" i="1"/>
  <c r="AJ1018" i="1" s="1"/>
  <c r="AK1018" i="1" s="1"/>
  <c r="AL1018" i="1" s="1"/>
  <c r="AI1014" i="1"/>
  <c r="AJ1014" i="1" s="1"/>
  <c r="AK1014" i="1" s="1"/>
  <c r="AL1014" i="1" s="1"/>
  <c r="AI1010" i="1"/>
  <c r="AJ1010" i="1" s="1"/>
  <c r="AK1010" i="1" s="1"/>
  <c r="AL1010" i="1" s="1"/>
  <c r="AI1006" i="1"/>
  <c r="AJ1006" i="1" s="1"/>
  <c r="AK1006" i="1" s="1"/>
  <c r="AL1006" i="1" s="1"/>
  <c r="AI1040" i="1"/>
  <c r="AJ1040" i="1" s="1"/>
  <c r="AK1040" i="1" s="1"/>
  <c r="AL1040" i="1" s="1"/>
  <c r="AI1037" i="1"/>
  <c r="AJ1037" i="1" s="1"/>
  <c r="AK1037" i="1" s="1"/>
  <c r="AL1037" i="1" s="1"/>
  <c r="AI1024" i="1"/>
  <c r="AJ1024" i="1" s="1"/>
  <c r="AK1024" i="1" s="1"/>
  <c r="AL1024" i="1" s="1"/>
  <c r="AI1021" i="1"/>
  <c r="AJ1021" i="1" s="1"/>
  <c r="AK1021" i="1" s="1"/>
  <c r="AL1021" i="1" s="1"/>
  <c r="AI1008" i="1"/>
  <c r="AJ1008" i="1" s="1"/>
  <c r="AK1008" i="1" s="1"/>
  <c r="AL1008" i="1" s="1"/>
  <c r="AI1005" i="1"/>
  <c r="AJ1005" i="1" s="1"/>
  <c r="AK1005" i="1" s="1"/>
  <c r="AL1005" i="1" s="1"/>
  <c r="AI993" i="1"/>
  <c r="AJ993" i="1" s="1"/>
  <c r="AK993" i="1" s="1"/>
  <c r="AL993" i="1" s="1"/>
  <c r="AI992" i="1"/>
  <c r="AJ992" i="1" s="1"/>
  <c r="AK992" i="1" s="1"/>
  <c r="AL992" i="1" s="1"/>
  <c r="AI1119" i="1"/>
  <c r="AJ1119" i="1" s="1"/>
  <c r="AK1119" i="1" s="1"/>
  <c r="AL1119" i="1" s="1"/>
  <c r="AI1056" i="1"/>
  <c r="AJ1056" i="1" s="1"/>
  <c r="AK1056" i="1" s="1"/>
  <c r="AL1056" i="1" s="1"/>
  <c r="AI1052" i="1"/>
  <c r="AJ1052" i="1" s="1"/>
  <c r="AK1052" i="1" s="1"/>
  <c r="AL1052" i="1" s="1"/>
  <c r="AI1036" i="1"/>
  <c r="AJ1036" i="1" s="1"/>
  <c r="AK1036" i="1" s="1"/>
  <c r="AL1036" i="1" s="1"/>
  <c r="AI1033" i="1"/>
  <c r="AJ1033" i="1" s="1"/>
  <c r="AK1033" i="1" s="1"/>
  <c r="AL1033" i="1" s="1"/>
  <c r="AI1020" i="1"/>
  <c r="AJ1020" i="1" s="1"/>
  <c r="AK1020" i="1" s="1"/>
  <c r="AL1020" i="1" s="1"/>
  <c r="AI1017" i="1"/>
  <c r="AJ1017" i="1" s="1"/>
  <c r="AK1017" i="1" s="1"/>
  <c r="AL1017" i="1" s="1"/>
  <c r="AI1004" i="1"/>
  <c r="AJ1004" i="1" s="1"/>
  <c r="AK1004" i="1" s="1"/>
  <c r="AL1004" i="1" s="1"/>
  <c r="AI1032" i="1"/>
  <c r="AJ1032" i="1" s="1"/>
  <c r="AK1032" i="1" s="1"/>
  <c r="AL1032" i="1" s="1"/>
  <c r="AI1028" i="1"/>
  <c r="AJ1028" i="1" s="1"/>
  <c r="AK1028" i="1" s="1"/>
  <c r="AL1028" i="1" s="1"/>
  <c r="AI1013" i="1"/>
  <c r="AJ1013" i="1" s="1"/>
  <c r="AK1013" i="1" s="1"/>
  <c r="AL1013" i="1" s="1"/>
  <c r="AI1009" i="1"/>
  <c r="AJ1009" i="1" s="1"/>
  <c r="AK1009" i="1" s="1"/>
  <c r="AL1009" i="1" s="1"/>
  <c r="AI990" i="1"/>
  <c r="AJ990" i="1" s="1"/>
  <c r="AK990" i="1" s="1"/>
  <c r="AL990" i="1" s="1"/>
  <c r="AI988" i="1"/>
  <c r="AJ988" i="1" s="1"/>
  <c r="AK988" i="1" s="1"/>
  <c r="AL988" i="1" s="1"/>
  <c r="AI986" i="1"/>
  <c r="AJ986" i="1" s="1"/>
  <c r="AK986" i="1" s="1"/>
  <c r="AL986" i="1" s="1"/>
  <c r="AI984" i="1"/>
  <c r="AJ984" i="1" s="1"/>
  <c r="AK984" i="1" s="1"/>
  <c r="AL984" i="1" s="1"/>
  <c r="AI982" i="1"/>
  <c r="AJ982" i="1" s="1"/>
  <c r="AK982" i="1" s="1"/>
  <c r="AL982" i="1" s="1"/>
  <c r="AI980" i="1"/>
  <c r="AJ980" i="1" s="1"/>
  <c r="AK980" i="1" s="1"/>
  <c r="AL980" i="1" s="1"/>
  <c r="AI978" i="1"/>
  <c r="AJ978" i="1" s="1"/>
  <c r="AK978" i="1" s="1"/>
  <c r="AL978" i="1" s="1"/>
  <c r="AI976" i="1"/>
  <c r="AJ976" i="1" s="1"/>
  <c r="AK976" i="1" s="1"/>
  <c r="AL976" i="1" s="1"/>
  <c r="AI974" i="1"/>
  <c r="AJ974" i="1" s="1"/>
  <c r="AK974" i="1" s="1"/>
  <c r="AL974" i="1" s="1"/>
  <c r="AI972" i="1"/>
  <c r="AJ972" i="1" s="1"/>
  <c r="AK972" i="1" s="1"/>
  <c r="AL972" i="1" s="1"/>
  <c r="AI970" i="1"/>
  <c r="AJ970" i="1" s="1"/>
  <c r="AK970" i="1" s="1"/>
  <c r="AL970" i="1" s="1"/>
  <c r="AI968" i="1"/>
  <c r="AJ968" i="1" s="1"/>
  <c r="AK968" i="1" s="1"/>
  <c r="AL968" i="1" s="1"/>
  <c r="AI966" i="1"/>
  <c r="AJ966" i="1" s="1"/>
  <c r="AK966" i="1" s="1"/>
  <c r="AL966" i="1" s="1"/>
  <c r="AI964" i="1"/>
  <c r="AJ964" i="1" s="1"/>
  <c r="AK964" i="1" s="1"/>
  <c r="AL964" i="1" s="1"/>
  <c r="AI962" i="1"/>
  <c r="AJ962" i="1" s="1"/>
  <c r="AK962" i="1" s="1"/>
  <c r="AL962" i="1" s="1"/>
  <c r="AI960" i="1"/>
  <c r="AJ960" i="1" s="1"/>
  <c r="AK960" i="1" s="1"/>
  <c r="AL960" i="1" s="1"/>
  <c r="AI958" i="1"/>
  <c r="AJ958" i="1" s="1"/>
  <c r="AK958" i="1" s="1"/>
  <c r="AL958" i="1" s="1"/>
  <c r="AI956" i="1"/>
  <c r="AJ956" i="1" s="1"/>
  <c r="AK956" i="1" s="1"/>
  <c r="AL956" i="1" s="1"/>
  <c r="AI954" i="1"/>
  <c r="AJ954" i="1" s="1"/>
  <c r="AK954" i="1" s="1"/>
  <c r="AL954" i="1" s="1"/>
  <c r="AI952" i="1"/>
  <c r="AJ952" i="1" s="1"/>
  <c r="AK952" i="1" s="1"/>
  <c r="AL952" i="1" s="1"/>
  <c r="AI950" i="1"/>
  <c r="AJ950" i="1" s="1"/>
  <c r="AK950" i="1" s="1"/>
  <c r="AL950" i="1" s="1"/>
  <c r="AI948" i="1"/>
  <c r="AJ948" i="1" s="1"/>
  <c r="AK948" i="1" s="1"/>
  <c r="AL948" i="1" s="1"/>
  <c r="AI946" i="1"/>
  <c r="AJ946" i="1" s="1"/>
  <c r="AK946" i="1" s="1"/>
  <c r="AL946" i="1" s="1"/>
  <c r="AI944" i="1"/>
  <c r="AJ944" i="1" s="1"/>
  <c r="AK944" i="1" s="1"/>
  <c r="AL944" i="1" s="1"/>
  <c r="AI942" i="1"/>
  <c r="AJ942" i="1" s="1"/>
  <c r="AK942" i="1" s="1"/>
  <c r="AL942" i="1" s="1"/>
  <c r="AI940" i="1"/>
  <c r="AJ940" i="1" s="1"/>
  <c r="AK940" i="1" s="1"/>
  <c r="AL940" i="1" s="1"/>
  <c r="AI938" i="1"/>
  <c r="AJ938" i="1" s="1"/>
  <c r="AK938" i="1" s="1"/>
  <c r="AL938" i="1" s="1"/>
  <c r="AI936" i="1"/>
  <c r="AJ936" i="1" s="1"/>
  <c r="AK936" i="1" s="1"/>
  <c r="AL936" i="1" s="1"/>
  <c r="AI934" i="1"/>
  <c r="AJ934" i="1" s="1"/>
  <c r="AK934" i="1" s="1"/>
  <c r="AL934" i="1" s="1"/>
  <c r="AI932" i="1"/>
  <c r="AJ932" i="1" s="1"/>
  <c r="AK932" i="1" s="1"/>
  <c r="AL932" i="1" s="1"/>
  <c r="AI930" i="1"/>
  <c r="AJ930" i="1" s="1"/>
  <c r="AK930" i="1" s="1"/>
  <c r="AL930" i="1" s="1"/>
  <c r="AI928" i="1"/>
  <c r="AJ928" i="1" s="1"/>
  <c r="AK928" i="1" s="1"/>
  <c r="AL928" i="1" s="1"/>
  <c r="AI926" i="1"/>
  <c r="AJ926" i="1" s="1"/>
  <c r="AK926" i="1" s="1"/>
  <c r="AL926" i="1" s="1"/>
  <c r="AI924" i="1"/>
  <c r="AJ924" i="1" s="1"/>
  <c r="AK924" i="1" s="1"/>
  <c r="AL924" i="1" s="1"/>
  <c r="AI922" i="1"/>
  <c r="AJ922" i="1" s="1"/>
  <c r="AK922" i="1" s="1"/>
  <c r="AL922" i="1" s="1"/>
  <c r="AI920" i="1"/>
  <c r="AJ920" i="1" s="1"/>
  <c r="AK920" i="1" s="1"/>
  <c r="AL920" i="1" s="1"/>
  <c r="AI918" i="1"/>
  <c r="AJ918" i="1" s="1"/>
  <c r="AK918" i="1" s="1"/>
  <c r="AL918" i="1" s="1"/>
  <c r="AI916" i="1"/>
  <c r="AJ916" i="1" s="1"/>
  <c r="AK916" i="1" s="1"/>
  <c r="AL916" i="1" s="1"/>
  <c r="AI905" i="1"/>
  <c r="AJ905" i="1" s="1"/>
  <c r="AK905" i="1" s="1"/>
  <c r="AL905" i="1" s="1"/>
  <c r="AI904" i="1"/>
  <c r="AJ904" i="1" s="1"/>
  <c r="AK904" i="1" s="1"/>
  <c r="AL904" i="1" s="1"/>
  <c r="AI903" i="1"/>
  <c r="AJ903" i="1" s="1"/>
  <c r="AK903" i="1" s="1"/>
  <c r="AL903" i="1" s="1"/>
  <c r="AI902" i="1"/>
  <c r="AJ902" i="1" s="1"/>
  <c r="AK902" i="1" s="1"/>
  <c r="AL902" i="1" s="1"/>
  <c r="AI901" i="1"/>
  <c r="AJ901" i="1" s="1"/>
  <c r="AK901" i="1" s="1"/>
  <c r="AL901" i="1" s="1"/>
  <c r="AI900" i="1"/>
  <c r="AJ900" i="1" s="1"/>
  <c r="AK900" i="1" s="1"/>
  <c r="AL900" i="1" s="1"/>
  <c r="AI899" i="1"/>
  <c r="AJ899" i="1" s="1"/>
  <c r="AK899" i="1" s="1"/>
  <c r="AL899" i="1" s="1"/>
  <c r="AI898" i="1"/>
  <c r="AJ898" i="1" s="1"/>
  <c r="AK898" i="1" s="1"/>
  <c r="AL898" i="1" s="1"/>
  <c r="AI897" i="1"/>
  <c r="AJ897" i="1" s="1"/>
  <c r="AK897" i="1" s="1"/>
  <c r="AL897" i="1" s="1"/>
  <c r="AI896" i="1"/>
  <c r="AJ896" i="1" s="1"/>
  <c r="AK896" i="1" s="1"/>
  <c r="AL896" i="1" s="1"/>
  <c r="AI895" i="1"/>
  <c r="AJ895" i="1" s="1"/>
  <c r="AK895" i="1" s="1"/>
  <c r="AL895" i="1" s="1"/>
  <c r="AI894" i="1"/>
  <c r="AJ894" i="1" s="1"/>
  <c r="AK894" i="1" s="1"/>
  <c r="AL894" i="1" s="1"/>
  <c r="AI893" i="1"/>
  <c r="AJ893" i="1" s="1"/>
  <c r="AK893" i="1" s="1"/>
  <c r="AL893" i="1" s="1"/>
  <c r="AI892" i="1"/>
  <c r="AJ892" i="1" s="1"/>
  <c r="AK892" i="1" s="1"/>
  <c r="AL892" i="1" s="1"/>
  <c r="AI891" i="1"/>
  <c r="AJ891" i="1" s="1"/>
  <c r="AK891" i="1" s="1"/>
  <c r="AL891" i="1" s="1"/>
  <c r="AI890" i="1"/>
  <c r="AJ890" i="1" s="1"/>
  <c r="AK890" i="1" s="1"/>
  <c r="AL890" i="1" s="1"/>
  <c r="AI889" i="1"/>
  <c r="AJ889" i="1" s="1"/>
  <c r="AK889" i="1" s="1"/>
  <c r="AL889" i="1" s="1"/>
  <c r="AI888" i="1"/>
  <c r="AJ888" i="1" s="1"/>
  <c r="AK888" i="1" s="1"/>
  <c r="AL888" i="1" s="1"/>
  <c r="AI887" i="1"/>
  <c r="AJ887" i="1" s="1"/>
  <c r="AK887" i="1" s="1"/>
  <c r="AL887" i="1" s="1"/>
  <c r="AI886" i="1"/>
  <c r="AJ886" i="1" s="1"/>
  <c r="AK886" i="1" s="1"/>
  <c r="AL886" i="1" s="1"/>
  <c r="AI885" i="1"/>
  <c r="AJ885" i="1" s="1"/>
  <c r="AK885" i="1" s="1"/>
  <c r="AL885" i="1" s="1"/>
  <c r="AI884" i="1"/>
  <c r="AJ884" i="1" s="1"/>
  <c r="AK884" i="1" s="1"/>
  <c r="AL884" i="1" s="1"/>
  <c r="AI883" i="1"/>
  <c r="AJ883" i="1" s="1"/>
  <c r="AK883" i="1" s="1"/>
  <c r="AL883" i="1" s="1"/>
  <c r="AI882" i="1"/>
  <c r="AJ882" i="1" s="1"/>
  <c r="AK882" i="1" s="1"/>
  <c r="AL882" i="1" s="1"/>
  <c r="AI881" i="1"/>
  <c r="AJ881" i="1" s="1"/>
  <c r="AK881" i="1" s="1"/>
  <c r="AL881" i="1" s="1"/>
  <c r="AI880" i="1"/>
  <c r="AJ880" i="1" s="1"/>
  <c r="AK880" i="1" s="1"/>
  <c r="AL880" i="1" s="1"/>
  <c r="AI879" i="1"/>
  <c r="AJ879" i="1" s="1"/>
  <c r="AK879" i="1" s="1"/>
  <c r="AL879" i="1" s="1"/>
  <c r="AI878" i="1"/>
  <c r="AJ878" i="1" s="1"/>
  <c r="AK878" i="1" s="1"/>
  <c r="AL878" i="1" s="1"/>
  <c r="AI877" i="1"/>
  <c r="AJ877" i="1" s="1"/>
  <c r="AK877" i="1" s="1"/>
  <c r="AL877" i="1" s="1"/>
  <c r="AI876" i="1"/>
  <c r="AJ876" i="1" s="1"/>
  <c r="AK876" i="1" s="1"/>
  <c r="AL876" i="1" s="1"/>
  <c r="AI875" i="1"/>
  <c r="AJ875" i="1" s="1"/>
  <c r="AK875" i="1" s="1"/>
  <c r="AL875" i="1" s="1"/>
  <c r="AI874" i="1"/>
  <c r="AJ874" i="1" s="1"/>
  <c r="AK874" i="1" s="1"/>
  <c r="AL874" i="1" s="1"/>
  <c r="AI873" i="1"/>
  <c r="AJ873" i="1" s="1"/>
  <c r="AK873" i="1" s="1"/>
  <c r="AL873" i="1" s="1"/>
  <c r="AI872" i="1"/>
  <c r="AJ872" i="1" s="1"/>
  <c r="AK872" i="1" s="1"/>
  <c r="AL872" i="1" s="1"/>
  <c r="AI871" i="1"/>
  <c r="AJ871" i="1" s="1"/>
  <c r="AK871" i="1" s="1"/>
  <c r="AL871" i="1" s="1"/>
  <c r="AI870" i="1"/>
  <c r="AJ870" i="1" s="1"/>
  <c r="AK870" i="1" s="1"/>
  <c r="AL870" i="1" s="1"/>
  <c r="AI869" i="1"/>
  <c r="AJ869" i="1" s="1"/>
  <c r="AK869" i="1" s="1"/>
  <c r="AL869" i="1" s="1"/>
  <c r="AI868" i="1"/>
  <c r="AJ868" i="1" s="1"/>
  <c r="AK868" i="1" s="1"/>
  <c r="AL868" i="1" s="1"/>
  <c r="AI867" i="1"/>
  <c r="AJ867" i="1" s="1"/>
  <c r="AK867" i="1" s="1"/>
  <c r="AL867" i="1" s="1"/>
  <c r="AI866" i="1"/>
  <c r="AJ866" i="1" s="1"/>
  <c r="AK866" i="1" s="1"/>
  <c r="AL866" i="1" s="1"/>
  <c r="AI865" i="1"/>
  <c r="AJ865" i="1" s="1"/>
  <c r="AK865" i="1" s="1"/>
  <c r="AL865" i="1" s="1"/>
  <c r="AI864" i="1"/>
  <c r="AJ864" i="1" s="1"/>
  <c r="AK864" i="1" s="1"/>
  <c r="AL864" i="1" s="1"/>
  <c r="AI863" i="1"/>
  <c r="AJ863" i="1" s="1"/>
  <c r="AK863" i="1" s="1"/>
  <c r="AL863" i="1" s="1"/>
  <c r="AI862" i="1"/>
  <c r="AJ862" i="1" s="1"/>
  <c r="AK862" i="1" s="1"/>
  <c r="AL862" i="1" s="1"/>
  <c r="AI861" i="1"/>
  <c r="AJ861" i="1" s="1"/>
  <c r="AK861" i="1" s="1"/>
  <c r="AL861" i="1" s="1"/>
  <c r="AI860" i="1"/>
  <c r="AJ860" i="1" s="1"/>
  <c r="AK860" i="1" s="1"/>
  <c r="AL860" i="1" s="1"/>
  <c r="AI859" i="1"/>
  <c r="AJ859" i="1" s="1"/>
  <c r="AK859" i="1" s="1"/>
  <c r="AL859" i="1" s="1"/>
  <c r="AI858" i="1"/>
  <c r="AJ858" i="1" s="1"/>
  <c r="AK858" i="1" s="1"/>
  <c r="AL858" i="1" s="1"/>
  <c r="AI857" i="1"/>
  <c r="AJ857" i="1" s="1"/>
  <c r="AK857" i="1" s="1"/>
  <c r="AL857" i="1" s="1"/>
  <c r="AI856" i="1"/>
  <c r="AJ856" i="1" s="1"/>
  <c r="AK856" i="1" s="1"/>
  <c r="AL856" i="1" s="1"/>
  <c r="AI855" i="1"/>
  <c r="AJ855" i="1" s="1"/>
  <c r="AK855" i="1" s="1"/>
  <c r="AL855" i="1" s="1"/>
  <c r="AI854" i="1"/>
  <c r="AJ854" i="1" s="1"/>
  <c r="AK854" i="1" s="1"/>
  <c r="AL854" i="1" s="1"/>
  <c r="AI853" i="1"/>
  <c r="AJ853" i="1" s="1"/>
  <c r="AK853" i="1" s="1"/>
  <c r="AL853" i="1" s="1"/>
  <c r="AI852" i="1"/>
  <c r="AJ852" i="1" s="1"/>
  <c r="AK852" i="1" s="1"/>
  <c r="AL852" i="1" s="1"/>
  <c r="AI851" i="1"/>
  <c r="AJ851" i="1" s="1"/>
  <c r="AK851" i="1" s="1"/>
  <c r="AL851" i="1" s="1"/>
  <c r="AI1044" i="1"/>
  <c r="AJ1044" i="1" s="1"/>
  <c r="AK1044" i="1" s="1"/>
  <c r="AL1044" i="1" s="1"/>
  <c r="AI1029" i="1"/>
  <c r="AJ1029" i="1" s="1"/>
  <c r="AK1029" i="1" s="1"/>
  <c r="AL1029" i="1" s="1"/>
  <c r="AI1025" i="1"/>
  <c r="AJ1025" i="1" s="1"/>
  <c r="AK1025" i="1" s="1"/>
  <c r="AL1025" i="1" s="1"/>
  <c r="AI1016" i="1"/>
  <c r="AJ1016" i="1" s="1"/>
  <c r="AK1016" i="1" s="1"/>
  <c r="AL1016" i="1" s="1"/>
  <c r="AI1012" i="1"/>
  <c r="AJ1012" i="1" s="1"/>
  <c r="AK1012" i="1" s="1"/>
  <c r="AL1012" i="1" s="1"/>
  <c r="AI991" i="1"/>
  <c r="AJ991" i="1" s="1"/>
  <c r="AK991" i="1" s="1"/>
  <c r="AL991" i="1" s="1"/>
  <c r="AI987" i="1"/>
  <c r="AJ987" i="1" s="1"/>
  <c r="AK987" i="1" s="1"/>
  <c r="AL987" i="1" s="1"/>
  <c r="AI983" i="1"/>
  <c r="AJ983" i="1" s="1"/>
  <c r="AK983" i="1" s="1"/>
  <c r="AL983" i="1" s="1"/>
  <c r="AI979" i="1"/>
  <c r="AJ979" i="1" s="1"/>
  <c r="AK979" i="1" s="1"/>
  <c r="AL979" i="1" s="1"/>
  <c r="AI975" i="1"/>
  <c r="AJ975" i="1" s="1"/>
  <c r="AK975" i="1" s="1"/>
  <c r="AL975" i="1" s="1"/>
  <c r="AI971" i="1"/>
  <c r="AJ971" i="1" s="1"/>
  <c r="AK971" i="1" s="1"/>
  <c r="AL971" i="1" s="1"/>
  <c r="AI967" i="1"/>
  <c r="AJ967" i="1" s="1"/>
  <c r="AK967" i="1" s="1"/>
  <c r="AL967" i="1" s="1"/>
  <c r="AI963" i="1"/>
  <c r="AJ963" i="1" s="1"/>
  <c r="AK963" i="1" s="1"/>
  <c r="AL963" i="1" s="1"/>
  <c r="AI959" i="1"/>
  <c r="AJ959" i="1" s="1"/>
  <c r="AK959" i="1" s="1"/>
  <c r="AL959" i="1" s="1"/>
  <c r="AI955" i="1"/>
  <c r="AJ955" i="1" s="1"/>
  <c r="AK955" i="1" s="1"/>
  <c r="AL955" i="1" s="1"/>
  <c r="AI951" i="1"/>
  <c r="AJ951" i="1" s="1"/>
  <c r="AK951" i="1" s="1"/>
  <c r="AL951" i="1" s="1"/>
  <c r="AI947" i="1"/>
  <c r="AJ947" i="1" s="1"/>
  <c r="AK947" i="1" s="1"/>
  <c r="AL947" i="1" s="1"/>
  <c r="AI943" i="1"/>
  <c r="AJ943" i="1" s="1"/>
  <c r="AK943" i="1" s="1"/>
  <c r="AL943" i="1" s="1"/>
  <c r="AI939" i="1"/>
  <c r="AJ939" i="1" s="1"/>
  <c r="AK939" i="1" s="1"/>
  <c r="AL939" i="1" s="1"/>
  <c r="AI935" i="1"/>
  <c r="AJ935" i="1" s="1"/>
  <c r="AK935" i="1" s="1"/>
  <c r="AL935" i="1" s="1"/>
  <c r="AI931" i="1"/>
  <c r="AJ931" i="1" s="1"/>
  <c r="AK931" i="1" s="1"/>
  <c r="AL931" i="1" s="1"/>
  <c r="AI927" i="1"/>
  <c r="AJ927" i="1" s="1"/>
  <c r="AK927" i="1" s="1"/>
  <c r="AL927" i="1" s="1"/>
  <c r="AI923" i="1"/>
  <c r="AJ923" i="1" s="1"/>
  <c r="AK923" i="1" s="1"/>
  <c r="AL923" i="1" s="1"/>
  <c r="AI919" i="1"/>
  <c r="AJ919" i="1" s="1"/>
  <c r="AK919" i="1" s="1"/>
  <c r="AL919" i="1" s="1"/>
  <c r="AI850" i="1"/>
  <c r="AJ850" i="1" s="1"/>
  <c r="AK850" i="1" s="1"/>
  <c r="AL850" i="1" s="1"/>
  <c r="AI849" i="1"/>
  <c r="AJ849" i="1" s="1"/>
  <c r="AK849" i="1" s="1"/>
  <c r="AL849" i="1" s="1"/>
  <c r="AI848" i="1"/>
  <c r="AJ848" i="1" s="1"/>
  <c r="AK848" i="1" s="1"/>
  <c r="AL848" i="1" s="1"/>
  <c r="AI847" i="1"/>
  <c r="AJ847" i="1" s="1"/>
  <c r="AK847" i="1" s="1"/>
  <c r="AL847" i="1" s="1"/>
  <c r="AI846" i="1"/>
  <c r="AJ846" i="1" s="1"/>
  <c r="AK846" i="1" s="1"/>
  <c r="AL846" i="1" s="1"/>
  <c r="AI845" i="1"/>
  <c r="AJ845" i="1" s="1"/>
  <c r="AK845" i="1" s="1"/>
  <c r="AL845" i="1" s="1"/>
  <c r="AI844" i="1"/>
  <c r="AJ844" i="1" s="1"/>
  <c r="AK844" i="1" s="1"/>
  <c r="AL844" i="1" s="1"/>
  <c r="AI843" i="1"/>
  <c r="AJ843" i="1" s="1"/>
  <c r="AK843" i="1" s="1"/>
  <c r="AL843" i="1" s="1"/>
  <c r="AI842" i="1"/>
  <c r="AJ842" i="1" s="1"/>
  <c r="AK842" i="1" s="1"/>
  <c r="AL842" i="1" s="1"/>
  <c r="AI841" i="1"/>
  <c r="AJ841" i="1" s="1"/>
  <c r="AK841" i="1" s="1"/>
  <c r="AL841" i="1" s="1"/>
  <c r="AI840" i="1"/>
  <c r="AJ840" i="1" s="1"/>
  <c r="AK840" i="1" s="1"/>
  <c r="AL840" i="1" s="1"/>
  <c r="AI839" i="1"/>
  <c r="AJ839" i="1" s="1"/>
  <c r="AK839" i="1" s="1"/>
  <c r="AL839" i="1" s="1"/>
  <c r="AI838" i="1"/>
  <c r="AJ838" i="1" s="1"/>
  <c r="AK838" i="1" s="1"/>
  <c r="AL838" i="1" s="1"/>
  <c r="AI837" i="1"/>
  <c r="AJ837" i="1" s="1"/>
  <c r="AK837" i="1" s="1"/>
  <c r="AL837" i="1" s="1"/>
  <c r="AI836" i="1"/>
  <c r="AJ836" i="1" s="1"/>
  <c r="AK836" i="1" s="1"/>
  <c r="AL836" i="1" s="1"/>
  <c r="AI835" i="1"/>
  <c r="AJ835" i="1" s="1"/>
  <c r="AK835" i="1" s="1"/>
  <c r="AL835" i="1" s="1"/>
  <c r="AI834" i="1"/>
  <c r="AJ834" i="1" s="1"/>
  <c r="AK834" i="1" s="1"/>
  <c r="AL834" i="1" s="1"/>
  <c r="AI833" i="1"/>
  <c r="AJ833" i="1" s="1"/>
  <c r="AK833" i="1" s="1"/>
  <c r="AL833" i="1" s="1"/>
  <c r="AI832" i="1"/>
  <c r="AJ832" i="1" s="1"/>
  <c r="AK832" i="1" s="1"/>
  <c r="AL832" i="1" s="1"/>
  <c r="AI831" i="1"/>
  <c r="AJ831" i="1" s="1"/>
  <c r="AK831" i="1" s="1"/>
  <c r="AL831" i="1" s="1"/>
  <c r="AI830" i="1"/>
  <c r="AJ830" i="1" s="1"/>
  <c r="AK830" i="1" s="1"/>
  <c r="AL830" i="1" s="1"/>
  <c r="AI829" i="1"/>
  <c r="AJ829" i="1" s="1"/>
  <c r="AK829" i="1" s="1"/>
  <c r="AL829" i="1" s="1"/>
  <c r="AI828" i="1"/>
  <c r="AJ828" i="1" s="1"/>
  <c r="AK828" i="1" s="1"/>
  <c r="AL828" i="1" s="1"/>
  <c r="AI827" i="1"/>
  <c r="AJ827" i="1" s="1"/>
  <c r="AK827" i="1" s="1"/>
  <c r="AL827" i="1" s="1"/>
  <c r="AI826" i="1"/>
  <c r="AJ826" i="1" s="1"/>
  <c r="AK826" i="1" s="1"/>
  <c r="AL826" i="1" s="1"/>
  <c r="AI825" i="1"/>
  <c r="AJ825" i="1" s="1"/>
  <c r="AK825" i="1" s="1"/>
  <c r="AL825" i="1" s="1"/>
  <c r="AI824" i="1"/>
  <c r="AJ824" i="1" s="1"/>
  <c r="AK824" i="1" s="1"/>
  <c r="AL824" i="1" s="1"/>
  <c r="AI823" i="1"/>
  <c r="AJ823" i="1" s="1"/>
  <c r="AK823" i="1" s="1"/>
  <c r="AL823" i="1" s="1"/>
  <c r="AI822" i="1"/>
  <c r="AJ822" i="1" s="1"/>
  <c r="AK822" i="1" s="1"/>
  <c r="AL822" i="1" s="1"/>
  <c r="AI821" i="1"/>
  <c r="AJ821" i="1" s="1"/>
  <c r="AK821" i="1" s="1"/>
  <c r="AL821" i="1" s="1"/>
  <c r="AI820" i="1"/>
  <c r="AJ820" i="1" s="1"/>
  <c r="AK820" i="1" s="1"/>
  <c r="AL820" i="1" s="1"/>
  <c r="AI819" i="1"/>
  <c r="AJ819" i="1" s="1"/>
  <c r="AK819" i="1" s="1"/>
  <c r="AL819" i="1" s="1"/>
  <c r="AI818" i="1"/>
  <c r="AJ818" i="1" s="1"/>
  <c r="AK818" i="1" s="1"/>
  <c r="AL818" i="1" s="1"/>
  <c r="AI817" i="1"/>
  <c r="AJ817" i="1" s="1"/>
  <c r="AK817" i="1" s="1"/>
  <c r="AL817" i="1" s="1"/>
  <c r="AI816" i="1"/>
  <c r="AJ816" i="1" s="1"/>
  <c r="AK816" i="1" s="1"/>
  <c r="AL816" i="1" s="1"/>
  <c r="AI815" i="1"/>
  <c r="AJ815" i="1" s="1"/>
  <c r="AK815" i="1" s="1"/>
  <c r="AL815" i="1" s="1"/>
  <c r="AI814" i="1"/>
  <c r="AJ814" i="1" s="1"/>
  <c r="AK814" i="1" s="1"/>
  <c r="AL814" i="1" s="1"/>
  <c r="AI813" i="1"/>
  <c r="AJ813" i="1" s="1"/>
  <c r="AK813" i="1" s="1"/>
  <c r="AL813" i="1" s="1"/>
  <c r="AI812" i="1"/>
  <c r="AJ812" i="1" s="1"/>
  <c r="AK812" i="1" s="1"/>
  <c r="AL812" i="1" s="1"/>
  <c r="AI811" i="1"/>
  <c r="AJ811" i="1" s="1"/>
  <c r="AK811" i="1" s="1"/>
  <c r="AL811" i="1" s="1"/>
  <c r="AI810" i="1"/>
  <c r="AJ810" i="1" s="1"/>
  <c r="AK810" i="1" s="1"/>
  <c r="AL810" i="1" s="1"/>
  <c r="AI809" i="1"/>
  <c r="AJ809" i="1" s="1"/>
  <c r="AK809" i="1" s="1"/>
  <c r="AL809" i="1" s="1"/>
  <c r="AI808" i="1"/>
  <c r="AJ808" i="1" s="1"/>
  <c r="AK808" i="1" s="1"/>
  <c r="AL808" i="1" s="1"/>
  <c r="AI807" i="1"/>
  <c r="AJ807" i="1" s="1"/>
  <c r="AK807" i="1" s="1"/>
  <c r="AL807" i="1" s="1"/>
  <c r="AI806" i="1"/>
  <c r="AJ806" i="1" s="1"/>
  <c r="AK806" i="1" s="1"/>
  <c r="AL806" i="1" s="1"/>
  <c r="AI805" i="1"/>
  <c r="AJ805" i="1" s="1"/>
  <c r="AK805" i="1" s="1"/>
  <c r="AL805" i="1" s="1"/>
  <c r="AI804" i="1"/>
  <c r="AJ804" i="1" s="1"/>
  <c r="AK804" i="1" s="1"/>
  <c r="AL804" i="1" s="1"/>
  <c r="AI803" i="1"/>
  <c r="AJ803" i="1" s="1"/>
  <c r="AK803" i="1" s="1"/>
  <c r="AL803" i="1" s="1"/>
  <c r="AI802" i="1"/>
  <c r="AJ802" i="1" s="1"/>
  <c r="AK802" i="1" s="1"/>
  <c r="AL802" i="1" s="1"/>
  <c r="AI801" i="1"/>
  <c r="AJ801" i="1" s="1"/>
  <c r="AK801" i="1" s="1"/>
  <c r="AL801" i="1" s="1"/>
  <c r="AI800" i="1"/>
  <c r="AJ800" i="1" s="1"/>
  <c r="AK800" i="1" s="1"/>
  <c r="AL800" i="1" s="1"/>
  <c r="AI799" i="1"/>
  <c r="AJ799" i="1" s="1"/>
  <c r="AK799" i="1" s="1"/>
  <c r="AL799" i="1" s="1"/>
  <c r="AI798" i="1"/>
  <c r="AJ798" i="1" s="1"/>
  <c r="AK798" i="1" s="1"/>
  <c r="AL798" i="1" s="1"/>
  <c r="AI797" i="1"/>
  <c r="AJ797" i="1" s="1"/>
  <c r="AK797" i="1" s="1"/>
  <c r="AL797" i="1" s="1"/>
  <c r="AI796" i="1"/>
  <c r="AJ796" i="1" s="1"/>
  <c r="AK796" i="1" s="1"/>
  <c r="AL796" i="1" s="1"/>
  <c r="AI795" i="1"/>
  <c r="AJ795" i="1" s="1"/>
  <c r="AK795" i="1" s="1"/>
  <c r="AL795" i="1" s="1"/>
  <c r="AI794" i="1"/>
  <c r="AJ794" i="1" s="1"/>
  <c r="AK794" i="1" s="1"/>
  <c r="AL794" i="1" s="1"/>
  <c r="AI793" i="1"/>
  <c r="AJ793" i="1" s="1"/>
  <c r="AK793" i="1" s="1"/>
  <c r="AL793" i="1" s="1"/>
  <c r="AI792" i="1"/>
  <c r="AJ792" i="1" s="1"/>
  <c r="AK792" i="1" s="1"/>
  <c r="AL792" i="1" s="1"/>
  <c r="AI791" i="1"/>
  <c r="AJ791" i="1" s="1"/>
  <c r="AK791" i="1" s="1"/>
  <c r="AL791" i="1" s="1"/>
  <c r="AI790" i="1"/>
  <c r="AJ790" i="1" s="1"/>
  <c r="AK790" i="1" s="1"/>
  <c r="AL790" i="1" s="1"/>
  <c r="AI789" i="1"/>
  <c r="AJ789" i="1" s="1"/>
  <c r="AK789" i="1" s="1"/>
  <c r="AL789" i="1" s="1"/>
  <c r="AI788" i="1"/>
  <c r="AJ788" i="1" s="1"/>
  <c r="AK788" i="1" s="1"/>
  <c r="AL788" i="1" s="1"/>
  <c r="AI787" i="1"/>
  <c r="AJ787" i="1" s="1"/>
  <c r="AK787" i="1" s="1"/>
  <c r="AL787" i="1" s="1"/>
  <c r="AI786" i="1"/>
  <c r="AJ786" i="1" s="1"/>
  <c r="AK786" i="1" s="1"/>
  <c r="AL786" i="1" s="1"/>
  <c r="AI785" i="1"/>
  <c r="AJ785" i="1" s="1"/>
  <c r="AK785" i="1" s="1"/>
  <c r="AL785" i="1" s="1"/>
  <c r="AI784" i="1"/>
  <c r="AJ784" i="1" s="1"/>
  <c r="AK784" i="1" s="1"/>
  <c r="AL784" i="1" s="1"/>
  <c r="AI783" i="1"/>
  <c r="AJ783" i="1" s="1"/>
  <c r="AK783" i="1" s="1"/>
  <c r="AL783" i="1" s="1"/>
  <c r="AI782" i="1"/>
  <c r="AJ782" i="1" s="1"/>
  <c r="AK782" i="1" s="1"/>
  <c r="AL782" i="1" s="1"/>
  <c r="AI781" i="1"/>
  <c r="AJ781" i="1" s="1"/>
  <c r="AK781" i="1" s="1"/>
  <c r="AL781" i="1" s="1"/>
  <c r="AI780" i="1"/>
  <c r="AJ780" i="1" s="1"/>
  <c r="AK780" i="1" s="1"/>
  <c r="AL780" i="1" s="1"/>
  <c r="AI779" i="1"/>
  <c r="AJ779" i="1" s="1"/>
  <c r="AK779" i="1" s="1"/>
  <c r="AL779" i="1" s="1"/>
  <c r="AI778" i="1"/>
  <c r="AJ778" i="1" s="1"/>
  <c r="AK778" i="1" s="1"/>
  <c r="AL778" i="1" s="1"/>
  <c r="AI777" i="1"/>
  <c r="AJ777" i="1" s="1"/>
  <c r="AK777" i="1" s="1"/>
  <c r="AL777" i="1" s="1"/>
  <c r="AI776" i="1"/>
  <c r="AJ776" i="1" s="1"/>
  <c r="AK776" i="1" s="1"/>
  <c r="AL776" i="1" s="1"/>
  <c r="AI775" i="1"/>
  <c r="AJ775" i="1" s="1"/>
  <c r="AK775" i="1" s="1"/>
  <c r="AL775" i="1" s="1"/>
  <c r="AI774" i="1"/>
  <c r="AJ774" i="1" s="1"/>
  <c r="AK774" i="1" s="1"/>
  <c r="AL774" i="1" s="1"/>
  <c r="AI773" i="1"/>
  <c r="AJ773" i="1" s="1"/>
  <c r="AK773" i="1" s="1"/>
  <c r="AL773" i="1" s="1"/>
  <c r="AI772" i="1"/>
  <c r="AJ772" i="1" s="1"/>
  <c r="AK772" i="1" s="1"/>
  <c r="AL772" i="1" s="1"/>
  <c r="AI771" i="1"/>
  <c r="AJ771" i="1" s="1"/>
  <c r="AK771" i="1" s="1"/>
  <c r="AL771" i="1" s="1"/>
  <c r="AI770" i="1"/>
  <c r="AJ770" i="1" s="1"/>
  <c r="AK770" i="1" s="1"/>
  <c r="AL770" i="1" s="1"/>
  <c r="AI769" i="1"/>
  <c r="AJ769" i="1" s="1"/>
  <c r="AK769" i="1" s="1"/>
  <c r="AL769" i="1" s="1"/>
  <c r="AI768" i="1"/>
  <c r="AJ768" i="1" s="1"/>
  <c r="AK768" i="1" s="1"/>
  <c r="AL768" i="1" s="1"/>
  <c r="AI767" i="1"/>
  <c r="AJ767" i="1" s="1"/>
  <c r="AK767" i="1" s="1"/>
  <c r="AL767" i="1" s="1"/>
  <c r="AI766" i="1"/>
  <c r="AJ766" i="1" s="1"/>
  <c r="AK766" i="1" s="1"/>
  <c r="AL766" i="1" s="1"/>
  <c r="AI765" i="1"/>
  <c r="AJ765" i="1" s="1"/>
  <c r="AK765" i="1" s="1"/>
  <c r="AL765" i="1" s="1"/>
  <c r="AI764" i="1"/>
  <c r="AJ764" i="1" s="1"/>
  <c r="AK764" i="1" s="1"/>
  <c r="AL764" i="1" s="1"/>
  <c r="AI763" i="1"/>
  <c r="AJ763" i="1" s="1"/>
  <c r="AK763" i="1" s="1"/>
  <c r="AL763" i="1" s="1"/>
  <c r="AI762" i="1"/>
  <c r="AJ762" i="1" s="1"/>
  <c r="AK762" i="1" s="1"/>
  <c r="AL762" i="1" s="1"/>
  <c r="AI761" i="1"/>
  <c r="AJ761" i="1" s="1"/>
  <c r="AK761" i="1" s="1"/>
  <c r="AL761" i="1" s="1"/>
  <c r="AI760" i="1"/>
  <c r="AJ760" i="1" s="1"/>
  <c r="AK760" i="1" s="1"/>
  <c r="AL760" i="1" s="1"/>
  <c r="AI759" i="1"/>
  <c r="AJ759" i="1" s="1"/>
  <c r="AK759" i="1" s="1"/>
  <c r="AL759" i="1" s="1"/>
  <c r="AI758" i="1"/>
  <c r="AJ758" i="1" s="1"/>
  <c r="AK758" i="1" s="1"/>
  <c r="AL758" i="1" s="1"/>
  <c r="AI757" i="1"/>
  <c r="AJ757" i="1" s="1"/>
  <c r="AK757" i="1" s="1"/>
  <c r="AL757" i="1" s="1"/>
  <c r="AI756" i="1"/>
  <c r="AJ756" i="1" s="1"/>
  <c r="AK756" i="1" s="1"/>
  <c r="AL756" i="1" s="1"/>
  <c r="AI755" i="1"/>
  <c r="AJ755" i="1" s="1"/>
  <c r="AK755" i="1" s="1"/>
  <c r="AL755" i="1" s="1"/>
  <c r="AI754" i="1"/>
  <c r="AJ754" i="1" s="1"/>
  <c r="AK754" i="1" s="1"/>
  <c r="AL754" i="1" s="1"/>
  <c r="AI753" i="1"/>
  <c r="AJ753" i="1" s="1"/>
  <c r="AK753" i="1" s="1"/>
  <c r="AL753" i="1" s="1"/>
  <c r="AI752" i="1"/>
  <c r="AJ752" i="1" s="1"/>
  <c r="AK752" i="1" s="1"/>
  <c r="AL752" i="1" s="1"/>
  <c r="AI751" i="1"/>
  <c r="AJ751" i="1" s="1"/>
  <c r="AK751" i="1" s="1"/>
  <c r="AL751" i="1" s="1"/>
  <c r="AI750" i="1"/>
  <c r="AJ750" i="1" s="1"/>
  <c r="AK750" i="1" s="1"/>
  <c r="AL750" i="1" s="1"/>
  <c r="AI749" i="1"/>
  <c r="AJ749" i="1" s="1"/>
  <c r="AK749" i="1" s="1"/>
  <c r="AL749" i="1" s="1"/>
  <c r="AI748" i="1"/>
  <c r="AJ748" i="1" s="1"/>
  <c r="AK748" i="1" s="1"/>
  <c r="AL748" i="1" s="1"/>
  <c r="AI747" i="1"/>
  <c r="AJ747" i="1" s="1"/>
  <c r="AK747" i="1" s="1"/>
  <c r="AL747" i="1" s="1"/>
  <c r="AI746" i="1"/>
  <c r="AJ746" i="1" s="1"/>
  <c r="AK746" i="1" s="1"/>
  <c r="AL746" i="1" s="1"/>
  <c r="AI745" i="1"/>
  <c r="AJ745" i="1" s="1"/>
  <c r="AK745" i="1" s="1"/>
  <c r="AL745" i="1" s="1"/>
  <c r="AI744" i="1"/>
  <c r="AJ744" i="1" s="1"/>
  <c r="AK744" i="1" s="1"/>
  <c r="AL744" i="1" s="1"/>
  <c r="AI743" i="1"/>
  <c r="AJ743" i="1" s="1"/>
  <c r="AK743" i="1" s="1"/>
  <c r="AL743" i="1" s="1"/>
  <c r="AI742" i="1"/>
  <c r="AJ742" i="1" s="1"/>
  <c r="AK742" i="1" s="1"/>
  <c r="AL742" i="1" s="1"/>
  <c r="AI741" i="1"/>
  <c r="AJ741" i="1" s="1"/>
  <c r="AK741" i="1" s="1"/>
  <c r="AL741" i="1" s="1"/>
  <c r="AI740" i="1"/>
  <c r="AJ740" i="1" s="1"/>
  <c r="AK740" i="1" s="1"/>
  <c r="AL740" i="1" s="1"/>
  <c r="AI739" i="1"/>
  <c r="AJ739" i="1" s="1"/>
  <c r="AK739" i="1" s="1"/>
  <c r="AL739" i="1" s="1"/>
  <c r="AI738" i="1"/>
  <c r="AJ738" i="1" s="1"/>
  <c r="AK738" i="1" s="1"/>
  <c r="AL738" i="1" s="1"/>
  <c r="AI737" i="1"/>
  <c r="AJ737" i="1" s="1"/>
  <c r="AK737" i="1" s="1"/>
  <c r="AL737" i="1" s="1"/>
  <c r="AI736" i="1"/>
  <c r="AJ736" i="1" s="1"/>
  <c r="AK736" i="1" s="1"/>
  <c r="AL736" i="1" s="1"/>
  <c r="AI735" i="1"/>
  <c r="AJ735" i="1" s="1"/>
  <c r="AK735" i="1" s="1"/>
  <c r="AL735" i="1" s="1"/>
  <c r="AI734" i="1"/>
  <c r="AJ734" i="1" s="1"/>
  <c r="AK734" i="1" s="1"/>
  <c r="AL734" i="1" s="1"/>
  <c r="AI733" i="1"/>
  <c r="AJ733" i="1" s="1"/>
  <c r="AK733" i="1" s="1"/>
  <c r="AL733" i="1" s="1"/>
  <c r="AI732" i="1"/>
  <c r="AJ732" i="1" s="1"/>
  <c r="AK732" i="1" s="1"/>
  <c r="AL732" i="1" s="1"/>
  <c r="AI731" i="1"/>
  <c r="AJ731" i="1" s="1"/>
  <c r="AK731" i="1" s="1"/>
  <c r="AL731" i="1" s="1"/>
  <c r="AI730" i="1"/>
  <c r="AJ730" i="1" s="1"/>
  <c r="AK730" i="1" s="1"/>
  <c r="AL730" i="1" s="1"/>
  <c r="AI729" i="1"/>
  <c r="AJ729" i="1" s="1"/>
  <c r="AK729" i="1" s="1"/>
  <c r="AL729" i="1" s="1"/>
  <c r="AI728" i="1"/>
  <c r="AJ728" i="1" s="1"/>
  <c r="AK728" i="1" s="1"/>
  <c r="AL728" i="1" s="1"/>
  <c r="AI727" i="1"/>
  <c r="AJ727" i="1" s="1"/>
  <c r="AK727" i="1" s="1"/>
  <c r="AL727" i="1" s="1"/>
  <c r="AI726" i="1"/>
  <c r="AJ726" i="1" s="1"/>
  <c r="AK726" i="1" s="1"/>
  <c r="AL726" i="1" s="1"/>
  <c r="AI725" i="1"/>
  <c r="AJ725" i="1" s="1"/>
  <c r="AK725" i="1" s="1"/>
  <c r="AL725" i="1" s="1"/>
  <c r="AI724" i="1"/>
  <c r="AJ724" i="1" s="1"/>
  <c r="AK724" i="1" s="1"/>
  <c r="AL724" i="1" s="1"/>
  <c r="AI723" i="1"/>
  <c r="AJ723" i="1" s="1"/>
  <c r="AK723" i="1" s="1"/>
  <c r="AL723" i="1" s="1"/>
  <c r="AI722" i="1"/>
  <c r="AJ722" i="1" s="1"/>
  <c r="AK722" i="1" s="1"/>
  <c r="AL722" i="1" s="1"/>
  <c r="AI721" i="1"/>
  <c r="AJ721" i="1" s="1"/>
  <c r="AK721" i="1" s="1"/>
  <c r="AL721" i="1" s="1"/>
  <c r="AI720" i="1"/>
  <c r="AJ720" i="1" s="1"/>
  <c r="AK720" i="1" s="1"/>
  <c r="AL720" i="1" s="1"/>
  <c r="AI719" i="1"/>
  <c r="AJ719" i="1" s="1"/>
  <c r="AK719" i="1" s="1"/>
  <c r="AL719" i="1" s="1"/>
  <c r="AI718" i="1"/>
  <c r="AJ718" i="1" s="1"/>
  <c r="AK718" i="1" s="1"/>
  <c r="AL718" i="1" s="1"/>
  <c r="AI717" i="1"/>
  <c r="AJ717" i="1" s="1"/>
  <c r="AK717" i="1" s="1"/>
  <c r="AL717" i="1" s="1"/>
  <c r="AI716" i="1"/>
  <c r="AJ716" i="1" s="1"/>
  <c r="AK716" i="1" s="1"/>
  <c r="AL716" i="1" s="1"/>
  <c r="AI715" i="1"/>
  <c r="AJ715" i="1" s="1"/>
  <c r="AK715" i="1" s="1"/>
  <c r="AL715" i="1" s="1"/>
  <c r="AI714" i="1"/>
  <c r="AJ714" i="1" s="1"/>
  <c r="AK714" i="1" s="1"/>
  <c r="AL714" i="1" s="1"/>
  <c r="AI713" i="1"/>
  <c r="AJ713" i="1" s="1"/>
  <c r="AK713" i="1" s="1"/>
  <c r="AL713" i="1" s="1"/>
  <c r="AI712" i="1"/>
  <c r="AJ712" i="1" s="1"/>
  <c r="AK712" i="1" s="1"/>
  <c r="AL712" i="1" s="1"/>
  <c r="AI711" i="1"/>
  <c r="AJ711" i="1" s="1"/>
  <c r="AK711" i="1" s="1"/>
  <c r="AL711" i="1" s="1"/>
  <c r="AI710" i="1"/>
  <c r="AJ710" i="1" s="1"/>
  <c r="AK710" i="1" s="1"/>
  <c r="AL710" i="1" s="1"/>
  <c r="AI709" i="1"/>
  <c r="AJ709" i="1" s="1"/>
  <c r="AK709" i="1" s="1"/>
  <c r="AL709" i="1" s="1"/>
  <c r="AI708" i="1"/>
  <c r="AJ708" i="1" s="1"/>
  <c r="AK708" i="1" s="1"/>
  <c r="AL708" i="1" s="1"/>
  <c r="AI707" i="1"/>
  <c r="AJ707" i="1" s="1"/>
  <c r="AK707" i="1" s="1"/>
  <c r="AL707" i="1" s="1"/>
  <c r="AI706" i="1"/>
  <c r="AJ706" i="1" s="1"/>
  <c r="AK706" i="1" s="1"/>
  <c r="AL706" i="1" s="1"/>
  <c r="AI705" i="1"/>
  <c r="AJ705" i="1" s="1"/>
  <c r="AK705" i="1" s="1"/>
  <c r="AL705" i="1" s="1"/>
  <c r="AI704" i="1"/>
  <c r="AJ704" i="1" s="1"/>
  <c r="AK704" i="1" s="1"/>
  <c r="AL704" i="1" s="1"/>
  <c r="AI703" i="1"/>
  <c r="AJ703" i="1" s="1"/>
  <c r="AK703" i="1" s="1"/>
  <c r="AL703" i="1" s="1"/>
  <c r="AI702" i="1"/>
  <c r="AJ702" i="1" s="1"/>
  <c r="AK702" i="1" s="1"/>
  <c r="AL702" i="1" s="1"/>
  <c r="AI701" i="1"/>
  <c r="AJ701" i="1" s="1"/>
  <c r="AK701" i="1" s="1"/>
  <c r="AL701" i="1" s="1"/>
  <c r="AI700" i="1"/>
  <c r="AJ700" i="1" s="1"/>
  <c r="AK700" i="1" s="1"/>
  <c r="AL700" i="1" s="1"/>
  <c r="AI699" i="1"/>
  <c r="AJ699" i="1" s="1"/>
  <c r="AK699" i="1" s="1"/>
  <c r="AL699" i="1" s="1"/>
  <c r="AI698" i="1"/>
  <c r="AJ698" i="1" s="1"/>
  <c r="AK698" i="1" s="1"/>
  <c r="AL698" i="1" s="1"/>
  <c r="AI697" i="1"/>
  <c r="AJ697" i="1" s="1"/>
  <c r="AK697" i="1" s="1"/>
  <c r="AL697" i="1" s="1"/>
  <c r="AI696" i="1"/>
  <c r="AJ696" i="1" s="1"/>
  <c r="AK696" i="1" s="1"/>
  <c r="AL696" i="1" s="1"/>
  <c r="AI695" i="1"/>
  <c r="AJ695" i="1" s="1"/>
  <c r="AK695" i="1" s="1"/>
  <c r="AL695" i="1" s="1"/>
  <c r="AI694" i="1"/>
  <c r="AJ694" i="1" s="1"/>
  <c r="AK694" i="1" s="1"/>
  <c r="AL694" i="1" s="1"/>
  <c r="AI693" i="1"/>
  <c r="AJ693" i="1" s="1"/>
  <c r="AK693" i="1" s="1"/>
  <c r="AL693" i="1" s="1"/>
  <c r="AI692" i="1"/>
  <c r="AJ692" i="1" s="1"/>
  <c r="AK692" i="1" s="1"/>
  <c r="AL692" i="1" s="1"/>
  <c r="AI691" i="1"/>
  <c r="AJ691" i="1" s="1"/>
  <c r="AK691" i="1" s="1"/>
  <c r="AL691" i="1" s="1"/>
  <c r="AI690" i="1"/>
  <c r="AJ690" i="1" s="1"/>
  <c r="AK690" i="1" s="1"/>
  <c r="AL690" i="1" s="1"/>
  <c r="AI689" i="1"/>
  <c r="AJ689" i="1" s="1"/>
  <c r="AK689" i="1" s="1"/>
  <c r="AL689" i="1" s="1"/>
  <c r="AI688" i="1"/>
  <c r="AJ688" i="1" s="1"/>
  <c r="AK688" i="1" s="1"/>
  <c r="AL688" i="1" s="1"/>
  <c r="AI687" i="1"/>
  <c r="AJ687" i="1" s="1"/>
  <c r="AK687" i="1" s="1"/>
  <c r="AL687" i="1" s="1"/>
  <c r="AI686" i="1"/>
  <c r="AJ686" i="1" s="1"/>
  <c r="AK686" i="1" s="1"/>
  <c r="AL686" i="1" s="1"/>
  <c r="AI685" i="1"/>
  <c r="AJ685" i="1" s="1"/>
  <c r="AK685" i="1" s="1"/>
  <c r="AL685" i="1" s="1"/>
  <c r="AI684" i="1"/>
  <c r="AJ684" i="1" s="1"/>
  <c r="AK684" i="1" s="1"/>
  <c r="AL684" i="1" s="1"/>
  <c r="AI683" i="1"/>
  <c r="AJ683" i="1" s="1"/>
  <c r="AK683" i="1" s="1"/>
  <c r="AL683" i="1" s="1"/>
  <c r="AI682" i="1"/>
  <c r="AJ682" i="1" s="1"/>
  <c r="AK682" i="1" s="1"/>
  <c r="AL682" i="1" s="1"/>
  <c r="AI681" i="1"/>
  <c r="AJ681" i="1" s="1"/>
  <c r="AK681" i="1" s="1"/>
  <c r="AL681" i="1" s="1"/>
  <c r="AI680" i="1"/>
  <c r="AJ680" i="1" s="1"/>
  <c r="AK680" i="1" s="1"/>
  <c r="AL680" i="1" s="1"/>
  <c r="AI679" i="1"/>
  <c r="AJ679" i="1" s="1"/>
  <c r="AK679" i="1" s="1"/>
  <c r="AL679" i="1" s="1"/>
  <c r="AI678" i="1"/>
  <c r="AJ678" i="1" s="1"/>
  <c r="AK678" i="1" s="1"/>
  <c r="AL678" i="1" s="1"/>
  <c r="AI1053" i="1"/>
  <c r="AJ1053" i="1" s="1"/>
  <c r="AK1053" i="1" s="1"/>
  <c r="AL1053" i="1" s="1"/>
  <c r="AI1041" i="1"/>
  <c r="AJ1041" i="1" s="1"/>
  <c r="AK1041" i="1" s="1"/>
  <c r="AL1041" i="1" s="1"/>
  <c r="AI914" i="1"/>
  <c r="AJ914" i="1" s="1"/>
  <c r="AK914" i="1" s="1"/>
  <c r="AL914" i="1" s="1"/>
  <c r="AI912" i="1"/>
  <c r="AJ912" i="1" s="1"/>
  <c r="AK912" i="1" s="1"/>
  <c r="AL912" i="1" s="1"/>
  <c r="AI910" i="1"/>
  <c r="AJ910" i="1" s="1"/>
  <c r="AK910" i="1" s="1"/>
  <c r="AL910" i="1" s="1"/>
  <c r="AI908" i="1"/>
  <c r="AJ908" i="1" s="1"/>
  <c r="AK908" i="1" s="1"/>
  <c r="AL908" i="1" s="1"/>
  <c r="AI906" i="1"/>
  <c r="AJ906" i="1" s="1"/>
  <c r="AK906" i="1" s="1"/>
  <c r="AL906" i="1" s="1"/>
  <c r="AI677" i="1"/>
  <c r="AJ677" i="1" s="1"/>
  <c r="AK677" i="1" s="1"/>
  <c r="AL677" i="1" s="1"/>
  <c r="AI676" i="1"/>
  <c r="AJ676" i="1" s="1"/>
  <c r="AK676" i="1" s="1"/>
  <c r="AL676" i="1" s="1"/>
  <c r="AI675" i="1"/>
  <c r="AJ675" i="1" s="1"/>
  <c r="AK675" i="1" s="1"/>
  <c r="AL675" i="1" s="1"/>
  <c r="AI674" i="1"/>
  <c r="AJ674" i="1" s="1"/>
  <c r="AK674" i="1" s="1"/>
  <c r="AL674" i="1" s="1"/>
  <c r="AI673" i="1"/>
  <c r="AJ673" i="1" s="1"/>
  <c r="AK673" i="1" s="1"/>
  <c r="AL673" i="1" s="1"/>
  <c r="AI672" i="1"/>
  <c r="AJ672" i="1" s="1"/>
  <c r="AK672" i="1" s="1"/>
  <c r="AL672" i="1" s="1"/>
  <c r="AI671" i="1"/>
  <c r="AJ671" i="1" s="1"/>
  <c r="AK671" i="1" s="1"/>
  <c r="AL671" i="1" s="1"/>
  <c r="AI670" i="1"/>
  <c r="AJ670" i="1" s="1"/>
  <c r="AK670" i="1" s="1"/>
  <c r="AL670" i="1" s="1"/>
  <c r="AI669" i="1"/>
  <c r="AJ669" i="1" s="1"/>
  <c r="AK669" i="1" s="1"/>
  <c r="AL669" i="1" s="1"/>
  <c r="AI668" i="1"/>
  <c r="AJ668" i="1" s="1"/>
  <c r="AK668" i="1" s="1"/>
  <c r="AL668" i="1" s="1"/>
  <c r="AI667" i="1"/>
  <c r="AJ667" i="1" s="1"/>
  <c r="AK667" i="1" s="1"/>
  <c r="AL667" i="1" s="1"/>
  <c r="AI666" i="1"/>
  <c r="AJ666" i="1" s="1"/>
  <c r="AK666" i="1" s="1"/>
  <c r="AL666" i="1" s="1"/>
  <c r="AI665" i="1"/>
  <c r="AJ665" i="1" s="1"/>
  <c r="AK665" i="1" s="1"/>
  <c r="AL665" i="1" s="1"/>
  <c r="AI664" i="1"/>
  <c r="AJ664" i="1" s="1"/>
  <c r="AK664" i="1" s="1"/>
  <c r="AL664" i="1" s="1"/>
  <c r="AI663" i="1"/>
  <c r="AJ663" i="1" s="1"/>
  <c r="AK663" i="1" s="1"/>
  <c r="AL663" i="1" s="1"/>
  <c r="AI662" i="1"/>
  <c r="AJ662" i="1" s="1"/>
  <c r="AK662" i="1" s="1"/>
  <c r="AL662" i="1" s="1"/>
  <c r="AI661" i="1"/>
  <c r="AJ661" i="1" s="1"/>
  <c r="AK661" i="1" s="1"/>
  <c r="AL661" i="1" s="1"/>
  <c r="AI660" i="1"/>
  <c r="AJ660" i="1" s="1"/>
  <c r="AK660" i="1" s="1"/>
  <c r="AL660" i="1" s="1"/>
  <c r="AI659" i="1"/>
  <c r="AJ659" i="1" s="1"/>
  <c r="AK659" i="1" s="1"/>
  <c r="AL659" i="1" s="1"/>
  <c r="AI658" i="1"/>
  <c r="AJ658" i="1" s="1"/>
  <c r="AK658" i="1" s="1"/>
  <c r="AL658" i="1" s="1"/>
  <c r="AI657" i="1"/>
  <c r="AJ657" i="1" s="1"/>
  <c r="AK657" i="1" s="1"/>
  <c r="AL657" i="1" s="1"/>
  <c r="AI656" i="1"/>
  <c r="AJ656" i="1" s="1"/>
  <c r="AK656" i="1" s="1"/>
  <c r="AL656" i="1" s="1"/>
  <c r="AI655" i="1"/>
  <c r="AJ655" i="1" s="1"/>
  <c r="AK655" i="1" s="1"/>
  <c r="AL655" i="1" s="1"/>
  <c r="AI654" i="1"/>
  <c r="AJ654" i="1" s="1"/>
  <c r="AK654" i="1" s="1"/>
  <c r="AL654" i="1" s="1"/>
  <c r="AI653" i="1"/>
  <c r="AJ653" i="1" s="1"/>
  <c r="AK653" i="1" s="1"/>
  <c r="AL653" i="1" s="1"/>
  <c r="AI652" i="1"/>
  <c r="AJ652" i="1" s="1"/>
  <c r="AK652" i="1" s="1"/>
  <c r="AL652" i="1" s="1"/>
  <c r="AI651" i="1"/>
  <c r="AJ651" i="1" s="1"/>
  <c r="AK651" i="1" s="1"/>
  <c r="AL651" i="1" s="1"/>
  <c r="AI650" i="1"/>
  <c r="AJ650" i="1" s="1"/>
  <c r="AK650" i="1" s="1"/>
  <c r="AL650" i="1" s="1"/>
  <c r="AI649" i="1"/>
  <c r="AJ649" i="1" s="1"/>
  <c r="AK649" i="1" s="1"/>
  <c r="AL649" i="1" s="1"/>
  <c r="AI648" i="1"/>
  <c r="AJ648" i="1" s="1"/>
  <c r="AK648" i="1" s="1"/>
  <c r="AL648" i="1" s="1"/>
  <c r="AI647" i="1"/>
  <c r="AJ647" i="1" s="1"/>
  <c r="AK647" i="1" s="1"/>
  <c r="AL647" i="1" s="1"/>
  <c r="AI646" i="1"/>
  <c r="AJ646" i="1" s="1"/>
  <c r="AK646" i="1" s="1"/>
  <c r="AL646" i="1" s="1"/>
  <c r="AI645" i="1"/>
  <c r="AJ645" i="1" s="1"/>
  <c r="AK645" i="1" s="1"/>
  <c r="AL645" i="1" s="1"/>
  <c r="AI644" i="1"/>
  <c r="AJ644" i="1" s="1"/>
  <c r="AK644" i="1" s="1"/>
  <c r="AL644" i="1" s="1"/>
  <c r="AI643" i="1"/>
  <c r="AJ643" i="1" s="1"/>
  <c r="AK643" i="1" s="1"/>
  <c r="AL643" i="1" s="1"/>
  <c r="AI642" i="1"/>
  <c r="AJ642" i="1" s="1"/>
  <c r="AK642" i="1" s="1"/>
  <c r="AL642" i="1" s="1"/>
  <c r="AI641" i="1"/>
  <c r="AJ641" i="1" s="1"/>
  <c r="AK641" i="1" s="1"/>
  <c r="AL641" i="1" s="1"/>
  <c r="AI640" i="1"/>
  <c r="AJ640" i="1" s="1"/>
  <c r="AK640" i="1" s="1"/>
  <c r="AL640" i="1" s="1"/>
  <c r="AI639" i="1"/>
  <c r="AJ639" i="1" s="1"/>
  <c r="AK639" i="1" s="1"/>
  <c r="AL639" i="1" s="1"/>
  <c r="AI638" i="1"/>
  <c r="AJ638" i="1" s="1"/>
  <c r="AK638" i="1" s="1"/>
  <c r="AL638" i="1" s="1"/>
  <c r="AI637" i="1"/>
  <c r="AJ637" i="1" s="1"/>
  <c r="AK637" i="1" s="1"/>
  <c r="AL637" i="1" s="1"/>
  <c r="AI636" i="1"/>
  <c r="AJ636" i="1" s="1"/>
  <c r="AK636" i="1" s="1"/>
  <c r="AL636" i="1" s="1"/>
  <c r="AI635" i="1"/>
  <c r="AJ635" i="1" s="1"/>
  <c r="AK635" i="1" s="1"/>
  <c r="AL635" i="1" s="1"/>
  <c r="AI634" i="1"/>
  <c r="AJ634" i="1" s="1"/>
  <c r="AK634" i="1" s="1"/>
  <c r="AL634" i="1" s="1"/>
  <c r="AI633" i="1"/>
  <c r="AJ633" i="1" s="1"/>
  <c r="AK633" i="1" s="1"/>
  <c r="AL633" i="1" s="1"/>
  <c r="AI632" i="1"/>
  <c r="AJ632" i="1" s="1"/>
  <c r="AK632" i="1" s="1"/>
  <c r="AL632" i="1" s="1"/>
  <c r="AI631" i="1"/>
  <c r="AJ631" i="1" s="1"/>
  <c r="AK631" i="1" s="1"/>
  <c r="AL631" i="1" s="1"/>
  <c r="AI630" i="1"/>
  <c r="AJ630" i="1" s="1"/>
  <c r="AK630" i="1" s="1"/>
  <c r="AL630" i="1" s="1"/>
  <c r="AI629" i="1"/>
  <c r="AJ629" i="1" s="1"/>
  <c r="AK629" i="1" s="1"/>
  <c r="AL629" i="1" s="1"/>
  <c r="AI628" i="1"/>
  <c r="AJ628" i="1" s="1"/>
  <c r="AK628" i="1" s="1"/>
  <c r="AL628" i="1" s="1"/>
  <c r="AI627" i="1"/>
  <c r="AJ627" i="1" s="1"/>
  <c r="AK627" i="1" s="1"/>
  <c r="AL627" i="1" s="1"/>
  <c r="AI626" i="1"/>
  <c r="AJ626" i="1" s="1"/>
  <c r="AK626" i="1" s="1"/>
  <c r="AL626" i="1" s="1"/>
  <c r="AI625" i="1"/>
  <c r="AJ625" i="1" s="1"/>
  <c r="AK625" i="1" s="1"/>
  <c r="AL625" i="1" s="1"/>
  <c r="AI624" i="1"/>
  <c r="AJ624" i="1" s="1"/>
  <c r="AK624" i="1" s="1"/>
  <c r="AL624" i="1" s="1"/>
  <c r="AI623" i="1"/>
  <c r="AJ623" i="1" s="1"/>
  <c r="AK623" i="1" s="1"/>
  <c r="AL623" i="1" s="1"/>
  <c r="AI622" i="1"/>
  <c r="AJ622" i="1" s="1"/>
  <c r="AK622" i="1" s="1"/>
  <c r="AL622" i="1" s="1"/>
  <c r="AI621" i="1"/>
  <c r="AJ621" i="1" s="1"/>
  <c r="AK621" i="1" s="1"/>
  <c r="AL621" i="1" s="1"/>
  <c r="AI620" i="1"/>
  <c r="AJ620" i="1" s="1"/>
  <c r="AK620" i="1" s="1"/>
  <c r="AL620" i="1" s="1"/>
  <c r="AI619" i="1"/>
  <c r="AJ619" i="1" s="1"/>
  <c r="AK619" i="1" s="1"/>
  <c r="AL619" i="1" s="1"/>
  <c r="AI618" i="1"/>
  <c r="AJ618" i="1" s="1"/>
  <c r="AK618" i="1" s="1"/>
  <c r="AL618" i="1" s="1"/>
  <c r="AI617" i="1"/>
  <c r="AJ617" i="1" s="1"/>
  <c r="AK617" i="1" s="1"/>
  <c r="AL617" i="1" s="1"/>
  <c r="AI616" i="1"/>
  <c r="AJ616" i="1" s="1"/>
  <c r="AK616" i="1" s="1"/>
  <c r="AL616" i="1" s="1"/>
  <c r="AI615" i="1"/>
  <c r="AJ615" i="1" s="1"/>
  <c r="AK615" i="1" s="1"/>
  <c r="AL615" i="1" s="1"/>
  <c r="AI614" i="1"/>
  <c r="AJ614" i="1" s="1"/>
  <c r="AK614" i="1" s="1"/>
  <c r="AL614" i="1" s="1"/>
  <c r="AI613" i="1"/>
  <c r="AJ613" i="1" s="1"/>
  <c r="AK613" i="1" s="1"/>
  <c r="AL613" i="1" s="1"/>
  <c r="AI612" i="1"/>
  <c r="AJ612" i="1" s="1"/>
  <c r="AK612" i="1" s="1"/>
  <c r="AL612" i="1" s="1"/>
  <c r="AI611" i="1"/>
  <c r="AJ611" i="1" s="1"/>
  <c r="AK611" i="1" s="1"/>
  <c r="AL611" i="1" s="1"/>
  <c r="AI610" i="1"/>
  <c r="AJ610" i="1" s="1"/>
  <c r="AK610" i="1" s="1"/>
  <c r="AL610" i="1" s="1"/>
  <c r="AI609" i="1"/>
  <c r="AJ609" i="1" s="1"/>
  <c r="AK609" i="1" s="1"/>
  <c r="AL609" i="1" s="1"/>
  <c r="AI608" i="1"/>
  <c r="AJ608" i="1" s="1"/>
  <c r="AK608" i="1" s="1"/>
  <c r="AL608" i="1" s="1"/>
  <c r="AI607" i="1"/>
  <c r="AJ607" i="1" s="1"/>
  <c r="AK607" i="1" s="1"/>
  <c r="AL607" i="1" s="1"/>
  <c r="AI606" i="1"/>
  <c r="AJ606" i="1" s="1"/>
  <c r="AK606" i="1" s="1"/>
  <c r="AL606" i="1" s="1"/>
  <c r="AI605" i="1"/>
  <c r="AJ605" i="1" s="1"/>
  <c r="AK605" i="1" s="1"/>
  <c r="AL605" i="1" s="1"/>
  <c r="AI604" i="1"/>
  <c r="AJ604" i="1" s="1"/>
  <c r="AK604" i="1" s="1"/>
  <c r="AL604" i="1" s="1"/>
  <c r="AI603" i="1"/>
  <c r="AJ603" i="1" s="1"/>
  <c r="AK603" i="1" s="1"/>
  <c r="AL603" i="1" s="1"/>
  <c r="AI602" i="1"/>
  <c r="AJ602" i="1" s="1"/>
  <c r="AK602" i="1" s="1"/>
  <c r="AL602" i="1" s="1"/>
  <c r="AI601" i="1"/>
  <c r="AJ601" i="1" s="1"/>
  <c r="AK601" i="1" s="1"/>
  <c r="AL601" i="1" s="1"/>
  <c r="AI600" i="1"/>
  <c r="AJ600" i="1" s="1"/>
  <c r="AK600" i="1" s="1"/>
  <c r="AL600" i="1" s="1"/>
  <c r="AI599" i="1"/>
  <c r="AJ599" i="1" s="1"/>
  <c r="AK599" i="1" s="1"/>
  <c r="AL599" i="1" s="1"/>
  <c r="AI598" i="1"/>
  <c r="AJ598" i="1" s="1"/>
  <c r="AK598" i="1" s="1"/>
  <c r="AL598" i="1" s="1"/>
  <c r="AI597" i="1"/>
  <c r="AJ597" i="1" s="1"/>
  <c r="AK597" i="1" s="1"/>
  <c r="AL597" i="1" s="1"/>
  <c r="AI596" i="1"/>
  <c r="AJ596" i="1" s="1"/>
  <c r="AK596" i="1" s="1"/>
  <c r="AL596" i="1" s="1"/>
  <c r="AI595" i="1"/>
  <c r="AJ595" i="1" s="1"/>
  <c r="AK595" i="1" s="1"/>
  <c r="AL595" i="1" s="1"/>
  <c r="AI594" i="1"/>
  <c r="AJ594" i="1" s="1"/>
  <c r="AK594" i="1" s="1"/>
  <c r="AL594" i="1" s="1"/>
  <c r="AI593" i="1"/>
  <c r="AJ593" i="1" s="1"/>
  <c r="AK593" i="1" s="1"/>
  <c r="AL593" i="1" s="1"/>
  <c r="AI592" i="1"/>
  <c r="AJ592" i="1" s="1"/>
  <c r="AK592" i="1" s="1"/>
  <c r="AL592" i="1" s="1"/>
  <c r="AI591" i="1"/>
  <c r="AJ591" i="1" s="1"/>
  <c r="AK591" i="1" s="1"/>
  <c r="AL591" i="1" s="1"/>
  <c r="AI590" i="1"/>
  <c r="AJ590" i="1" s="1"/>
  <c r="AK590" i="1" s="1"/>
  <c r="AL590" i="1" s="1"/>
  <c r="AI589" i="1"/>
  <c r="AJ589" i="1" s="1"/>
  <c r="AK589" i="1" s="1"/>
  <c r="AL589" i="1" s="1"/>
  <c r="AI588" i="1"/>
  <c r="AJ588" i="1" s="1"/>
  <c r="AK588" i="1" s="1"/>
  <c r="AL588" i="1" s="1"/>
  <c r="AI587" i="1"/>
  <c r="AJ587" i="1" s="1"/>
  <c r="AK587" i="1" s="1"/>
  <c r="AL587" i="1" s="1"/>
  <c r="AI586" i="1"/>
  <c r="AJ586" i="1" s="1"/>
  <c r="AK586" i="1" s="1"/>
  <c r="AL586" i="1" s="1"/>
  <c r="AI585" i="1"/>
  <c r="AJ585" i="1" s="1"/>
  <c r="AK585" i="1" s="1"/>
  <c r="AL585" i="1" s="1"/>
  <c r="AI584" i="1"/>
  <c r="AJ584" i="1" s="1"/>
  <c r="AK584" i="1" s="1"/>
  <c r="AL584" i="1" s="1"/>
  <c r="AI583" i="1"/>
  <c r="AJ583" i="1" s="1"/>
  <c r="AK583" i="1" s="1"/>
  <c r="AL583" i="1" s="1"/>
  <c r="AI582" i="1"/>
  <c r="AJ582" i="1" s="1"/>
  <c r="AK582" i="1" s="1"/>
  <c r="AL582" i="1" s="1"/>
  <c r="AI581" i="1"/>
  <c r="AJ581" i="1" s="1"/>
  <c r="AK581" i="1" s="1"/>
  <c r="AL581" i="1" s="1"/>
  <c r="AI580" i="1"/>
  <c r="AJ580" i="1" s="1"/>
  <c r="AK580" i="1" s="1"/>
  <c r="AL580" i="1" s="1"/>
  <c r="AI579" i="1"/>
  <c r="AJ579" i="1" s="1"/>
  <c r="AK579" i="1" s="1"/>
  <c r="AL579" i="1" s="1"/>
  <c r="AI578" i="1"/>
  <c r="AJ578" i="1" s="1"/>
  <c r="AK578" i="1" s="1"/>
  <c r="AL578" i="1" s="1"/>
  <c r="AI577" i="1"/>
  <c r="AJ577" i="1" s="1"/>
  <c r="AK577" i="1" s="1"/>
  <c r="AL577" i="1" s="1"/>
  <c r="AI576" i="1"/>
  <c r="AJ576" i="1" s="1"/>
  <c r="AK576" i="1" s="1"/>
  <c r="AL576" i="1" s="1"/>
  <c r="AI575" i="1"/>
  <c r="AJ575" i="1" s="1"/>
  <c r="AK575" i="1" s="1"/>
  <c r="AL575" i="1" s="1"/>
  <c r="AI574" i="1"/>
  <c r="AJ574" i="1" s="1"/>
  <c r="AK574" i="1" s="1"/>
  <c r="AL574" i="1" s="1"/>
  <c r="AI573" i="1"/>
  <c r="AJ573" i="1" s="1"/>
  <c r="AK573" i="1" s="1"/>
  <c r="AL573" i="1" s="1"/>
  <c r="AI572" i="1"/>
  <c r="AJ572" i="1" s="1"/>
  <c r="AK572" i="1" s="1"/>
  <c r="AL572" i="1" s="1"/>
  <c r="AI571" i="1"/>
  <c r="AJ571" i="1" s="1"/>
  <c r="AK571" i="1" s="1"/>
  <c r="AL571" i="1" s="1"/>
  <c r="AI570" i="1"/>
  <c r="AJ570" i="1" s="1"/>
  <c r="AK570" i="1" s="1"/>
  <c r="AL570" i="1" s="1"/>
  <c r="AI569" i="1"/>
  <c r="AJ569" i="1" s="1"/>
  <c r="AK569" i="1" s="1"/>
  <c r="AL569" i="1" s="1"/>
  <c r="AI568" i="1"/>
  <c r="AJ568" i="1" s="1"/>
  <c r="AK568" i="1" s="1"/>
  <c r="AL568" i="1" s="1"/>
  <c r="AI567" i="1"/>
  <c r="AJ567" i="1" s="1"/>
  <c r="AK567" i="1" s="1"/>
  <c r="AL567" i="1" s="1"/>
  <c r="AI566" i="1"/>
  <c r="AJ566" i="1" s="1"/>
  <c r="AK566" i="1" s="1"/>
  <c r="AL566" i="1" s="1"/>
  <c r="AI565" i="1"/>
  <c r="AJ565" i="1" s="1"/>
  <c r="AK565" i="1" s="1"/>
  <c r="AL565" i="1" s="1"/>
  <c r="AI564" i="1"/>
  <c r="AJ564" i="1" s="1"/>
  <c r="AK564" i="1" s="1"/>
  <c r="AL564" i="1" s="1"/>
  <c r="AI563" i="1"/>
  <c r="AJ563" i="1" s="1"/>
  <c r="AK563" i="1" s="1"/>
  <c r="AL563" i="1" s="1"/>
  <c r="AI562" i="1"/>
  <c r="AJ562" i="1" s="1"/>
  <c r="AK562" i="1" s="1"/>
  <c r="AL562" i="1" s="1"/>
  <c r="AI561" i="1"/>
  <c r="AJ561" i="1" s="1"/>
  <c r="AK561" i="1" s="1"/>
  <c r="AL561" i="1" s="1"/>
  <c r="AI560" i="1"/>
  <c r="AJ560" i="1" s="1"/>
  <c r="AK560" i="1" s="1"/>
  <c r="AL560" i="1" s="1"/>
  <c r="AI559" i="1"/>
  <c r="AJ559" i="1" s="1"/>
  <c r="AK559" i="1" s="1"/>
  <c r="AL559" i="1" s="1"/>
  <c r="AI558" i="1"/>
  <c r="AJ558" i="1" s="1"/>
  <c r="AK558" i="1" s="1"/>
  <c r="AL558" i="1" s="1"/>
  <c r="AI557" i="1"/>
  <c r="AJ557" i="1" s="1"/>
  <c r="AK557" i="1" s="1"/>
  <c r="AL557" i="1" s="1"/>
  <c r="AI556" i="1"/>
  <c r="AJ556" i="1" s="1"/>
  <c r="AK556" i="1" s="1"/>
  <c r="AL556" i="1" s="1"/>
  <c r="AI555" i="1"/>
  <c r="AJ555" i="1" s="1"/>
  <c r="AK555" i="1" s="1"/>
  <c r="AL555" i="1" s="1"/>
  <c r="AI554" i="1"/>
  <c r="AJ554" i="1" s="1"/>
  <c r="AK554" i="1" s="1"/>
  <c r="AL554" i="1" s="1"/>
  <c r="AI553" i="1"/>
  <c r="AJ553" i="1" s="1"/>
  <c r="AK553" i="1" s="1"/>
  <c r="AL553" i="1" s="1"/>
  <c r="AI552" i="1"/>
  <c r="AJ552" i="1" s="1"/>
  <c r="AK552" i="1" s="1"/>
  <c r="AL552" i="1" s="1"/>
  <c r="AI551" i="1"/>
  <c r="AJ551" i="1" s="1"/>
  <c r="AK551" i="1" s="1"/>
  <c r="AL551" i="1" s="1"/>
  <c r="AI550" i="1"/>
  <c r="AJ550" i="1" s="1"/>
  <c r="AK550" i="1" s="1"/>
  <c r="AL550" i="1" s="1"/>
  <c r="AI549" i="1"/>
  <c r="AJ549" i="1" s="1"/>
  <c r="AK549" i="1" s="1"/>
  <c r="AL549" i="1" s="1"/>
  <c r="AI548" i="1"/>
  <c r="AJ548" i="1" s="1"/>
  <c r="AK548" i="1" s="1"/>
  <c r="AL548" i="1" s="1"/>
  <c r="AI547" i="1"/>
  <c r="AJ547" i="1" s="1"/>
  <c r="AK547" i="1" s="1"/>
  <c r="AL547" i="1" s="1"/>
  <c r="AI546" i="1"/>
  <c r="AJ546" i="1" s="1"/>
  <c r="AK546" i="1" s="1"/>
  <c r="AL546" i="1" s="1"/>
  <c r="AI545" i="1"/>
  <c r="AJ545" i="1" s="1"/>
  <c r="AK545" i="1" s="1"/>
  <c r="AL545" i="1" s="1"/>
  <c r="AI544" i="1"/>
  <c r="AJ544" i="1" s="1"/>
  <c r="AK544" i="1" s="1"/>
  <c r="AL544" i="1" s="1"/>
  <c r="AI543" i="1"/>
  <c r="AJ543" i="1" s="1"/>
  <c r="AK543" i="1" s="1"/>
  <c r="AL543" i="1" s="1"/>
  <c r="AI542" i="1"/>
  <c r="AJ542" i="1" s="1"/>
  <c r="AK542" i="1" s="1"/>
  <c r="AL542" i="1" s="1"/>
  <c r="AI541" i="1"/>
  <c r="AJ541" i="1" s="1"/>
  <c r="AK541" i="1" s="1"/>
  <c r="AL541" i="1" s="1"/>
  <c r="AI540" i="1"/>
  <c r="AJ540" i="1" s="1"/>
  <c r="AK540" i="1" s="1"/>
  <c r="AL540" i="1" s="1"/>
  <c r="AI539" i="1"/>
  <c r="AJ539" i="1" s="1"/>
  <c r="AK539" i="1" s="1"/>
  <c r="AL539" i="1" s="1"/>
  <c r="AI538" i="1"/>
  <c r="AJ538" i="1" s="1"/>
  <c r="AK538" i="1" s="1"/>
  <c r="AL538" i="1" s="1"/>
  <c r="AI537" i="1"/>
  <c r="AJ537" i="1" s="1"/>
  <c r="AK537" i="1" s="1"/>
  <c r="AL537" i="1" s="1"/>
  <c r="AI536" i="1"/>
  <c r="AJ536" i="1" s="1"/>
  <c r="AK536" i="1" s="1"/>
  <c r="AL536" i="1" s="1"/>
  <c r="AI535" i="1"/>
  <c r="AJ535" i="1" s="1"/>
  <c r="AK535" i="1" s="1"/>
  <c r="AL535" i="1" s="1"/>
  <c r="AI534" i="1"/>
  <c r="AJ534" i="1" s="1"/>
  <c r="AK534" i="1" s="1"/>
  <c r="AL534" i="1" s="1"/>
  <c r="AI533" i="1"/>
  <c r="AJ533" i="1" s="1"/>
  <c r="AK533" i="1" s="1"/>
  <c r="AL533" i="1" s="1"/>
  <c r="AI532" i="1"/>
  <c r="AJ532" i="1" s="1"/>
  <c r="AK532" i="1" s="1"/>
  <c r="AL532" i="1" s="1"/>
  <c r="AI531" i="1"/>
  <c r="AJ531" i="1" s="1"/>
  <c r="AK531" i="1" s="1"/>
  <c r="AL531" i="1" s="1"/>
  <c r="AI530" i="1"/>
  <c r="AJ530" i="1" s="1"/>
  <c r="AK530" i="1" s="1"/>
  <c r="AL530" i="1" s="1"/>
  <c r="AI529" i="1"/>
  <c r="AJ529" i="1" s="1"/>
  <c r="AK529" i="1" s="1"/>
  <c r="AL529" i="1" s="1"/>
  <c r="AI528" i="1"/>
  <c r="AJ528" i="1" s="1"/>
  <c r="AK528" i="1" s="1"/>
  <c r="AL528" i="1" s="1"/>
  <c r="AI527" i="1"/>
  <c r="AJ527" i="1" s="1"/>
  <c r="AK527" i="1" s="1"/>
  <c r="AL527" i="1" s="1"/>
  <c r="AI526" i="1"/>
  <c r="AJ526" i="1" s="1"/>
  <c r="AK526" i="1" s="1"/>
  <c r="AL526" i="1" s="1"/>
  <c r="AI525" i="1"/>
  <c r="AJ525" i="1" s="1"/>
  <c r="AK525" i="1" s="1"/>
  <c r="AL525" i="1" s="1"/>
  <c r="AI524" i="1"/>
  <c r="AJ524" i="1" s="1"/>
  <c r="AK524" i="1" s="1"/>
  <c r="AL524" i="1" s="1"/>
  <c r="AI523" i="1"/>
  <c r="AJ523" i="1" s="1"/>
  <c r="AK523" i="1" s="1"/>
  <c r="AL523" i="1" s="1"/>
  <c r="AI522" i="1"/>
  <c r="AJ522" i="1" s="1"/>
  <c r="AK522" i="1" s="1"/>
  <c r="AL522" i="1" s="1"/>
  <c r="AI521" i="1"/>
  <c r="AJ521" i="1" s="1"/>
  <c r="AK521" i="1" s="1"/>
  <c r="AL521" i="1" s="1"/>
  <c r="AI520" i="1"/>
  <c r="AJ520" i="1" s="1"/>
  <c r="AK520" i="1" s="1"/>
  <c r="AL520" i="1" s="1"/>
  <c r="AI519" i="1"/>
  <c r="AJ519" i="1" s="1"/>
  <c r="AK519" i="1" s="1"/>
  <c r="AL519" i="1" s="1"/>
  <c r="AI518" i="1"/>
  <c r="AJ518" i="1" s="1"/>
  <c r="AK518" i="1" s="1"/>
  <c r="AL518" i="1" s="1"/>
  <c r="AI517" i="1"/>
  <c r="AJ517" i="1" s="1"/>
  <c r="AK517" i="1" s="1"/>
  <c r="AL517" i="1" s="1"/>
  <c r="AI516" i="1"/>
  <c r="AJ516" i="1" s="1"/>
  <c r="AK516" i="1" s="1"/>
  <c r="AL516" i="1" s="1"/>
  <c r="AI515" i="1"/>
  <c r="AJ515" i="1" s="1"/>
  <c r="AK515" i="1" s="1"/>
  <c r="AL515" i="1" s="1"/>
  <c r="AI514" i="1"/>
  <c r="AJ514" i="1" s="1"/>
  <c r="AK514" i="1" s="1"/>
  <c r="AL514" i="1" s="1"/>
  <c r="AI513" i="1"/>
  <c r="AJ513" i="1" s="1"/>
  <c r="AK513" i="1" s="1"/>
  <c r="AL513" i="1" s="1"/>
  <c r="AI512" i="1"/>
  <c r="AJ512" i="1" s="1"/>
  <c r="AK512" i="1" s="1"/>
  <c r="AL512" i="1" s="1"/>
  <c r="AI511" i="1"/>
  <c r="AJ511" i="1" s="1"/>
  <c r="AK511" i="1" s="1"/>
  <c r="AL511" i="1" s="1"/>
  <c r="AI510" i="1"/>
  <c r="AJ510" i="1" s="1"/>
  <c r="AK510" i="1" s="1"/>
  <c r="AL510" i="1" s="1"/>
  <c r="AI509" i="1"/>
  <c r="AJ509" i="1" s="1"/>
  <c r="AK509" i="1" s="1"/>
  <c r="AL509" i="1" s="1"/>
  <c r="AI508" i="1"/>
  <c r="AJ508" i="1" s="1"/>
  <c r="AK508" i="1" s="1"/>
  <c r="AL508" i="1" s="1"/>
  <c r="AI507" i="1"/>
  <c r="AJ507" i="1" s="1"/>
  <c r="AK507" i="1" s="1"/>
  <c r="AL507" i="1" s="1"/>
  <c r="AI506" i="1"/>
  <c r="AJ506" i="1" s="1"/>
  <c r="AK506" i="1" s="1"/>
  <c r="AL506" i="1" s="1"/>
  <c r="AI989" i="1"/>
  <c r="AJ989" i="1" s="1"/>
  <c r="AK989" i="1" s="1"/>
  <c r="AL989" i="1" s="1"/>
  <c r="AI981" i="1"/>
  <c r="AJ981" i="1" s="1"/>
  <c r="AK981" i="1" s="1"/>
  <c r="AL981" i="1" s="1"/>
  <c r="AI973" i="1"/>
  <c r="AJ973" i="1" s="1"/>
  <c r="AK973" i="1" s="1"/>
  <c r="AL973" i="1" s="1"/>
  <c r="AI965" i="1"/>
  <c r="AJ965" i="1" s="1"/>
  <c r="AK965" i="1" s="1"/>
  <c r="AL965" i="1" s="1"/>
  <c r="AI957" i="1"/>
  <c r="AJ957" i="1" s="1"/>
  <c r="AK957" i="1" s="1"/>
  <c r="AL957" i="1" s="1"/>
  <c r="AI949" i="1"/>
  <c r="AJ949" i="1" s="1"/>
  <c r="AK949" i="1" s="1"/>
  <c r="AL949" i="1" s="1"/>
  <c r="AI941" i="1"/>
  <c r="AJ941" i="1" s="1"/>
  <c r="AK941" i="1" s="1"/>
  <c r="AL941" i="1" s="1"/>
  <c r="AI933" i="1"/>
  <c r="AJ933" i="1" s="1"/>
  <c r="AK933" i="1" s="1"/>
  <c r="AL933" i="1" s="1"/>
  <c r="AI925" i="1"/>
  <c r="AJ925" i="1" s="1"/>
  <c r="AK925" i="1" s="1"/>
  <c r="AL925" i="1" s="1"/>
  <c r="AI917" i="1"/>
  <c r="AJ917" i="1" s="1"/>
  <c r="AK917" i="1" s="1"/>
  <c r="AL917" i="1" s="1"/>
  <c r="AI909" i="1"/>
  <c r="AJ909" i="1" s="1"/>
  <c r="AK909" i="1" s="1"/>
  <c r="AL909" i="1" s="1"/>
  <c r="AI915" i="1"/>
  <c r="AJ915" i="1" s="1"/>
  <c r="AK915" i="1" s="1"/>
  <c r="AL915" i="1" s="1"/>
  <c r="AI907" i="1"/>
  <c r="AJ907" i="1" s="1"/>
  <c r="AK907" i="1" s="1"/>
  <c r="AL907" i="1" s="1"/>
  <c r="AI502" i="1"/>
  <c r="AJ502" i="1" s="1"/>
  <c r="AK502" i="1" s="1"/>
  <c r="AL502" i="1" s="1"/>
  <c r="AI498" i="1"/>
  <c r="AJ498" i="1" s="1"/>
  <c r="AK498" i="1" s="1"/>
  <c r="AL498" i="1" s="1"/>
  <c r="AI494" i="1"/>
  <c r="AJ494" i="1" s="1"/>
  <c r="AK494" i="1" s="1"/>
  <c r="AL494" i="1" s="1"/>
  <c r="AI490" i="1"/>
  <c r="AJ490" i="1" s="1"/>
  <c r="AK490" i="1" s="1"/>
  <c r="AL490" i="1" s="1"/>
  <c r="AI486" i="1"/>
  <c r="AJ486" i="1" s="1"/>
  <c r="AK486" i="1" s="1"/>
  <c r="AL486" i="1" s="1"/>
  <c r="AI482" i="1"/>
  <c r="AJ482" i="1" s="1"/>
  <c r="AK482" i="1" s="1"/>
  <c r="AL482" i="1" s="1"/>
  <c r="AI478" i="1"/>
  <c r="AJ478" i="1" s="1"/>
  <c r="AK478" i="1" s="1"/>
  <c r="AL478" i="1" s="1"/>
  <c r="AI474" i="1"/>
  <c r="AJ474" i="1" s="1"/>
  <c r="AK474" i="1" s="1"/>
  <c r="AL474" i="1" s="1"/>
  <c r="AI470" i="1"/>
  <c r="AJ470" i="1" s="1"/>
  <c r="AK470" i="1" s="1"/>
  <c r="AL470" i="1" s="1"/>
  <c r="AI466" i="1"/>
  <c r="AJ466" i="1" s="1"/>
  <c r="AK466" i="1" s="1"/>
  <c r="AL466" i="1" s="1"/>
  <c r="AI462" i="1"/>
  <c r="AJ462" i="1" s="1"/>
  <c r="AK462" i="1" s="1"/>
  <c r="AL462" i="1" s="1"/>
  <c r="AI458" i="1"/>
  <c r="AJ458" i="1" s="1"/>
  <c r="AK458" i="1" s="1"/>
  <c r="AL458" i="1" s="1"/>
  <c r="AI454" i="1"/>
  <c r="AJ454" i="1" s="1"/>
  <c r="AK454" i="1" s="1"/>
  <c r="AL454" i="1" s="1"/>
  <c r="AI450" i="1"/>
  <c r="AJ450" i="1" s="1"/>
  <c r="AK450" i="1" s="1"/>
  <c r="AL450" i="1" s="1"/>
  <c r="AI446" i="1"/>
  <c r="AJ446" i="1" s="1"/>
  <c r="AK446" i="1" s="1"/>
  <c r="AL446" i="1" s="1"/>
  <c r="AI442" i="1"/>
  <c r="AJ442" i="1" s="1"/>
  <c r="AK442" i="1" s="1"/>
  <c r="AL442" i="1" s="1"/>
  <c r="AI438" i="1"/>
  <c r="AJ438" i="1" s="1"/>
  <c r="AK438" i="1" s="1"/>
  <c r="AL438" i="1" s="1"/>
  <c r="AI434" i="1"/>
  <c r="AJ434" i="1" s="1"/>
  <c r="AK434" i="1" s="1"/>
  <c r="AL434" i="1" s="1"/>
  <c r="AI430" i="1"/>
  <c r="AJ430" i="1" s="1"/>
  <c r="AK430" i="1" s="1"/>
  <c r="AL430" i="1" s="1"/>
  <c r="AI426" i="1"/>
  <c r="AJ426" i="1" s="1"/>
  <c r="AK426" i="1" s="1"/>
  <c r="AL426" i="1" s="1"/>
  <c r="AI422" i="1"/>
  <c r="AJ422" i="1" s="1"/>
  <c r="AK422" i="1" s="1"/>
  <c r="AL422" i="1" s="1"/>
  <c r="AI418" i="1"/>
  <c r="AJ418" i="1" s="1"/>
  <c r="AK418" i="1" s="1"/>
  <c r="AL418" i="1" s="1"/>
  <c r="AI414" i="1"/>
  <c r="AJ414" i="1" s="1"/>
  <c r="AK414" i="1" s="1"/>
  <c r="AL414" i="1" s="1"/>
  <c r="AI410" i="1"/>
  <c r="AJ410" i="1" s="1"/>
  <c r="AK410" i="1" s="1"/>
  <c r="AL410" i="1" s="1"/>
  <c r="AI406" i="1"/>
  <c r="AJ406" i="1" s="1"/>
  <c r="AK406" i="1" s="1"/>
  <c r="AL406" i="1" s="1"/>
  <c r="AI402" i="1"/>
  <c r="AJ402" i="1" s="1"/>
  <c r="AK402" i="1" s="1"/>
  <c r="AL402" i="1" s="1"/>
  <c r="AI398" i="1"/>
  <c r="AJ398" i="1" s="1"/>
  <c r="AK398" i="1" s="1"/>
  <c r="AL398" i="1" s="1"/>
  <c r="AI394" i="1"/>
  <c r="AJ394" i="1" s="1"/>
  <c r="AK394" i="1" s="1"/>
  <c r="AL394" i="1" s="1"/>
  <c r="AI390" i="1"/>
  <c r="AJ390" i="1" s="1"/>
  <c r="AK390" i="1" s="1"/>
  <c r="AL390" i="1" s="1"/>
  <c r="AI386" i="1"/>
  <c r="AJ386" i="1" s="1"/>
  <c r="AK386" i="1" s="1"/>
  <c r="AL386" i="1" s="1"/>
  <c r="AI382" i="1"/>
  <c r="AJ382" i="1" s="1"/>
  <c r="AK382" i="1" s="1"/>
  <c r="AL382" i="1" s="1"/>
  <c r="AI378" i="1"/>
  <c r="AJ378" i="1" s="1"/>
  <c r="AK378" i="1" s="1"/>
  <c r="AL378" i="1" s="1"/>
  <c r="AI374" i="1"/>
  <c r="AJ374" i="1" s="1"/>
  <c r="AK374" i="1" s="1"/>
  <c r="AL374" i="1" s="1"/>
  <c r="AI370" i="1"/>
  <c r="AJ370" i="1" s="1"/>
  <c r="AK370" i="1" s="1"/>
  <c r="AL370" i="1" s="1"/>
  <c r="AI366" i="1"/>
  <c r="AJ366" i="1" s="1"/>
  <c r="AK366" i="1" s="1"/>
  <c r="AL366" i="1" s="1"/>
  <c r="AI362" i="1"/>
  <c r="AJ362" i="1" s="1"/>
  <c r="AK362" i="1" s="1"/>
  <c r="AL362" i="1" s="1"/>
  <c r="AI358" i="1"/>
  <c r="AJ358" i="1" s="1"/>
  <c r="AK358" i="1" s="1"/>
  <c r="AL358" i="1" s="1"/>
  <c r="AI354" i="1"/>
  <c r="AJ354" i="1" s="1"/>
  <c r="AK354" i="1" s="1"/>
  <c r="AL354" i="1" s="1"/>
  <c r="AI350" i="1"/>
  <c r="AJ350" i="1" s="1"/>
  <c r="AK350" i="1" s="1"/>
  <c r="AL350" i="1" s="1"/>
  <c r="AI346" i="1"/>
  <c r="AJ346" i="1" s="1"/>
  <c r="AK346" i="1" s="1"/>
  <c r="AL346" i="1" s="1"/>
  <c r="AI342" i="1"/>
  <c r="AJ342" i="1" s="1"/>
  <c r="AK342" i="1" s="1"/>
  <c r="AL342" i="1" s="1"/>
  <c r="AI338" i="1"/>
  <c r="AJ338" i="1" s="1"/>
  <c r="AK338" i="1" s="1"/>
  <c r="AL338" i="1" s="1"/>
  <c r="AI334" i="1"/>
  <c r="AJ334" i="1" s="1"/>
  <c r="AK334" i="1" s="1"/>
  <c r="AL334" i="1" s="1"/>
  <c r="AI330" i="1"/>
  <c r="AJ330" i="1" s="1"/>
  <c r="AK330" i="1" s="1"/>
  <c r="AL330" i="1" s="1"/>
  <c r="AI326" i="1"/>
  <c r="AJ326" i="1" s="1"/>
  <c r="AK326" i="1" s="1"/>
  <c r="AL326" i="1" s="1"/>
  <c r="AI322" i="1"/>
  <c r="AJ322" i="1" s="1"/>
  <c r="AK322" i="1" s="1"/>
  <c r="AL322" i="1" s="1"/>
  <c r="AI318" i="1"/>
  <c r="AJ318" i="1" s="1"/>
  <c r="AK318" i="1" s="1"/>
  <c r="AL318" i="1" s="1"/>
  <c r="AI314" i="1"/>
  <c r="AJ314" i="1" s="1"/>
  <c r="AK314" i="1" s="1"/>
  <c r="AL314" i="1" s="1"/>
  <c r="AI310" i="1"/>
  <c r="AJ310" i="1" s="1"/>
  <c r="AK310" i="1" s="1"/>
  <c r="AL310" i="1" s="1"/>
  <c r="AI306" i="1"/>
  <c r="AJ306" i="1" s="1"/>
  <c r="AK306" i="1" s="1"/>
  <c r="AL306" i="1" s="1"/>
  <c r="AI302" i="1"/>
  <c r="AJ302" i="1" s="1"/>
  <c r="AK302" i="1" s="1"/>
  <c r="AL302" i="1" s="1"/>
  <c r="AI298" i="1"/>
  <c r="AJ298" i="1" s="1"/>
  <c r="AK298" i="1" s="1"/>
  <c r="AL298" i="1" s="1"/>
  <c r="AI294" i="1"/>
  <c r="AJ294" i="1" s="1"/>
  <c r="AK294" i="1" s="1"/>
  <c r="AL294" i="1" s="1"/>
  <c r="AI290" i="1"/>
  <c r="AJ290" i="1" s="1"/>
  <c r="AK290" i="1" s="1"/>
  <c r="AL290" i="1" s="1"/>
  <c r="AI286" i="1"/>
  <c r="AJ286" i="1" s="1"/>
  <c r="AK286" i="1" s="1"/>
  <c r="AL286" i="1" s="1"/>
  <c r="AI282" i="1"/>
  <c r="AJ282" i="1" s="1"/>
  <c r="AK282" i="1" s="1"/>
  <c r="AL282" i="1" s="1"/>
  <c r="AI278" i="1"/>
  <c r="AJ278" i="1" s="1"/>
  <c r="AK278" i="1" s="1"/>
  <c r="AL278" i="1" s="1"/>
  <c r="AI274" i="1"/>
  <c r="AJ274" i="1" s="1"/>
  <c r="AK274" i="1" s="1"/>
  <c r="AL274" i="1" s="1"/>
  <c r="AI270" i="1"/>
  <c r="AJ270" i="1" s="1"/>
  <c r="AK270" i="1" s="1"/>
  <c r="AL270" i="1" s="1"/>
  <c r="AI266" i="1"/>
  <c r="AJ266" i="1" s="1"/>
  <c r="AK266" i="1" s="1"/>
  <c r="AL266" i="1" s="1"/>
  <c r="AI262" i="1"/>
  <c r="AJ262" i="1" s="1"/>
  <c r="AK262" i="1" s="1"/>
  <c r="AL262" i="1" s="1"/>
  <c r="AI258" i="1"/>
  <c r="AJ258" i="1" s="1"/>
  <c r="AK258" i="1" s="1"/>
  <c r="AL258" i="1" s="1"/>
  <c r="AI254" i="1"/>
  <c r="AJ254" i="1" s="1"/>
  <c r="AK254" i="1" s="1"/>
  <c r="AL254" i="1" s="1"/>
  <c r="AI250" i="1"/>
  <c r="AJ250" i="1" s="1"/>
  <c r="AK250" i="1" s="1"/>
  <c r="AL250" i="1" s="1"/>
  <c r="AI246" i="1"/>
  <c r="AJ246" i="1" s="1"/>
  <c r="AK246" i="1" s="1"/>
  <c r="AL246" i="1" s="1"/>
  <c r="AI242" i="1"/>
  <c r="AJ242" i="1" s="1"/>
  <c r="AK242" i="1" s="1"/>
  <c r="AL242" i="1" s="1"/>
  <c r="AI238" i="1"/>
  <c r="AJ238" i="1" s="1"/>
  <c r="AK238" i="1" s="1"/>
  <c r="AL238" i="1" s="1"/>
  <c r="AI234" i="1"/>
  <c r="AJ234" i="1" s="1"/>
  <c r="AK234" i="1" s="1"/>
  <c r="AL234" i="1" s="1"/>
  <c r="AI230" i="1"/>
  <c r="AJ230" i="1" s="1"/>
  <c r="AK230" i="1" s="1"/>
  <c r="AL230" i="1" s="1"/>
  <c r="AI226" i="1"/>
  <c r="AJ226" i="1" s="1"/>
  <c r="AK226" i="1" s="1"/>
  <c r="AL226" i="1" s="1"/>
  <c r="AI222" i="1"/>
  <c r="AJ222" i="1" s="1"/>
  <c r="AK222" i="1" s="1"/>
  <c r="AL222" i="1" s="1"/>
  <c r="AI218" i="1"/>
  <c r="AJ218" i="1" s="1"/>
  <c r="AK218" i="1" s="1"/>
  <c r="AL218" i="1" s="1"/>
  <c r="AI214" i="1"/>
  <c r="AJ214" i="1" s="1"/>
  <c r="AK214" i="1" s="1"/>
  <c r="AL214" i="1" s="1"/>
  <c r="AI210" i="1"/>
  <c r="AJ210" i="1" s="1"/>
  <c r="AK210" i="1" s="1"/>
  <c r="AL210" i="1" s="1"/>
  <c r="AI206" i="1"/>
  <c r="AJ206" i="1" s="1"/>
  <c r="AK206" i="1" s="1"/>
  <c r="AL206" i="1" s="1"/>
  <c r="AI202" i="1"/>
  <c r="AJ202" i="1" s="1"/>
  <c r="AK202" i="1" s="1"/>
  <c r="AL202" i="1" s="1"/>
  <c r="AI198" i="1"/>
  <c r="AJ198" i="1" s="1"/>
  <c r="AK198" i="1" s="1"/>
  <c r="AL198" i="1" s="1"/>
  <c r="AI194" i="1"/>
  <c r="AJ194" i="1" s="1"/>
  <c r="AK194" i="1" s="1"/>
  <c r="AL194" i="1" s="1"/>
  <c r="AI189" i="1"/>
  <c r="AJ189" i="1" s="1"/>
  <c r="AK189" i="1" s="1"/>
  <c r="AL189" i="1" s="1"/>
  <c r="AI185" i="1"/>
  <c r="AJ185" i="1" s="1"/>
  <c r="AK185" i="1" s="1"/>
  <c r="AL185" i="1" s="1"/>
  <c r="AI180" i="1"/>
  <c r="AJ180" i="1" s="1"/>
  <c r="AK180" i="1" s="1"/>
  <c r="AL180" i="1" s="1"/>
  <c r="AI176" i="1"/>
  <c r="AJ176" i="1" s="1"/>
  <c r="AK176" i="1" s="1"/>
  <c r="AL176" i="1" s="1"/>
  <c r="AI504" i="1"/>
  <c r="AJ504" i="1" s="1"/>
  <c r="AK504" i="1" s="1"/>
  <c r="AL504" i="1" s="1"/>
  <c r="AI500" i="1"/>
  <c r="AJ500" i="1" s="1"/>
  <c r="AK500" i="1" s="1"/>
  <c r="AL500" i="1" s="1"/>
  <c r="AI492" i="1"/>
  <c r="AJ492" i="1" s="1"/>
  <c r="AK492" i="1" s="1"/>
  <c r="AL492" i="1" s="1"/>
  <c r="AI488" i="1"/>
  <c r="AJ488" i="1" s="1"/>
  <c r="AK488" i="1" s="1"/>
  <c r="AL488" i="1" s="1"/>
  <c r="AI484" i="1"/>
  <c r="AJ484" i="1" s="1"/>
  <c r="AK484" i="1" s="1"/>
  <c r="AL484" i="1" s="1"/>
  <c r="AI472" i="1"/>
  <c r="AJ472" i="1" s="1"/>
  <c r="AK472" i="1" s="1"/>
  <c r="AL472" i="1" s="1"/>
  <c r="AI448" i="1"/>
  <c r="AJ448" i="1" s="1"/>
  <c r="AK448" i="1" s="1"/>
  <c r="AL448" i="1" s="1"/>
  <c r="AI424" i="1"/>
  <c r="AJ424" i="1" s="1"/>
  <c r="AK424" i="1" s="1"/>
  <c r="AL424" i="1" s="1"/>
  <c r="AI420" i="1"/>
  <c r="AJ420" i="1" s="1"/>
  <c r="AK420" i="1" s="1"/>
  <c r="AL420" i="1" s="1"/>
  <c r="AI412" i="1"/>
  <c r="AJ412" i="1" s="1"/>
  <c r="AK412" i="1" s="1"/>
  <c r="AL412" i="1" s="1"/>
  <c r="AI408" i="1"/>
  <c r="AJ408" i="1" s="1"/>
  <c r="AK408" i="1" s="1"/>
  <c r="AL408" i="1" s="1"/>
  <c r="AI404" i="1"/>
  <c r="AJ404" i="1" s="1"/>
  <c r="AK404" i="1" s="1"/>
  <c r="AL404" i="1" s="1"/>
  <c r="AI396" i="1"/>
  <c r="AJ396" i="1" s="1"/>
  <c r="AK396" i="1" s="1"/>
  <c r="AL396" i="1" s="1"/>
  <c r="AI392" i="1"/>
  <c r="AJ392" i="1" s="1"/>
  <c r="AK392" i="1" s="1"/>
  <c r="AL392" i="1" s="1"/>
  <c r="AI1049" i="1"/>
  <c r="AJ1049" i="1" s="1"/>
  <c r="AK1049" i="1" s="1"/>
  <c r="AL1049" i="1" s="1"/>
  <c r="AI977" i="1"/>
  <c r="AJ977" i="1" s="1"/>
  <c r="AK977" i="1" s="1"/>
  <c r="AL977" i="1" s="1"/>
  <c r="AI961" i="1"/>
  <c r="AJ961" i="1" s="1"/>
  <c r="AK961" i="1" s="1"/>
  <c r="AL961" i="1" s="1"/>
  <c r="AI945" i="1"/>
  <c r="AJ945" i="1" s="1"/>
  <c r="AK945" i="1" s="1"/>
  <c r="AL945" i="1" s="1"/>
  <c r="AI929" i="1"/>
  <c r="AJ929" i="1" s="1"/>
  <c r="AK929" i="1" s="1"/>
  <c r="AL929" i="1" s="1"/>
  <c r="AI503" i="1"/>
  <c r="AJ503" i="1" s="1"/>
  <c r="AK503" i="1" s="1"/>
  <c r="AL503" i="1" s="1"/>
  <c r="AI499" i="1"/>
  <c r="AJ499" i="1" s="1"/>
  <c r="AK499" i="1" s="1"/>
  <c r="AL499" i="1" s="1"/>
  <c r="AI495" i="1"/>
  <c r="AJ495" i="1" s="1"/>
  <c r="AK495" i="1" s="1"/>
  <c r="AL495" i="1" s="1"/>
  <c r="AI491" i="1"/>
  <c r="AJ491" i="1" s="1"/>
  <c r="AK491" i="1" s="1"/>
  <c r="AL491" i="1" s="1"/>
  <c r="AI487" i="1"/>
  <c r="AJ487" i="1" s="1"/>
  <c r="AK487" i="1" s="1"/>
  <c r="AL487" i="1" s="1"/>
  <c r="AI483" i="1"/>
  <c r="AJ483" i="1" s="1"/>
  <c r="AK483" i="1" s="1"/>
  <c r="AL483" i="1" s="1"/>
  <c r="AI479" i="1"/>
  <c r="AJ479" i="1" s="1"/>
  <c r="AK479" i="1" s="1"/>
  <c r="AL479" i="1" s="1"/>
  <c r="AI475" i="1"/>
  <c r="AJ475" i="1" s="1"/>
  <c r="AK475" i="1" s="1"/>
  <c r="AL475" i="1" s="1"/>
  <c r="AI471" i="1"/>
  <c r="AJ471" i="1" s="1"/>
  <c r="AK471" i="1" s="1"/>
  <c r="AL471" i="1" s="1"/>
  <c r="AI467" i="1"/>
  <c r="AJ467" i="1" s="1"/>
  <c r="AK467" i="1" s="1"/>
  <c r="AL467" i="1" s="1"/>
  <c r="AI463" i="1"/>
  <c r="AJ463" i="1" s="1"/>
  <c r="AK463" i="1" s="1"/>
  <c r="AL463" i="1" s="1"/>
  <c r="AI459" i="1"/>
  <c r="AJ459" i="1" s="1"/>
  <c r="AK459" i="1" s="1"/>
  <c r="AL459" i="1" s="1"/>
  <c r="AI455" i="1"/>
  <c r="AJ455" i="1" s="1"/>
  <c r="AK455" i="1" s="1"/>
  <c r="AL455" i="1" s="1"/>
  <c r="AI451" i="1"/>
  <c r="AJ451" i="1" s="1"/>
  <c r="AK451" i="1" s="1"/>
  <c r="AL451" i="1" s="1"/>
  <c r="AI447" i="1"/>
  <c r="AJ447" i="1" s="1"/>
  <c r="AK447" i="1" s="1"/>
  <c r="AL447" i="1" s="1"/>
  <c r="AI443" i="1"/>
  <c r="AJ443" i="1" s="1"/>
  <c r="AK443" i="1" s="1"/>
  <c r="AL443" i="1" s="1"/>
  <c r="AI439" i="1"/>
  <c r="AJ439" i="1" s="1"/>
  <c r="AK439" i="1" s="1"/>
  <c r="AL439" i="1" s="1"/>
  <c r="AI435" i="1"/>
  <c r="AJ435" i="1" s="1"/>
  <c r="AK435" i="1" s="1"/>
  <c r="AL435" i="1" s="1"/>
  <c r="AI431" i="1"/>
  <c r="AJ431" i="1" s="1"/>
  <c r="AK431" i="1" s="1"/>
  <c r="AL431" i="1" s="1"/>
  <c r="AI427" i="1"/>
  <c r="AJ427" i="1" s="1"/>
  <c r="AK427" i="1" s="1"/>
  <c r="AL427" i="1" s="1"/>
  <c r="AI423" i="1"/>
  <c r="AJ423" i="1" s="1"/>
  <c r="AK423" i="1" s="1"/>
  <c r="AL423" i="1" s="1"/>
  <c r="AI419" i="1"/>
  <c r="AJ419" i="1" s="1"/>
  <c r="AK419" i="1" s="1"/>
  <c r="AL419" i="1" s="1"/>
  <c r="AI415" i="1"/>
  <c r="AJ415" i="1" s="1"/>
  <c r="AK415" i="1" s="1"/>
  <c r="AL415" i="1" s="1"/>
  <c r="AI411" i="1"/>
  <c r="AJ411" i="1" s="1"/>
  <c r="AK411" i="1" s="1"/>
  <c r="AL411" i="1" s="1"/>
  <c r="AI407" i="1"/>
  <c r="AJ407" i="1" s="1"/>
  <c r="AK407" i="1" s="1"/>
  <c r="AL407" i="1" s="1"/>
  <c r="AI403" i="1"/>
  <c r="AJ403" i="1" s="1"/>
  <c r="AK403" i="1" s="1"/>
  <c r="AL403" i="1" s="1"/>
  <c r="AI399" i="1"/>
  <c r="AJ399" i="1" s="1"/>
  <c r="AK399" i="1" s="1"/>
  <c r="AL399" i="1" s="1"/>
  <c r="AI395" i="1"/>
  <c r="AJ395" i="1" s="1"/>
  <c r="AK395" i="1" s="1"/>
  <c r="AL395" i="1" s="1"/>
  <c r="AI391" i="1"/>
  <c r="AJ391" i="1" s="1"/>
  <c r="AK391" i="1" s="1"/>
  <c r="AL391" i="1" s="1"/>
  <c r="AI387" i="1"/>
  <c r="AJ387" i="1" s="1"/>
  <c r="AK387" i="1" s="1"/>
  <c r="AL387" i="1" s="1"/>
  <c r="AI383" i="1"/>
  <c r="AJ383" i="1" s="1"/>
  <c r="AK383" i="1" s="1"/>
  <c r="AL383" i="1" s="1"/>
  <c r="AI379" i="1"/>
  <c r="AJ379" i="1" s="1"/>
  <c r="AK379" i="1" s="1"/>
  <c r="AL379" i="1" s="1"/>
  <c r="AI375" i="1"/>
  <c r="AJ375" i="1" s="1"/>
  <c r="AK375" i="1" s="1"/>
  <c r="AL375" i="1" s="1"/>
  <c r="AI371" i="1"/>
  <c r="AJ371" i="1" s="1"/>
  <c r="AK371" i="1" s="1"/>
  <c r="AL371" i="1" s="1"/>
  <c r="AI367" i="1"/>
  <c r="AJ367" i="1" s="1"/>
  <c r="AK367" i="1" s="1"/>
  <c r="AL367" i="1" s="1"/>
  <c r="AI363" i="1"/>
  <c r="AJ363" i="1" s="1"/>
  <c r="AK363" i="1" s="1"/>
  <c r="AL363" i="1" s="1"/>
  <c r="AI359" i="1"/>
  <c r="AJ359" i="1" s="1"/>
  <c r="AK359" i="1" s="1"/>
  <c r="AL359" i="1" s="1"/>
  <c r="AI355" i="1"/>
  <c r="AJ355" i="1" s="1"/>
  <c r="AK355" i="1" s="1"/>
  <c r="AL355" i="1" s="1"/>
  <c r="AI351" i="1"/>
  <c r="AJ351" i="1" s="1"/>
  <c r="AK351" i="1" s="1"/>
  <c r="AL351" i="1" s="1"/>
  <c r="AI347" i="1"/>
  <c r="AJ347" i="1" s="1"/>
  <c r="AK347" i="1" s="1"/>
  <c r="AL347" i="1" s="1"/>
  <c r="AI343" i="1"/>
  <c r="AJ343" i="1" s="1"/>
  <c r="AK343" i="1" s="1"/>
  <c r="AL343" i="1" s="1"/>
  <c r="AI339" i="1"/>
  <c r="AJ339" i="1" s="1"/>
  <c r="AK339" i="1" s="1"/>
  <c r="AL339" i="1" s="1"/>
  <c r="AI335" i="1"/>
  <c r="AJ335" i="1" s="1"/>
  <c r="AK335" i="1" s="1"/>
  <c r="AL335" i="1" s="1"/>
  <c r="AI331" i="1"/>
  <c r="AJ331" i="1" s="1"/>
  <c r="AK331" i="1" s="1"/>
  <c r="AL331" i="1" s="1"/>
  <c r="AI327" i="1"/>
  <c r="AJ327" i="1" s="1"/>
  <c r="AK327" i="1" s="1"/>
  <c r="AL327" i="1" s="1"/>
  <c r="AI323" i="1"/>
  <c r="AJ323" i="1" s="1"/>
  <c r="AK323" i="1" s="1"/>
  <c r="AL323" i="1" s="1"/>
  <c r="AI319" i="1"/>
  <c r="AJ319" i="1" s="1"/>
  <c r="AK319" i="1" s="1"/>
  <c r="AL319" i="1" s="1"/>
  <c r="AI315" i="1"/>
  <c r="AJ315" i="1" s="1"/>
  <c r="AK315" i="1" s="1"/>
  <c r="AL315" i="1" s="1"/>
  <c r="AI311" i="1"/>
  <c r="AJ311" i="1" s="1"/>
  <c r="AK311" i="1" s="1"/>
  <c r="AL311" i="1" s="1"/>
  <c r="AI307" i="1"/>
  <c r="AJ307" i="1" s="1"/>
  <c r="AK307" i="1" s="1"/>
  <c r="AL307" i="1" s="1"/>
  <c r="AI303" i="1"/>
  <c r="AJ303" i="1" s="1"/>
  <c r="AK303" i="1" s="1"/>
  <c r="AL303" i="1" s="1"/>
  <c r="AI299" i="1"/>
  <c r="AJ299" i="1" s="1"/>
  <c r="AK299" i="1" s="1"/>
  <c r="AL299" i="1" s="1"/>
  <c r="AI295" i="1"/>
  <c r="AJ295" i="1" s="1"/>
  <c r="AK295" i="1" s="1"/>
  <c r="AL295" i="1" s="1"/>
  <c r="AI291" i="1"/>
  <c r="AJ291" i="1" s="1"/>
  <c r="AK291" i="1" s="1"/>
  <c r="AL291" i="1" s="1"/>
  <c r="AI287" i="1"/>
  <c r="AJ287" i="1" s="1"/>
  <c r="AK287" i="1" s="1"/>
  <c r="AL287" i="1" s="1"/>
  <c r="AI283" i="1"/>
  <c r="AJ283" i="1" s="1"/>
  <c r="AK283" i="1" s="1"/>
  <c r="AL283" i="1" s="1"/>
  <c r="AI279" i="1"/>
  <c r="AJ279" i="1" s="1"/>
  <c r="AK279" i="1" s="1"/>
  <c r="AL279" i="1" s="1"/>
  <c r="AI275" i="1"/>
  <c r="AJ275" i="1" s="1"/>
  <c r="AK275" i="1" s="1"/>
  <c r="AL275" i="1" s="1"/>
  <c r="AI271" i="1"/>
  <c r="AJ271" i="1" s="1"/>
  <c r="AK271" i="1" s="1"/>
  <c r="AL271" i="1" s="1"/>
  <c r="AI267" i="1"/>
  <c r="AJ267" i="1" s="1"/>
  <c r="AK267" i="1" s="1"/>
  <c r="AL267" i="1" s="1"/>
  <c r="AI263" i="1"/>
  <c r="AJ263" i="1" s="1"/>
  <c r="AK263" i="1" s="1"/>
  <c r="AL263" i="1" s="1"/>
  <c r="AI259" i="1"/>
  <c r="AJ259" i="1" s="1"/>
  <c r="AK259" i="1" s="1"/>
  <c r="AL259" i="1" s="1"/>
  <c r="AI255" i="1"/>
  <c r="AJ255" i="1" s="1"/>
  <c r="AK255" i="1" s="1"/>
  <c r="AL255" i="1" s="1"/>
  <c r="AI251" i="1"/>
  <c r="AJ251" i="1" s="1"/>
  <c r="AK251" i="1" s="1"/>
  <c r="AL251" i="1" s="1"/>
  <c r="AI247" i="1"/>
  <c r="AJ247" i="1" s="1"/>
  <c r="AK247" i="1" s="1"/>
  <c r="AL247" i="1" s="1"/>
  <c r="AI243" i="1"/>
  <c r="AJ243" i="1" s="1"/>
  <c r="AK243" i="1" s="1"/>
  <c r="AL243" i="1" s="1"/>
  <c r="AI239" i="1"/>
  <c r="AJ239" i="1" s="1"/>
  <c r="AK239" i="1" s="1"/>
  <c r="AL239" i="1" s="1"/>
  <c r="AI235" i="1"/>
  <c r="AJ235" i="1" s="1"/>
  <c r="AK235" i="1" s="1"/>
  <c r="AL235" i="1" s="1"/>
  <c r="AI231" i="1"/>
  <c r="AJ231" i="1" s="1"/>
  <c r="AK231" i="1" s="1"/>
  <c r="AL231" i="1" s="1"/>
  <c r="AI227" i="1"/>
  <c r="AJ227" i="1" s="1"/>
  <c r="AK227" i="1" s="1"/>
  <c r="AL227" i="1" s="1"/>
  <c r="AI223" i="1"/>
  <c r="AJ223" i="1" s="1"/>
  <c r="AK223" i="1" s="1"/>
  <c r="AL223" i="1" s="1"/>
  <c r="AI219" i="1"/>
  <c r="AJ219" i="1" s="1"/>
  <c r="AK219" i="1" s="1"/>
  <c r="AL219" i="1" s="1"/>
  <c r="AI215" i="1"/>
  <c r="AJ215" i="1" s="1"/>
  <c r="AK215" i="1" s="1"/>
  <c r="AL215" i="1" s="1"/>
  <c r="AI211" i="1"/>
  <c r="AJ211" i="1" s="1"/>
  <c r="AK211" i="1" s="1"/>
  <c r="AL211" i="1" s="1"/>
  <c r="AI207" i="1"/>
  <c r="AJ207" i="1" s="1"/>
  <c r="AK207" i="1" s="1"/>
  <c r="AL207" i="1" s="1"/>
  <c r="AI203" i="1"/>
  <c r="AJ203" i="1" s="1"/>
  <c r="AK203" i="1" s="1"/>
  <c r="AL203" i="1" s="1"/>
  <c r="AI199" i="1"/>
  <c r="AJ199" i="1" s="1"/>
  <c r="AK199" i="1" s="1"/>
  <c r="AL199" i="1" s="1"/>
  <c r="AI195" i="1"/>
  <c r="AJ195" i="1" s="1"/>
  <c r="AK195" i="1" s="1"/>
  <c r="AL195" i="1" s="1"/>
  <c r="AI191" i="1"/>
  <c r="AJ191" i="1" s="1"/>
  <c r="AK191" i="1" s="1"/>
  <c r="AL191" i="1" s="1"/>
  <c r="AI190" i="1"/>
  <c r="AJ190" i="1" s="1"/>
  <c r="AK190" i="1" s="1"/>
  <c r="AL190" i="1" s="1"/>
  <c r="AI186" i="1"/>
  <c r="AJ186" i="1" s="1"/>
  <c r="AK186" i="1" s="1"/>
  <c r="AL186" i="1" s="1"/>
  <c r="AI182" i="1"/>
  <c r="AJ182" i="1" s="1"/>
  <c r="AK182" i="1" s="1"/>
  <c r="AL182" i="1" s="1"/>
  <c r="AI181" i="1"/>
  <c r="AJ181" i="1" s="1"/>
  <c r="AK181" i="1" s="1"/>
  <c r="AL181" i="1" s="1"/>
  <c r="AI177" i="1"/>
  <c r="AJ177" i="1" s="1"/>
  <c r="AK177" i="1" s="1"/>
  <c r="AL177" i="1" s="1"/>
  <c r="AI173" i="1"/>
  <c r="AJ173" i="1" s="1"/>
  <c r="AK173" i="1" s="1"/>
  <c r="AL173" i="1" s="1"/>
  <c r="AI172" i="1"/>
  <c r="AJ172" i="1" s="1"/>
  <c r="AK172" i="1" s="1"/>
  <c r="AL172" i="1" s="1"/>
  <c r="AI170" i="1"/>
  <c r="AJ170" i="1" s="1"/>
  <c r="AK170" i="1" s="1"/>
  <c r="AL170" i="1" s="1"/>
  <c r="AI168" i="1"/>
  <c r="AJ168" i="1" s="1"/>
  <c r="AK168" i="1" s="1"/>
  <c r="AL168" i="1" s="1"/>
  <c r="AI166" i="1"/>
  <c r="AJ166" i="1" s="1"/>
  <c r="AK166" i="1" s="1"/>
  <c r="AL166" i="1" s="1"/>
  <c r="AI164" i="1"/>
  <c r="AJ164" i="1" s="1"/>
  <c r="AK164" i="1" s="1"/>
  <c r="AL164" i="1" s="1"/>
  <c r="AI162" i="1"/>
  <c r="AJ162" i="1" s="1"/>
  <c r="AK162" i="1" s="1"/>
  <c r="AL162" i="1" s="1"/>
  <c r="AI160" i="1"/>
  <c r="AJ160" i="1" s="1"/>
  <c r="AK160" i="1" s="1"/>
  <c r="AL160" i="1" s="1"/>
  <c r="AI158" i="1"/>
  <c r="AJ158" i="1" s="1"/>
  <c r="AK158" i="1" s="1"/>
  <c r="AL158" i="1" s="1"/>
  <c r="AI156" i="1"/>
  <c r="AJ156" i="1" s="1"/>
  <c r="AK156" i="1" s="1"/>
  <c r="AL156" i="1" s="1"/>
  <c r="AI154" i="1"/>
  <c r="AJ154" i="1" s="1"/>
  <c r="AK154" i="1" s="1"/>
  <c r="AL154" i="1" s="1"/>
  <c r="AI152" i="1"/>
  <c r="AJ152" i="1" s="1"/>
  <c r="AK152" i="1" s="1"/>
  <c r="AL152" i="1" s="1"/>
  <c r="AI151" i="1"/>
  <c r="AJ151" i="1" s="1"/>
  <c r="AK151" i="1" s="1"/>
  <c r="AL151" i="1" s="1"/>
  <c r="AI150" i="1"/>
  <c r="AJ150" i="1" s="1"/>
  <c r="AK150" i="1" s="1"/>
  <c r="AL150" i="1" s="1"/>
  <c r="AI149" i="1"/>
  <c r="AJ149" i="1" s="1"/>
  <c r="AK149" i="1" s="1"/>
  <c r="AL149" i="1" s="1"/>
  <c r="AI148" i="1"/>
  <c r="AJ148" i="1" s="1"/>
  <c r="AK148" i="1" s="1"/>
  <c r="AL148" i="1" s="1"/>
  <c r="AI147" i="1"/>
  <c r="AJ147" i="1" s="1"/>
  <c r="AK147" i="1" s="1"/>
  <c r="AL147" i="1" s="1"/>
  <c r="AI146" i="1"/>
  <c r="AJ146" i="1" s="1"/>
  <c r="AK146" i="1" s="1"/>
  <c r="AL146" i="1" s="1"/>
  <c r="AI145" i="1"/>
  <c r="AJ145" i="1" s="1"/>
  <c r="AK145" i="1" s="1"/>
  <c r="AL145" i="1" s="1"/>
  <c r="AI144" i="1"/>
  <c r="AJ144" i="1" s="1"/>
  <c r="AK144" i="1" s="1"/>
  <c r="AL144" i="1" s="1"/>
  <c r="AI143" i="1"/>
  <c r="AJ143" i="1" s="1"/>
  <c r="AK143" i="1" s="1"/>
  <c r="AL143" i="1" s="1"/>
  <c r="AI142" i="1"/>
  <c r="AJ142" i="1" s="1"/>
  <c r="AK142" i="1" s="1"/>
  <c r="AL142" i="1" s="1"/>
  <c r="AI141" i="1"/>
  <c r="AJ141" i="1" s="1"/>
  <c r="AK141" i="1" s="1"/>
  <c r="AL141" i="1" s="1"/>
  <c r="AI140" i="1"/>
  <c r="AJ140" i="1" s="1"/>
  <c r="AK140" i="1" s="1"/>
  <c r="AL140" i="1" s="1"/>
  <c r="AI139" i="1"/>
  <c r="AJ139" i="1" s="1"/>
  <c r="AK139" i="1" s="1"/>
  <c r="AL139" i="1" s="1"/>
  <c r="AI138" i="1"/>
  <c r="AJ138" i="1" s="1"/>
  <c r="AK138" i="1" s="1"/>
  <c r="AL138" i="1" s="1"/>
  <c r="AI137" i="1"/>
  <c r="AJ137" i="1" s="1"/>
  <c r="AK137" i="1" s="1"/>
  <c r="AL137" i="1" s="1"/>
  <c r="AI136" i="1"/>
  <c r="AJ136" i="1" s="1"/>
  <c r="AK136" i="1" s="1"/>
  <c r="AL136" i="1" s="1"/>
  <c r="AI135" i="1"/>
  <c r="AJ135" i="1" s="1"/>
  <c r="AK135" i="1" s="1"/>
  <c r="AL135" i="1" s="1"/>
  <c r="AI134" i="1"/>
  <c r="AJ134" i="1" s="1"/>
  <c r="AK134" i="1" s="1"/>
  <c r="AL134" i="1" s="1"/>
  <c r="AI133" i="1"/>
  <c r="AJ133" i="1" s="1"/>
  <c r="AK133" i="1" s="1"/>
  <c r="AL133" i="1" s="1"/>
  <c r="AI132" i="1"/>
  <c r="AJ132" i="1" s="1"/>
  <c r="AK132" i="1" s="1"/>
  <c r="AL132" i="1" s="1"/>
  <c r="AI131" i="1"/>
  <c r="AJ131" i="1" s="1"/>
  <c r="AK131" i="1" s="1"/>
  <c r="AL131" i="1" s="1"/>
  <c r="AI130" i="1"/>
  <c r="AJ130" i="1" s="1"/>
  <c r="AK130" i="1" s="1"/>
  <c r="AL130" i="1" s="1"/>
  <c r="AI129" i="1"/>
  <c r="AJ129" i="1" s="1"/>
  <c r="AK129" i="1" s="1"/>
  <c r="AL129" i="1" s="1"/>
  <c r="AI128" i="1"/>
  <c r="AJ128" i="1" s="1"/>
  <c r="AK128" i="1" s="1"/>
  <c r="AL128" i="1" s="1"/>
  <c r="AI127" i="1"/>
  <c r="AJ127" i="1" s="1"/>
  <c r="AK127" i="1" s="1"/>
  <c r="AL127" i="1" s="1"/>
  <c r="AI126" i="1"/>
  <c r="AJ126" i="1" s="1"/>
  <c r="AK126" i="1" s="1"/>
  <c r="AL126" i="1" s="1"/>
  <c r="AI125" i="1"/>
  <c r="AJ125" i="1" s="1"/>
  <c r="AK125" i="1" s="1"/>
  <c r="AL125" i="1" s="1"/>
  <c r="AI124" i="1"/>
  <c r="AJ124" i="1" s="1"/>
  <c r="AK124" i="1" s="1"/>
  <c r="AL124" i="1" s="1"/>
  <c r="AI123" i="1"/>
  <c r="AJ123" i="1" s="1"/>
  <c r="AK123" i="1" s="1"/>
  <c r="AL123" i="1" s="1"/>
  <c r="AI122" i="1"/>
  <c r="AJ122" i="1" s="1"/>
  <c r="AK122" i="1" s="1"/>
  <c r="AL122" i="1" s="1"/>
  <c r="AI121" i="1"/>
  <c r="AJ121" i="1" s="1"/>
  <c r="AK121" i="1" s="1"/>
  <c r="AL121" i="1" s="1"/>
  <c r="AI120" i="1"/>
  <c r="AJ120" i="1" s="1"/>
  <c r="AK120" i="1" s="1"/>
  <c r="AL120" i="1" s="1"/>
  <c r="AI119" i="1"/>
  <c r="AJ119" i="1" s="1"/>
  <c r="AK119" i="1" s="1"/>
  <c r="AL119" i="1" s="1"/>
  <c r="AI118" i="1"/>
  <c r="AJ118" i="1" s="1"/>
  <c r="AK118" i="1" s="1"/>
  <c r="AL118" i="1" s="1"/>
  <c r="AI117" i="1"/>
  <c r="AJ117" i="1" s="1"/>
  <c r="AK117" i="1" s="1"/>
  <c r="AL117" i="1" s="1"/>
  <c r="AI116" i="1"/>
  <c r="AJ116" i="1" s="1"/>
  <c r="AK116" i="1" s="1"/>
  <c r="AL116" i="1" s="1"/>
  <c r="AI115" i="1"/>
  <c r="AJ115" i="1" s="1"/>
  <c r="AK115" i="1" s="1"/>
  <c r="AL115" i="1" s="1"/>
  <c r="AI114" i="1"/>
  <c r="AJ114" i="1" s="1"/>
  <c r="AK114" i="1" s="1"/>
  <c r="AL114" i="1" s="1"/>
  <c r="AI113" i="1"/>
  <c r="AJ113" i="1" s="1"/>
  <c r="AK113" i="1" s="1"/>
  <c r="AL113" i="1" s="1"/>
  <c r="AI112" i="1"/>
  <c r="AJ112" i="1" s="1"/>
  <c r="AK112" i="1" s="1"/>
  <c r="AL112" i="1" s="1"/>
  <c r="AI111" i="1"/>
  <c r="AJ111" i="1" s="1"/>
  <c r="AK111" i="1" s="1"/>
  <c r="AL111" i="1" s="1"/>
  <c r="AI110" i="1"/>
  <c r="AJ110" i="1" s="1"/>
  <c r="AK110" i="1" s="1"/>
  <c r="AL110" i="1" s="1"/>
  <c r="AI109" i="1"/>
  <c r="AJ109" i="1" s="1"/>
  <c r="AK109" i="1" s="1"/>
  <c r="AL109" i="1" s="1"/>
  <c r="AI108" i="1"/>
  <c r="AJ108" i="1" s="1"/>
  <c r="AK108" i="1" s="1"/>
  <c r="AL108" i="1" s="1"/>
  <c r="AI107" i="1"/>
  <c r="AJ107" i="1" s="1"/>
  <c r="AK107" i="1" s="1"/>
  <c r="AL107" i="1" s="1"/>
  <c r="AI106" i="1"/>
  <c r="AJ106" i="1" s="1"/>
  <c r="AK106" i="1" s="1"/>
  <c r="AL106" i="1" s="1"/>
  <c r="AI105" i="1"/>
  <c r="AJ105" i="1" s="1"/>
  <c r="AK105" i="1" s="1"/>
  <c r="AL105" i="1" s="1"/>
  <c r="AI104" i="1"/>
  <c r="AJ104" i="1" s="1"/>
  <c r="AK104" i="1" s="1"/>
  <c r="AL104" i="1" s="1"/>
  <c r="AI103" i="1"/>
  <c r="AJ103" i="1" s="1"/>
  <c r="AK103" i="1" s="1"/>
  <c r="AL103" i="1" s="1"/>
  <c r="AI102" i="1"/>
  <c r="AJ102" i="1" s="1"/>
  <c r="AK102" i="1" s="1"/>
  <c r="AL102" i="1" s="1"/>
  <c r="AI101" i="1"/>
  <c r="AJ101" i="1" s="1"/>
  <c r="AK101" i="1" s="1"/>
  <c r="AL101" i="1" s="1"/>
  <c r="AI100" i="1"/>
  <c r="AJ100" i="1" s="1"/>
  <c r="AK100" i="1" s="1"/>
  <c r="AL100" i="1" s="1"/>
  <c r="AI99" i="1"/>
  <c r="AJ99" i="1" s="1"/>
  <c r="AK99" i="1" s="1"/>
  <c r="AL99" i="1" s="1"/>
  <c r="AI98" i="1"/>
  <c r="AJ98" i="1" s="1"/>
  <c r="AK98" i="1" s="1"/>
  <c r="AL98" i="1" s="1"/>
  <c r="AI97" i="1"/>
  <c r="AJ97" i="1" s="1"/>
  <c r="AK97" i="1" s="1"/>
  <c r="AL97" i="1" s="1"/>
  <c r="AI96" i="1"/>
  <c r="AJ96" i="1" s="1"/>
  <c r="AK96" i="1" s="1"/>
  <c r="AL96" i="1" s="1"/>
  <c r="AI95" i="1"/>
  <c r="AJ95" i="1" s="1"/>
  <c r="AK95" i="1" s="1"/>
  <c r="AL95" i="1" s="1"/>
  <c r="AI94" i="1"/>
  <c r="AJ94" i="1" s="1"/>
  <c r="AK94" i="1" s="1"/>
  <c r="AL94" i="1" s="1"/>
  <c r="AI93" i="1"/>
  <c r="AJ93" i="1" s="1"/>
  <c r="AK93" i="1" s="1"/>
  <c r="AL93" i="1" s="1"/>
  <c r="AI92" i="1"/>
  <c r="AJ92" i="1" s="1"/>
  <c r="AK92" i="1" s="1"/>
  <c r="AL92" i="1" s="1"/>
  <c r="AI91" i="1"/>
  <c r="AJ91" i="1" s="1"/>
  <c r="AK91" i="1" s="1"/>
  <c r="AL91" i="1" s="1"/>
  <c r="AI90" i="1"/>
  <c r="AJ90" i="1" s="1"/>
  <c r="AK90" i="1" s="1"/>
  <c r="AL90" i="1" s="1"/>
  <c r="AI89" i="1"/>
  <c r="AJ89" i="1" s="1"/>
  <c r="AK89" i="1" s="1"/>
  <c r="AL89" i="1" s="1"/>
  <c r="AI88" i="1"/>
  <c r="AJ88" i="1" s="1"/>
  <c r="AK88" i="1" s="1"/>
  <c r="AL88" i="1" s="1"/>
  <c r="AI87" i="1"/>
  <c r="AJ87" i="1" s="1"/>
  <c r="AK87" i="1" s="1"/>
  <c r="AL87" i="1" s="1"/>
  <c r="AI86" i="1"/>
  <c r="AJ86" i="1" s="1"/>
  <c r="AK86" i="1" s="1"/>
  <c r="AL86" i="1" s="1"/>
  <c r="AI85" i="1"/>
  <c r="AJ85" i="1" s="1"/>
  <c r="AK85" i="1" s="1"/>
  <c r="AL85" i="1" s="1"/>
  <c r="AI84" i="1"/>
  <c r="AJ84" i="1" s="1"/>
  <c r="AK84" i="1" s="1"/>
  <c r="AL84" i="1" s="1"/>
  <c r="AI83" i="1"/>
  <c r="AJ83" i="1" s="1"/>
  <c r="AK83" i="1" s="1"/>
  <c r="AL83" i="1" s="1"/>
  <c r="AI82" i="1"/>
  <c r="AJ82" i="1" s="1"/>
  <c r="AK82" i="1" s="1"/>
  <c r="AL82" i="1" s="1"/>
  <c r="AI81" i="1"/>
  <c r="AJ81" i="1" s="1"/>
  <c r="AK81" i="1" s="1"/>
  <c r="AL81" i="1" s="1"/>
  <c r="AI80" i="1"/>
  <c r="AJ80" i="1" s="1"/>
  <c r="AK80" i="1" s="1"/>
  <c r="AL80" i="1" s="1"/>
  <c r="AI79" i="1"/>
  <c r="AJ79" i="1" s="1"/>
  <c r="AK79" i="1" s="1"/>
  <c r="AL79" i="1" s="1"/>
  <c r="AI78" i="1"/>
  <c r="AJ78" i="1" s="1"/>
  <c r="AK78" i="1" s="1"/>
  <c r="AL78" i="1" s="1"/>
  <c r="AI77" i="1"/>
  <c r="AJ77" i="1" s="1"/>
  <c r="AK77" i="1" s="1"/>
  <c r="AL77" i="1" s="1"/>
  <c r="AI76" i="1"/>
  <c r="AJ76" i="1" s="1"/>
  <c r="AK76" i="1" s="1"/>
  <c r="AL76" i="1" s="1"/>
  <c r="AI75" i="1"/>
  <c r="AJ75" i="1" s="1"/>
  <c r="AK75" i="1" s="1"/>
  <c r="AL75" i="1" s="1"/>
  <c r="AI74" i="1"/>
  <c r="AJ74" i="1" s="1"/>
  <c r="AK74" i="1" s="1"/>
  <c r="AL74" i="1" s="1"/>
  <c r="AI73" i="1"/>
  <c r="AJ73" i="1" s="1"/>
  <c r="AK73" i="1" s="1"/>
  <c r="AL73" i="1" s="1"/>
  <c r="AI72" i="1"/>
  <c r="AJ72" i="1" s="1"/>
  <c r="AK72" i="1" s="1"/>
  <c r="AL72" i="1" s="1"/>
  <c r="AI71" i="1"/>
  <c r="AJ71" i="1" s="1"/>
  <c r="AK71" i="1" s="1"/>
  <c r="AL71" i="1" s="1"/>
  <c r="AI70" i="1"/>
  <c r="AJ70" i="1" s="1"/>
  <c r="AK70" i="1" s="1"/>
  <c r="AL70" i="1" s="1"/>
  <c r="AI69" i="1"/>
  <c r="AJ69" i="1" s="1"/>
  <c r="AK69" i="1" s="1"/>
  <c r="AL69" i="1" s="1"/>
  <c r="AI68" i="1"/>
  <c r="AJ68" i="1" s="1"/>
  <c r="AK68" i="1" s="1"/>
  <c r="AL68" i="1" s="1"/>
  <c r="AI67" i="1"/>
  <c r="AJ67" i="1" s="1"/>
  <c r="AK67" i="1" s="1"/>
  <c r="AL67" i="1" s="1"/>
  <c r="AI66" i="1"/>
  <c r="AJ66" i="1" s="1"/>
  <c r="AK66" i="1" s="1"/>
  <c r="AL66" i="1" s="1"/>
  <c r="AI65" i="1"/>
  <c r="AJ65" i="1" s="1"/>
  <c r="AK65" i="1" s="1"/>
  <c r="AL65" i="1" s="1"/>
  <c r="AI64" i="1"/>
  <c r="AJ64" i="1" s="1"/>
  <c r="AK64" i="1" s="1"/>
  <c r="AL64" i="1" s="1"/>
  <c r="AI63" i="1"/>
  <c r="AJ63" i="1" s="1"/>
  <c r="AK63" i="1" s="1"/>
  <c r="AL63" i="1" s="1"/>
  <c r="AI62" i="1"/>
  <c r="AJ62" i="1" s="1"/>
  <c r="AK62" i="1" s="1"/>
  <c r="AL62" i="1" s="1"/>
  <c r="AI61" i="1"/>
  <c r="AJ61" i="1" s="1"/>
  <c r="AK61" i="1" s="1"/>
  <c r="AL61" i="1" s="1"/>
  <c r="AI60" i="1"/>
  <c r="AJ60" i="1" s="1"/>
  <c r="AK60" i="1" s="1"/>
  <c r="AL60" i="1" s="1"/>
  <c r="AI59" i="1"/>
  <c r="AJ59" i="1" s="1"/>
  <c r="AK59" i="1" s="1"/>
  <c r="AL59" i="1" s="1"/>
  <c r="AI58" i="1"/>
  <c r="AJ58" i="1" s="1"/>
  <c r="AK58" i="1" s="1"/>
  <c r="AL58" i="1" s="1"/>
  <c r="AI57" i="1"/>
  <c r="AJ57" i="1" s="1"/>
  <c r="AK57" i="1" s="1"/>
  <c r="AL57" i="1" s="1"/>
  <c r="AI56" i="1"/>
  <c r="AJ56" i="1" s="1"/>
  <c r="AK56" i="1" s="1"/>
  <c r="AL56" i="1" s="1"/>
  <c r="AI55" i="1"/>
  <c r="AJ55" i="1" s="1"/>
  <c r="AK55" i="1" s="1"/>
  <c r="AL55" i="1" s="1"/>
  <c r="AI54" i="1"/>
  <c r="AJ54" i="1" s="1"/>
  <c r="AK54" i="1" s="1"/>
  <c r="AL54" i="1" s="1"/>
  <c r="AI53" i="1"/>
  <c r="AJ53" i="1" s="1"/>
  <c r="AK53" i="1" s="1"/>
  <c r="AL53" i="1" s="1"/>
  <c r="AI52" i="1"/>
  <c r="AJ52" i="1" s="1"/>
  <c r="AK52" i="1" s="1"/>
  <c r="AL52" i="1" s="1"/>
  <c r="AI51" i="1"/>
  <c r="AJ51" i="1" s="1"/>
  <c r="AK51" i="1" s="1"/>
  <c r="AL51" i="1" s="1"/>
  <c r="AI50" i="1"/>
  <c r="AJ50" i="1" s="1"/>
  <c r="AK50" i="1" s="1"/>
  <c r="AL50" i="1" s="1"/>
  <c r="AI49" i="1"/>
  <c r="AJ49" i="1" s="1"/>
  <c r="AK49" i="1" s="1"/>
  <c r="AL49" i="1" s="1"/>
  <c r="AI48" i="1"/>
  <c r="AJ48" i="1" s="1"/>
  <c r="AK48" i="1" s="1"/>
  <c r="AL48" i="1" s="1"/>
  <c r="AI47" i="1"/>
  <c r="AJ47" i="1" s="1"/>
  <c r="AK47" i="1" s="1"/>
  <c r="AL47" i="1" s="1"/>
  <c r="AI46" i="1"/>
  <c r="AJ46" i="1" s="1"/>
  <c r="AK46" i="1" s="1"/>
  <c r="AL46" i="1" s="1"/>
  <c r="AI45" i="1"/>
  <c r="AJ45" i="1" s="1"/>
  <c r="AK45" i="1" s="1"/>
  <c r="AL45" i="1" s="1"/>
  <c r="AI44" i="1"/>
  <c r="AJ44" i="1" s="1"/>
  <c r="AK44" i="1" s="1"/>
  <c r="AL44" i="1" s="1"/>
  <c r="AI43" i="1"/>
  <c r="AJ43" i="1" s="1"/>
  <c r="AK43" i="1" s="1"/>
  <c r="AL43" i="1" s="1"/>
  <c r="AI42" i="1"/>
  <c r="AJ42" i="1" s="1"/>
  <c r="AK42" i="1" s="1"/>
  <c r="AL42" i="1" s="1"/>
  <c r="AI41" i="1"/>
  <c r="AJ41" i="1" s="1"/>
  <c r="AK41" i="1" s="1"/>
  <c r="AL41" i="1" s="1"/>
  <c r="AI40" i="1"/>
  <c r="AJ40" i="1" s="1"/>
  <c r="AK40" i="1" s="1"/>
  <c r="AL40" i="1" s="1"/>
  <c r="AI39" i="1"/>
  <c r="AJ39" i="1" s="1"/>
  <c r="AK39" i="1" s="1"/>
  <c r="AL39" i="1" s="1"/>
  <c r="AI38" i="1"/>
  <c r="AJ38" i="1" s="1"/>
  <c r="AK38" i="1" s="1"/>
  <c r="AL38" i="1" s="1"/>
  <c r="AI37" i="1"/>
  <c r="AJ37" i="1" s="1"/>
  <c r="AK37" i="1" s="1"/>
  <c r="AL37" i="1" s="1"/>
  <c r="AI36" i="1"/>
  <c r="AJ36" i="1" s="1"/>
  <c r="AK36" i="1" s="1"/>
  <c r="AL36" i="1" s="1"/>
  <c r="AI35" i="1"/>
  <c r="AJ35" i="1" s="1"/>
  <c r="AK35" i="1" s="1"/>
  <c r="AL35" i="1" s="1"/>
  <c r="AI34" i="1"/>
  <c r="AJ34" i="1" s="1"/>
  <c r="AK34" i="1" s="1"/>
  <c r="AL34" i="1" s="1"/>
  <c r="AI33" i="1"/>
  <c r="AJ33" i="1" s="1"/>
  <c r="AK33" i="1" s="1"/>
  <c r="AL33" i="1" s="1"/>
  <c r="AI32" i="1"/>
  <c r="AJ32" i="1" s="1"/>
  <c r="AK32" i="1" s="1"/>
  <c r="AL32" i="1" s="1"/>
  <c r="AI31" i="1"/>
  <c r="AJ31" i="1" s="1"/>
  <c r="AK31" i="1" s="1"/>
  <c r="AL31" i="1" s="1"/>
  <c r="AI30" i="1"/>
  <c r="AJ30" i="1" s="1"/>
  <c r="AK30" i="1" s="1"/>
  <c r="AL30" i="1" s="1"/>
  <c r="AI29" i="1"/>
  <c r="AJ29" i="1" s="1"/>
  <c r="AK29" i="1" s="1"/>
  <c r="AL29" i="1" s="1"/>
  <c r="AI28" i="1"/>
  <c r="AJ28" i="1" s="1"/>
  <c r="AK28" i="1" s="1"/>
  <c r="AL28" i="1" s="1"/>
  <c r="AI27" i="1"/>
  <c r="AJ27" i="1" s="1"/>
  <c r="AK27" i="1" s="1"/>
  <c r="AL27" i="1" s="1"/>
  <c r="AI26" i="1"/>
  <c r="AJ26" i="1" s="1"/>
  <c r="AK26" i="1" s="1"/>
  <c r="AL26" i="1" s="1"/>
  <c r="AI25" i="1"/>
  <c r="AJ25" i="1" s="1"/>
  <c r="AK25" i="1" s="1"/>
  <c r="AL25" i="1" s="1"/>
  <c r="AI24" i="1"/>
  <c r="AJ24" i="1" s="1"/>
  <c r="AK24" i="1" s="1"/>
  <c r="AL24" i="1" s="1"/>
  <c r="AI23" i="1"/>
  <c r="AJ23" i="1" s="1"/>
  <c r="AK23" i="1" s="1"/>
  <c r="AL23" i="1" s="1"/>
  <c r="AI22" i="1"/>
  <c r="AJ22" i="1" s="1"/>
  <c r="AK22" i="1" s="1"/>
  <c r="AL22" i="1" s="1"/>
  <c r="AI21" i="1"/>
  <c r="AJ21" i="1" s="1"/>
  <c r="AK21" i="1" s="1"/>
  <c r="AL21" i="1" s="1"/>
  <c r="AI20" i="1"/>
  <c r="AJ20" i="1" s="1"/>
  <c r="AK20" i="1" s="1"/>
  <c r="AL20" i="1" s="1"/>
  <c r="AI19" i="1"/>
  <c r="AJ19" i="1" s="1"/>
  <c r="AK19" i="1" s="1"/>
  <c r="AL19" i="1" s="1"/>
  <c r="AI18" i="1"/>
  <c r="AJ18" i="1" s="1"/>
  <c r="AK18" i="1" s="1"/>
  <c r="AL18" i="1" s="1"/>
  <c r="AI17" i="1"/>
  <c r="AJ17" i="1" s="1"/>
  <c r="AK17" i="1" s="1"/>
  <c r="AL17" i="1" s="1"/>
  <c r="AI16" i="1"/>
  <c r="AJ16" i="1" s="1"/>
  <c r="AK16" i="1" s="1"/>
  <c r="AL16" i="1" s="1"/>
  <c r="AI15" i="1"/>
  <c r="AJ15" i="1" s="1"/>
  <c r="AK15" i="1" s="1"/>
  <c r="AL15" i="1" s="1"/>
  <c r="AI14" i="1"/>
  <c r="AJ14" i="1" s="1"/>
  <c r="AK14" i="1" s="1"/>
  <c r="AL14" i="1" s="1"/>
  <c r="AI13" i="1"/>
  <c r="AJ13" i="1" s="1"/>
  <c r="AK13" i="1" s="1"/>
  <c r="AL13" i="1" s="1"/>
  <c r="AI12" i="1"/>
  <c r="AJ12" i="1" s="1"/>
  <c r="AK12" i="1" s="1"/>
  <c r="AL12" i="1" s="1"/>
  <c r="AI11" i="1"/>
  <c r="AJ11" i="1" s="1"/>
  <c r="AK11" i="1" s="1"/>
  <c r="AL11" i="1" s="1"/>
  <c r="AI10" i="1"/>
  <c r="AJ10" i="1" s="1"/>
  <c r="AK10" i="1" s="1"/>
  <c r="AL10" i="1" s="1"/>
  <c r="AI9" i="1"/>
  <c r="AJ9" i="1" s="1"/>
  <c r="AK9" i="1" s="1"/>
  <c r="AL9" i="1" s="1"/>
  <c r="AI8" i="1"/>
  <c r="AJ8" i="1" s="1"/>
  <c r="AK8" i="1" s="1"/>
  <c r="AL8" i="1" s="1"/>
  <c r="AI7" i="1"/>
  <c r="AJ7" i="1" s="1"/>
  <c r="AK7" i="1" s="1"/>
  <c r="AL7" i="1" s="1"/>
  <c r="AI6" i="1"/>
  <c r="AJ6" i="1" s="1"/>
  <c r="AK6" i="1" s="1"/>
  <c r="AL6" i="1" s="1"/>
  <c r="AI5" i="1"/>
  <c r="AJ5" i="1" s="1"/>
  <c r="AK5" i="1" s="1"/>
  <c r="AL5" i="1" s="1"/>
  <c r="AI4" i="1"/>
  <c r="AJ4" i="1" s="1"/>
  <c r="AK4" i="1" s="1"/>
  <c r="AL4" i="1" s="1"/>
  <c r="AI3" i="1"/>
  <c r="AJ3" i="1" s="1"/>
  <c r="AK3" i="1" s="1"/>
  <c r="AL3" i="1" s="1"/>
  <c r="AI2" i="1"/>
  <c r="AI911" i="1"/>
  <c r="AJ911" i="1" s="1"/>
  <c r="AK911" i="1" s="1"/>
  <c r="AL911" i="1" s="1"/>
  <c r="AI496" i="1"/>
  <c r="AJ496" i="1" s="1"/>
  <c r="AK496" i="1" s="1"/>
  <c r="AL496" i="1" s="1"/>
  <c r="AI480" i="1"/>
  <c r="AJ480" i="1" s="1"/>
  <c r="AK480" i="1" s="1"/>
  <c r="AL480" i="1" s="1"/>
  <c r="AI476" i="1"/>
  <c r="AJ476" i="1" s="1"/>
  <c r="AK476" i="1" s="1"/>
  <c r="AL476" i="1" s="1"/>
  <c r="AI468" i="1"/>
  <c r="AJ468" i="1" s="1"/>
  <c r="AK468" i="1" s="1"/>
  <c r="AL468" i="1" s="1"/>
  <c r="AI464" i="1"/>
  <c r="AJ464" i="1" s="1"/>
  <c r="AK464" i="1" s="1"/>
  <c r="AL464" i="1" s="1"/>
  <c r="AI460" i="1"/>
  <c r="AJ460" i="1" s="1"/>
  <c r="AK460" i="1" s="1"/>
  <c r="AL460" i="1" s="1"/>
  <c r="AI456" i="1"/>
  <c r="AJ456" i="1" s="1"/>
  <c r="AK456" i="1" s="1"/>
  <c r="AL456" i="1" s="1"/>
  <c r="AI452" i="1"/>
  <c r="AJ452" i="1" s="1"/>
  <c r="AK452" i="1" s="1"/>
  <c r="AL452" i="1" s="1"/>
  <c r="AI444" i="1"/>
  <c r="AJ444" i="1" s="1"/>
  <c r="AK444" i="1" s="1"/>
  <c r="AL444" i="1" s="1"/>
  <c r="AI440" i="1"/>
  <c r="AJ440" i="1" s="1"/>
  <c r="AK440" i="1" s="1"/>
  <c r="AL440" i="1" s="1"/>
  <c r="AI436" i="1"/>
  <c r="AJ436" i="1" s="1"/>
  <c r="AK436" i="1" s="1"/>
  <c r="AL436" i="1" s="1"/>
  <c r="AI432" i="1"/>
  <c r="AJ432" i="1" s="1"/>
  <c r="AK432" i="1" s="1"/>
  <c r="AL432" i="1" s="1"/>
  <c r="AI428" i="1"/>
  <c r="AJ428" i="1" s="1"/>
  <c r="AK428" i="1" s="1"/>
  <c r="AL428" i="1" s="1"/>
  <c r="AI416" i="1"/>
  <c r="AJ416" i="1" s="1"/>
  <c r="AK416" i="1" s="1"/>
  <c r="AL416" i="1" s="1"/>
  <c r="AI400" i="1"/>
  <c r="AJ400" i="1" s="1"/>
  <c r="AK400" i="1" s="1"/>
  <c r="AL400" i="1" s="1"/>
  <c r="AI388" i="1"/>
  <c r="AJ388" i="1" s="1"/>
  <c r="AK388" i="1" s="1"/>
  <c r="AL388" i="1" s="1"/>
  <c r="AI384" i="1"/>
  <c r="AJ384" i="1" s="1"/>
  <c r="AK384" i="1" s="1"/>
  <c r="AL384" i="1" s="1"/>
  <c r="AI380" i="1"/>
  <c r="AJ380" i="1" s="1"/>
  <c r="AK380" i="1" s="1"/>
  <c r="AL380" i="1" s="1"/>
  <c r="AI376" i="1"/>
  <c r="AJ376" i="1" s="1"/>
  <c r="AK376" i="1" s="1"/>
  <c r="AL376" i="1" s="1"/>
  <c r="AI372" i="1"/>
  <c r="AJ372" i="1" s="1"/>
  <c r="AK372" i="1" s="1"/>
  <c r="AL372" i="1" s="1"/>
  <c r="AI368" i="1"/>
  <c r="AJ368" i="1" s="1"/>
  <c r="AK368" i="1" s="1"/>
  <c r="AL368" i="1" s="1"/>
  <c r="AI969" i="1"/>
  <c r="AJ969" i="1" s="1"/>
  <c r="AK969" i="1" s="1"/>
  <c r="AL969" i="1" s="1"/>
  <c r="AI501" i="1"/>
  <c r="AJ501" i="1" s="1"/>
  <c r="AK501" i="1" s="1"/>
  <c r="AL501" i="1" s="1"/>
  <c r="AI485" i="1"/>
  <c r="AJ485" i="1" s="1"/>
  <c r="AK485" i="1" s="1"/>
  <c r="AL485" i="1" s="1"/>
  <c r="AI469" i="1"/>
  <c r="AJ469" i="1" s="1"/>
  <c r="AK469" i="1" s="1"/>
  <c r="AL469" i="1" s="1"/>
  <c r="AI453" i="1"/>
  <c r="AJ453" i="1" s="1"/>
  <c r="AK453" i="1" s="1"/>
  <c r="AL453" i="1" s="1"/>
  <c r="AI437" i="1"/>
  <c r="AJ437" i="1" s="1"/>
  <c r="AK437" i="1" s="1"/>
  <c r="AL437" i="1" s="1"/>
  <c r="AI421" i="1"/>
  <c r="AJ421" i="1" s="1"/>
  <c r="AK421" i="1" s="1"/>
  <c r="AL421" i="1" s="1"/>
  <c r="AI405" i="1"/>
  <c r="AJ405" i="1" s="1"/>
  <c r="AK405" i="1" s="1"/>
  <c r="AL405" i="1" s="1"/>
  <c r="AI389" i="1"/>
  <c r="AJ389" i="1" s="1"/>
  <c r="AK389" i="1" s="1"/>
  <c r="AL389" i="1" s="1"/>
  <c r="AI373" i="1"/>
  <c r="AJ373" i="1" s="1"/>
  <c r="AK373" i="1" s="1"/>
  <c r="AL373" i="1" s="1"/>
  <c r="AI364" i="1"/>
  <c r="AJ364" i="1" s="1"/>
  <c r="AK364" i="1" s="1"/>
  <c r="AL364" i="1" s="1"/>
  <c r="AI361" i="1"/>
  <c r="AJ361" i="1" s="1"/>
  <c r="AK361" i="1" s="1"/>
  <c r="AL361" i="1" s="1"/>
  <c r="AI356" i="1"/>
  <c r="AJ356" i="1" s="1"/>
  <c r="AK356" i="1" s="1"/>
  <c r="AL356" i="1" s="1"/>
  <c r="AI353" i="1"/>
  <c r="AJ353" i="1" s="1"/>
  <c r="AK353" i="1" s="1"/>
  <c r="AL353" i="1" s="1"/>
  <c r="AI348" i="1"/>
  <c r="AJ348" i="1" s="1"/>
  <c r="AK348" i="1" s="1"/>
  <c r="AL348" i="1" s="1"/>
  <c r="AI345" i="1"/>
  <c r="AJ345" i="1" s="1"/>
  <c r="AK345" i="1" s="1"/>
  <c r="AL345" i="1" s="1"/>
  <c r="AI340" i="1"/>
  <c r="AJ340" i="1" s="1"/>
  <c r="AK340" i="1" s="1"/>
  <c r="AL340" i="1" s="1"/>
  <c r="AI337" i="1"/>
  <c r="AJ337" i="1" s="1"/>
  <c r="AK337" i="1" s="1"/>
  <c r="AL337" i="1" s="1"/>
  <c r="AI332" i="1"/>
  <c r="AJ332" i="1" s="1"/>
  <c r="AK332" i="1" s="1"/>
  <c r="AL332" i="1" s="1"/>
  <c r="AI329" i="1"/>
  <c r="AJ329" i="1" s="1"/>
  <c r="AK329" i="1" s="1"/>
  <c r="AL329" i="1" s="1"/>
  <c r="AI324" i="1"/>
  <c r="AJ324" i="1" s="1"/>
  <c r="AK324" i="1" s="1"/>
  <c r="AL324" i="1" s="1"/>
  <c r="AI321" i="1"/>
  <c r="AJ321" i="1" s="1"/>
  <c r="AK321" i="1" s="1"/>
  <c r="AL321" i="1" s="1"/>
  <c r="AI316" i="1"/>
  <c r="AJ316" i="1" s="1"/>
  <c r="AK316" i="1" s="1"/>
  <c r="AL316" i="1" s="1"/>
  <c r="AI313" i="1"/>
  <c r="AJ313" i="1" s="1"/>
  <c r="AK313" i="1" s="1"/>
  <c r="AL313" i="1" s="1"/>
  <c r="AI308" i="1"/>
  <c r="AJ308" i="1" s="1"/>
  <c r="AK308" i="1" s="1"/>
  <c r="AL308" i="1" s="1"/>
  <c r="AI305" i="1"/>
  <c r="AJ305" i="1" s="1"/>
  <c r="AK305" i="1" s="1"/>
  <c r="AL305" i="1" s="1"/>
  <c r="AI300" i="1"/>
  <c r="AJ300" i="1" s="1"/>
  <c r="AK300" i="1" s="1"/>
  <c r="AL300" i="1" s="1"/>
  <c r="AI297" i="1"/>
  <c r="AJ297" i="1" s="1"/>
  <c r="AK297" i="1" s="1"/>
  <c r="AL297" i="1" s="1"/>
  <c r="AI292" i="1"/>
  <c r="AJ292" i="1" s="1"/>
  <c r="AK292" i="1" s="1"/>
  <c r="AL292" i="1" s="1"/>
  <c r="AI289" i="1"/>
  <c r="AJ289" i="1" s="1"/>
  <c r="AK289" i="1" s="1"/>
  <c r="AL289" i="1" s="1"/>
  <c r="AI284" i="1"/>
  <c r="AJ284" i="1" s="1"/>
  <c r="AK284" i="1" s="1"/>
  <c r="AL284" i="1" s="1"/>
  <c r="AI281" i="1"/>
  <c r="AJ281" i="1" s="1"/>
  <c r="AK281" i="1" s="1"/>
  <c r="AL281" i="1" s="1"/>
  <c r="AI276" i="1"/>
  <c r="AJ276" i="1" s="1"/>
  <c r="AK276" i="1" s="1"/>
  <c r="AL276" i="1" s="1"/>
  <c r="AI273" i="1"/>
  <c r="AJ273" i="1" s="1"/>
  <c r="AK273" i="1" s="1"/>
  <c r="AL273" i="1" s="1"/>
  <c r="AI268" i="1"/>
  <c r="AJ268" i="1" s="1"/>
  <c r="AK268" i="1" s="1"/>
  <c r="AL268" i="1" s="1"/>
  <c r="AI265" i="1"/>
  <c r="AJ265" i="1" s="1"/>
  <c r="AK265" i="1" s="1"/>
  <c r="AL265" i="1" s="1"/>
  <c r="AI260" i="1"/>
  <c r="AJ260" i="1" s="1"/>
  <c r="AK260" i="1" s="1"/>
  <c r="AL260" i="1" s="1"/>
  <c r="AI257" i="1"/>
  <c r="AJ257" i="1" s="1"/>
  <c r="AK257" i="1" s="1"/>
  <c r="AL257" i="1" s="1"/>
  <c r="AI252" i="1"/>
  <c r="AJ252" i="1" s="1"/>
  <c r="AK252" i="1" s="1"/>
  <c r="AL252" i="1" s="1"/>
  <c r="AI249" i="1"/>
  <c r="AJ249" i="1" s="1"/>
  <c r="AK249" i="1" s="1"/>
  <c r="AL249" i="1" s="1"/>
  <c r="AI244" i="1"/>
  <c r="AJ244" i="1" s="1"/>
  <c r="AK244" i="1" s="1"/>
  <c r="AL244" i="1" s="1"/>
  <c r="AI241" i="1"/>
  <c r="AJ241" i="1" s="1"/>
  <c r="AK241" i="1" s="1"/>
  <c r="AL241" i="1" s="1"/>
  <c r="AI236" i="1"/>
  <c r="AJ236" i="1" s="1"/>
  <c r="AK236" i="1" s="1"/>
  <c r="AL236" i="1" s="1"/>
  <c r="AI233" i="1"/>
  <c r="AJ233" i="1" s="1"/>
  <c r="AK233" i="1" s="1"/>
  <c r="AL233" i="1" s="1"/>
  <c r="AI228" i="1"/>
  <c r="AJ228" i="1" s="1"/>
  <c r="AK228" i="1" s="1"/>
  <c r="AL228" i="1" s="1"/>
  <c r="AI225" i="1"/>
  <c r="AJ225" i="1" s="1"/>
  <c r="AK225" i="1" s="1"/>
  <c r="AL225" i="1" s="1"/>
  <c r="AI220" i="1"/>
  <c r="AJ220" i="1" s="1"/>
  <c r="AK220" i="1" s="1"/>
  <c r="AL220" i="1" s="1"/>
  <c r="AI217" i="1"/>
  <c r="AJ217" i="1" s="1"/>
  <c r="AK217" i="1" s="1"/>
  <c r="AL217" i="1" s="1"/>
  <c r="AI212" i="1"/>
  <c r="AJ212" i="1" s="1"/>
  <c r="AK212" i="1" s="1"/>
  <c r="AL212" i="1" s="1"/>
  <c r="AI209" i="1"/>
  <c r="AJ209" i="1" s="1"/>
  <c r="AK209" i="1" s="1"/>
  <c r="AL209" i="1" s="1"/>
  <c r="AI204" i="1"/>
  <c r="AJ204" i="1" s="1"/>
  <c r="AK204" i="1" s="1"/>
  <c r="AL204" i="1" s="1"/>
  <c r="AI201" i="1"/>
  <c r="AJ201" i="1" s="1"/>
  <c r="AK201" i="1" s="1"/>
  <c r="AL201" i="1" s="1"/>
  <c r="AI196" i="1"/>
  <c r="AJ196" i="1" s="1"/>
  <c r="AK196" i="1" s="1"/>
  <c r="AL196" i="1" s="1"/>
  <c r="AI193" i="1"/>
  <c r="AJ193" i="1" s="1"/>
  <c r="AK193" i="1" s="1"/>
  <c r="AL193" i="1" s="1"/>
  <c r="AI179" i="1"/>
  <c r="AJ179" i="1" s="1"/>
  <c r="AK179" i="1" s="1"/>
  <c r="AL179" i="1" s="1"/>
  <c r="AI174" i="1"/>
  <c r="AJ174" i="1" s="1"/>
  <c r="AK174" i="1" s="1"/>
  <c r="AL174" i="1" s="1"/>
  <c r="AI169" i="1"/>
  <c r="AJ169" i="1" s="1"/>
  <c r="AK169" i="1" s="1"/>
  <c r="AL169" i="1" s="1"/>
  <c r="AI165" i="1"/>
  <c r="AJ165" i="1" s="1"/>
  <c r="AK165" i="1" s="1"/>
  <c r="AL165" i="1" s="1"/>
  <c r="AI161" i="1"/>
  <c r="AJ161" i="1" s="1"/>
  <c r="AK161" i="1" s="1"/>
  <c r="AL161" i="1" s="1"/>
  <c r="AI157" i="1"/>
  <c r="AJ157" i="1" s="1"/>
  <c r="AK157" i="1" s="1"/>
  <c r="AL157" i="1" s="1"/>
  <c r="AI153" i="1"/>
  <c r="AJ153" i="1" s="1"/>
  <c r="AK153" i="1" s="1"/>
  <c r="AL153" i="1" s="1"/>
  <c r="AI937" i="1"/>
  <c r="AJ937" i="1" s="1"/>
  <c r="AK937" i="1" s="1"/>
  <c r="AL937" i="1" s="1"/>
  <c r="AI913" i="1"/>
  <c r="AJ913" i="1" s="1"/>
  <c r="AK913" i="1" s="1"/>
  <c r="AL913" i="1" s="1"/>
  <c r="AI493" i="1"/>
  <c r="AJ493" i="1" s="1"/>
  <c r="AK493" i="1" s="1"/>
  <c r="AL493" i="1" s="1"/>
  <c r="AI477" i="1"/>
  <c r="AJ477" i="1" s="1"/>
  <c r="AK477" i="1" s="1"/>
  <c r="AL477" i="1" s="1"/>
  <c r="AI461" i="1"/>
  <c r="AJ461" i="1" s="1"/>
  <c r="AK461" i="1" s="1"/>
  <c r="AL461" i="1" s="1"/>
  <c r="AI445" i="1"/>
  <c r="AJ445" i="1" s="1"/>
  <c r="AK445" i="1" s="1"/>
  <c r="AL445" i="1" s="1"/>
  <c r="AI429" i="1"/>
  <c r="AJ429" i="1" s="1"/>
  <c r="AK429" i="1" s="1"/>
  <c r="AL429" i="1" s="1"/>
  <c r="AI413" i="1"/>
  <c r="AJ413" i="1" s="1"/>
  <c r="AK413" i="1" s="1"/>
  <c r="AL413" i="1" s="1"/>
  <c r="AI397" i="1"/>
  <c r="AJ397" i="1" s="1"/>
  <c r="AK397" i="1" s="1"/>
  <c r="AL397" i="1" s="1"/>
  <c r="AI381" i="1"/>
  <c r="AJ381" i="1" s="1"/>
  <c r="AK381" i="1" s="1"/>
  <c r="AL381" i="1" s="1"/>
  <c r="AI365" i="1"/>
  <c r="AJ365" i="1" s="1"/>
  <c r="AK365" i="1" s="1"/>
  <c r="AL365" i="1" s="1"/>
  <c r="AI360" i="1"/>
  <c r="AJ360" i="1" s="1"/>
  <c r="AK360" i="1" s="1"/>
  <c r="AL360" i="1" s="1"/>
  <c r="AI357" i="1"/>
  <c r="AJ357" i="1" s="1"/>
  <c r="AK357" i="1" s="1"/>
  <c r="AL357" i="1" s="1"/>
  <c r="AI352" i="1"/>
  <c r="AJ352" i="1" s="1"/>
  <c r="AK352" i="1" s="1"/>
  <c r="AL352" i="1" s="1"/>
  <c r="AI349" i="1"/>
  <c r="AJ349" i="1" s="1"/>
  <c r="AK349" i="1" s="1"/>
  <c r="AL349" i="1" s="1"/>
  <c r="AI344" i="1"/>
  <c r="AJ344" i="1" s="1"/>
  <c r="AK344" i="1" s="1"/>
  <c r="AL344" i="1" s="1"/>
  <c r="AI341" i="1"/>
  <c r="AJ341" i="1" s="1"/>
  <c r="AK341" i="1" s="1"/>
  <c r="AL341" i="1" s="1"/>
  <c r="AI336" i="1"/>
  <c r="AJ336" i="1" s="1"/>
  <c r="AK336" i="1" s="1"/>
  <c r="AL336" i="1" s="1"/>
  <c r="AI333" i="1"/>
  <c r="AJ333" i="1" s="1"/>
  <c r="AK333" i="1" s="1"/>
  <c r="AL333" i="1" s="1"/>
  <c r="AI328" i="1"/>
  <c r="AJ328" i="1" s="1"/>
  <c r="AK328" i="1" s="1"/>
  <c r="AL328" i="1" s="1"/>
  <c r="AI325" i="1"/>
  <c r="AJ325" i="1" s="1"/>
  <c r="AK325" i="1" s="1"/>
  <c r="AL325" i="1" s="1"/>
  <c r="AI320" i="1"/>
  <c r="AJ320" i="1" s="1"/>
  <c r="AK320" i="1" s="1"/>
  <c r="AL320" i="1" s="1"/>
  <c r="AI317" i="1"/>
  <c r="AJ317" i="1" s="1"/>
  <c r="AK317" i="1" s="1"/>
  <c r="AL317" i="1" s="1"/>
  <c r="AI312" i="1"/>
  <c r="AJ312" i="1" s="1"/>
  <c r="AK312" i="1" s="1"/>
  <c r="AL312" i="1" s="1"/>
  <c r="AI309" i="1"/>
  <c r="AJ309" i="1" s="1"/>
  <c r="AK309" i="1" s="1"/>
  <c r="AL309" i="1" s="1"/>
  <c r="AI304" i="1"/>
  <c r="AJ304" i="1" s="1"/>
  <c r="AK304" i="1" s="1"/>
  <c r="AL304" i="1" s="1"/>
  <c r="AI301" i="1"/>
  <c r="AJ301" i="1" s="1"/>
  <c r="AK301" i="1" s="1"/>
  <c r="AL301" i="1" s="1"/>
  <c r="AI296" i="1"/>
  <c r="AJ296" i="1" s="1"/>
  <c r="AK296" i="1" s="1"/>
  <c r="AL296" i="1" s="1"/>
  <c r="AI293" i="1"/>
  <c r="AJ293" i="1" s="1"/>
  <c r="AK293" i="1" s="1"/>
  <c r="AL293" i="1" s="1"/>
  <c r="AI288" i="1"/>
  <c r="AJ288" i="1" s="1"/>
  <c r="AK288" i="1" s="1"/>
  <c r="AL288" i="1" s="1"/>
  <c r="AI285" i="1"/>
  <c r="AJ285" i="1" s="1"/>
  <c r="AK285" i="1" s="1"/>
  <c r="AL285" i="1" s="1"/>
  <c r="AI280" i="1"/>
  <c r="AJ280" i="1" s="1"/>
  <c r="AK280" i="1" s="1"/>
  <c r="AL280" i="1" s="1"/>
  <c r="AI277" i="1"/>
  <c r="AJ277" i="1" s="1"/>
  <c r="AK277" i="1" s="1"/>
  <c r="AL277" i="1" s="1"/>
  <c r="AI272" i="1"/>
  <c r="AJ272" i="1" s="1"/>
  <c r="AK272" i="1" s="1"/>
  <c r="AL272" i="1" s="1"/>
  <c r="AI261" i="1"/>
  <c r="AJ261" i="1" s="1"/>
  <c r="AK261" i="1" s="1"/>
  <c r="AL261" i="1" s="1"/>
  <c r="AI256" i="1"/>
  <c r="AJ256" i="1" s="1"/>
  <c r="AK256" i="1" s="1"/>
  <c r="AL256" i="1" s="1"/>
  <c r="AI245" i="1"/>
  <c r="AJ245" i="1" s="1"/>
  <c r="AK245" i="1" s="1"/>
  <c r="AL245" i="1" s="1"/>
  <c r="AI232" i="1"/>
  <c r="AJ232" i="1" s="1"/>
  <c r="AK232" i="1" s="1"/>
  <c r="AL232" i="1" s="1"/>
  <c r="AI224" i="1"/>
  <c r="AJ224" i="1" s="1"/>
  <c r="AK224" i="1" s="1"/>
  <c r="AL224" i="1" s="1"/>
  <c r="AI221" i="1"/>
  <c r="AJ221" i="1" s="1"/>
  <c r="AK221" i="1" s="1"/>
  <c r="AL221" i="1" s="1"/>
  <c r="AI213" i="1"/>
  <c r="AJ213" i="1" s="1"/>
  <c r="AK213" i="1" s="1"/>
  <c r="AL213" i="1" s="1"/>
  <c r="AI208" i="1"/>
  <c r="AJ208" i="1" s="1"/>
  <c r="AK208" i="1" s="1"/>
  <c r="AL208" i="1" s="1"/>
  <c r="AI192" i="1"/>
  <c r="AJ192" i="1" s="1"/>
  <c r="AK192" i="1" s="1"/>
  <c r="AL192" i="1" s="1"/>
  <c r="AI178" i="1"/>
  <c r="AJ178" i="1" s="1"/>
  <c r="AK178" i="1" s="1"/>
  <c r="AL178" i="1" s="1"/>
  <c r="AI163" i="1"/>
  <c r="AJ163" i="1" s="1"/>
  <c r="AK163" i="1" s="1"/>
  <c r="AL163" i="1" s="1"/>
  <c r="AI159" i="1"/>
  <c r="AJ159" i="1" s="1"/>
  <c r="AK159" i="1" s="1"/>
  <c r="AL159" i="1" s="1"/>
  <c r="AI921" i="1"/>
  <c r="AJ921" i="1" s="1"/>
  <c r="AK921" i="1" s="1"/>
  <c r="AL921" i="1" s="1"/>
  <c r="AI481" i="1"/>
  <c r="AJ481" i="1" s="1"/>
  <c r="AK481" i="1" s="1"/>
  <c r="AL481" i="1" s="1"/>
  <c r="AI465" i="1"/>
  <c r="AJ465" i="1" s="1"/>
  <c r="AK465" i="1" s="1"/>
  <c r="AL465" i="1" s="1"/>
  <c r="AI433" i="1"/>
  <c r="AJ433" i="1" s="1"/>
  <c r="AK433" i="1" s="1"/>
  <c r="AL433" i="1" s="1"/>
  <c r="AI401" i="1"/>
  <c r="AJ401" i="1" s="1"/>
  <c r="AK401" i="1" s="1"/>
  <c r="AL401" i="1" s="1"/>
  <c r="AI385" i="1"/>
  <c r="AJ385" i="1" s="1"/>
  <c r="AK385" i="1" s="1"/>
  <c r="AL385" i="1" s="1"/>
  <c r="AI183" i="1"/>
  <c r="AJ183" i="1" s="1"/>
  <c r="AK183" i="1" s="1"/>
  <c r="AL183" i="1" s="1"/>
  <c r="AI953" i="1"/>
  <c r="AJ953" i="1" s="1"/>
  <c r="AK953" i="1" s="1"/>
  <c r="AL953" i="1" s="1"/>
  <c r="AI505" i="1"/>
  <c r="AJ505" i="1" s="1"/>
  <c r="AK505" i="1" s="1"/>
  <c r="AL505" i="1" s="1"/>
  <c r="AI489" i="1"/>
  <c r="AJ489" i="1" s="1"/>
  <c r="AK489" i="1" s="1"/>
  <c r="AL489" i="1" s="1"/>
  <c r="AI473" i="1"/>
  <c r="AJ473" i="1" s="1"/>
  <c r="AK473" i="1" s="1"/>
  <c r="AL473" i="1" s="1"/>
  <c r="AI457" i="1"/>
  <c r="AJ457" i="1" s="1"/>
  <c r="AK457" i="1" s="1"/>
  <c r="AL457" i="1" s="1"/>
  <c r="AI441" i="1"/>
  <c r="AJ441" i="1" s="1"/>
  <c r="AK441" i="1" s="1"/>
  <c r="AL441" i="1" s="1"/>
  <c r="AI425" i="1"/>
  <c r="AJ425" i="1" s="1"/>
  <c r="AK425" i="1" s="1"/>
  <c r="AL425" i="1" s="1"/>
  <c r="AI409" i="1"/>
  <c r="AJ409" i="1" s="1"/>
  <c r="AK409" i="1" s="1"/>
  <c r="AL409" i="1" s="1"/>
  <c r="AI393" i="1"/>
  <c r="AJ393" i="1" s="1"/>
  <c r="AK393" i="1" s="1"/>
  <c r="AL393" i="1" s="1"/>
  <c r="AI377" i="1"/>
  <c r="AJ377" i="1" s="1"/>
  <c r="AK377" i="1" s="1"/>
  <c r="AL377" i="1" s="1"/>
  <c r="AI187" i="1"/>
  <c r="AJ187" i="1" s="1"/>
  <c r="AK187" i="1" s="1"/>
  <c r="AL187" i="1" s="1"/>
  <c r="AI184" i="1"/>
  <c r="AJ184" i="1" s="1"/>
  <c r="AK184" i="1" s="1"/>
  <c r="AL184" i="1" s="1"/>
  <c r="AI269" i="1"/>
  <c r="AJ269" i="1" s="1"/>
  <c r="AK269" i="1" s="1"/>
  <c r="AL269" i="1" s="1"/>
  <c r="AI264" i="1"/>
  <c r="AJ264" i="1" s="1"/>
  <c r="AK264" i="1" s="1"/>
  <c r="AL264" i="1" s="1"/>
  <c r="AI253" i="1"/>
  <c r="AJ253" i="1" s="1"/>
  <c r="AK253" i="1" s="1"/>
  <c r="AL253" i="1" s="1"/>
  <c r="AI248" i="1"/>
  <c r="AJ248" i="1" s="1"/>
  <c r="AK248" i="1" s="1"/>
  <c r="AL248" i="1" s="1"/>
  <c r="AI240" i="1"/>
  <c r="AJ240" i="1" s="1"/>
  <c r="AK240" i="1" s="1"/>
  <c r="AL240" i="1" s="1"/>
  <c r="AI237" i="1"/>
  <c r="AJ237" i="1" s="1"/>
  <c r="AK237" i="1" s="1"/>
  <c r="AL237" i="1" s="1"/>
  <c r="AI229" i="1"/>
  <c r="AJ229" i="1" s="1"/>
  <c r="AK229" i="1" s="1"/>
  <c r="AL229" i="1" s="1"/>
  <c r="AI216" i="1"/>
  <c r="AJ216" i="1" s="1"/>
  <c r="AK216" i="1" s="1"/>
  <c r="AL216" i="1" s="1"/>
  <c r="AI205" i="1"/>
  <c r="AJ205" i="1" s="1"/>
  <c r="AK205" i="1" s="1"/>
  <c r="AL205" i="1" s="1"/>
  <c r="AI200" i="1"/>
  <c r="AJ200" i="1" s="1"/>
  <c r="AK200" i="1" s="1"/>
  <c r="AL200" i="1" s="1"/>
  <c r="AI197" i="1"/>
  <c r="AJ197" i="1" s="1"/>
  <c r="AK197" i="1" s="1"/>
  <c r="AL197" i="1" s="1"/>
  <c r="AI175" i="1"/>
  <c r="AJ175" i="1" s="1"/>
  <c r="AK175" i="1" s="1"/>
  <c r="AL175" i="1" s="1"/>
  <c r="AI171" i="1"/>
  <c r="AJ171" i="1" s="1"/>
  <c r="AK171" i="1" s="1"/>
  <c r="AL171" i="1" s="1"/>
  <c r="AI167" i="1"/>
  <c r="AJ167" i="1" s="1"/>
  <c r="AK167" i="1" s="1"/>
  <c r="AL167" i="1" s="1"/>
  <c r="AI155" i="1"/>
  <c r="AJ155" i="1" s="1"/>
  <c r="AK155" i="1" s="1"/>
  <c r="AL155" i="1" s="1"/>
  <c r="AI985" i="1"/>
  <c r="AJ985" i="1" s="1"/>
  <c r="AK985" i="1" s="1"/>
  <c r="AL985" i="1" s="1"/>
  <c r="AI497" i="1"/>
  <c r="AJ497" i="1" s="1"/>
  <c r="AK497" i="1" s="1"/>
  <c r="AL497" i="1" s="1"/>
  <c r="AI449" i="1"/>
  <c r="AJ449" i="1" s="1"/>
  <c r="AK449" i="1" s="1"/>
  <c r="AL449" i="1" s="1"/>
  <c r="AI417" i="1"/>
  <c r="AJ417" i="1" s="1"/>
  <c r="AK417" i="1" s="1"/>
  <c r="AL417" i="1" s="1"/>
  <c r="AI369" i="1"/>
  <c r="AJ369" i="1" s="1"/>
  <c r="AK369" i="1" s="1"/>
  <c r="AL369" i="1" s="1"/>
  <c r="AI188" i="1"/>
  <c r="AJ188" i="1" s="1"/>
  <c r="AK188" i="1" s="1"/>
  <c r="AL188" i="1" s="1"/>
  <c r="AI1131" i="1" l="1"/>
  <c r="AJ2" i="1"/>
  <c r="AJ1131" i="1" l="1"/>
  <c r="AK2" i="1"/>
  <c r="AK1131" i="1" l="1"/>
  <c r="AK1133" i="1" s="1"/>
  <c r="AK1134" i="1" s="1"/>
  <c r="AL2" i="1"/>
  <c r="AL1131" i="1" s="1"/>
  <c r="AM1130" i="1" l="1"/>
  <c r="AN1130" i="1" s="1"/>
  <c r="AO1130" i="1" s="1"/>
  <c r="AP1130" i="1" s="1"/>
  <c r="AM1129" i="1"/>
  <c r="AN1129" i="1" s="1"/>
  <c r="AO1129" i="1" s="1"/>
  <c r="AP1129" i="1" s="1"/>
  <c r="AM1128" i="1"/>
  <c r="AN1128" i="1" s="1"/>
  <c r="AO1128" i="1" s="1"/>
  <c r="AP1128" i="1" s="1"/>
  <c r="AM1127" i="1"/>
  <c r="AN1127" i="1" s="1"/>
  <c r="AO1127" i="1" s="1"/>
  <c r="AP1127" i="1" s="1"/>
  <c r="AM1126" i="1"/>
  <c r="AN1126" i="1" s="1"/>
  <c r="AO1126" i="1" s="1"/>
  <c r="AP1126" i="1" s="1"/>
  <c r="AM1125" i="1"/>
  <c r="AN1125" i="1" s="1"/>
  <c r="AO1125" i="1" s="1"/>
  <c r="AP1125" i="1" s="1"/>
  <c r="AM1123" i="1"/>
  <c r="AN1123" i="1" s="1"/>
  <c r="AO1123" i="1" s="1"/>
  <c r="AP1123" i="1" s="1"/>
  <c r="AM1121" i="1"/>
  <c r="AN1121" i="1" s="1"/>
  <c r="AO1121" i="1" s="1"/>
  <c r="AP1121" i="1" s="1"/>
  <c r="AM1119" i="1"/>
  <c r="AN1119" i="1" s="1"/>
  <c r="AO1119" i="1" s="1"/>
  <c r="AP1119" i="1" s="1"/>
  <c r="AM1117" i="1"/>
  <c r="AN1117" i="1" s="1"/>
  <c r="AO1117" i="1" s="1"/>
  <c r="AP1117" i="1" s="1"/>
  <c r="AM1115" i="1"/>
  <c r="AN1115" i="1" s="1"/>
  <c r="AO1115" i="1" s="1"/>
  <c r="AP1115" i="1" s="1"/>
  <c r="AM1113" i="1"/>
  <c r="AN1113" i="1" s="1"/>
  <c r="AO1113" i="1" s="1"/>
  <c r="AP1113" i="1" s="1"/>
  <c r="AM1112" i="1"/>
  <c r="AN1112" i="1" s="1"/>
  <c r="AO1112" i="1" s="1"/>
  <c r="AP1112" i="1" s="1"/>
  <c r="AM1111" i="1"/>
  <c r="AN1111" i="1" s="1"/>
  <c r="AO1111" i="1" s="1"/>
  <c r="AP1111" i="1" s="1"/>
  <c r="AM1110" i="1"/>
  <c r="AN1110" i="1" s="1"/>
  <c r="AO1110" i="1" s="1"/>
  <c r="AP1110" i="1" s="1"/>
  <c r="AM1109" i="1"/>
  <c r="AN1109" i="1" s="1"/>
  <c r="AO1109" i="1" s="1"/>
  <c r="AP1109" i="1" s="1"/>
  <c r="AM1108" i="1"/>
  <c r="AN1108" i="1" s="1"/>
  <c r="AO1108" i="1" s="1"/>
  <c r="AP1108" i="1" s="1"/>
  <c r="AM1107" i="1"/>
  <c r="AN1107" i="1" s="1"/>
  <c r="AO1107" i="1" s="1"/>
  <c r="AP1107" i="1" s="1"/>
  <c r="AM1106" i="1"/>
  <c r="AN1106" i="1" s="1"/>
  <c r="AO1106" i="1" s="1"/>
  <c r="AP1106" i="1" s="1"/>
  <c r="AM1105" i="1"/>
  <c r="AN1105" i="1" s="1"/>
  <c r="AO1105" i="1" s="1"/>
  <c r="AP1105" i="1" s="1"/>
  <c r="AM1104" i="1"/>
  <c r="AN1104" i="1" s="1"/>
  <c r="AO1104" i="1" s="1"/>
  <c r="AP1104" i="1" s="1"/>
  <c r="AM1103" i="1"/>
  <c r="AN1103" i="1" s="1"/>
  <c r="AO1103" i="1" s="1"/>
  <c r="AP1103" i="1" s="1"/>
  <c r="AM1102" i="1"/>
  <c r="AN1102" i="1" s="1"/>
  <c r="AO1102" i="1" s="1"/>
  <c r="AP1102" i="1" s="1"/>
  <c r="AM1101" i="1"/>
  <c r="AN1101" i="1" s="1"/>
  <c r="AO1101" i="1" s="1"/>
  <c r="AP1101" i="1" s="1"/>
  <c r="AM1100" i="1"/>
  <c r="AN1100" i="1" s="1"/>
  <c r="AO1100" i="1" s="1"/>
  <c r="AP1100" i="1" s="1"/>
  <c r="AM1099" i="1"/>
  <c r="AN1099" i="1" s="1"/>
  <c r="AO1099" i="1" s="1"/>
  <c r="AP1099" i="1" s="1"/>
  <c r="AM1098" i="1"/>
  <c r="AN1098" i="1" s="1"/>
  <c r="AO1098" i="1" s="1"/>
  <c r="AP1098" i="1" s="1"/>
  <c r="AM1097" i="1"/>
  <c r="AN1097" i="1" s="1"/>
  <c r="AO1097" i="1" s="1"/>
  <c r="AP1097" i="1" s="1"/>
  <c r="AM1122" i="1"/>
  <c r="AN1122" i="1" s="1"/>
  <c r="AO1122" i="1" s="1"/>
  <c r="AP1122" i="1" s="1"/>
  <c r="AM1114" i="1"/>
  <c r="AN1114" i="1" s="1"/>
  <c r="AO1114" i="1" s="1"/>
  <c r="AP1114" i="1" s="1"/>
  <c r="AM1118" i="1"/>
  <c r="AN1118" i="1" s="1"/>
  <c r="AO1118" i="1" s="1"/>
  <c r="AP1118" i="1" s="1"/>
  <c r="AM1124" i="1"/>
  <c r="AN1124" i="1" s="1"/>
  <c r="AO1124" i="1" s="1"/>
  <c r="AP1124" i="1" s="1"/>
  <c r="AM1094" i="1"/>
  <c r="AN1094" i="1" s="1"/>
  <c r="AO1094" i="1" s="1"/>
  <c r="AP1094" i="1" s="1"/>
  <c r="AM1090" i="1"/>
  <c r="AN1090" i="1" s="1"/>
  <c r="AO1090" i="1" s="1"/>
  <c r="AP1090" i="1" s="1"/>
  <c r="AM1116" i="1"/>
  <c r="AN1116" i="1" s="1"/>
  <c r="AO1116" i="1" s="1"/>
  <c r="AP1116" i="1" s="1"/>
  <c r="AM1095" i="1"/>
  <c r="AN1095" i="1" s="1"/>
  <c r="AO1095" i="1" s="1"/>
  <c r="AP1095" i="1" s="1"/>
  <c r="AM1091" i="1"/>
  <c r="AN1091" i="1" s="1"/>
  <c r="AO1091" i="1" s="1"/>
  <c r="AP1091" i="1" s="1"/>
  <c r="AM1087" i="1"/>
  <c r="AN1087" i="1" s="1"/>
  <c r="AO1087" i="1" s="1"/>
  <c r="AP1087" i="1" s="1"/>
  <c r="AM1085" i="1"/>
  <c r="AN1085" i="1" s="1"/>
  <c r="AO1085" i="1" s="1"/>
  <c r="AP1085" i="1" s="1"/>
  <c r="AM1084" i="1"/>
  <c r="AN1084" i="1" s="1"/>
  <c r="AO1084" i="1" s="1"/>
  <c r="AP1084" i="1" s="1"/>
  <c r="AM1082" i="1"/>
  <c r="AN1082" i="1" s="1"/>
  <c r="AO1082" i="1" s="1"/>
  <c r="AP1082" i="1" s="1"/>
  <c r="AM1078" i="1"/>
  <c r="AN1078" i="1" s="1"/>
  <c r="AO1078" i="1" s="1"/>
  <c r="AP1078" i="1" s="1"/>
  <c r="AM1074" i="1"/>
  <c r="AN1074" i="1" s="1"/>
  <c r="AO1074" i="1" s="1"/>
  <c r="AP1074" i="1" s="1"/>
  <c r="AM1070" i="1"/>
  <c r="AN1070" i="1" s="1"/>
  <c r="AO1070" i="1" s="1"/>
  <c r="AP1070" i="1" s="1"/>
  <c r="AM1066" i="1"/>
  <c r="AN1066" i="1" s="1"/>
  <c r="AO1066" i="1" s="1"/>
  <c r="AP1066" i="1" s="1"/>
  <c r="AM1062" i="1"/>
  <c r="AN1062" i="1" s="1"/>
  <c r="AO1062" i="1" s="1"/>
  <c r="AP1062" i="1" s="1"/>
  <c r="AM1060" i="1"/>
  <c r="AN1060" i="1" s="1"/>
  <c r="AO1060" i="1" s="1"/>
  <c r="AP1060" i="1" s="1"/>
  <c r="AM1056" i="1"/>
  <c r="AN1056" i="1" s="1"/>
  <c r="AO1056" i="1" s="1"/>
  <c r="AP1056" i="1" s="1"/>
  <c r="AM1052" i="1"/>
  <c r="AN1052" i="1" s="1"/>
  <c r="AO1052" i="1" s="1"/>
  <c r="AP1052" i="1" s="1"/>
  <c r="AM1096" i="1"/>
  <c r="AN1096" i="1" s="1"/>
  <c r="AO1096" i="1" s="1"/>
  <c r="AP1096" i="1" s="1"/>
  <c r="AM1092" i="1"/>
  <c r="AN1092" i="1" s="1"/>
  <c r="AO1092" i="1" s="1"/>
  <c r="AP1092" i="1" s="1"/>
  <c r="AM1088" i="1"/>
  <c r="AN1088" i="1" s="1"/>
  <c r="AO1088" i="1" s="1"/>
  <c r="AP1088" i="1" s="1"/>
  <c r="AM1083" i="1"/>
  <c r="AN1083" i="1" s="1"/>
  <c r="AO1083" i="1" s="1"/>
  <c r="AP1083" i="1" s="1"/>
  <c r="AM1079" i="1"/>
  <c r="AN1079" i="1" s="1"/>
  <c r="AO1079" i="1" s="1"/>
  <c r="AP1079" i="1" s="1"/>
  <c r="AM1075" i="1"/>
  <c r="AN1075" i="1" s="1"/>
  <c r="AO1075" i="1" s="1"/>
  <c r="AP1075" i="1" s="1"/>
  <c r="AM1071" i="1"/>
  <c r="AN1071" i="1" s="1"/>
  <c r="AO1071" i="1" s="1"/>
  <c r="AP1071" i="1" s="1"/>
  <c r="AM1067" i="1"/>
  <c r="AN1067" i="1" s="1"/>
  <c r="AO1067" i="1" s="1"/>
  <c r="AP1067" i="1" s="1"/>
  <c r="AM1063" i="1"/>
  <c r="AN1063" i="1" s="1"/>
  <c r="AO1063" i="1" s="1"/>
  <c r="AP1063" i="1" s="1"/>
  <c r="AM1059" i="1"/>
  <c r="AN1059" i="1" s="1"/>
  <c r="AO1059" i="1" s="1"/>
  <c r="AP1059" i="1" s="1"/>
  <c r="AM1055" i="1"/>
  <c r="AN1055" i="1" s="1"/>
  <c r="AO1055" i="1" s="1"/>
  <c r="AP1055" i="1" s="1"/>
  <c r="AM1051" i="1"/>
  <c r="AN1051" i="1" s="1"/>
  <c r="AO1051" i="1" s="1"/>
  <c r="AP1051" i="1" s="1"/>
  <c r="AM1047" i="1"/>
  <c r="AN1047" i="1" s="1"/>
  <c r="AO1047" i="1" s="1"/>
  <c r="AP1047" i="1" s="1"/>
  <c r="AM1058" i="1"/>
  <c r="AN1058" i="1" s="1"/>
  <c r="AO1058" i="1" s="1"/>
  <c r="AP1058" i="1" s="1"/>
  <c r="AM1057" i="1"/>
  <c r="AN1057" i="1" s="1"/>
  <c r="AO1057" i="1" s="1"/>
  <c r="AP1057" i="1" s="1"/>
  <c r="AM1044" i="1"/>
  <c r="AN1044" i="1" s="1"/>
  <c r="AO1044" i="1" s="1"/>
  <c r="AP1044" i="1" s="1"/>
  <c r="AM1040" i="1"/>
  <c r="AN1040" i="1" s="1"/>
  <c r="AO1040" i="1" s="1"/>
  <c r="AP1040" i="1" s="1"/>
  <c r="AM1036" i="1"/>
  <c r="AN1036" i="1" s="1"/>
  <c r="AO1036" i="1" s="1"/>
  <c r="AP1036" i="1" s="1"/>
  <c r="AM1032" i="1"/>
  <c r="AN1032" i="1" s="1"/>
  <c r="AO1032" i="1" s="1"/>
  <c r="AP1032" i="1" s="1"/>
  <c r="AM1028" i="1"/>
  <c r="AN1028" i="1" s="1"/>
  <c r="AO1028" i="1" s="1"/>
  <c r="AP1028" i="1" s="1"/>
  <c r="AM1024" i="1"/>
  <c r="AN1024" i="1" s="1"/>
  <c r="AO1024" i="1" s="1"/>
  <c r="AP1024" i="1" s="1"/>
  <c r="AM1020" i="1"/>
  <c r="AN1020" i="1" s="1"/>
  <c r="AO1020" i="1" s="1"/>
  <c r="AP1020" i="1" s="1"/>
  <c r="AM1016" i="1"/>
  <c r="AN1016" i="1" s="1"/>
  <c r="AO1016" i="1" s="1"/>
  <c r="AP1016" i="1" s="1"/>
  <c r="AM1012" i="1"/>
  <c r="AN1012" i="1" s="1"/>
  <c r="AO1012" i="1" s="1"/>
  <c r="AP1012" i="1" s="1"/>
  <c r="AM1008" i="1"/>
  <c r="AN1008" i="1" s="1"/>
  <c r="AO1008" i="1" s="1"/>
  <c r="AP1008" i="1" s="1"/>
  <c r="AM1004" i="1"/>
  <c r="AN1004" i="1" s="1"/>
  <c r="AO1004" i="1" s="1"/>
  <c r="AP1004" i="1" s="1"/>
  <c r="AM1003" i="1"/>
  <c r="AN1003" i="1" s="1"/>
  <c r="AO1003" i="1" s="1"/>
  <c r="AP1003" i="1" s="1"/>
  <c r="AM1002" i="1"/>
  <c r="AN1002" i="1" s="1"/>
  <c r="AO1002" i="1" s="1"/>
  <c r="AP1002" i="1" s="1"/>
  <c r="AM1001" i="1"/>
  <c r="AN1001" i="1" s="1"/>
  <c r="AO1001" i="1" s="1"/>
  <c r="AP1001" i="1" s="1"/>
  <c r="AM1000" i="1"/>
  <c r="AN1000" i="1" s="1"/>
  <c r="AO1000" i="1" s="1"/>
  <c r="AP1000" i="1" s="1"/>
  <c r="AM999" i="1"/>
  <c r="AN999" i="1" s="1"/>
  <c r="AO999" i="1" s="1"/>
  <c r="AP999" i="1" s="1"/>
  <c r="AM998" i="1"/>
  <c r="AN998" i="1" s="1"/>
  <c r="AO998" i="1" s="1"/>
  <c r="AP998" i="1" s="1"/>
  <c r="AM997" i="1"/>
  <c r="AN997" i="1" s="1"/>
  <c r="AO997" i="1" s="1"/>
  <c r="AP997" i="1" s="1"/>
  <c r="AM996" i="1"/>
  <c r="AN996" i="1" s="1"/>
  <c r="AO996" i="1" s="1"/>
  <c r="AP996" i="1" s="1"/>
  <c r="AM995" i="1"/>
  <c r="AN995" i="1" s="1"/>
  <c r="AO995" i="1" s="1"/>
  <c r="AP995" i="1" s="1"/>
  <c r="AM994" i="1"/>
  <c r="AN994" i="1" s="1"/>
  <c r="AO994" i="1" s="1"/>
  <c r="AP994" i="1" s="1"/>
  <c r="AM993" i="1"/>
  <c r="AN993" i="1" s="1"/>
  <c r="AO993" i="1" s="1"/>
  <c r="AP993" i="1" s="1"/>
  <c r="AM1089" i="1"/>
  <c r="AN1089" i="1" s="1"/>
  <c r="AO1089" i="1" s="1"/>
  <c r="AP1089" i="1" s="1"/>
  <c r="AM1086" i="1"/>
  <c r="AN1086" i="1" s="1"/>
  <c r="AO1086" i="1" s="1"/>
  <c r="AP1086" i="1" s="1"/>
  <c r="AM1054" i="1"/>
  <c r="AN1054" i="1" s="1"/>
  <c r="AO1054" i="1" s="1"/>
  <c r="AP1054" i="1" s="1"/>
  <c r="AM1053" i="1"/>
  <c r="AN1053" i="1" s="1"/>
  <c r="AO1053" i="1" s="1"/>
  <c r="AP1053" i="1" s="1"/>
  <c r="AM1043" i="1"/>
  <c r="AN1043" i="1" s="1"/>
  <c r="AO1043" i="1" s="1"/>
  <c r="AP1043" i="1" s="1"/>
  <c r="AM1039" i="1"/>
  <c r="AN1039" i="1" s="1"/>
  <c r="AO1039" i="1" s="1"/>
  <c r="AP1039" i="1" s="1"/>
  <c r="AM1035" i="1"/>
  <c r="AN1035" i="1" s="1"/>
  <c r="AO1035" i="1" s="1"/>
  <c r="AP1035" i="1" s="1"/>
  <c r="AM1031" i="1"/>
  <c r="AN1031" i="1" s="1"/>
  <c r="AO1031" i="1" s="1"/>
  <c r="AP1031" i="1" s="1"/>
  <c r="AM1027" i="1"/>
  <c r="AN1027" i="1" s="1"/>
  <c r="AO1027" i="1" s="1"/>
  <c r="AP1027" i="1" s="1"/>
  <c r="AM1023" i="1"/>
  <c r="AN1023" i="1" s="1"/>
  <c r="AO1023" i="1" s="1"/>
  <c r="AP1023" i="1" s="1"/>
  <c r="AM1019" i="1"/>
  <c r="AN1019" i="1" s="1"/>
  <c r="AO1019" i="1" s="1"/>
  <c r="AP1019" i="1" s="1"/>
  <c r="AM1015" i="1"/>
  <c r="AN1015" i="1" s="1"/>
  <c r="AO1015" i="1" s="1"/>
  <c r="AP1015" i="1" s="1"/>
  <c r="AM1011" i="1"/>
  <c r="AN1011" i="1" s="1"/>
  <c r="AO1011" i="1" s="1"/>
  <c r="AP1011" i="1" s="1"/>
  <c r="AM1007" i="1"/>
  <c r="AN1007" i="1" s="1"/>
  <c r="AO1007" i="1" s="1"/>
  <c r="AP1007" i="1" s="1"/>
  <c r="AM1076" i="1"/>
  <c r="AN1076" i="1" s="1"/>
  <c r="AO1076" i="1" s="1"/>
  <c r="AP1076" i="1" s="1"/>
  <c r="AM1069" i="1"/>
  <c r="AN1069" i="1" s="1"/>
  <c r="AO1069" i="1" s="1"/>
  <c r="AP1069" i="1" s="1"/>
  <c r="AM1046" i="1"/>
  <c r="AN1046" i="1" s="1"/>
  <c r="AO1046" i="1" s="1"/>
  <c r="AP1046" i="1" s="1"/>
  <c r="AM1034" i="1"/>
  <c r="AN1034" i="1" s="1"/>
  <c r="AO1034" i="1" s="1"/>
  <c r="AP1034" i="1" s="1"/>
  <c r="AM1033" i="1"/>
  <c r="AN1033" i="1" s="1"/>
  <c r="AO1033" i="1" s="1"/>
  <c r="AP1033" i="1" s="1"/>
  <c r="AM1018" i="1"/>
  <c r="AN1018" i="1" s="1"/>
  <c r="AO1018" i="1" s="1"/>
  <c r="AP1018" i="1" s="1"/>
  <c r="AM1017" i="1"/>
  <c r="AN1017" i="1" s="1"/>
  <c r="AO1017" i="1" s="1"/>
  <c r="AP1017" i="1" s="1"/>
  <c r="AM1120" i="1"/>
  <c r="AN1120" i="1" s="1"/>
  <c r="AO1120" i="1" s="1"/>
  <c r="AP1120" i="1" s="1"/>
  <c r="AM1093" i="1"/>
  <c r="AN1093" i="1" s="1"/>
  <c r="AO1093" i="1" s="1"/>
  <c r="AP1093" i="1" s="1"/>
  <c r="AM1080" i="1"/>
  <c r="AN1080" i="1" s="1"/>
  <c r="AO1080" i="1" s="1"/>
  <c r="AP1080" i="1" s="1"/>
  <c r="AM1073" i="1"/>
  <c r="AN1073" i="1" s="1"/>
  <c r="AO1073" i="1" s="1"/>
  <c r="AP1073" i="1" s="1"/>
  <c r="AM1064" i="1"/>
  <c r="AN1064" i="1" s="1"/>
  <c r="AO1064" i="1" s="1"/>
  <c r="AP1064" i="1" s="1"/>
  <c r="AM1049" i="1"/>
  <c r="AN1049" i="1" s="1"/>
  <c r="AO1049" i="1" s="1"/>
  <c r="AP1049" i="1" s="1"/>
  <c r="AM1045" i="1"/>
  <c r="AN1045" i="1" s="1"/>
  <c r="AO1045" i="1" s="1"/>
  <c r="AP1045" i="1" s="1"/>
  <c r="AM1030" i="1"/>
  <c r="AN1030" i="1" s="1"/>
  <c r="AO1030" i="1" s="1"/>
  <c r="AP1030" i="1" s="1"/>
  <c r="AM1029" i="1"/>
  <c r="AN1029" i="1" s="1"/>
  <c r="AO1029" i="1" s="1"/>
  <c r="AP1029" i="1" s="1"/>
  <c r="AM1014" i="1"/>
  <c r="AN1014" i="1" s="1"/>
  <c r="AO1014" i="1" s="1"/>
  <c r="AP1014" i="1" s="1"/>
  <c r="AM1013" i="1"/>
  <c r="AN1013" i="1" s="1"/>
  <c r="AO1013" i="1" s="1"/>
  <c r="AP1013" i="1" s="1"/>
  <c r="AM992" i="1"/>
  <c r="AN992" i="1" s="1"/>
  <c r="AO992" i="1" s="1"/>
  <c r="AP992" i="1" s="1"/>
  <c r="AM1068" i="1"/>
  <c r="AN1068" i="1" s="1"/>
  <c r="AO1068" i="1" s="1"/>
  <c r="AP1068" i="1" s="1"/>
  <c r="AM1050" i="1"/>
  <c r="AN1050" i="1" s="1"/>
  <c r="AO1050" i="1" s="1"/>
  <c r="AP1050" i="1" s="1"/>
  <c r="AM1038" i="1"/>
  <c r="AN1038" i="1" s="1"/>
  <c r="AO1038" i="1" s="1"/>
  <c r="AP1038" i="1" s="1"/>
  <c r="AM1025" i="1"/>
  <c r="AN1025" i="1" s="1"/>
  <c r="AO1025" i="1" s="1"/>
  <c r="AP1025" i="1" s="1"/>
  <c r="AM1021" i="1"/>
  <c r="AN1021" i="1" s="1"/>
  <c r="AO1021" i="1" s="1"/>
  <c r="AP1021" i="1" s="1"/>
  <c r="AM1010" i="1"/>
  <c r="AN1010" i="1" s="1"/>
  <c r="AO1010" i="1" s="1"/>
  <c r="AP1010" i="1" s="1"/>
  <c r="AM991" i="1"/>
  <c r="AN991" i="1" s="1"/>
  <c r="AO991" i="1" s="1"/>
  <c r="AP991" i="1" s="1"/>
  <c r="AM989" i="1"/>
  <c r="AN989" i="1" s="1"/>
  <c r="AO989" i="1" s="1"/>
  <c r="AP989" i="1" s="1"/>
  <c r="AM987" i="1"/>
  <c r="AN987" i="1" s="1"/>
  <c r="AO987" i="1" s="1"/>
  <c r="AP987" i="1" s="1"/>
  <c r="AM985" i="1"/>
  <c r="AN985" i="1" s="1"/>
  <c r="AO985" i="1" s="1"/>
  <c r="AP985" i="1" s="1"/>
  <c r="AM983" i="1"/>
  <c r="AN983" i="1" s="1"/>
  <c r="AO983" i="1" s="1"/>
  <c r="AP983" i="1" s="1"/>
  <c r="AM981" i="1"/>
  <c r="AN981" i="1" s="1"/>
  <c r="AO981" i="1" s="1"/>
  <c r="AP981" i="1" s="1"/>
  <c r="AM979" i="1"/>
  <c r="AN979" i="1" s="1"/>
  <c r="AO979" i="1" s="1"/>
  <c r="AP979" i="1" s="1"/>
  <c r="AM977" i="1"/>
  <c r="AN977" i="1" s="1"/>
  <c r="AO977" i="1" s="1"/>
  <c r="AP977" i="1" s="1"/>
  <c r="AM975" i="1"/>
  <c r="AN975" i="1" s="1"/>
  <c r="AO975" i="1" s="1"/>
  <c r="AP975" i="1" s="1"/>
  <c r="AM973" i="1"/>
  <c r="AN973" i="1" s="1"/>
  <c r="AO973" i="1" s="1"/>
  <c r="AP973" i="1" s="1"/>
  <c r="AM971" i="1"/>
  <c r="AN971" i="1" s="1"/>
  <c r="AO971" i="1" s="1"/>
  <c r="AP971" i="1" s="1"/>
  <c r="AM969" i="1"/>
  <c r="AN969" i="1" s="1"/>
  <c r="AO969" i="1" s="1"/>
  <c r="AP969" i="1" s="1"/>
  <c r="AM967" i="1"/>
  <c r="AN967" i="1" s="1"/>
  <c r="AO967" i="1" s="1"/>
  <c r="AP967" i="1" s="1"/>
  <c r="AM965" i="1"/>
  <c r="AN965" i="1" s="1"/>
  <c r="AO965" i="1" s="1"/>
  <c r="AP965" i="1" s="1"/>
  <c r="AM963" i="1"/>
  <c r="AN963" i="1" s="1"/>
  <c r="AO963" i="1" s="1"/>
  <c r="AP963" i="1" s="1"/>
  <c r="AM961" i="1"/>
  <c r="AN961" i="1" s="1"/>
  <c r="AO961" i="1" s="1"/>
  <c r="AP961" i="1" s="1"/>
  <c r="AM959" i="1"/>
  <c r="AN959" i="1" s="1"/>
  <c r="AO959" i="1" s="1"/>
  <c r="AP959" i="1" s="1"/>
  <c r="AM957" i="1"/>
  <c r="AN957" i="1" s="1"/>
  <c r="AO957" i="1" s="1"/>
  <c r="AP957" i="1" s="1"/>
  <c r="AM955" i="1"/>
  <c r="AN955" i="1" s="1"/>
  <c r="AO955" i="1" s="1"/>
  <c r="AP955" i="1" s="1"/>
  <c r="AM953" i="1"/>
  <c r="AN953" i="1" s="1"/>
  <c r="AO953" i="1" s="1"/>
  <c r="AP953" i="1" s="1"/>
  <c r="AM951" i="1"/>
  <c r="AN951" i="1" s="1"/>
  <c r="AO951" i="1" s="1"/>
  <c r="AP951" i="1" s="1"/>
  <c r="AM949" i="1"/>
  <c r="AN949" i="1" s="1"/>
  <c r="AO949" i="1" s="1"/>
  <c r="AP949" i="1" s="1"/>
  <c r="AM947" i="1"/>
  <c r="AN947" i="1" s="1"/>
  <c r="AO947" i="1" s="1"/>
  <c r="AP947" i="1" s="1"/>
  <c r="AM945" i="1"/>
  <c r="AN945" i="1" s="1"/>
  <c r="AO945" i="1" s="1"/>
  <c r="AP945" i="1" s="1"/>
  <c r="AM943" i="1"/>
  <c r="AN943" i="1" s="1"/>
  <c r="AO943" i="1" s="1"/>
  <c r="AP943" i="1" s="1"/>
  <c r="AM941" i="1"/>
  <c r="AN941" i="1" s="1"/>
  <c r="AO941" i="1" s="1"/>
  <c r="AP941" i="1" s="1"/>
  <c r="AM939" i="1"/>
  <c r="AN939" i="1" s="1"/>
  <c r="AO939" i="1" s="1"/>
  <c r="AP939" i="1" s="1"/>
  <c r="AM937" i="1"/>
  <c r="AN937" i="1" s="1"/>
  <c r="AO937" i="1" s="1"/>
  <c r="AP937" i="1" s="1"/>
  <c r="AM935" i="1"/>
  <c r="AN935" i="1" s="1"/>
  <c r="AO935" i="1" s="1"/>
  <c r="AP935" i="1" s="1"/>
  <c r="AM933" i="1"/>
  <c r="AN933" i="1" s="1"/>
  <c r="AO933" i="1" s="1"/>
  <c r="AP933" i="1" s="1"/>
  <c r="AM931" i="1"/>
  <c r="AN931" i="1" s="1"/>
  <c r="AO931" i="1" s="1"/>
  <c r="AP931" i="1" s="1"/>
  <c r="AM929" i="1"/>
  <c r="AN929" i="1" s="1"/>
  <c r="AO929" i="1" s="1"/>
  <c r="AP929" i="1" s="1"/>
  <c r="AM927" i="1"/>
  <c r="AN927" i="1" s="1"/>
  <c r="AO927" i="1" s="1"/>
  <c r="AP927" i="1" s="1"/>
  <c r="AM925" i="1"/>
  <c r="AN925" i="1" s="1"/>
  <c r="AO925" i="1" s="1"/>
  <c r="AP925" i="1" s="1"/>
  <c r="AM923" i="1"/>
  <c r="AN923" i="1" s="1"/>
  <c r="AO923" i="1" s="1"/>
  <c r="AP923" i="1" s="1"/>
  <c r="AM921" i="1"/>
  <c r="AN921" i="1" s="1"/>
  <c r="AO921" i="1" s="1"/>
  <c r="AP921" i="1" s="1"/>
  <c r="AM919" i="1"/>
  <c r="AN919" i="1" s="1"/>
  <c r="AO919" i="1" s="1"/>
  <c r="AP919" i="1" s="1"/>
  <c r="AM917" i="1"/>
  <c r="AN917" i="1" s="1"/>
  <c r="AO917" i="1" s="1"/>
  <c r="AP917" i="1" s="1"/>
  <c r="AM915" i="1"/>
  <c r="AN915" i="1" s="1"/>
  <c r="AO915" i="1" s="1"/>
  <c r="AP915" i="1" s="1"/>
  <c r="AM914" i="1"/>
  <c r="AN914" i="1" s="1"/>
  <c r="AO914" i="1" s="1"/>
  <c r="AP914" i="1" s="1"/>
  <c r="AM913" i="1"/>
  <c r="AN913" i="1" s="1"/>
  <c r="AO913" i="1" s="1"/>
  <c r="AP913" i="1" s="1"/>
  <c r="AM912" i="1"/>
  <c r="AN912" i="1" s="1"/>
  <c r="AO912" i="1" s="1"/>
  <c r="AP912" i="1" s="1"/>
  <c r="AM911" i="1"/>
  <c r="AN911" i="1" s="1"/>
  <c r="AO911" i="1" s="1"/>
  <c r="AP911" i="1" s="1"/>
  <c r="AM910" i="1"/>
  <c r="AN910" i="1" s="1"/>
  <c r="AO910" i="1" s="1"/>
  <c r="AP910" i="1" s="1"/>
  <c r="AM909" i="1"/>
  <c r="AN909" i="1" s="1"/>
  <c r="AO909" i="1" s="1"/>
  <c r="AP909" i="1" s="1"/>
  <c r="AM908" i="1"/>
  <c r="AN908" i="1" s="1"/>
  <c r="AO908" i="1" s="1"/>
  <c r="AP908" i="1" s="1"/>
  <c r="AM907" i="1"/>
  <c r="AN907" i="1" s="1"/>
  <c r="AO907" i="1" s="1"/>
  <c r="AP907" i="1" s="1"/>
  <c r="AM906" i="1"/>
  <c r="AN906" i="1" s="1"/>
  <c r="AO906" i="1" s="1"/>
  <c r="AP906" i="1" s="1"/>
  <c r="AM905" i="1"/>
  <c r="AN905" i="1" s="1"/>
  <c r="AO905" i="1" s="1"/>
  <c r="AP905" i="1" s="1"/>
  <c r="AM904" i="1"/>
  <c r="AN904" i="1" s="1"/>
  <c r="AO904" i="1" s="1"/>
  <c r="AP904" i="1" s="1"/>
  <c r="AM903" i="1"/>
  <c r="AN903" i="1" s="1"/>
  <c r="AO903" i="1" s="1"/>
  <c r="AP903" i="1" s="1"/>
  <c r="AM902" i="1"/>
  <c r="AN902" i="1" s="1"/>
  <c r="AO902" i="1" s="1"/>
  <c r="AP902" i="1" s="1"/>
  <c r="AM901" i="1"/>
  <c r="AN901" i="1" s="1"/>
  <c r="AO901" i="1" s="1"/>
  <c r="AP901" i="1" s="1"/>
  <c r="AM900" i="1"/>
  <c r="AN900" i="1" s="1"/>
  <c r="AO900" i="1" s="1"/>
  <c r="AP900" i="1" s="1"/>
  <c r="AM899" i="1"/>
  <c r="AN899" i="1" s="1"/>
  <c r="AO899" i="1" s="1"/>
  <c r="AP899" i="1" s="1"/>
  <c r="AM898" i="1"/>
  <c r="AN898" i="1" s="1"/>
  <c r="AO898" i="1" s="1"/>
  <c r="AP898" i="1" s="1"/>
  <c r="AM897" i="1"/>
  <c r="AN897" i="1" s="1"/>
  <c r="AO897" i="1" s="1"/>
  <c r="AP897" i="1" s="1"/>
  <c r="AM896" i="1"/>
  <c r="AN896" i="1" s="1"/>
  <c r="AO896" i="1" s="1"/>
  <c r="AP896" i="1" s="1"/>
  <c r="AM895" i="1"/>
  <c r="AN895" i="1" s="1"/>
  <c r="AO895" i="1" s="1"/>
  <c r="AP895" i="1" s="1"/>
  <c r="AM894" i="1"/>
  <c r="AN894" i="1" s="1"/>
  <c r="AO894" i="1" s="1"/>
  <c r="AP894" i="1" s="1"/>
  <c r="AM893" i="1"/>
  <c r="AN893" i="1" s="1"/>
  <c r="AO893" i="1" s="1"/>
  <c r="AP893" i="1" s="1"/>
  <c r="AM892" i="1"/>
  <c r="AN892" i="1" s="1"/>
  <c r="AO892" i="1" s="1"/>
  <c r="AP892" i="1" s="1"/>
  <c r="AM891" i="1"/>
  <c r="AN891" i="1" s="1"/>
  <c r="AO891" i="1" s="1"/>
  <c r="AP891" i="1" s="1"/>
  <c r="AM890" i="1"/>
  <c r="AN890" i="1" s="1"/>
  <c r="AO890" i="1" s="1"/>
  <c r="AP890" i="1" s="1"/>
  <c r="AM889" i="1"/>
  <c r="AN889" i="1" s="1"/>
  <c r="AO889" i="1" s="1"/>
  <c r="AP889" i="1" s="1"/>
  <c r="AM888" i="1"/>
  <c r="AN888" i="1" s="1"/>
  <c r="AO888" i="1" s="1"/>
  <c r="AP888" i="1" s="1"/>
  <c r="AM887" i="1"/>
  <c r="AN887" i="1" s="1"/>
  <c r="AO887" i="1" s="1"/>
  <c r="AP887" i="1" s="1"/>
  <c r="AM886" i="1"/>
  <c r="AN886" i="1" s="1"/>
  <c r="AO886" i="1" s="1"/>
  <c r="AP886" i="1" s="1"/>
  <c r="AM885" i="1"/>
  <c r="AN885" i="1" s="1"/>
  <c r="AO885" i="1" s="1"/>
  <c r="AP885" i="1" s="1"/>
  <c r="AM884" i="1"/>
  <c r="AN884" i="1" s="1"/>
  <c r="AO884" i="1" s="1"/>
  <c r="AP884" i="1" s="1"/>
  <c r="AM883" i="1"/>
  <c r="AN883" i="1" s="1"/>
  <c r="AO883" i="1" s="1"/>
  <c r="AP883" i="1" s="1"/>
  <c r="AM882" i="1"/>
  <c r="AN882" i="1" s="1"/>
  <c r="AO882" i="1" s="1"/>
  <c r="AP882" i="1" s="1"/>
  <c r="AM881" i="1"/>
  <c r="AN881" i="1" s="1"/>
  <c r="AO881" i="1" s="1"/>
  <c r="AP881" i="1" s="1"/>
  <c r="AM880" i="1"/>
  <c r="AN880" i="1" s="1"/>
  <c r="AO880" i="1" s="1"/>
  <c r="AP880" i="1" s="1"/>
  <c r="AM879" i="1"/>
  <c r="AN879" i="1" s="1"/>
  <c r="AO879" i="1" s="1"/>
  <c r="AP879" i="1" s="1"/>
  <c r="AM878" i="1"/>
  <c r="AN878" i="1" s="1"/>
  <c r="AO878" i="1" s="1"/>
  <c r="AP878" i="1" s="1"/>
  <c r="AM877" i="1"/>
  <c r="AN877" i="1" s="1"/>
  <c r="AO877" i="1" s="1"/>
  <c r="AP877" i="1" s="1"/>
  <c r="AM876" i="1"/>
  <c r="AN876" i="1" s="1"/>
  <c r="AO876" i="1" s="1"/>
  <c r="AP876" i="1" s="1"/>
  <c r="AM875" i="1"/>
  <c r="AN875" i="1" s="1"/>
  <c r="AO875" i="1" s="1"/>
  <c r="AP875" i="1" s="1"/>
  <c r="AM874" i="1"/>
  <c r="AN874" i="1" s="1"/>
  <c r="AO874" i="1" s="1"/>
  <c r="AP874" i="1" s="1"/>
  <c r="AM873" i="1"/>
  <c r="AN873" i="1" s="1"/>
  <c r="AO873" i="1" s="1"/>
  <c r="AP873" i="1" s="1"/>
  <c r="AM872" i="1"/>
  <c r="AN872" i="1" s="1"/>
  <c r="AO872" i="1" s="1"/>
  <c r="AP872" i="1" s="1"/>
  <c r="AM871" i="1"/>
  <c r="AN871" i="1" s="1"/>
  <c r="AO871" i="1" s="1"/>
  <c r="AP871" i="1" s="1"/>
  <c r="AM870" i="1"/>
  <c r="AN870" i="1" s="1"/>
  <c r="AO870" i="1" s="1"/>
  <c r="AP870" i="1" s="1"/>
  <c r="AM869" i="1"/>
  <c r="AN869" i="1" s="1"/>
  <c r="AO869" i="1" s="1"/>
  <c r="AP869" i="1" s="1"/>
  <c r="AM868" i="1"/>
  <c r="AN868" i="1" s="1"/>
  <c r="AO868" i="1" s="1"/>
  <c r="AP868" i="1" s="1"/>
  <c r="AM867" i="1"/>
  <c r="AN867" i="1" s="1"/>
  <c r="AO867" i="1" s="1"/>
  <c r="AP867" i="1" s="1"/>
  <c r="AM866" i="1"/>
  <c r="AN866" i="1" s="1"/>
  <c r="AO866" i="1" s="1"/>
  <c r="AP866" i="1" s="1"/>
  <c r="AM865" i="1"/>
  <c r="AN865" i="1" s="1"/>
  <c r="AO865" i="1" s="1"/>
  <c r="AP865" i="1" s="1"/>
  <c r="AM864" i="1"/>
  <c r="AN864" i="1" s="1"/>
  <c r="AO864" i="1" s="1"/>
  <c r="AP864" i="1" s="1"/>
  <c r="AM863" i="1"/>
  <c r="AN863" i="1" s="1"/>
  <c r="AO863" i="1" s="1"/>
  <c r="AP863" i="1" s="1"/>
  <c r="AM862" i="1"/>
  <c r="AN862" i="1" s="1"/>
  <c r="AO862" i="1" s="1"/>
  <c r="AP862" i="1" s="1"/>
  <c r="AM861" i="1"/>
  <c r="AN861" i="1" s="1"/>
  <c r="AO861" i="1" s="1"/>
  <c r="AP861" i="1" s="1"/>
  <c r="AM860" i="1"/>
  <c r="AN860" i="1" s="1"/>
  <c r="AO860" i="1" s="1"/>
  <c r="AP860" i="1" s="1"/>
  <c r="AM859" i="1"/>
  <c r="AN859" i="1" s="1"/>
  <c r="AO859" i="1" s="1"/>
  <c r="AP859" i="1" s="1"/>
  <c r="AM858" i="1"/>
  <c r="AN858" i="1" s="1"/>
  <c r="AO858" i="1" s="1"/>
  <c r="AP858" i="1" s="1"/>
  <c r="AM857" i="1"/>
  <c r="AN857" i="1" s="1"/>
  <c r="AO857" i="1" s="1"/>
  <c r="AP857" i="1" s="1"/>
  <c r="AM856" i="1"/>
  <c r="AN856" i="1" s="1"/>
  <c r="AO856" i="1" s="1"/>
  <c r="AP856" i="1" s="1"/>
  <c r="AM855" i="1"/>
  <c r="AN855" i="1" s="1"/>
  <c r="AO855" i="1" s="1"/>
  <c r="AP855" i="1" s="1"/>
  <c r="AM854" i="1"/>
  <c r="AN854" i="1" s="1"/>
  <c r="AO854" i="1" s="1"/>
  <c r="AP854" i="1" s="1"/>
  <c r="AM853" i="1"/>
  <c r="AN853" i="1" s="1"/>
  <c r="AO853" i="1" s="1"/>
  <c r="AP853" i="1" s="1"/>
  <c r="AM852" i="1"/>
  <c r="AN852" i="1" s="1"/>
  <c r="AO852" i="1" s="1"/>
  <c r="AP852" i="1" s="1"/>
  <c r="AM851" i="1"/>
  <c r="AN851" i="1" s="1"/>
  <c r="AO851" i="1" s="1"/>
  <c r="AP851" i="1" s="1"/>
  <c r="AM1081" i="1"/>
  <c r="AN1081" i="1" s="1"/>
  <c r="AO1081" i="1" s="1"/>
  <c r="AP1081" i="1" s="1"/>
  <c r="AM1077" i="1"/>
  <c r="AN1077" i="1" s="1"/>
  <c r="AO1077" i="1" s="1"/>
  <c r="AP1077" i="1" s="1"/>
  <c r="AM1072" i="1"/>
  <c r="AN1072" i="1" s="1"/>
  <c r="AO1072" i="1" s="1"/>
  <c r="AP1072" i="1" s="1"/>
  <c r="AM1041" i="1"/>
  <c r="AN1041" i="1" s="1"/>
  <c r="AO1041" i="1" s="1"/>
  <c r="AP1041" i="1" s="1"/>
  <c r="AM1037" i="1"/>
  <c r="AN1037" i="1" s="1"/>
  <c r="AO1037" i="1" s="1"/>
  <c r="AP1037" i="1" s="1"/>
  <c r="AM1026" i="1"/>
  <c r="AN1026" i="1" s="1"/>
  <c r="AO1026" i="1" s="1"/>
  <c r="AP1026" i="1" s="1"/>
  <c r="AM1065" i="1"/>
  <c r="AN1065" i="1" s="1"/>
  <c r="AO1065" i="1" s="1"/>
  <c r="AP1065" i="1" s="1"/>
  <c r="AM988" i="1"/>
  <c r="AN988" i="1" s="1"/>
  <c r="AO988" i="1" s="1"/>
  <c r="AP988" i="1" s="1"/>
  <c r="AM984" i="1"/>
  <c r="AN984" i="1" s="1"/>
  <c r="AO984" i="1" s="1"/>
  <c r="AP984" i="1" s="1"/>
  <c r="AM980" i="1"/>
  <c r="AN980" i="1" s="1"/>
  <c r="AO980" i="1" s="1"/>
  <c r="AP980" i="1" s="1"/>
  <c r="AM976" i="1"/>
  <c r="AN976" i="1" s="1"/>
  <c r="AO976" i="1" s="1"/>
  <c r="AP976" i="1" s="1"/>
  <c r="AM972" i="1"/>
  <c r="AN972" i="1" s="1"/>
  <c r="AO972" i="1" s="1"/>
  <c r="AP972" i="1" s="1"/>
  <c r="AM968" i="1"/>
  <c r="AN968" i="1" s="1"/>
  <c r="AO968" i="1" s="1"/>
  <c r="AP968" i="1" s="1"/>
  <c r="AM964" i="1"/>
  <c r="AN964" i="1" s="1"/>
  <c r="AO964" i="1" s="1"/>
  <c r="AP964" i="1" s="1"/>
  <c r="AM960" i="1"/>
  <c r="AN960" i="1" s="1"/>
  <c r="AO960" i="1" s="1"/>
  <c r="AP960" i="1" s="1"/>
  <c r="AM956" i="1"/>
  <c r="AN956" i="1" s="1"/>
  <c r="AO956" i="1" s="1"/>
  <c r="AP956" i="1" s="1"/>
  <c r="AM952" i="1"/>
  <c r="AN952" i="1" s="1"/>
  <c r="AO952" i="1" s="1"/>
  <c r="AP952" i="1" s="1"/>
  <c r="AM948" i="1"/>
  <c r="AN948" i="1" s="1"/>
  <c r="AO948" i="1" s="1"/>
  <c r="AP948" i="1" s="1"/>
  <c r="AM944" i="1"/>
  <c r="AN944" i="1" s="1"/>
  <c r="AO944" i="1" s="1"/>
  <c r="AP944" i="1" s="1"/>
  <c r="AM940" i="1"/>
  <c r="AN940" i="1" s="1"/>
  <c r="AO940" i="1" s="1"/>
  <c r="AP940" i="1" s="1"/>
  <c r="AM936" i="1"/>
  <c r="AN936" i="1" s="1"/>
  <c r="AO936" i="1" s="1"/>
  <c r="AP936" i="1" s="1"/>
  <c r="AM932" i="1"/>
  <c r="AN932" i="1" s="1"/>
  <c r="AO932" i="1" s="1"/>
  <c r="AP932" i="1" s="1"/>
  <c r="AM928" i="1"/>
  <c r="AN928" i="1" s="1"/>
  <c r="AO928" i="1" s="1"/>
  <c r="AP928" i="1" s="1"/>
  <c r="AM924" i="1"/>
  <c r="AN924" i="1" s="1"/>
  <c r="AO924" i="1" s="1"/>
  <c r="AP924" i="1" s="1"/>
  <c r="AM920" i="1"/>
  <c r="AN920" i="1" s="1"/>
  <c r="AO920" i="1" s="1"/>
  <c r="AP920" i="1" s="1"/>
  <c r="AM916" i="1"/>
  <c r="AN916" i="1" s="1"/>
  <c r="AO916" i="1" s="1"/>
  <c r="AP916" i="1" s="1"/>
  <c r="AM850" i="1"/>
  <c r="AN850" i="1" s="1"/>
  <c r="AO850" i="1" s="1"/>
  <c r="AP850" i="1" s="1"/>
  <c r="AM849" i="1"/>
  <c r="AN849" i="1" s="1"/>
  <c r="AO849" i="1" s="1"/>
  <c r="AP849" i="1" s="1"/>
  <c r="AM848" i="1"/>
  <c r="AN848" i="1" s="1"/>
  <c r="AO848" i="1" s="1"/>
  <c r="AP848" i="1" s="1"/>
  <c r="AM847" i="1"/>
  <c r="AN847" i="1" s="1"/>
  <c r="AO847" i="1" s="1"/>
  <c r="AP847" i="1" s="1"/>
  <c r="AM846" i="1"/>
  <c r="AN846" i="1" s="1"/>
  <c r="AO846" i="1" s="1"/>
  <c r="AP846" i="1" s="1"/>
  <c r="AM845" i="1"/>
  <c r="AN845" i="1" s="1"/>
  <c r="AO845" i="1" s="1"/>
  <c r="AP845" i="1" s="1"/>
  <c r="AM844" i="1"/>
  <c r="AN844" i="1" s="1"/>
  <c r="AO844" i="1" s="1"/>
  <c r="AP844" i="1" s="1"/>
  <c r="AM843" i="1"/>
  <c r="AN843" i="1" s="1"/>
  <c r="AO843" i="1" s="1"/>
  <c r="AP843" i="1" s="1"/>
  <c r="AM842" i="1"/>
  <c r="AN842" i="1" s="1"/>
  <c r="AO842" i="1" s="1"/>
  <c r="AP842" i="1" s="1"/>
  <c r="AM841" i="1"/>
  <c r="AN841" i="1" s="1"/>
  <c r="AO841" i="1" s="1"/>
  <c r="AP841" i="1" s="1"/>
  <c r="AM840" i="1"/>
  <c r="AN840" i="1" s="1"/>
  <c r="AO840" i="1" s="1"/>
  <c r="AP840" i="1" s="1"/>
  <c r="AM839" i="1"/>
  <c r="AN839" i="1" s="1"/>
  <c r="AO839" i="1" s="1"/>
  <c r="AP839" i="1" s="1"/>
  <c r="AM838" i="1"/>
  <c r="AN838" i="1" s="1"/>
  <c r="AO838" i="1" s="1"/>
  <c r="AP838" i="1" s="1"/>
  <c r="AM837" i="1"/>
  <c r="AN837" i="1" s="1"/>
  <c r="AO837" i="1" s="1"/>
  <c r="AP837" i="1" s="1"/>
  <c r="AM836" i="1"/>
  <c r="AN836" i="1" s="1"/>
  <c r="AO836" i="1" s="1"/>
  <c r="AP836" i="1" s="1"/>
  <c r="AM835" i="1"/>
  <c r="AN835" i="1" s="1"/>
  <c r="AO835" i="1" s="1"/>
  <c r="AP835" i="1" s="1"/>
  <c r="AM834" i="1"/>
  <c r="AN834" i="1" s="1"/>
  <c r="AO834" i="1" s="1"/>
  <c r="AP834" i="1" s="1"/>
  <c r="AM833" i="1"/>
  <c r="AN833" i="1" s="1"/>
  <c r="AO833" i="1" s="1"/>
  <c r="AP833" i="1" s="1"/>
  <c r="AM832" i="1"/>
  <c r="AN832" i="1" s="1"/>
  <c r="AO832" i="1" s="1"/>
  <c r="AP832" i="1" s="1"/>
  <c r="AM831" i="1"/>
  <c r="AN831" i="1" s="1"/>
  <c r="AO831" i="1" s="1"/>
  <c r="AP831" i="1" s="1"/>
  <c r="AM830" i="1"/>
  <c r="AN830" i="1" s="1"/>
  <c r="AO830" i="1" s="1"/>
  <c r="AP830" i="1" s="1"/>
  <c r="AM829" i="1"/>
  <c r="AN829" i="1" s="1"/>
  <c r="AO829" i="1" s="1"/>
  <c r="AP829" i="1" s="1"/>
  <c r="AM828" i="1"/>
  <c r="AN828" i="1" s="1"/>
  <c r="AO828" i="1" s="1"/>
  <c r="AP828" i="1" s="1"/>
  <c r="AM827" i="1"/>
  <c r="AN827" i="1" s="1"/>
  <c r="AO827" i="1" s="1"/>
  <c r="AP827" i="1" s="1"/>
  <c r="AM826" i="1"/>
  <c r="AN826" i="1" s="1"/>
  <c r="AO826" i="1" s="1"/>
  <c r="AP826" i="1" s="1"/>
  <c r="AM825" i="1"/>
  <c r="AN825" i="1" s="1"/>
  <c r="AO825" i="1" s="1"/>
  <c r="AP825" i="1" s="1"/>
  <c r="AM824" i="1"/>
  <c r="AN824" i="1" s="1"/>
  <c r="AO824" i="1" s="1"/>
  <c r="AP824" i="1" s="1"/>
  <c r="AM823" i="1"/>
  <c r="AN823" i="1" s="1"/>
  <c r="AO823" i="1" s="1"/>
  <c r="AP823" i="1" s="1"/>
  <c r="AM822" i="1"/>
  <c r="AN822" i="1" s="1"/>
  <c r="AO822" i="1" s="1"/>
  <c r="AP822" i="1" s="1"/>
  <c r="AM821" i="1"/>
  <c r="AN821" i="1" s="1"/>
  <c r="AO821" i="1" s="1"/>
  <c r="AP821" i="1" s="1"/>
  <c r="AM820" i="1"/>
  <c r="AN820" i="1" s="1"/>
  <c r="AO820" i="1" s="1"/>
  <c r="AP820" i="1" s="1"/>
  <c r="AM819" i="1"/>
  <c r="AN819" i="1" s="1"/>
  <c r="AO819" i="1" s="1"/>
  <c r="AP819" i="1" s="1"/>
  <c r="AM818" i="1"/>
  <c r="AN818" i="1" s="1"/>
  <c r="AO818" i="1" s="1"/>
  <c r="AP818" i="1" s="1"/>
  <c r="AM817" i="1"/>
  <c r="AN817" i="1" s="1"/>
  <c r="AO817" i="1" s="1"/>
  <c r="AP817" i="1" s="1"/>
  <c r="AM816" i="1"/>
  <c r="AN816" i="1" s="1"/>
  <c r="AO816" i="1" s="1"/>
  <c r="AP816" i="1" s="1"/>
  <c r="AM815" i="1"/>
  <c r="AN815" i="1" s="1"/>
  <c r="AO815" i="1" s="1"/>
  <c r="AP815" i="1" s="1"/>
  <c r="AM814" i="1"/>
  <c r="AN814" i="1" s="1"/>
  <c r="AO814" i="1" s="1"/>
  <c r="AP814" i="1" s="1"/>
  <c r="AM813" i="1"/>
  <c r="AN813" i="1" s="1"/>
  <c r="AO813" i="1" s="1"/>
  <c r="AP813" i="1" s="1"/>
  <c r="AM812" i="1"/>
  <c r="AN812" i="1" s="1"/>
  <c r="AO812" i="1" s="1"/>
  <c r="AP812" i="1" s="1"/>
  <c r="AM811" i="1"/>
  <c r="AN811" i="1" s="1"/>
  <c r="AO811" i="1" s="1"/>
  <c r="AP811" i="1" s="1"/>
  <c r="AM810" i="1"/>
  <c r="AN810" i="1" s="1"/>
  <c r="AO810" i="1" s="1"/>
  <c r="AP810" i="1" s="1"/>
  <c r="AM809" i="1"/>
  <c r="AN809" i="1" s="1"/>
  <c r="AO809" i="1" s="1"/>
  <c r="AP809" i="1" s="1"/>
  <c r="AM808" i="1"/>
  <c r="AN808" i="1" s="1"/>
  <c r="AO808" i="1" s="1"/>
  <c r="AP808" i="1" s="1"/>
  <c r="AM807" i="1"/>
  <c r="AN807" i="1" s="1"/>
  <c r="AO807" i="1" s="1"/>
  <c r="AP807" i="1" s="1"/>
  <c r="AM806" i="1"/>
  <c r="AN806" i="1" s="1"/>
  <c r="AO806" i="1" s="1"/>
  <c r="AP806" i="1" s="1"/>
  <c r="AM805" i="1"/>
  <c r="AN805" i="1" s="1"/>
  <c r="AO805" i="1" s="1"/>
  <c r="AP805" i="1" s="1"/>
  <c r="AM804" i="1"/>
  <c r="AN804" i="1" s="1"/>
  <c r="AO804" i="1" s="1"/>
  <c r="AP804" i="1" s="1"/>
  <c r="AM803" i="1"/>
  <c r="AN803" i="1" s="1"/>
  <c r="AO803" i="1" s="1"/>
  <c r="AP803" i="1" s="1"/>
  <c r="AM802" i="1"/>
  <c r="AN802" i="1" s="1"/>
  <c r="AO802" i="1" s="1"/>
  <c r="AP802" i="1" s="1"/>
  <c r="AM801" i="1"/>
  <c r="AN801" i="1" s="1"/>
  <c r="AO801" i="1" s="1"/>
  <c r="AP801" i="1" s="1"/>
  <c r="AM800" i="1"/>
  <c r="AN800" i="1" s="1"/>
  <c r="AO800" i="1" s="1"/>
  <c r="AP800" i="1" s="1"/>
  <c r="AM799" i="1"/>
  <c r="AN799" i="1" s="1"/>
  <c r="AO799" i="1" s="1"/>
  <c r="AP799" i="1" s="1"/>
  <c r="AM798" i="1"/>
  <c r="AN798" i="1" s="1"/>
  <c r="AO798" i="1" s="1"/>
  <c r="AP798" i="1" s="1"/>
  <c r="AM797" i="1"/>
  <c r="AN797" i="1" s="1"/>
  <c r="AO797" i="1" s="1"/>
  <c r="AP797" i="1" s="1"/>
  <c r="AM796" i="1"/>
  <c r="AN796" i="1" s="1"/>
  <c r="AO796" i="1" s="1"/>
  <c r="AP796" i="1" s="1"/>
  <c r="AM795" i="1"/>
  <c r="AN795" i="1" s="1"/>
  <c r="AO795" i="1" s="1"/>
  <c r="AP795" i="1" s="1"/>
  <c r="AM794" i="1"/>
  <c r="AN794" i="1" s="1"/>
  <c r="AO794" i="1" s="1"/>
  <c r="AP794" i="1" s="1"/>
  <c r="AM793" i="1"/>
  <c r="AN793" i="1" s="1"/>
  <c r="AO793" i="1" s="1"/>
  <c r="AP793" i="1" s="1"/>
  <c r="AM792" i="1"/>
  <c r="AN792" i="1" s="1"/>
  <c r="AO792" i="1" s="1"/>
  <c r="AP792" i="1" s="1"/>
  <c r="AM791" i="1"/>
  <c r="AN791" i="1" s="1"/>
  <c r="AO791" i="1" s="1"/>
  <c r="AP791" i="1" s="1"/>
  <c r="AM790" i="1"/>
  <c r="AN790" i="1" s="1"/>
  <c r="AO790" i="1" s="1"/>
  <c r="AP790" i="1" s="1"/>
  <c r="AM789" i="1"/>
  <c r="AN789" i="1" s="1"/>
  <c r="AO789" i="1" s="1"/>
  <c r="AP789" i="1" s="1"/>
  <c r="AM788" i="1"/>
  <c r="AN788" i="1" s="1"/>
  <c r="AO788" i="1" s="1"/>
  <c r="AP788" i="1" s="1"/>
  <c r="AM787" i="1"/>
  <c r="AN787" i="1" s="1"/>
  <c r="AO787" i="1" s="1"/>
  <c r="AP787" i="1" s="1"/>
  <c r="AM786" i="1"/>
  <c r="AN786" i="1" s="1"/>
  <c r="AO786" i="1" s="1"/>
  <c r="AP786" i="1" s="1"/>
  <c r="AM785" i="1"/>
  <c r="AN785" i="1" s="1"/>
  <c r="AO785" i="1" s="1"/>
  <c r="AP785" i="1" s="1"/>
  <c r="AM784" i="1"/>
  <c r="AN784" i="1" s="1"/>
  <c r="AO784" i="1" s="1"/>
  <c r="AP784" i="1" s="1"/>
  <c r="AM783" i="1"/>
  <c r="AN783" i="1" s="1"/>
  <c r="AO783" i="1" s="1"/>
  <c r="AP783" i="1" s="1"/>
  <c r="AM782" i="1"/>
  <c r="AN782" i="1" s="1"/>
  <c r="AO782" i="1" s="1"/>
  <c r="AP782" i="1" s="1"/>
  <c r="AM781" i="1"/>
  <c r="AN781" i="1" s="1"/>
  <c r="AO781" i="1" s="1"/>
  <c r="AP781" i="1" s="1"/>
  <c r="AM780" i="1"/>
  <c r="AN780" i="1" s="1"/>
  <c r="AO780" i="1" s="1"/>
  <c r="AP780" i="1" s="1"/>
  <c r="AM779" i="1"/>
  <c r="AN779" i="1" s="1"/>
  <c r="AO779" i="1" s="1"/>
  <c r="AP779" i="1" s="1"/>
  <c r="AM778" i="1"/>
  <c r="AN778" i="1" s="1"/>
  <c r="AO778" i="1" s="1"/>
  <c r="AP778" i="1" s="1"/>
  <c r="AM777" i="1"/>
  <c r="AN777" i="1" s="1"/>
  <c r="AO777" i="1" s="1"/>
  <c r="AP777" i="1" s="1"/>
  <c r="AM776" i="1"/>
  <c r="AN776" i="1" s="1"/>
  <c r="AO776" i="1" s="1"/>
  <c r="AP776" i="1" s="1"/>
  <c r="AM775" i="1"/>
  <c r="AN775" i="1" s="1"/>
  <c r="AO775" i="1" s="1"/>
  <c r="AP775" i="1" s="1"/>
  <c r="AM774" i="1"/>
  <c r="AN774" i="1" s="1"/>
  <c r="AO774" i="1" s="1"/>
  <c r="AP774" i="1" s="1"/>
  <c r="AM773" i="1"/>
  <c r="AN773" i="1" s="1"/>
  <c r="AO773" i="1" s="1"/>
  <c r="AP773" i="1" s="1"/>
  <c r="AM772" i="1"/>
  <c r="AN772" i="1" s="1"/>
  <c r="AO772" i="1" s="1"/>
  <c r="AP772" i="1" s="1"/>
  <c r="AM771" i="1"/>
  <c r="AN771" i="1" s="1"/>
  <c r="AO771" i="1" s="1"/>
  <c r="AP771" i="1" s="1"/>
  <c r="AM770" i="1"/>
  <c r="AN770" i="1" s="1"/>
  <c r="AO770" i="1" s="1"/>
  <c r="AP770" i="1" s="1"/>
  <c r="AM769" i="1"/>
  <c r="AN769" i="1" s="1"/>
  <c r="AO769" i="1" s="1"/>
  <c r="AP769" i="1" s="1"/>
  <c r="AM768" i="1"/>
  <c r="AN768" i="1" s="1"/>
  <c r="AO768" i="1" s="1"/>
  <c r="AP768" i="1" s="1"/>
  <c r="AM767" i="1"/>
  <c r="AN767" i="1" s="1"/>
  <c r="AO767" i="1" s="1"/>
  <c r="AP767" i="1" s="1"/>
  <c r="AM766" i="1"/>
  <c r="AN766" i="1" s="1"/>
  <c r="AO766" i="1" s="1"/>
  <c r="AP766" i="1" s="1"/>
  <c r="AM765" i="1"/>
  <c r="AN765" i="1" s="1"/>
  <c r="AO765" i="1" s="1"/>
  <c r="AP765" i="1" s="1"/>
  <c r="AM764" i="1"/>
  <c r="AN764" i="1" s="1"/>
  <c r="AO764" i="1" s="1"/>
  <c r="AP764" i="1" s="1"/>
  <c r="AM763" i="1"/>
  <c r="AN763" i="1" s="1"/>
  <c r="AO763" i="1" s="1"/>
  <c r="AP763" i="1" s="1"/>
  <c r="AM762" i="1"/>
  <c r="AN762" i="1" s="1"/>
  <c r="AO762" i="1" s="1"/>
  <c r="AP762" i="1" s="1"/>
  <c r="AM761" i="1"/>
  <c r="AN761" i="1" s="1"/>
  <c r="AO761" i="1" s="1"/>
  <c r="AP761" i="1" s="1"/>
  <c r="AM760" i="1"/>
  <c r="AN760" i="1" s="1"/>
  <c r="AO760" i="1" s="1"/>
  <c r="AP760" i="1" s="1"/>
  <c r="AM759" i="1"/>
  <c r="AN759" i="1" s="1"/>
  <c r="AO759" i="1" s="1"/>
  <c r="AP759" i="1" s="1"/>
  <c r="AM758" i="1"/>
  <c r="AN758" i="1" s="1"/>
  <c r="AO758" i="1" s="1"/>
  <c r="AP758" i="1" s="1"/>
  <c r="AM757" i="1"/>
  <c r="AN757" i="1" s="1"/>
  <c r="AO757" i="1" s="1"/>
  <c r="AP757" i="1" s="1"/>
  <c r="AM756" i="1"/>
  <c r="AN756" i="1" s="1"/>
  <c r="AO756" i="1" s="1"/>
  <c r="AP756" i="1" s="1"/>
  <c r="AM755" i="1"/>
  <c r="AN755" i="1" s="1"/>
  <c r="AO755" i="1" s="1"/>
  <c r="AP755" i="1" s="1"/>
  <c r="AM754" i="1"/>
  <c r="AN754" i="1" s="1"/>
  <c r="AO754" i="1" s="1"/>
  <c r="AP754" i="1" s="1"/>
  <c r="AM753" i="1"/>
  <c r="AN753" i="1" s="1"/>
  <c r="AO753" i="1" s="1"/>
  <c r="AP753" i="1" s="1"/>
  <c r="AM752" i="1"/>
  <c r="AN752" i="1" s="1"/>
  <c r="AO752" i="1" s="1"/>
  <c r="AP752" i="1" s="1"/>
  <c r="AM751" i="1"/>
  <c r="AN751" i="1" s="1"/>
  <c r="AO751" i="1" s="1"/>
  <c r="AP751" i="1" s="1"/>
  <c r="AM750" i="1"/>
  <c r="AN750" i="1" s="1"/>
  <c r="AO750" i="1" s="1"/>
  <c r="AP750" i="1" s="1"/>
  <c r="AM749" i="1"/>
  <c r="AN749" i="1" s="1"/>
  <c r="AO749" i="1" s="1"/>
  <c r="AP749" i="1" s="1"/>
  <c r="AM748" i="1"/>
  <c r="AN748" i="1" s="1"/>
  <c r="AO748" i="1" s="1"/>
  <c r="AP748" i="1" s="1"/>
  <c r="AM747" i="1"/>
  <c r="AN747" i="1" s="1"/>
  <c r="AO747" i="1" s="1"/>
  <c r="AP747" i="1" s="1"/>
  <c r="AM746" i="1"/>
  <c r="AN746" i="1" s="1"/>
  <c r="AO746" i="1" s="1"/>
  <c r="AP746" i="1" s="1"/>
  <c r="AM745" i="1"/>
  <c r="AN745" i="1" s="1"/>
  <c r="AO745" i="1" s="1"/>
  <c r="AP745" i="1" s="1"/>
  <c r="AM744" i="1"/>
  <c r="AN744" i="1" s="1"/>
  <c r="AO744" i="1" s="1"/>
  <c r="AP744" i="1" s="1"/>
  <c r="AM743" i="1"/>
  <c r="AN743" i="1" s="1"/>
  <c r="AO743" i="1" s="1"/>
  <c r="AP743" i="1" s="1"/>
  <c r="AM742" i="1"/>
  <c r="AN742" i="1" s="1"/>
  <c r="AO742" i="1" s="1"/>
  <c r="AP742" i="1" s="1"/>
  <c r="AM741" i="1"/>
  <c r="AN741" i="1" s="1"/>
  <c r="AO741" i="1" s="1"/>
  <c r="AP741" i="1" s="1"/>
  <c r="AM740" i="1"/>
  <c r="AN740" i="1" s="1"/>
  <c r="AO740" i="1" s="1"/>
  <c r="AP740" i="1" s="1"/>
  <c r="AM739" i="1"/>
  <c r="AN739" i="1" s="1"/>
  <c r="AO739" i="1" s="1"/>
  <c r="AP739" i="1" s="1"/>
  <c r="AM738" i="1"/>
  <c r="AN738" i="1" s="1"/>
  <c r="AO738" i="1" s="1"/>
  <c r="AP738" i="1" s="1"/>
  <c r="AM737" i="1"/>
  <c r="AN737" i="1" s="1"/>
  <c r="AO737" i="1" s="1"/>
  <c r="AP737" i="1" s="1"/>
  <c r="AM736" i="1"/>
  <c r="AN736" i="1" s="1"/>
  <c r="AO736" i="1" s="1"/>
  <c r="AP736" i="1" s="1"/>
  <c r="AM735" i="1"/>
  <c r="AN735" i="1" s="1"/>
  <c r="AO735" i="1" s="1"/>
  <c r="AP735" i="1" s="1"/>
  <c r="AM734" i="1"/>
  <c r="AN734" i="1" s="1"/>
  <c r="AO734" i="1" s="1"/>
  <c r="AP734" i="1" s="1"/>
  <c r="AM733" i="1"/>
  <c r="AN733" i="1" s="1"/>
  <c r="AO733" i="1" s="1"/>
  <c r="AP733" i="1" s="1"/>
  <c r="AM732" i="1"/>
  <c r="AN732" i="1" s="1"/>
  <c r="AO732" i="1" s="1"/>
  <c r="AP732" i="1" s="1"/>
  <c r="AM731" i="1"/>
  <c r="AN731" i="1" s="1"/>
  <c r="AO731" i="1" s="1"/>
  <c r="AP731" i="1" s="1"/>
  <c r="AM730" i="1"/>
  <c r="AN730" i="1" s="1"/>
  <c r="AO730" i="1" s="1"/>
  <c r="AP730" i="1" s="1"/>
  <c r="AM729" i="1"/>
  <c r="AN729" i="1" s="1"/>
  <c r="AO729" i="1" s="1"/>
  <c r="AP729" i="1" s="1"/>
  <c r="AM728" i="1"/>
  <c r="AN728" i="1" s="1"/>
  <c r="AO728" i="1" s="1"/>
  <c r="AP728" i="1" s="1"/>
  <c r="AM727" i="1"/>
  <c r="AN727" i="1" s="1"/>
  <c r="AO727" i="1" s="1"/>
  <c r="AP727" i="1" s="1"/>
  <c r="AM726" i="1"/>
  <c r="AN726" i="1" s="1"/>
  <c r="AO726" i="1" s="1"/>
  <c r="AP726" i="1" s="1"/>
  <c r="AM725" i="1"/>
  <c r="AN725" i="1" s="1"/>
  <c r="AO725" i="1" s="1"/>
  <c r="AP725" i="1" s="1"/>
  <c r="AM724" i="1"/>
  <c r="AN724" i="1" s="1"/>
  <c r="AO724" i="1" s="1"/>
  <c r="AP724" i="1" s="1"/>
  <c r="AM723" i="1"/>
  <c r="AN723" i="1" s="1"/>
  <c r="AO723" i="1" s="1"/>
  <c r="AP723" i="1" s="1"/>
  <c r="AM722" i="1"/>
  <c r="AN722" i="1" s="1"/>
  <c r="AO722" i="1" s="1"/>
  <c r="AP722" i="1" s="1"/>
  <c r="AM721" i="1"/>
  <c r="AN721" i="1" s="1"/>
  <c r="AO721" i="1" s="1"/>
  <c r="AP721" i="1" s="1"/>
  <c r="AM720" i="1"/>
  <c r="AN720" i="1" s="1"/>
  <c r="AO720" i="1" s="1"/>
  <c r="AP720" i="1" s="1"/>
  <c r="AM719" i="1"/>
  <c r="AN719" i="1" s="1"/>
  <c r="AO719" i="1" s="1"/>
  <c r="AP719" i="1" s="1"/>
  <c r="AM718" i="1"/>
  <c r="AN718" i="1" s="1"/>
  <c r="AO718" i="1" s="1"/>
  <c r="AP718" i="1" s="1"/>
  <c r="AM717" i="1"/>
  <c r="AN717" i="1" s="1"/>
  <c r="AO717" i="1" s="1"/>
  <c r="AP717" i="1" s="1"/>
  <c r="AM716" i="1"/>
  <c r="AN716" i="1" s="1"/>
  <c r="AO716" i="1" s="1"/>
  <c r="AP716" i="1" s="1"/>
  <c r="AM715" i="1"/>
  <c r="AN715" i="1" s="1"/>
  <c r="AO715" i="1" s="1"/>
  <c r="AP715" i="1" s="1"/>
  <c r="AM714" i="1"/>
  <c r="AN714" i="1" s="1"/>
  <c r="AO714" i="1" s="1"/>
  <c r="AP714" i="1" s="1"/>
  <c r="AM713" i="1"/>
  <c r="AN713" i="1" s="1"/>
  <c r="AO713" i="1" s="1"/>
  <c r="AP713" i="1" s="1"/>
  <c r="AM712" i="1"/>
  <c r="AN712" i="1" s="1"/>
  <c r="AO712" i="1" s="1"/>
  <c r="AP712" i="1" s="1"/>
  <c r="AM711" i="1"/>
  <c r="AN711" i="1" s="1"/>
  <c r="AO711" i="1" s="1"/>
  <c r="AP711" i="1" s="1"/>
  <c r="AM710" i="1"/>
  <c r="AN710" i="1" s="1"/>
  <c r="AO710" i="1" s="1"/>
  <c r="AP710" i="1" s="1"/>
  <c r="AM709" i="1"/>
  <c r="AN709" i="1" s="1"/>
  <c r="AO709" i="1" s="1"/>
  <c r="AP709" i="1" s="1"/>
  <c r="AM708" i="1"/>
  <c r="AN708" i="1" s="1"/>
  <c r="AO708" i="1" s="1"/>
  <c r="AP708" i="1" s="1"/>
  <c r="AM707" i="1"/>
  <c r="AN707" i="1" s="1"/>
  <c r="AO707" i="1" s="1"/>
  <c r="AP707" i="1" s="1"/>
  <c r="AM706" i="1"/>
  <c r="AN706" i="1" s="1"/>
  <c r="AO706" i="1" s="1"/>
  <c r="AP706" i="1" s="1"/>
  <c r="AM705" i="1"/>
  <c r="AN705" i="1" s="1"/>
  <c r="AO705" i="1" s="1"/>
  <c r="AP705" i="1" s="1"/>
  <c r="AM704" i="1"/>
  <c r="AN704" i="1" s="1"/>
  <c r="AO704" i="1" s="1"/>
  <c r="AP704" i="1" s="1"/>
  <c r="AM703" i="1"/>
  <c r="AN703" i="1" s="1"/>
  <c r="AO703" i="1" s="1"/>
  <c r="AP703" i="1" s="1"/>
  <c r="AM702" i="1"/>
  <c r="AN702" i="1" s="1"/>
  <c r="AO702" i="1" s="1"/>
  <c r="AP702" i="1" s="1"/>
  <c r="AM701" i="1"/>
  <c r="AN701" i="1" s="1"/>
  <c r="AO701" i="1" s="1"/>
  <c r="AP701" i="1" s="1"/>
  <c r="AM700" i="1"/>
  <c r="AN700" i="1" s="1"/>
  <c r="AO700" i="1" s="1"/>
  <c r="AP700" i="1" s="1"/>
  <c r="AM699" i="1"/>
  <c r="AN699" i="1" s="1"/>
  <c r="AO699" i="1" s="1"/>
  <c r="AP699" i="1" s="1"/>
  <c r="AM698" i="1"/>
  <c r="AN698" i="1" s="1"/>
  <c r="AO698" i="1" s="1"/>
  <c r="AP698" i="1" s="1"/>
  <c r="AM697" i="1"/>
  <c r="AN697" i="1" s="1"/>
  <c r="AO697" i="1" s="1"/>
  <c r="AP697" i="1" s="1"/>
  <c r="AM696" i="1"/>
  <c r="AN696" i="1" s="1"/>
  <c r="AO696" i="1" s="1"/>
  <c r="AP696" i="1" s="1"/>
  <c r="AM695" i="1"/>
  <c r="AN695" i="1" s="1"/>
  <c r="AO695" i="1" s="1"/>
  <c r="AP695" i="1" s="1"/>
  <c r="AM694" i="1"/>
  <c r="AN694" i="1" s="1"/>
  <c r="AO694" i="1" s="1"/>
  <c r="AP694" i="1" s="1"/>
  <c r="AM693" i="1"/>
  <c r="AN693" i="1" s="1"/>
  <c r="AO693" i="1" s="1"/>
  <c r="AP693" i="1" s="1"/>
  <c r="AM692" i="1"/>
  <c r="AN692" i="1" s="1"/>
  <c r="AO692" i="1" s="1"/>
  <c r="AP692" i="1" s="1"/>
  <c r="AM691" i="1"/>
  <c r="AN691" i="1" s="1"/>
  <c r="AO691" i="1" s="1"/>
  <c r="AP691" i="1" s="1"/>
  <c r="AM690" i="1"/>
  <c r="AN690" i="1" s="1"/>
  <c r="AO690" i="1" s="1"/>
  <c r="AP690" i="1" s="1"/>
  <c r="AM689" i="1"/>
  <c r="AN689" i="1" s="1"/>
  <c r="AO689" i="1" s="1"/>
  <c r="AP689" i="1" s="1"/>
  <c r="AM688" i="1"/>
  <c r="AN688" i="1" s="1"/>
  <c r="AO688" i="1" s="1"/>
  <c r="AP688" i="1" s="1"/>
  <c r="AM687" i="1"/>
  <c r="AN687" i="1" s="1"/>
  <c r="AO687" i="1" s="1"/>
  <c r="AP687" i="1" s="1"/>
  <c r="AM686" i="1"/>
  <c r="AN686" i="1" s="1"/>
  <c r="AO686" i="1" s="1"/>
  <c r="AP686" i="1" s="1"/>
  <c r="AM685" i="1"/>
  <c r="AN685" i="1" s="1"/>
  <c r="AO685" i="1" s="1"/>
  <c r="AP685" i="1" s="1"/>
  <c r="AM684" i="1"/>
  <c r="AN684" i="1" s="1"/>
  <c r="AO684" i="1" s="1"/>
  <c r="AP684" i="1" s="1"/>
  <c r="AM683" i="1"/>
  <c r="AN683" i="1" s="1"/>
  <c r="AO683" i="1" s="1"/>
  <c r="AP683" i="1" s="1"/>
  <c r="AM682" i="1"/>
  <c r="AN682" i="1" s="1"/>
  <c r="AO682" i="1" s="1"/>
  <c r="AP682" i="1" s="1"/>
  <c r="AM681" i="1"/>
  <c r="AN681" i="1" s="1"/>
  <c r="AO681" i="1" s="1"/>
  <c r="AP681" i="1" s="1"/>
  <c r="AM680" i="1"/>
  <c r="AN680" i="1" s="1"/>
  <c r="AO680" i="1" s="1"/>
  <c r="AP680" i="1" s="1"/>
  <c r="AM679" i="1"/>
  <c r="AN679" i="1" s="1"/>
  <c r="AO679" i="1" s="1"/>
  <c r="AP679" i="1" s="1"/>
  <c r="AM678" i="1"/>
  <c r="AN678" i="1" s="1"/>
  <c r="AO678" i="1" s="1"/>
  <c r="AP678" i="1" s="1"/>
  <c r="AM1061" i="1"/>
  <c r="AN1061" i="1" s="1"/>
  <c r="AO1061" i="1" s="1"/>
  <c r="AP1061" i="1" s="1"/>
  <c r="AM990" i="1"/>
  <c r="AN990" i="1" s="1"/>
  <c r="AO990" i="1" s="1"/>
  <c r="AP990" i="1" s="1"/>
  <c r="AM986" i="1"/>
  <c r="AN986" i="1" s="1"/>
  <c r="AO986" i="1" s="1"/>
  <c r="AP986" i="1" s="1"/>
  <c r="AM982" i="1"/>
  <c r="AN982" i="1" s="1"/>
  <c r="AO982" i="1" s="1"/>
  <c r="AP982" i="1" s="1"/>
  <c r="AM978" i="1"/>
  <c r="AN978" i="1" s="1"/>
  <c r="AO978" i="1" s="1"/>
  <c r="AP978" i="1" s="1"/>
  <c r="AM974" i="1"/>
  <c r="AN974" i="1" s="1"/>
  <c r="AO974" i="1" s="1"/>
  <c r="AP974" i="1" s="1"/>
  <c r="AM970" i="1"/>
  <c r="AN970" i="1" s="1"/>
  <c r="AO970" i="1" s="1"/>
  <c r="AP970" i="1" s="1"/>
  <c r="AM966" i="1"/>
  <c r="AN966" i="1" s="1"/>
  <c r="AO966" i="1" s="1"/>
  <c r="AP966" i="1" s="1"/>
  <c r="AM962" i="1"/>
  <c r="AN962" i="1" s="1"/>
  <c r="AO962" i="1" s="1"/>
  <c r="AP962" i="1" s="1"/>
  <c r="AM958" i="1"/>
  <c r="AN958" i="1" s="1"/>
  <c r="AO958" i="1" s="1"/>
  <c r="AP958" i="1" s="1"/>
  <c r="AM954" i="1"/>
  <c r="AN954" i="1" s="1"/>
  <c r="AO954" i="1" s="1"/>
  <c r="AP954" i="1" s="1"/>
  <c r="AM950" i="1"/>
  <c r="AN950" i="1" s="1"/>
  <c r="AO950" i="1" s="1"/>
  <c r="AP950" i="1" s="1"/>
  <c r="AM946" i="1"/>
  <c r="AN946" i="1" s="1"/>
  <c r="AO946" i="1" s="1"/>
  <c r="AP946" i="1" s="1"/>
  <c r="AM942" i="1"/>
  <c r="AN942" i="1" s="1"/>
  <c r="AO942" i="1" s="1"/>
  <c r="AP942" i="1" s="1"/>
  <c r="AM938" i="1"/>
  <c r="AN938" i="1" s="1"/>
  <c r="AO938" i="1" s="1"/>
  <c r="AP938" i="1" s="1"/>
  <c r="AM934" i="1"/>
  <c r="AN934" i="1" s="1"/>
  <c r="AO934" i="1" s="1"/>
  <c r="AP934" i="1" s="1"/>
  <c r="AM930" i="1"/>
  <c r="AN930" i="1" s="1"/>
  <c r="AO930" i="1" s="1"/>
  <c r="AP930" i="1" s="1"/>
  <c r="AM926" i="1"/>
  <c r="AN926" i="1" s="1"/>
  <c r="AO926" i="1" s="1"/>
  <c r="AP926" i="1" s="1"/>
  <c r="AM922" i="1"/>
  <c r="AN922" i="1" s="1"/>
  <c r="AO922" i="1" s="1"/>
  <c r="AP922" i="1" s="1"/>
  <c r="AM918" i="1"/>
  <c r="AN918" i="1" s="1"/>
  <c r="AO918" i="1" s="1"/>
  <c r="AP918" i="1" s="1"/>
  <c r="AM1042" i="1"/>
  <c r="AN1042" i="1" s="1"/>
  <c r="AO1042" i="1" s="1"/>
  <c r="AP1042" i="1" s="1"/>
  <c r="AM677" i="1"/>
  <c r="AN677" i="1" s="1"/>
  <c r="AO677" i="1" s="1"/>
  <c r="AP677" i="1" s="1"/>
  <c r="AM676" i="1"/>
  <c r="AN676" i="1" s="1"/>
  <c r="AO676" i="1" s="1"/>
  <c r="AP676" i="1" s="1"/>
  <c r="AM675" i="1"/>
  <c r="AN675" i="1" s="1"/>
  <c r="AO675" i="1" s="1"/>
  <c r="AP675" i="1" s="1"/>
  <c r="AM674" i="1"/>
  <c r="AN674" i="1" s="1"/>
  <c r="AO674" i="1" s="1"/>
  <c r="AP674" i="1" s="1"/>
  <c r="AM673" i="1"/>
  <c r="AN673" i="1" s="1"/>
  <c r="AO673" i="1" s="1"/>
  <c r="AP673" i="1" s="1"/>
  <c r="AM672" i="1"/>
  <c r="AN672" i="1" s="1"/>
  <c r="AO672" i="1" s="1"/>
  <c r="AP672" i="1" s="1"/>
  <c r="AM671" i="1"/>
  <c r="AN671" i="1" s="1"/>
  <c r="AO671" i="1" s="1"/>
  <c r="AP671" i="1" s="1"/>
  <c r="AM670" i="1"/>
  <c r="AN670" i="1" s="1"/>
  <c r="AO670" i="1" s="1"/>
  <c r="AP670" i="1" s="1"/>
  <c r="AM669" i="1"/>
  <c r="AN669" i="1" s="1"/>
  <c r="AO669" i="1" s="1"/>
  <c r="AP669" i="1" s="1"/>
  <c r="AM668" i="1"/>
  <c r="AN668" i="1" s="1"/>
  <c r="AO668" i="1" s="1"/>
  <c r="AP668" i="1" s="1"/>
  <c r="AM667" i="1"/>
  <c r="AN667" i="1" s="1"/>
  <c r="AO667" i="1" s="1"/>
  <c r="AP667" i="1" s="1"/>
  <c r="AM666" i="1"/>
  <c r="AN666" i="1" s="1"/>
  <c r="AO666" i="1" s="1"/>
  <c r="AP666" i="1" s="1"/>
  <c r="AM665" i="1"/>
  <c r="AN665" i="1" s="1"/>
  <c r="AO665" i="1" s="1"/>
  <c r="AP665" i="1" s="1"/>
  <c r="AM664" i="1"/>
  <c r="AN664" i="1" s="1"/>
  <c r="AO664" i="1" s="1"/>
  <c r="AP664" i="1" s="1"/>
  <c r="AM663" i="1"/>
  <c r="AN663" i="1" s="1"/>
  <c r="AO663" i="1" s="1"/>
  <c r="AP663" i="1" s="1"/>
  <c r="AM662" i="1"/>
  <c r="AN662" i="1" s="1"/>
  <c r="AO662" i="1" s="1"/>
  <c r="AP662" i="1" s="1"/>
  <c r="AM661" i="1"/>
  <c r="AN661" i="1" s="1"/>
  <c r="AO661" i="1" s="1"/>
  <c r="AP661" i="1" s="1"/>
  <c r="AM660" i="1"/>
  <c r="AN660" i="1" s="1"/>
  <c r="AO660" i="1" s="1"/>
  <c r="AP660" i="1" s="1"/>
  <c r="AM659" i="1"/>
  <c r="AN659" i="1" s="1"/>
  <c r="AO659" i="1" s="1"/>
  <c r="AP659" i="1" s="1"/>
  <c r="AM658" i="1"/>
  <c r="AN658" i="1" s="1"/>
  <c r="AO658" i="1" s="1"/>
  <c r="AP658" i="1" s="1"/>
  <c r="AM657" i="1"/>
  <c r="AN657" i="1" s="1"/>
  <c r="AO657" i="1" s="1"/>
  <c r="AP657" i="1" s="1"/>
  <c r="AM656" i="1"/>
  <c r="AN656" i="1" s="1"/>
  <c r="AO656" i="1" s="1"/>
  <c r="AP656" i="1" s="1"/>
  <c r="AM655" i="1"/>
  <c r="AN655" i="1" s="1"/>
  <c r="AO655" i="1" s="1"/>
  <c r="AP655" i="1" s="1"/>
  <c r="AM654" i="1"/>
  <c r="AN654" i="1" s="1"/>
  <c r="AO654" i="1" s="1"/>
  <c r="AP654" i="1" s="1"/>
  <c r="AM653" i="1"/>
  <c r="AN653" i="1" s="1"/>
  <c r="AO653" i="1" s="1"/>
  <c r="AP653" i="1" s="1"/>
  <c r="AM652" i="1"/>
  <c r="AN652" i="1" s="1"/>
  <c r="AO652" i="1" s="1"/>
  <c r="AP652" i="1" s="1"/>
  <c r="AM651" i="1"/>
  <c r="AN651" i="1" s="1"/>
  <c r="AO651" i="1" s="1"/>
  <c r="AP651" i="1" s="1"/>
  <c r="AM650" i="1"/>
  <c r="AN650" i="1" s="1"/>
  <c r="AO650" i="1" s="1"/>
  <c r="AP650" i="1" s="1"/>
  <c r="AM649" i="1"/>
  <c r="AN649" i="1" s="1"/>
  <c r="AO649" i="1" s="1"/>
  <c r="AP649" i="1" s="1"/>
  <c r="AM648" i="1"/>
  <c r="AN648" i="1" s="1"/>
  <c r="AO648" i="1" s="1"/>
  <c r="AP648" i="1" s="1"/>
  <c r="AM647" i="1"/>
  <c r="AN647" i="1" s="1"/>
  <c r="AO647" i="1" s="1"/>
  <c r="AP647" i="1" s="1"/>
  <c r="AM646" i="1"/>
  <c r="AN646" i="1" s="1"/>
  <c r="AO646" i="1" s="1"/>
  <c r="AP646" i="1" s="1"/>
  <c r="AM645" i="1"/>
  <c r="AN645" i="1" s="1"/>
  <c r="AO645" i="1" s="1"/>
  <c r="AP645" i="1" s="1"/>
  <c r="AM644" i="1"/>
  <c r="AN644" i="1" s="1"/>
  <c r="AO644" i="1" s="1"/>
  <c r="AP644" i="1" s="1"/>
  <c r="AM643" i="1"/>
  <c r="AN643" i="1" s="1"/>
  <c r="AO643" i="1" s="1"/>
  <c r="AP643" i="1" s="1"/>
  <c r="AM642" i="1"/>
  <c r="AN642" i="1" s="1"/>
  <c r="AO642" i="1" s="1"/>
  <c r="AP642" i="1" s="1"/>
  <c r="AM641" i="1"/>
  <c r="AN641" i="1" s="1"/>
  <c r="AO641" i="1" s="1"/>
  <c r="AP641" i="1" s="1"/>
  <c r="AM640" i="1"/>
  <c r="AN640" i="1" s="1"/>
  <c r="AO640" i="1" s="1"/>
  <c r="AP640" i="1" s="1"/>
  <c r="AM639" i="1"/>
  <c r="AN639" i="1" s="1"/>
  <c r="AO639" i="1" s="1"/>
  <c r="AP639" i="1" s="1"/>
  <c r="AM638" i="1"/>
  <c r="AN638" i="1" s="1"/>
  <c r="AO638" i="1" s="1"/>
  <c r="AP638" i="1" s="1"/>
  <c r="AM637" i="1"/>
  <c r="AN637" i="1" s="1"/>
  <c r="AO637" i="1" s="1"/>
  <c r="AP637" i="1" s="1"/>
  <c r="AM636" i="1"/>
  <c r="AN636" i="1" s="1"/>
  <c r="AO636" i="1" s="1"/>
  <c r="AP636" i="1" s="1"/>
  <c r="AM635" i="1"/>
  <c r="AN635" i="1" s="1"/>
  <c r="AO635" i="1" s="1"/>
  <c r="AP635" i="1" s="1"/>
  <c r="AM634" i="1"/>
  <c r="AN634" i="1" s="1"/>
  <c r="AO634" i="1" s="1"/>
  <c r="AP634" i="1" s="1"/>
  <c r="AM633" i="1"/>
  <c r="AN633" i="1" s="1"/>
  <c r="AO633" i="1" s="1"/>
  <c r="AP633" i="1" s="1"/>
  <c r="AM632" i="1"/>
  <c r="AN632" i="1" s="1"/>
  <c r="AO632" i="1" s="1"/>
  <c r="AP632" i="1" s="1"/>
  <c r="AM631" i="1"/>
  <c r="AN631" i="1" s="1"/>
  <c r="AO631" i="1" s="1"/>
  <c r="AP631" i="1" s="1"/>
  <c r="AM630" i="1"/>
  <c r="AN630" i="1" s="1"/>
  <c r="AO630" i="1" s="1"/>
  <c r="AP630" i="1" s="1"/>
  <c r="AM629" i="1"/>
  <c r="AN629" i="1" s="1"/>
  <c r="AO629" i="1" s="1"/>
  <c r="AP629" i="1" s="1"/>
  <c r="AM628" i="1"/>
  <c r="AN628" i="1" s="1"/>
  <c r="AO628" i="1" s="1"/>
  <c r="AP628" i="1" s="1"/>
  <c r="AM627" i="1"/>
  <c r="AN627" i="1" s="1"/>
  <c r="AO627" i="1" s="1"/>
  <c r="AP627" i="1" s="1"/>
  <c r="AM626" i="1"/>
  <c r="AN626" i="1" s="1"/>
  <c r="AO626" i="1" s="1"/>
  <c r="AP626" i="1" s="1"/>
  <c r="AM625" i="1"/>
  <c r="AN625" i="1" s="1"/>
  <c r="AO625" i="1" s="1"/>
  <c r="AP625" i="1" s="1"/>
  <c r="AM624" i="1"/>
  <c r="AN624" i="1" s="1"/>
  <c r="AO624" i="1" s="1"/>
  <c r="AP624" i="1" s="1"/>
  <c r="AM623" i="1"/>
  <c r="AN623" i="1" s="1"/>
  <c r="AO623" i="1" s="1"/>
  <c r="AP623" i="1" s="1"/>
  <c r="AM622" i="1"/>
  <c r="AN622" i="1" s="1"/>
  <c r="AO622" i="1" s="1"/>
  <c r="AP622" i="1" s="1"/>
  <c r="AM621" i="1"/>
  <c r="AN621" i="1" s="1"/>
  <c r="AO621" i="1" s="1"/>
  <c r="AP621" i="1" s="1"/>
  <c r="AM620" i="1"/>
  <c r="AN620" i="1" s="1"/>
  <c r="AO620" i="1" s="1"/>
  <c r="AP620" i="1" s="1"/>
  <c r="AM619" i="1"/>
  <c r="AN619" i="1" s="1"/>
  <c r="AO619" i="1" s="1"/>
  <c r="AP619" i="1" s="1"/>
  <c r="AM618" i="1"/>
  <c r="AN618" i="1" s="1"/>
  <c r="AO618" i="1" s="1"/>
  <c r="AP618" i="1" s="1"/>
  <c r="AM617" i="1"/>
  <c r="AN617" i="1" s="1"/>
  <c r="AO617" i="1" s="1"/>
  <c r="AP617" i="1" s="1"/>
  <c r="AM616" i="1"/>
  <c r="AN616" i="1" s="1"/>
  <c r="AO616" i="1" s="1"/>
  <c r="AP616" i="1" s="1"/>
  <c r="AM615" i="1"/>
  <c r="AN615" i="1" s="1"/>
  <c r="AO615" i="1" s="1"/>
  <c r="AP615" i="1" s="1"/>
  <c r="AM614" i="1"/>
  <c r="AN614" i="1" s="1"/>
  <c r="AO614" i="1" s="1"/>
  <c r="AP614" i="1" s="1"/>
  <c r="AM613" i="1"/>
  <c r="AN613" i="1" s="1"/>
  <c r="AO613" i="1" s="1"/>
  <c r="AP613" i="1" s="1"/>
  <c r="AM612" i="1"/>
  <c r="AN612" i="1" s="1"/>
  <c r="AO612" i="1" s="1"/>
  <c r="AP612" i="1" s="1"/>
  <c r="AM611" i="1"/>
  <c r="AN611" i="1" s="1"/>
  <c r="AO611" i="1" s="1"/>
  <c r="AP611" i="1" s="1"/>
  <c r="AM610" i="1"/>
  <c r="AN610" i="1" s="1"/>
  <c r="AO610" i="1" s="1"/>
  <c r="AP610" i="1" s="1"/>
  <c r="AM609" i="1"/>
  <c r="AN609" i="1" s="1"/>
  <c r="AO609" i="1" s="1"/>
  <c r="AP609" i="1" s="1"/>
  <c r="AM608" i="1"/>
  <c r="AN608" i="1" s="1"/>
  <c r="AO608" i="1" s="1"/>
  <c r="AP608" i="1" s="1"/>
  <c r="AM607" i="1"/>
  <c r="AN607" i="1" s="1"/>
  <c r="AO607" i="1" s="1"/>
  <c r="AP607" i="1" s="1"/>
  <c r="AM606" i="1"/>
  <c r="AN606" i="1" s="1"/>
  <c r="AO606" i="1" s="1"/>
  <c r="AP606" i="1" s="1"/>
  <c r="AM605" i="1"/>
  <c r="AN605" i="1" s="1"/>
  <c r="AO605" i="1" s="1"/>
  <c r="AP605" i="1" s="1"/>
  <c r="AM604" i="1"/>
  <c r="AN604" i="1" s="1"/>
  <c r="AO604" i="1" s="1"/>
  <c r="AP604" i="1" s="1"/>
  <c r="AM603" i="1"/>
  <c r="AN603" i="1" s="1"/>
  <c r="AO603" i="1" s="1"/>
  <c r="AP603" i="1" s="1"/>
  <c r="AM602" i="1"/>
  <c r="AN602" i="1" s="1"/>
  <c r="AO602" i="1" s="1"/>
  <c r="AP602" i="1" s="1"/>
  <c r="AM601" i="1"/>
  <c r="AN601" i="1" s="1"/>
  <c r="AO601" i="1" s="1"/>
  <c r="AP601" i="1" s="1"/>
  <c r="AM600" i="1"/>
  <c r="AN600" i="1" s="1"/>
  <c r="AO600" i="1" s="1"/>
  <c r="AP600" i="1" s="1"/>
  <c r="AM599" i="1"/>
  <c r="AN599" i="1" s="1"/>
  <c r="AO599" i="1" s="1"/>
  <c r="AP599" i="1" s="1"/>
  <c r="AM598" i="1"/>
  <c r="AN598" i="1" s="1"/>
  <c r="AO598" i="1" s="1"/>
  <c r="AP598" i="1" s="1"/>
  <c r="AM597" i="1"/>
  <c r="AN597" i="1" s="1"/>
  <c r="AO597" i="1" s="1"/>
  <c r="AP597" i="1" s="1"/>
  <c r="AM596" i="1"/>
  <c r="AN596" i="1" s="1"/>
  <c r="AO596" i="1" s="1"/>
  <c r="AP596" i="1" s="1"/>
  <c r="AM595" i="1"/>
  <c r="AN595" i="1" s="1"/>
  <c r="AO595" i="1" s="1"/>
  <c r="AP595" i="1" s="1"/>
  <c r="AM594" i="1"/>
  <c r="AN594" i="1" s="1"/>
  <c r="AO594" i="1" s="1"/>
  <c r="AP594" i="1" s="1"/>
  <c r="AM593" i="1"/>
  <c r="AN593" i="1" s="1"/>
  <c r="AO593" i="1" s="1"/>
  <c r="AP593" i="1" s="1"/>
  <c r="AM592" i="1"/>
  <c r="AN592" i="1" s="1"/>
  <c r="AO592" i="1" s="1"/>
  <c r="AP592" i="1" s="1"/>
  <c r="AM591" i="1"/>
  <c r="AN591" i="1" s="1"/>
  <c r="AO591" i="1" s="1"/>
  <c r="AP591" i="1" s="1"/>
  <c r="AM590" i="1"/>
  <c r="AN590" i="1" s="1"/>
  <c r="AO590" i="1" s="1"/>
  <c r="AP590" i="1" s="1"/>
  <c r="AM589" i="1"/>
  <c r="AN589" i="1" s="1"/>
  <c r="AO589" i="1" s="1"/>
  <c r="AP589" i="1" s="1"/>
  <c r="AM588" i="1"/>
  <c r="AN588" i="1" s="1"/>
  <c r="AO588" i="1" s="1"/>
  <c r="AP588" i="1" s="1"/>
  <c r="AM587" i="1"/>
  <c r="AN587" i="1" s="1"/>
  <c r="AO587" i="1" s="1"/>
  <c r="AP587" i="1" s="1"/>
  <c r="AM586" i="1"/>
  <c r="AN586" i="1" s="1"/>
  <c r="AO586" i="1" s="1"/>
  <c r="AP586" i="1" s="1"/>
  <c r="AM585" i="1"/>
  <c r="AN585" i="1" s="1"/>
  <c r="AO585" i="1" s="1"/>
  <c r="AP585" i="1" s="1"/>
  <c r="AM584" i="1"/>
  <c r="AN584" i="1" s="1"/>
  <c r="AO584" i="1" s="1"/>
  <c r="AP584" i="1" s="1"/>
  <c r="AM583" i="1"/>
  <c r="AN583" i="1" s="1"/>
  <c r="AO583" i="1" s="1"/>
  <c r="AP583" i="1" s="1"/>
  <c r="AM582" i="1"/>
  <c r="AN582" i="1" s="1"/>
  <c r="AO582" i="1" s="1"/>
  <c r="AP582" i="1" s="1"/>
  <c r="AM581" i="1"/>
  <c r="AN581" i="1" s="1"/>
  <c r="AO581" i="1" s="1"/>
  <c r="AP581" i="1" s="1"/>
  <c r="AM580" i="1"/>
  <c r="AN580" i="1" s="1"/>
  <c r="AO580" i="1" s="1"/>
  <c r="AP580" i="1" s="1"/>
  <c r="AM579" i="1"/>
  <c r="AN579" i="1" s="1"/>
  <c r="AO579" i="1" s="1"/>
  <c r="AP579" i="1" s="1"/>
  <c r="AM578" i="1"/>
  <c r="AN578" i="1" s="1"/>
  <c r="AO578" i="1" s="1"/>
  <c r="AP578" i="1" s="1"/>
  <c r="AM577" i="1"/>
  <c r="AN577" i="1" s="1"/>
  <c r="AO577" i="1" s="1"/>
  <c r="AP577" i="1" s="1"/>
  <c r="AM576" i="1"/>
  <c r="AN576" i="1" s="1"/>
  <c r="AO576" i="1" s="1"/>
  <c r="AP576" i="1" s="1"/>
  <c r="AM575" i="1"/>
  <c r="AN575" i="1" s="1"/>
  <c r="AO575" i="1" s="1"/>
  <c r="AP575" i="1" s="1"/>
  <c r="AM574" i="1"/>
  <c r="AN574" i="1" s="1"/>
  <c r="AO574" i="1" s="1"/>
  <c r="AP574" i="1" s="1"/>
  <c r="AM573" i="1"/>
  <c r="AN573" i="1" s="1"/>
  <c r="AO573" i="1" s="1"/>
  <c r="AP573" i="1" s="1"/>
  <c r="AM572" i="1"/>
  <c r="AN572" i="1" s="1"/>
  <c r="AO572" i="1" s="1"/>
  <c r="AP572" i="1" s="1"/>
  <c r="AM571" i="1"/>
  <c r="AN571" i="1" s="1"/>
  <c r="AO571" i="1" s="1"/>
  <c r="AP571" i="1" s="1"/>
  <c r="AM570" i="1"/>
  <c r="AN570" i="1" s="1"/>
  <c r="AO570" i="1" s="1"/>
  <c r="AP570" i="1" s="1"/>
  <c r="AM569" i="1"/>
  <c r="AN569" i="1" s="1"/>
  <c r="AO569" i="1" s="1"/>
  <c r="AP569" i="1" s="1"/>
  <c r="AM568" i="1"/>
  <c r="AN568" i="1" s="1"/>
  <c r="AO568" i="1" s="1"/>
  <c r="AP568" i="1" s="1"/>
  <c r="AM567" i="1"/>
  <c r="AN567" i="1" s="1"/>
  <c r="AO567" i="1" s="1"/>
  <c r="AP567" i="1" s="1"/>
  <c r="AM566" i="1"/>
  <c r="AN566" i="1" s="1"/>
  <c r="AO566" i="1" s="1"/>
  <c r="AP566" i="1" s="1"/>
  <c r="AM565" i="1"/>
  <c r="AN565" i="1" s="1"/>
  <c r="AO565" i="1" s="1"/>
  <c r="AP565" i="1" s="1"/>
  <c r="AM564" i="1"/>
  <c r="AN564" i="1" s="1"/>
  <c r="AO564" i="1" s="1"/>
  <c r="AP564" i="1" s="1"/>
  <c r="AM563" i="1"/>
  <c r="AN563" i="1" s="1"/>
  <c r="AO563" i="1" s="1"/>
  <c r="AP563" i="1" s="1"/>
  <c r="AM562" i="1"/>
  <c r="AN562" i="1" s="1"/>
  <c r="AO562" i="1" s="1"/>
  <c r="AP562" i="1" s="1"/>
  <c r="AM561" i="1"/>
  <c r="AN561" i="1" s="1"/>
  <c r="AO561" i="1" s="1"/>
  <c r="AP561" i="1" s="1"/>
  <c r="AM560" i="1"/>
  <c r="AN560" i="1" s="1"/>
  <c r="AO560" i="1" s="1"/>
  <c r="AP560" i="1" s="1"/>
  <c r="AM559" i="1"/>
  <c r="AN559" i="1" s="1"/>
  <c r="AO559" i="1" s="1"/>
  <c r="AP559" i="1" s="1"/>
  <c r="AM558" i="1"/>
  <c r="AN558" i="1" s="1"/>
  <c r="AO558" i="1" s="1"/>
  <c r="AP558" i="1" s="1"/>
  <c r="AM557" i="1"/>
  <c r="AN557" i="1" s="1"/>
  <c r="AO557" i="1" s="1"/>
  <c r="AP557" i="1" s="1"/>
  <c r="AM556" i="1"/>
  <c r="AN556" i="1" s="1"/>
  <c r="AO556" i="1" s="1"/>
  <c r="AP556" i="1" s="1"/>
  <c r="AM555" i="1"/>
  <c r="AN555" i="1" s="1"/>
  <c r="AO555" i="1" s="1"/>
  <c r="AP555" i="1" s="1"/>
  <c r="AM554" i="1"/>
  <c r="AN554" i="1" s="1"/>
  <c r="AO554" i="1" s="1"/>
  <c r="AP554" i="1" s="1"/>
  <c r="AM553" i="1"/>
  <c r="AN553" i="1" s="1"/>
  <c r="AO553" i="1" s="1"/>
  <c r="AP553" i="1" s="1"/>
  <c r="AM552" i="1"/>
  <c r="AN552" i="1" s="1"/>
  <c r="AO552" i="1" s="1"/>
  <c r="AP552" i="1" s="1"/>
  <c r="AM551" i="1"/>
  <c r="AN551" i="1" s="1"/>
  <c r="AO551" i="1" s="1"/>
  <c r="AP551" i="1" s="1"/>
  <c r="AM550" i="1"/>
  <c r="AN550" i="1" s="1"/>
  <c r="AO550" i="1" s="1"/>
  <c r="AP550" i="1" s="1"/>
  <c r="AM549" i="1"/>
  <c r="AN549" i="1" s="1"/>
  <c r="AO549" i="1" s="1"/>
  <c r="AP549" i="1" s="1"/>
  <c r="AM548" i="1"/>
  <c r="AN548" i="1" s="1"/>
  <c r="AO548" i="1" s="1"/>
  <c r="AP548" i="1" s="1"/>
  <c r="AM547" i="1"/>
  <c r="AN547" i="1" s="1"/>
  <c r="AO547" i="1" s="1"/>
  <c r="AP547" i="1" s="1"/>
  <c r="AM546" i="1"/>
  <c r="AN546" i="1" s="1"/>
  <c r="AO546" i="1" s="1"/>
  <c r="AP546" i="1" s="1"/>
  <c r="AM545" i="1"/>
  <c r="AN545" i="1" s="1"/>
  <c r="AO545" i="1" s="1"/>
  <c r="AP545" i="1" s="1"/>
  <c r="AM544" i="1"/>
  <c r="AN544" i="1" s="1"/>
  <c r="AO544" i="1" s="1"/>
  <c r="AP544" i="1" s="1"/>
  <c r="AM543" i="1"/>
  <c r="AN543" i="1" s="1"/>
  <c r="AO543" i="1" s="1"/>
  <c r="AP543" i="1" s="1"/>
  <c r="AM542" i="1"/>
  <c r="AN542" i="1" s="1"/>
  <c r="AO542" i="1" s="1"/>
  <c r="AP542" i="1" s="1"/>
  <c r="AM541" i="1"/>
  <c r="AN541" i="1" s="1"/>
  <c r="AO541" i="1" s="1"/>
  <c r="AP541" i="1" s="1"/>
  <c r="AM540" i="1"/>
  <c r="AN540" i="1" s="1"/>
  <c r="AO540" i="1" s="1"/>
  <c r="AP540" i="1" s="1"/>
  <c r="AM539" i="1"/>
  <c r="AN539" i="1" s="1"/>
  <c r="AO539" i="1" s="1"/>
  <c r="AP539" i="1" s="1"/>
  <c r="AM538" i="1"/>
  <c r="AN538" i="1" s="1"/>
  <c r="AO538" i="1" s="1"/>
  <c r="AP538" i="1" s="1"/>
  <c r="AM537" i="1"/>
  <c r="AN537" i="1" s="1"/>
  <c r="AO537" i="1" s="1"/>
  <c r="AP537" i="1" s="1"/>
  <c r="AM536" i="1"/>
  <c r="AN536" i="1" s="1"/>
  <c r="AO536" i="1" s="1"/>
  <c r="AP536" i="1" s="1"/>
  <c r="AM535" i="1"/>
  <c r="AN535" i="1" s="1"/>
  <c r="AO535" i="1" s="1"/>
  <c r="AP535" i="1" s="1"/>
  <c r="AM534" i="1"/>
  <c r="AN534" i="1" s="1"/>
  <c r="AO534" i="1" s="1"/>
  <c r="AP534" i="1" s="1"/>
  <c r="AM533" i="1"/>
  <c r="AN533" i="1" s="1"/>
  <c r="AO533" i="1" s="1"/>
  <c r="AP533" i="1" s="1"/>
  <c r="AM532" i="1"/>
  <c r="AN532" i="1" s="1"/>
  <c r="AO532" i="1" s="1"/>
  <c r="AP532" i="1" s="1"/>
  <c r="AM531" i="1"/>
  <c r="AN531" i="1" s="1"/>
  <c r="AO531" i="1" s="1"/>
  <c r="AP531" i="1" s="1"/>
  <c r="AM530" i="1"/>
  <c r="AN530" i="1" s="1"/>
  <c r="AO530" i="1" s="1"/>
  <c r="AP530" i="1" s="1"/>
  <c r="AM529" i="1"/>
  <c r="AN529" i="1" s="1"/>
  <c r="AO529" i="1" s="1"/>
  <c r="AP529" i="1" s="1"/>
  <c r="AM528" i="1"/>
  <c r="AN528" i="1" s="1"/>
  <c r="AO528" i="1" s="1"/>
  <c r="AP528" i="1" s="1"/>
  <c r="AM527" i="1"/>
  <c r="AN527" i="1" s="1"/>
  <c r="AO527" i="1" s="1"/>
  <c r="AP527" i="1" s="1"/>
  <c r="AM526" i="1"/>
  <c r="AN526" i="1" s="1"/>
  <c r="AO526" i="1" s="1"/>
  <c r="AP526" i="1" s="1"/>
  <c r="AM525" i="1"/>
  <c r="AN525" i="1" s="1"/>
  <c r="AO525" i="1" s="1"/>
  <c r="AP525" i="1" s="1"/>
  <c r="AM524" i="1"/>
  <c r="AN524" i="1" s="1"/>
  <c r="AO524" i="1" s="1"/>
  <c r="AP524" i="1" s="1"/>
  <c r="AM523" i="1"/>
  <c r="AN523" i="1" s="1"/>
  <c r="AO523" i="1" s="1"/>
  <c r="AP523" i="1" s="1"/>
  <c r="AM522" i="1"/>
  <c r="AN522" i="1" s="1"/>
  <c r="AO522" i="1" s="1"/>
  <c r="AP522" i="1" s="1"/>
  <c r="AM521" i="1"/>
  <c r="AN521" i="1" s="1"/>
  <c r="AO521" i="1" s="1"/>
  <c r="AP521" i="1" s="1"/>
  <c r="AM520" i="1"/>
  <c r="AN520" i="1" s="1"/>
  <c r="AO520" i="1" s="1"/>
  <c r="AP520" i="1" s="1"/>
  <c r="AM519" i="1"/>
  <c r="AN519" i="1" s="1"/>
  <c r="AO519" i="1" s="1"/>
  <c r="AP519" i="1" s="1"/>
  <c r="AM518" i="1"/>
  <c r="AN518" i="1" s="1"/>
  <c r="AO518" i="1" s="1"/>
  <c r="AP518" i="1" s="1"/>
  <c r="AM517" i="1"/>
  <c r="AN517" i="1" s="1"/>
  <c r="AO517" i="1" s="1"/>
  <c r="AP517" i="1" s="1"/>
  <c r="AM516" i="1"/>
  <c r="AN516" i="1" s="1"/>
  <c r="AO516" i="1" s="1"/>
  <c r="AP516" i="1" s="1"/>
  <c r="AM515" i="1"/>
  <c r="AN515" i="1" s="1"/>
  <c r="AO515" i="1" s="1"/>
  <c r="AP515" i="1" s="1"/>
  <c r="AM514" i="1"/>
  <c r="AN514" i="1" s="1"/>
  <c r="AO514" i="1" s="1"/>
  <c r="AP514" i="1" s="1"/>
  <c r="AM513" i="1"/>
  <c r="AN513" i="1" s="1"/>
  <c r="AO513" i="1" s="1"/>
  <c r="AP513" i="1" s="1"/>
  <c r="AM512" i="1"/>
  <c r="AN512" i="1" s="1"/>
  <c r="AO512" i="1" s="1"/>
  <c r="AP512" i="1" s="1"/>
  <c r="AM511" i="1"/>
  <c r="AN511" i="1" s="1"/>
  <c r="AO511" i="1" s="1"/>
  <c r="AP511" i="1" s="1"/>
  <c r="AM510" i="1"/>
  <c r="AN510" i="1" s="1"/>
  <c r="AO510" i="1" s="1"/>
  <c r="AP510" i="1" s="1"/>
  <c r="AM509" i="1"/>
  <c r="AN509" i="1" s="1"/>
  <c r="AO509" i="1" s="1"/>
  <c r="AP509" i="1" s="1"/>
  <c r="AM508" i="1"/>
  <c r="AN508" i="1" s="1"/>
  <c r="AO508" i="1" s="1"/>
  <c r="AP508" i="1" s="1"/>
  <c r="AM507" i="1"/>
  <c r="AN507" i="1" s="1"/>
  <c r="AO507" i="1" s="1"/>
  <c r="AP507" i="1" s="1"/>
  <c r="AM506" i="1"/>
  <c r="AN506" i="1" s="1"/>
  <c r="AO506" i="1" s="1"/>
  <c r="AP506" i="1" s="1"/>
  <c r="AM1022" i="1"/>
  <c r="AN1022" i="1" s="1"/>
  <c r="AO1022" i="1" s="1"/>
  <c r="AP1022" i="1" s="1"/>
  <c r="AM1009" i="1"/>
  <c r="AN1009" i="1" s="1"/>
  <c r="AO1009" i="1" s="1"/>
  <c r="AP1009" i="1" s="1"/>
  <c r="AM1006" i="1"/>
  <c r="AN1006" i="1" s="1"/>
  <c r="AO1006" i="1" s="1"/>
  <c r="AP1006" i="1" s="1"/>
  <c r="AM504" i="1"/>
  <c r="AN504" i="1" s="1"/>
  <c r="AO504" i="1" s="1"/>
  <c r="AP504" i="1" s="1"/>
  <c r="AM500" i="1"/>
  <c r="AN500" i="1" s="1"/>
  <c r="AO500" i="1" s="1"/>
  <c r="AP500" i="1" s="1"/>
  <c r="AM496" i="1"/>
  <c r="AN496" i="1" s="1"/>
  <c r="AO496" i="1" s="1"/>
  <c r="AP496" i="1" s="1"/>
  <c r="AM492" i="1"/>
  <c r="AN492" i="1" s="1"/>
  <c r="AO492" i="1" s="1"/>
  <c r="AP492" i="1" s="1"/>
  <c r="AM488" i="1"/>
  <c r="AN488" i="1" s="1"/>
  <c r="AO488" i="1" s="1"/>
  <c r="AP488" i="1" s="1"/>
  <c r="AM484" i="1"/>
  <c r="AN484" i="1" s="1"/>
  <c r="AO484" i="1" s="1"/>
  <c r="AP484" i="1" s="1"/>
  <c r="AM480" i="1"/>
  <c r="AN480" i="1" s="1"/>
  <c r="AO480" i="1" s="1"/>
  <c r="AP480" i="1" s="1"/>
  <c r="AM476" i="1"/>
  <c r="AN476" i="1" s="1"/>
  <c r="AO476" i="1" s="1"/>
  <c r="AP476" i="1" s="1"/>
  <c r="AM472" i="1"/>
  <c r="AN472" i="1" s="1"/>
  <c r="AO472" i="1" s="1"/>
  <c r="AP472" i="1" s="1"/>
  <c r="AM468" i="1"/>
  <c r="AN468" i="1" s="1"/>
  <c r="AO468" i="1" s="1"/>
  <c r="AP468" i="1" s="1"/>
  <c r="AM464" i="1"/>
  <c r="AN464" i="1" s="1"/>
  <c r="AO464" i="1" s="1"/>
  <c r="AP464" i="1" s="1"/>
  <c r="AM460" i="1"/>
  <c r="AN460" i="1" s="1"/>
  <c r="AO460" i="1" s="1"/>
  <c r="AP460" i="1" s="1"/>
  <c r="AM456" i="1"/>
  <c r="AN456" i="1" s="1"/>
  <c r="AO456" i="1" s="1"/>
  <c r="AP456" i="1" s="1"/>
  <c r="AM452" i="1"/>
  <c r="AN452" i="1" s="1"/>
  <c r="AO452" i="1" s="1"/>
  <c r="AP452" i="1" s="1"/>
  <c r="AM448" i="1"/>
  <c r="AN448" i="1" s="1"/>
  <c r="AO448" i="1" s="1"/>
  <c r="AP448" i="1" s="1"/>
  <c r="AM444" i="1"/>
  <c r="AN444" i="1" s="1"/>
  <c r="AO444" i="1" s="1"/>
  <c r="AP444" i="1" s="1"/>
  <c r="AM440" i="1"/>
  <c r="AN440" i="1" s="1"/>
  <c r="AO440" i="1" s="1"/>
  <c r="AP440" i="1" s="1"/>
  <c r="AM436" i="1"/>
  <c r="AN436" i="1" s="1"/>
  <c r="AO436" i="1" s="1"/>
  <c r="AP436" i="1" s="1"/>
  <c r="AM432" i="1"/>
  <c r="AN432" i="1" s="1"/>
  <c r="AO432" i="1" s="1"/>
  <c r="AP432" i="1" s="1"/>
  <c r="AM428" i="1"/>
  <c r="AN428" i="1" s="1"/>
  <c r="AO428" i="1" s="1"/>
  <c r="AP428" i="1" s="1"/>
  <c r="AM424" i="1"/>
  <c r="AN424" i="1" s="1"/>
  <c r="AO424" i="1" s="1"/>
  <c r="AP424" i="1" s="1"/>
  <c r="AM420" i="1"/>
  <c r="AN420" i="1" s="1"/>
  <c r="AO420" i="1" s="1"/>
  <c r="AP420" i="1" s="1"/>
  <c r="AM416" i="1"/>
  <c r="AN416" i="1" s="1"/>
  <c r="AO416" i="1" s="1"/>
  <c r="AP416" i="1" s="1"/>
  <c r="AM412" i="1"/>
  <c r="AN412" i="1" s="1"/>
  <c r="AO412" i="1" s="1"/>
  <c r="AP412" i="1" s="1"/>
  <c r="AM408" i="1"/>
  <c r="AN408" i="1" s="1"/>
  <c r="AO408" i="1" s="1"/>
  <c r="AP408" i="1" s="1"/>
  <c r="AM404" i="1"/>
  <c r="AN404" i="1" s="1"/>
  <c r="AO404" i="1" s="1"/>
  <c r="AP404" i="1" s="1"/>
  <c r="AM400" i="1"/>
  <c r="AN400" i="1" s="1"/>
  <c r="AO400" i="1" s="1"/>
  <c r="AP400" i="1" s="1"/>
  <c r="AM396" i="1"/>
  <c r="AN396" i="1" s="1"/>
  <c r="AO396" i="1" s="1"/>
  <c r="AP396" i="1" s="1"/>
  <c r="AM392" i="1"/>
  <c r="AN392" i="1" s="1"/>
  <c r="AO392" i="1" s="1"/>
  <c r="AP392" i="1" s="1"/>
  <c r="AM388" i="1"/>
  <c r="AN388" i="1" s="1"/>
  <c r="AO388" i="1" s="1"/>
  <c r="AP388" i="1" s="1"/>
  <c r="AM384" i="1"/>
  <c r="AN384" i="1" s="1"/>
  <c r="AO384" i="1" s="1"/>
  <c r="AP384" i="1" s="1"/>
  <c r="AM380" i="1"/>
  <c r="AN380" i="1" s="1"/>
  <c r="AO380" i="1" s="1"/>
  <c r="AP380" i="1" s="1"/>
  <c r="AM376" i="1"/>
  <c r="AN376" i="1" s="1"/>
  <c r="AO376" i="1" s="1"/>
  <c r="AP376" i="1" s="1"/>
  <c r="AM372" i="1"/>
  <c r="AN372" i="1" s="1"/>
  <c r="AO372" i="1" s="1"/>
  <c r="AP372" i="1" s="1"/>
  <c r="AM368" i="1"/>
  <c r="AN368" i="1" s="1"/>
  <c r="AO368" i="1" s="1"/>
  <c r="AP368" i="1" s="1"/>
  <c r="AM364" i="1"/>
  <c r="AN364" i="1" s="1"/>
  <c r="AO364" i="1" s="1"/>
  <c r="AP364" i="1" s="1"/>
  <c r="AM360" i="1"/>
  <c r="AN360" i="1" s="1"/>
  <c r="AO360" i="1" s="1"/>
  <c r="AP360" i="1" s="1"/>
  <c r="AM356" i="1"/>
  <c r="AN356" i="1" s="1"/>
  <c r="AO356" i="1" s="1"/>
  <c r="AP356" i="1" s="1"/>
  <c r="AM352" i="1"/>
  <c r="AN352" i="1" s="1"/>
  <c r="AO352" i="1" s="1"/>
  <c r="AP352" i="1" s="1"/>
  <c r="AM348" i="1"/>
  <c r="AN348" i="1" s="1"/>
  <c r="AO348" i="1" s="1"/>
  <c r="AP348" i="1" s="1"/>
  <c r="AM344" i="1"/>
  <c r="AN344" i="1" s="1"/>
  <c r="AO344" i="1" s="1"/>
  <c r="AP344" i="1" s="1"/>
  <c r="AM340" i="1"/>
  <c r="AN340" i="1" s="1"/>
  <c r="AO340" i="1" s="1"/>
  <c r="AP340" i="1" s="1"/>
  <c r="AM336" i="1"/>
  <c r="AN336" i="1" s="1"/>
  <c r="AO336" i="1" s="1"/>
  <c r="AP336" i="1" s="1"/>
  <c r="AM332" i="1"/>
  <c r="AN332" i="1" s="1"/>
  <c r="AO332" i="1" s="1"/>
  <c r="AP332" i="1" s="1"/>
  <c r="AM328" i="1"/>
  <c r="AN328" i="1" s="1"/>
  <c r="AO328" i="1" s="1"/>
  <c r="AP328" i="1" s="1"/>
  <c r="AM324" i="1"/>
  <c r="AN324" i="1" s="1"/>
  <c r="AO324" i="1" s="1"/>
  <c r="AP324" i="1" s="1"/>
  <c r="AM320" i="1"/>
  <c r="AN320" i="1" s="1"/>
  <c r="AO320" i="1" s="1"/>
  <c r="AP320" i="1" s="1"/>
  <c r="AM316" i="1"/>
  <c r="AN316" i="1" s="1"/>
  <c r="AO316" i="1" s="1"/>
  <c r="AP316" i="1" s="1"/>
  <c r="AM312" i="1"/>
  <c r="AN312" i="1" s="1"/>
  <c r="AO312" i="1" s="1"/>
  <c r="AP312" i="1" s="1"/>
  <c r="AM308" i="1"/>
  <c r="AN308" i="1" s="1"/>
  <c r="AO308" i="1" s="1"/>
  <c r="AP308" i="1" s="1"/>
  <c r="AM304" i="1"/>
  <c r="AN304" i="1" s="1"/>
  <c r="AO304" i="1" s="1"/>
  <c r="AP304" i="1" s="1"/>
  <c r="AM300" i="1"/>
  <c r="AN300" i="1" s="1"/>
  <c r="AO300" i="1" s="1"/>
  <c r="AP300" i="1" s="1"/>
  <c r="AM296" i="1"/>
  <c r="AN296" i="1" s="1"/>
  <c r="AO296" i="1" s="1"/>
  <c r="AP296" i="1" s="1"/>
  <c r="AM292" i="1"/>
  <c r="AN292" i="1" s="1"/>
  <c r="AO292" i="1" s="1"/>
  <c r="AP292" i="1" s="1"/>
  <c r="AM288" i="1"/>
  <c r="AN288" i="1" s="1"/>
  <c r="AO288" i="1" s="1"/>
  <c r="AP288" i="1" s="1"/>
  <c r="AM284" i="1"/>
  <c r="AN284" i="1" s="1"/>
  <c r="AO284" i="1" s="1"/>
  <c r="AP284" i="1" s="1"/>
  <c r="AM280" i="1"/>
  <c r="AN280" i="1" s="1"/>
  <c r="AO280" i="1" s="1"/>
  <c r="AP280" i="1" s="1"/>
  <c r="AM276" i="1"/>
  <c r="AN276" i="1" s="1"/>
  <c r="AO276" i="1" s="1"/>
  <c r="AP276" i="1" s="1"/>
  <c r="AM272" i="1"/>
  <c r="AN272" i="1" s="1"/>
  <c r="AO272" i="1" s="1"/>
  <c r="AP272" i="1" s="1"/>
  <c r="AM268" i="1"/>
  <c r="AN268" i="1" s="1"/>
  <c r="AO268" i="1" s="1"/>
  <c r="AP268" i="1" s="1"/>
  <c r="AM264" i="1"/>
  <c r="AN264" i="1" s="1"/>
  <c r="AO264" i="1" s="1"/>
  <c r="AP264" i="1" s="1"/>
  <c r="AM260" i="1"/>
  <c r="AN260" i="1" s="1"/>
  <c r="AO260" i="1" s="1"/>
  <c r="AP260" i="1" s="1"/>
  <c r="AM256" i="1"/>
  <c r="AN256" i="1" s="1"/>
  <c r="AO256" i="1" s="1"/>
  <c r="AP256" i="1" s="1"/>
  <c r="AM252" i="1"/>
  <c r="AN252" i="1" s="1"/>
  <c r="AO252" i="1" s="1"/>
  <c r="AP252" i="1" s="1"/>
  <c r="AM248" i="1"/>
  <c r="AN248" i="1" s="1"/>
  <c r="AO248" i="1" s="1"/>
  <c r="AP248" i="1" s="1"/>
  <c r="AM244" i="1"/>
  <c r="AN244" i="1" s="1"/>
  <c r="AO244" i="1" s="1"/>
  <c r="AP244" i="1" s="1"/>
  <c r="AM240" i="1"/>
  <c r="AN240" i="1" s="1"/>
  <c r="AO240" i="1" s="1"/>
  <c r="AP240" i="1" s="1"/>
  <c r="AM236" i="1"/>
  <c r="AN236" i="1" s="1"/>
  <c r="AO236" i="1" s="1"/>
  <c r="AP236" i="1" s="1"/>
  <c r="AM232" i="1"/>
  <c r="AN232" i="1" s="1"/>
  <c r="AO232" i="1" s="1"/>
  <c r="AP232" i="1" s="1"/>
  <c r="AM228" i="1"/>
  <c r="AN228" i="1" s="1"/>
  <c r="AO228" i="1" s="1"/>
  <c r="AP228" i="1" s="1"/>
  <c r="AM224" i="1"/>
  <c r="AN224" i="1" s="1"/>
  <c r="AO224" i="1" s="1"/>
  <c r="AP224" i="1" s="1"/>
  <c r="AM220" i="1"/>
  <c r="AN220" i="1" s="1"/>
  <c r="AO220" i="1" s="1"/>
  <c r="AP220" i="1" s="1"/>
  <c r="AM216" i="1"/>
  <c r="AN216" i="1" s="1"/>
  <c r="AO216" i="1" s="1"/>
  <c r="AP216" i="1" s="1"/>
  <c r="AM212" i="1"/>
  <c r="AN212" i="1" s="1"/>
  <c r="AO212" i="1" s="1"/>
  <c r="AP212" i="1" s="1"/>
  <c r="AM208" i="1"/>
  <c r="AN208" i="1" s="1"/>
  <c r="AO208" i="1" s="1"/>
  <c r="AP208" i="1" s="1"/>
  <c r="AM204" i="1"/>
  <c r="AN204" i="1" s="1"/>
  <c r="AO204" i="1" s="1"/>
  <c r="AP204" i="1" s="1"/>
  <c r="AM200" i="1"/>
  <c r="AN200" i="1" s="1"/>
  <c r="AO200" i="1" s="1"/>
  <c r="AP200" i="1" s="1"/>
  <c r="AM196" i="1"/>
  <c r="AN196" i="1" s="1"/>
  <c r="AO196" i="1" s="1"/>
  <c r="AP196" i="1" s="1"/>
  <c r="AM192" i="1"/>
  <c r="AN192" i="1" s="1"/>
  <c r="AO192" i="1" s="1"/>
  <c r="AP192" i="1" s="1"/>
  <c r="AM187" i="1"/>
  <c r="AN187" i="1" s="1"/>
  <c r="AO187" i="1" s="1"/>
  <c r="AP187" i="1" s="1"/>
  <c r="AM183" i="1"/>
  <c r="AN183" i="1" s="1"/>
  <c r="AO183" i="1" s="1"/>
  <c r="AP183" i="1" s="1"/>
  <c r="AM178" i="1"/>
  <c r="AN178" i="1" s="1"/>
  <c r="AO178" i="1" s="1"/>
  <c r="AP178" i="1" s="1"/>
  <c r="AM174" i="1"/>
  <c r="AN174" i="1" s="1"/>
  <c r="AO174" i="1" s="1"/>
  <c r="AP174" i="1" s="1"/>
  <c r="AM171" i="1"/>
  <c r="AN171" i="1" s="1"/>
  <c r="AO171" i="1" s="1"/>
  <c r="AP171" i="1" s="1"/>
  <c r="AM169" i="1"/>
  <c r="AN169" i="1" s="1"/>
  <c r="AO169" i="1" s="1"/>
  <c r="AP169" i="1" s="1"/>
  <c r="AM167" i="1"/>
  <c r="AN167" i="1" s="1"/>
  <c r="AO167" i="1" s="1"/>
  <c r="AP167" i="1" s="1"/>
  <c r="AM165" i="1"/>
  <c r="AN165" i="1" s="1"/>
  <c r="AO165" i="1" s="1"/>
  <c r="AP165" i="1" s="1"/>
  <c r="AM163" i="1"/>
  <c r="AN163" i="1" s="1"/>
  <c r="AO163" i="1" s="1"/>
  <c r="AP163" i="1" s="1"/>
  <c r="AM161" i="1"/>
  <c r="AN161" i="1" s="1"/>
  <c r="AO161" i="1" s="1"/>
  <c r="AP161" i="1" s="1"/>
  <c r="AM159" i="1"/>
  <c r="AN159" i="1" s="1"/>
  <c r="AO159" i="1" s="1"/>
  <c r="AP159" i="1" s="1"/>
  <c r="AM157" i="1"/>
  <c r="AN157" i="1" s="1"/>
  <c r="AO157" i="1" s="1"/>
  <c r="AP157" i="1" s="1"/>
  <c r="AM155" i="1"/>
  <c r="AN155" i="1" s="1"/>
  <c r="AO155" i="1" s="1"/>
  <c r="AP155" i="1" s="1"/>
  <c r="AM153" i="1"/>
  <c r="AN153" i="1" s="1"/>
  <c r="AO153" i="1" s="1"/>
  <c r="AP153" i="1" s="1"/>
  <c r="AM498" i="1"/>
  <c r="AN498" i="1" s="1"/>
  <c r="AO498" i="1" s="1"/>
  <c r="AP498" i="1" s="1"/>
  <c r="AM490" i="1"/>
  <c r="AN490" i="1" s="1"/>
  <c r="AO490" i="1" s="1"/>
  <c r="AP490" i="1" s="1"/>
  <c r="AM482" i="1"/>
  <c r="AN482" i="1" s="1"/>
  <c r="AO482" i="1" s="1"/>
  <c r="AP482" i="1" s="1"/>
  <c r="AM478" i="1"/>
  <c r="AN478" i="1" s="1"/>
  <c r="AO478" i="1" s="1"/>
  <c r="AP478" i="1" s="1"/>
  <c r="AM470" i="1"/>
  <c r="AN470" i="1" s="1"/>
  <c r="AO470" i="1" s="1"/>
  <c r="AP470" i="1" s="1"/>
  <c r="AM466" i="1"/>
  <c r="AN466" i="1" s="1"/>
  <c r="AO466" i="1" s="1"/>
  <c r="AP466" i="1" s="1"/>
  <c r="AM462" i="1"/>
  <c r="AN462" i="1" s="1"/>
  <c r="AO462" i="1" s="1"/>
  <c r="AP462" i="1" s="1"/>
  <c r="AM450" i="1"/>
  <c r="AN450" i="1" s="1"/>
  <c r="AO450" i="1" s="1"/>
  <c r="AP450" i="1" s="1"/>
  <c r="AM442" i="1"/>
  <c r="AN442" i="1" s="1"/>
  <c r="AO442" i="1" s="1"/>
  <c r="AP442" i="1" s="1"/>
  <c r="AM434" i="1"/>
  <c r="AN434" i="1" s="1"/>
  <c r="AO434" i="1" s="1"/>
  <c r="AP434" i="1" s="1"/>
  <c r="AM430" i="1"/>
  <c r="AN430" i="1" s="1"/>
  <c r="AO430" i="1" s="1"/>
  <c r="AP430" i="1" s="1"/>
  <c r="AM410" i="1"/>
  <c r="AN410" i="1" s="1"/>
  <c r="AO410" i="1" s="1"/>
  <c r="AP410" i="1" s="1"/>
  <c r="AM394" i="1"/>
  <c r="AN394" i="1" s="1"/>
  <c r="AO394" i="1" s="1"/>
  <c r="AP394" i="1" s="1"/>
  <c r="AM390" i="1"/>
  <c r="AN390" i="1" s="1"/>
  <c r="AO390" i="1" s="1"/>
  <c r="AP390" i="1" s="1"/>
  <c r="AM374" i="1"/>
  <c r="AN374" i="1" s="1"/>
  <c r="AO374" i="1" s="1"/>
  <c r="AP374" i="1" s="1"/>
  <c r="AM370" i="1"/>
  <c r="AN370" i="1" s="1"/>
  <c r="AO370" i="1" s="1"/>
  <c r="AP370" i="1" s="1"/>
  <c r="AM366" i="1"/>
  <c r="AN366" i="1" s="1"/>
  <c r="AO366" i="1" s="1"/>
  <c r="AP366" i="1" s="1"/>
  <c r="AM1048" i="1"/>
  <c r="AN1048" i="1" s="1"/>
  <c r="AO1048" i="1" s="1"/>
  <c r="AP1048" i="1" s="1"/>
  <c r="AM505" i="1"/>
  <c r="AN505" i="1" s="1"/>
  <c r="AO505" i="1" s="1"/>
  <c r="AP505" i="1" s="1"/>
  <c r="AM501" i="1"/>
  <c r="AN501" i="1" s="1"/>
  <c r="AO501" i="1" s="1"/>
  <c r="AP501" i="1" s="1"/>
  <c r="AM497" i="1"/>
  <c r="AN497" i="1" s="1"/>
  <c r="AO497" i="1" s="1"/>
  <c r="AP497" i="1" s="1"/>
  <c r="AM493" i="1"/>
  <c r="AN493" i="1" s="1"/>
  <c r="AO493" i="1" s="1"/>
  <c r="AP493" i="1" s="1"/>
  <c r="AM489" i="1"/>
  <c r="AN489" i="1" s="1"/>
  <c r="AO489" i="1" s="1"/>
  <c r="AP489" i="1" s="1"/>
  <c r="AM485" i="1"/>
  <c r="AN485" i="1" s="1"/>
  <c r="AO485" i="1" s="1"/>
  <c r="AP485" i="1" s="1"/>
  <c r="AM481" i="1"/>
  <c r="AN481" i="1" s="1"/>
  <c r="AO481" i="1" s="1"/>
  <c r="AP481" i="1" s="1"/>
  <c r="AM477" i="1"/>
  <c r="AN477" i="1" s="1"/>
  <c r="AO477" i="1" s="1"/>
  <c r="AP477" i="1" s="1"/>
  <c r="AM473" i="1"/>
  <c r="AN473" i="1" s="1"/>
  <c r="AO473" i="1" s="1"/>
  <c r="AP473" i="1" s="1"/>
  <c r="AM469" i="1"/>
  <c r="AN469" i="1" s="1"/>
  <c r="AO469" i="1" s="1"/>
  <c r="AP469" i="1" s="1"/>
  <c r="AM465" i="1"/>
  <c r="AN465" i="1" s="1"/>
  <c r="AO465" i="1" s="1"/>
  <c r="AP465" i="1" s="1"/>
  <c r="AM461" i="1"/>
  <c r="AN461" i="1" s="1"/>
  <c r="AO461" i="1" s="1"/>
  <c r="AP461" i="1" s="1"/>
  <c r="AM457" i="1"/>
  <c r="AN457" i="1" s="1"/>
  <c r="AO457" i="1" s="1"/>
  <c r="AP457" i="1" s="1"/>
  <c r="AM453" i="1"/>
  <c r="AN453" i="1" s="1"/>
  <c r="AO453" i="1" s="1"/>
  <c r="AP453" i="1" s="1"/>
  <c r="AM449" i="1"/>
  <c r="AN449" i="1" s="1"/>
  <c r="AO449" i="1" s="1"/>
  <c r="AP449" i="1" s="1"/>
  <c r="AM445" i="1"/>
  <c r="AN445" i="1" s="1"/>
  <c r="AO445" i="1" s="1"/>
  <c r="AP445" i="1" s="1"/>
  <c r="AM441" i="1"/>
  <c r="AN441" i="1" s="1"/>
  <c r="AO441" i="1" s="1"/>
  <c r="AP441" i="1" s="1"/>
  <c r="AM437" i="1"/>
  <c r="AN437" i="1" s="1"/>
  <c r="AO437" i="1" s="1"/>
  <c r="AP437" i="1" s="1"/>
  <c r="AM433" i="1"/>
  <c r="AN433" i="1" s="1"/>
  <c r="AO433" i="1" s="1"/>
  <c r="AP433" i="1" s="1"/>
  <c r="AM429" i="1"/>
  <c r="AN429" i="1" s="1"/>
  <c r="AO429" i="1" s="1"/>
  <c r="AP429" i="1" s="1"/>
  <c r="AM425" i="1"/>
  <c r="AN425" i="1" s="1"/>
  <c r="AO425" i="1" s="1"/>
  <c r="AP425" i="1" s="1"/>
  <c r="AM421" i="1"/>
  <c r="AN421" i="1" s="1"/>
  <c r="AO421" i="1" s="1"/>
  <c r="AP421" i="1" s="1"/>
  <c r="AM417" i="1"/>
  <c r="AN417" i="1" s="1"/>
  <c r="AO417" i="1" s="1"/>
  <c r="AP417" i="1" s="1"/>
  <c r="AM413" i="1"/>
  <c r="AN413" i="1" s="1"/>
  <c r="AO413" i="1" s="1"/>
  <c r="AP413" i="1" s="1"/>
  <c r="AM409" i="1"/>
  <c r="AN409" i="1" s="1"/>
  <c r="AO409" i="1" s="1"/>
  <c r="AP409" i="1" s="1"/>
  <c r="AM405" i="1"/>
  <c r="AN405" i="1" s="1"/>
  <c r="AO405" i="1" s="1"/>
  <c r="AP405" i="1" s="1"/>
  <c r="AM401" i="1"/>
  <c r="AN401" i="1" s="1"/>
  <c r="AO401" i="1" s="1"/>
  <c r="AP401" i="1" s="1"/>
  <c r="AM397" i="1"/>
  <c r="AN397" i="1" s="1"/>
  <c r="AO397" i="1" s="1"/>
  <c r="AP397" i="1" s="1"/>
  <c r="AM393" i="1"/>
  <c r="AN393" i="1" s="1"/>
  <c r="AO393" i="1" s="1"/>
  <c r="AP393" i="1" s="1"/>
  <c r="AM389" i="1"/>
  <c r="AN389" i="1" s="1"/>
  <c r="AO389" i="1" s="1"/>
  <c r="AP389" i="1" s="1"/>
  <c r="AM385" i="1"/>
  <c r="AN385" i="1" s="1"/>
  <c r="AO385" i="1" s="1"/>
  <c r="AP385" i="1" s="1"/>
  <c r="AM381" i="1"/>
  <c r="AN381" i="1" s="1"/>
  <c r="AO381" i="1" s="1"/>
  <c r="AP381" i="1" s="1"/>
  <c r="AM377" i="1"/>
  <c r="AN377" i="1" s="1"/>
  <c r="AO377" i="1" s="1"/>
  <c r="AP377" i="1" s="1"/>
  <c r="AM373" i="1"/>
  <c r="AN373" i="1" s="1"/>
  <c r="AO373" i="1" s="1"/>
  <c r="AP373" i="1" s="1"/>
  <c r="AM369" i="1"/>
  <c r="AN369" i="1" s="1"/>
  <c r="AO369" i="1" s="1"/>
  <c r="AP369" i="1" s="1"/>
  <c r="AM365" i="1"/>
  <c r="AN365" i="1" s="1"/>
  <c r="AO365" i="1" s="1"/>
  <c r="AP365" i="1" s="1"/>
  <c r="AM361" i="1"/>
  <c r="AN361" i="1" s="1"/>
  <c r="AO361" i="1" s="1"/>
  <c r="AP361" i="1" s="1"/>
  <c r="AM357" i="1"/>
  <c r="AN357" i="1" s="1"/>
  <c r="AO357" i="1" s="1"/>
  <c r="AP357" i="1" s="1"/>
  <c r="AM353" i="1"/>
  <c r="AN353" i="1" s="1"/>
  <c r="AO353" i="1" s="1"/>
  <c r="AP353" i="1" s="1"/>
  <c r="AM349" i="1"/>
  <c r="AN349" i="1" s="1"/>
  <c r="AO349" i="1" s="1"/>
  <c r="AP349" i="1" s="1"/>
  <c r="AM345" i="1"/>
  <c r="AN345" i="1" s="1"/>
  <c r="AO345" i="1" s="1"/>
  <c r="AP345" i="1" s="1"/>
  <c r="AM341" i="1"/>
  <c r="AN341" i="1" s="1"/>
  <c r="AO341" i="1" s="1"/>
  <c r="AP341" i="1" s="1"/>
  <c r="AM337" i="1"/>
  <c r="AN337" i="1" s="1"/>
  <c r="AO337" i="1" s="1"/>
  <c r="AP337" i="1" s="1"/>
  <c r="AM333" i="1"/>
  <c r="AN333" i="1" s="1"/>
  <c r="AO333" i="1" s="1"/>
  <c r="AP333" i="1" s="1"/>
  <c r="AM329" i="1"/>
  <c r="AN329" i="1" s="1"/>
  <c r="AO329" i="1" s="1"/>
  <c r="AP329" i="1" s="1"/>
  <c r="AM325" i="1"/>
  <c r="AN325" i="1" s="1"/>
  <c r="AO325" i="1" s="1"/>
  <c r="AP325" i="1" s="1"/>
  <c r="AM321" i="1"/>
  <c r="AN321" i="1" s="1"/>
  <c r="AO321" i="1" s="1"/>
  <c r="AP321" i="1" s="1"/>
  <c r="AM317" i="1"/>
  <c r="AN317" i="1" s="1"/>
  <c r="AO317" i="1" s="1"/>
  <c r="AP317" i="1" s="1"/>
  <c r="AM313" i="1"/>
  <c r="AN313" i="1" s="1"/>
  <c r="AO313" i="1" s="1"/>
  <c r="AP313" i="1" s="1"/>
  <c r="AM309" i="1"/>
  <c r="AN309" i="1" s="1"/>
  <c r="AO309" i="1" s="1"/>
  <c r="AP309" i="1" s="1"/>
  <c r="AM305" i="1"/>
  <c r="AN305" i="1" s="1"/>
  <c r="AO305" i="1" s="1"/>
  <c r="AP305" i="1" s="1"/>
  <c r="AM301" i="1"/>
  <c r="AN301" i="1" s="1"/>
  <c r="AO301" i="1" s="1"/>
  <c r="AP301" i="1" s="1"/>
  <c r="AM297" i="1"/>
  <c r="AN297" i="1" s="1"/>
  <c r="AO297" i="1" s="1"/>
  <c r="AP297" i="1" s="1"/>
  <c r="AM293" i="1"/>
  <c r="AN293" i="1" s="1"/>
  <c r="AO293" i="1" s="1"/>
  <c r="AP293" i="1" s="1"/>
  <c r="AM289" i="1"/>
  <c r="AN289" i="1" s="1"/>
  <c r="AO289" i="1" s="1"/>
  <c r="AP289" i="1" s="1"/>
  <c r="AM285" i="1"/>
  <c r="AN285" i="1" s="1"/>
  <c r="AO285" i="1" s="1"/>
  <c r="AP285" i="1" s="1"/>
  <c r="AM281" i="1"/>
  <c r="AN281" i="1" s="1"/>
  <c r="AO281" i="1" s="1"/>
  <c r="AP281" i="1" s="1"/>
  <c r="AM277" i="1"/>
  <c r="AN277" i="1" s="1"/>
  <c r="AO277" i="1" s="1"/>
  <c r="AP277" i="1" s="1"/>
  <c r="AM273" i="1"/>
  <c r="AN273" i="1" s="1"/>
  <c r="AO273" i="1" s="1"/>
  <c r="AP273" i="1" s="1"/>
  <c r="AM269" i="1"/>
  <c r="AN269" i="1" s="1"/>
  <c r="AO269" i="1" s="1"/>
  <c r="AP269" i="1" s="1"/>
  <c r="AM265" i="1"/>
  <c r="AN265" i="1" s="1"/>
  <c r="AO265" i="1" s="1"/>
  <c r="AP265" i="1" s="1"/>
  <c r="AM261" i="1"/>
  <c r="AN261" i="1" s="1"/>
  <c r="AO261" i="1" s="1"/>
  <c r="AP261" i="1" s="1"/>
  <c r="AM257" i="1"/>
  <c r="AN257" i="1" s="1"/>
  <c r="AO257" i="1" s="1"/>
  <c r="AP257" i="1" s="1"/>
  <c r="AM253" i="1"/>
  <c r="AN253" i="1" s="1"/>
  <c r="AO253" i="1" s="1"/>
  <c r="AP253" i="1" s="1"/>
  <c r="AM249" i="1"/>
  <c r="AN249" i="1" s="1"/>
  <c r="AO249" i="1" s="1"/>
  <c r="AP249" i="1" s="1"/>
  <c r="AM245" i="1"/>
  <c r="AN245" i="1" s="1"/>
  <c r="AO245" i="1" s="1"/>
  <c r="AP245" i="1" s="1"/>
  <c r="AM241" i="1"/>
  <c r="AN241" i="1" s="1"/>
  <c r="AO241" i="1" s="1"/>
  <c r="AP241" i="1" s="1"/>
  <c r="AM237" i="1"/>
  <c r="AN237" i="1" s="1"/>
  <c r="AO237" i="1" s="1"/>
  <c r="AP237" i="1" s="1"/>
  <c r="AM233" i="1"/>
  <c r="AN233" i="1" s="1"/>
  <c r="AO233" i="1" s="1"/>
  <c r="AP233" i="1" s="1"/>
  <c r="AM229" i="1"/>
  <c r="AN229" i="1" s="1"/>
  <c r="AO229" i="1" s="1"/>
  <c r="AP229" i="1" s="1"/>
  <c r="AM225" i="1"/>
  <c r="AN225" i="1" s="1"/>
  <c r="AO225" i="1" s="1"/>
  <c r="AP225" i="1" s="1"/>
  <c r="AM221" i="1"/>
  <c r="AN221" i="1" s="1"/>
  <c r="AO221" i="1" s="1"/>
  <c r="AP221" i="1" s="1"/>
  <c r="AM217" i="1"/>
  <c r="AN217" i="1" s="1"/>
  <c r="AO217" i="1" s="1"/>
  <c r="AP217" i="1" s="1"/>
  <c r="AM213" i="1"/>
  <c r="AN213" i="1" s="1"/>
  <c r="AO213" i="1" s="1"/>
  <c r="AP213" i="1" s="1"/>
  <c r="AM209" i="1"/>
  <c r="AN209" i="1" s="1"/>
  <c r="AO209" i="1" s="1"/>
  <c r="AP209" i="1" s="1"/>
  <c r="AM205" i="1"/>
  <c r="AN205" i="1" s="1"/>
  <c r="AO205" i="1" s="1"/>
  <c r="AP205" i="1" s="1"/>
  <c r="AM201" i="1"/>
  <c r="AN201" i="1" s="1"/>
  <c r="AO201" i="1" s="1"/>
  <c r="AP201" i="1" s="1"/>
  <c r="AM197" i="1"/>
  <c r="AN197" i="1" s="1"/>
  <c r="AO197" i="1" s="1"/>
  <c r="AP197" i="1" s="1"/>
  <c r="AM193" i="1"/>
  <c r="AN193" i="1" s="1"/>
  <c r="AO193" i="1" s="1"/>
  <c r="AP193" i="1" s="1"/>
  <c r="AM188" i="1"/>
  <c r="AN188" i="1" s="1"/>
  <c r="AO188" i="1" s="1"/>
  <c r="AP188" i="1" s="1"/>
  <c r="AM184" i="1"/>
  <c r="AN184" i="1" s="1"/>
  <c r="AO184" i="1" s="1"/>
  <c r="AP184" i="1" s="1"/>
  <c r="AM179" i="1"/>
  <c r="AN179" i="1" s="1"/>
  <c r="AO179" i="1" s="1"/>
  <c r="AP179" i="1" s="1"/>
  <c r="AM175" i="1"/>
  <c r="AN175" i="1" s="1"/>
  <c r="AO175" i="1" s="1"/>
  <c r="AP175" i="1" s="1"/>
  <c r="AM151" i="1"/>
  <c r="AN151" i="1" s="1"/>
  <c r="AO151" i="1" s="1"/>
  <c r="AP151" i="1" s="1"/>
  <c r="AM150" i="1"/>
  <c r="AN150" i="1" s="1"/>
  <c r="AO150" i="1" s="1"/>
  <c r="AP150" i="1" s="1"/>
  <c r="AM149" i="1"/>
  <c r="AN149" i="1" s="1"/>
  <c r="AO149" i="1" s="1"/>
  <c r="AP149" i="1" s="1"/>
  <c r="AM148" i="1"/>
  <c r="AN148" i="1" s="1"/>
  <c r="AO148" i="1" s="1"/>
  <c r="AP148" i="1" s="1"/>
  <c r="AM147" i="1"/>
  <c r="AN147" i="1" s="1"/>
  <c r="AO147" i="1" s="1"/>
  <c r="AP147" i="1" s="1"/>
  <c r="AM146" i="1"/>
  <c r="AN146" i="1" s="1"/>
  <c r="AO146" i="1" s="1"/>
  <c r="AP146" i="1" s="1"/>
  <c r="AM145" i="1"/>
  <c r="AN145" i="1" s="1"/>
  <c r="AO145" i="1" s="1"/>
  <c r="AP145" i="1" s="1"/>
  <c r="AM144" i="1"/>
  <c r="AN144" i="1" s="1"/>
  <c r="AO144" i="1" s="1"/>
  <c r="AP144" i="1" s="1"/>
  <c r="AM143" i="1"/>
  <c r="AN143" i="1" s="1"/>
  <c r="AO143" i="1" s="1"/>
  <c r="AP143" i="1" s="1"/>
  <c r="AM142" i="1"/>
  <c r="AN142" i="1" s="1"/>
  <c r="AO142" i="1" s="1"/>
  <c r="AP142" i="1" s="1"/>
  <c r="AM141" i="1"/>
  <c r="AN141" i="1" s="1"/>
  <c r="AO141" i="1" s="1"/>
  <c r="AP141" i="1" s="1"/>
  <c r="AM140" i="1"/>
  <c r="AN140" i="1" s="1"/>
  <c r="AO140" i="1" s="1"/>
  <c r="AP140" i="1" s="1"/>
  <c r="AM139" i="1"/>
  <c r="AN139" i="1" s="1"/>
  <c r="AO139" i="1" s="1"/>
  <c r="AP139" i="1" s="1"/>
  <c r="AM138" i="1"/>
  <c r="AN138" i="1" s="1"/>
  <c r="AO138" i="1" s="1"/>
  <c r="AP138" i="1" s="1"/>
  <c r="AM137" i="1"/>
  <c r="AN137" i="1" s="1"/>
  <c r="AO137" i="1" s="1"/>
  <c r="AP137" i="1" s="1"/>
  <c r="AM136" i="1"/>
  <c r="AN136" i="1" s="1"/>
  <c r="AO136" i="1" s="1"/>
  <c r="AP136" i="1" s="1"/>
  <c r="AM135" i="1"/>
  <c r="AN135" i="1" s="1"/>
  <c r="AO135" i="1" s="1"/>
  <c r="AP135" i="1" s="1"/>
  <c r="AM134" i="1"/>
  <c r="AN134" i="1" s="1"/>
  <c r="AO134" i="1" s="1"/>
  <c r="AP134" i="1" s="1"/>
  <c r="AM133" i="1"/>
  <c r="AN133" i="1" s="1"/>
  <c r="AO133" i="1" s="1"/>
  <c r="AP133" i="1" s="1"/>
  <c r="AM132" i="1"/>
  <c r="AN132" i="1" s="1"/>
  <c r="AO132" i="1" s="1"/>
  <c r="AP132" i="1" s="1"/>
  <c r="AM131" i="1"/>
  <c r="AN131" i="1" s="1"/>
  <c r="AO131" i="1" s="1"/>
  <c r="AP131" i="1" s="1"/>
  <c r="AM130" i="1"/>
  <c r="AN130" i="1" s="1"/>
  <c r="AO130" i="1" s="1"/>
  <c r="AP130" i="1" s="1"/>
  <c r="AM129" i="1"/>
  <c r="AN129" i="1" s="1"/>
  <c r="AO129" i="1" s="1"/>
  <c r="AP129" i="1" s="1"/>
  <c r="AM128" i="1"/>
  <c r="AN128" i="1" s="1"/>
  <c r="AO128" i="1" s="1"/>
  <c r="AP128" i="1" s="1"/>
  <c r="AM127" i="1"/>
  <c r="AN127" i="1" s="1"/>
  <c r="AO127" i="1" s="1"/>
  <c r="AP127" i="1" s="1"/>
  <c r="AM126" i="1"/>
  <c r="AN126" i="1" s="1"/>
  <c r="AO126" i="1" s="1"/>
  <c r="AP126" i="1" s="1"/>
  <c r="AM125" i="1"/>
  <c r="AN125" i="1" s="1"/>
  <c r="AO125" i="1" s="1"/>
  <c r="AP125" i="1" s="1"/>
  <c r="AM124" i="1"/>
  <c r="AN124" i="1" s="1"/>
  <c r="AO124" i="1" s="1"/>
  <c r="AP124" i="1" s="1"/>
  <c r="AM123" i="1"/>
  <c r="AN123" i="1" s="1"/>
  <c r="AO123" i="1" s="1"/>
  <c r="AP123" i="1" s="1"/>
  <c r="AM122" i="1"/>
  <c r="AN122" i="1" s="1"/>
  <c r="AO122" i="1" s="1"/>
  <c r="AP122" i="1" s="1"/>
  <c r="AM121" i="1"/>
  <c r="AN121" i="1" s="1"/>
  <c r="AO121" i="1" s="1"/>
  <c r="AP121" i="1" s="1"/>
  <c r="AM120" i="1"/>
  <c r="AN120" i="1" s="1"/>
  <c r="AO120" i="1" s="1"/>
  <c r="AP120" i="1" s="1"/>
  <c r="AM119" i="1"/>
  <c r="AN119" i="1" s="1"/>
  <c r="AO119" i="1" s="1"/>
  <c r="AP119" i="1" s="1"/>
  <c r="AM118" i="1"/>
  <c r="AN118" i="1" s="1"/>
  <c r="AO118" i="1" s="1"/>
  <c r="AP118" i="1" s="1"/>
  <c r="AM117" i="1"/>
  <c r="AN117" i="1" s="1"/>
  <c r="AO117" i="1" s="1"/>
  <c r="AP117" i="1" s="1"/>
  <c r="AM116" i="1"/>
  <c r="AN116" i="1" s="1"/>
  <c r="AO116" i="1" s="1"/>
  <c r="AP116" i="1" s="1"/>
  <c r="AM115" i="1"/>
  <c r="AN115" i="1" s="1"/>
  <c r="AO115" i="1" s="1"/>
  <c r="AP115" i="1" s="1"/>
  <c r="AM114" i="1"/>
  <c r="AN114" i="1" s="1"/>
  <c r="AO114" i="1" s="1"/>
  <c r="AP114" i="1" s="1"/>
  <c r="AM113" i="1"/>
  <c r="AN113" i="1" s="1"/>
  <c r="AO113" i="1" s="1"/>
  <c r="AP113" i="1" s="1"/>
  <c r="AM112" i="1"/>
  <c r="AN112" i="1" s="1"/>
  <c r="AO112" i="1" s="1"/>
  <c r="AP112" i="1" s="1"/>
  <c r="AM111" i="1"/>
  <c r="AN111" i="1" s="1"/>
  <c r="AO111" i="1" s="1"/>
  <c r="AP111" i="1" s="1"/>
  <c r="AM110" i="1"/>
  <c r="AN110" i="1" s="1"/>
  <c r="AO110" i="1" s="1"/>
  <c r="AP110" i="1" s="1"/>
  <c r="AM109" i="1"/>
  <c r="AN109" i="1" s="1"/>
  <c r="AO109" i="1" s="1"/>
  <c r="AP109" i="1" s="1"/>
  <c r="AM108" i="1"/>
  <c r="AN108" i="1" s="1"/>
  <c r="AO108" i="1" s="1"/>
  <c r="AP108" i="1" s="1"/>
  <c r="AM107" i="1"/>
  <c r="AN107" i="1" s="1"/>
  <c r="AO107" i="1" s="1"/>
  <c r="AP107" i="1" s="1"/>
  <c r="AM106" i="1"/>
  <c r="AN106" i="1" s="1"/>
  <c r="AO106" i="1" s="1"/>
  <c r="AP106" i="1" s="1"/>
  <c r="AM105" i="1"/>
  <c r="AN105" i="1" s="1"/>
  <c r="AO105" i="1" s="1"/>
  <c r="AP105" i="1" s="1"/>
  <c r="AM104" i="1"/>
  <c r="AN104" i="1" s="1"/>
  <c r="AO104" i="1" s="1"/>
  <c r="AP104" i="1" s="1"/>
  <c r="AM103" i="1"/>
  <c r="AN103" i="1" s="1"/>
  <c r="AO103" i="1" s="1"/>
  <c r="AP103" i="1" s="1"/>
  <c r="AM102" i="1"/>
  <c r="AN102" i="1" s="1"/>
  <c r="AO102" i="1" s="1"/>
  <c r="AP102" i="1" s="1"/>
  <c r="AM101" i="1"/>
  <c r="AN101" i="1" s="1"/>
  <c r="AO101" i="1" s="1"/>
  <c r="AP101" i="1" s="1"/>
  <c r="AM100" i="1"/>
  <c r="AN100" i="1" s="1"/>
  <c r="AO100" i="1" s="1"/>
  <c r="AP100" i="1" s="1"/>
  <c r="AM99" i="1"/>
  <c r="AN99" i="1" s="1"/>
  <c r="AO99" i="1" s="1"/>
  <c r="AP99" i="1" s="1"/>
  <c r="AM98" i="1"/>
  <c r="AN98" i="1" s="1"/>
  <c r="AO98" i="1" s="1"/>
  <c r="AP98" i="1" s="1"/>
  <c r="AM97" i="1"/>
  <c r="AN97" i="1" s="1"/>
  <c r="AO97" i="1" s="1"/>
  <c r="AP97" i="1" s="1"/>
  <c r="AM96" i="1"/>
  <c r="AN96" i="1" s="1"/>
  <c r="AO96" i="1" s="1"/>
  <c r="AP96" i="1" s="1"/>
  <c r="AM95" i="1"/>
  <c r="AN95" i="1" s="1"/>
  <c r="AO95" i="1" s="1"/>
  <c r="AP95" i="1" s="1"/>
  <c r="AM94" i="1"/>
  <c r="AN94" i="1" s="1"/>
  <c r="AO94" i="1" s="1"/>
  <c r="AP94" i="1" s="1"/>
  <c r="AM93" i="1"/>
  <c r="AN93" i="1" s="1"/>
  <c r="AO93" i="1" s="1"/>
  <c r="AP93" i="1" s="1"/>
  <c r="AM92" i="1"/>
  <c r="AN92" i="1" s="1"/>
  <c r="AO92" i="1" s="1"/>
  <c r="AP92" i="1" s="1"/>
  <c r="AM91" i="1"/>
  <c r="AN91" i="1" s="1"/>
  <c r="AO91" i="1" s="1"/>
  <c r="AP91" i="1" s="1"/>
  <c r="AM90" i="1"/>
  <c r="AN90" i="1" s="1"/>
  <c r="AO90" i="1" s="1"/>
  <c r="AP90" i="1" s="1"/>
  <c r="AM89" i="1"/>
  <c r="AN89" i="1" s="1"/>
  <c r="AO89" i="1" s="1"/>
  <c r="AP89" i="1" s="1"/>
  <c r="AM88" i="1"/>
  <c r="AN88" i="1" s="1"/>
  <c r="AO88" i="1" s="1"/>
  <c r="AP88" i="1" s="1"/>
  <c r="AM87" i="1"/>
  <c r="AN87" i="1" s="1"/>
  <c r="AO87" i="1" s="1"/>
  <c r="AP87" i="1" s="1"/>
  <c r="AM86" i="1"/>
  <c r="AN86" i="1" s="1"/>
  <c r="AO86" i="1" s="1"/>
  <c r="AP86" i="1" s="1"/>
  <c r="AM85" i="1"/>
  <c r="AN85" i="1" s="1"/>
  <c r="AO85" i="1" s="1"/>
  <c r="AP85" i="1" s="1"/>
  <c r="AM84" i="1"/>
  <c r="AN84" i="1" s="1"/>
  <c r="AO84" i="1" s="1"/>
  <c r="AP84" i="1" s="1"/>
  <c r="AM83" i="1"/>
  <c r="AN83" i="1" s="1"/>
  <c r="AO83" i="1" s="1"/>
  <c r="AP83" i="1" s="1"/>
  <c r="AM82" i="1"/>
  <c r="AN82" i="1" s="1"/>
  <c r="AO82" i="1" s="1"/>
  <c r="AP82" i="1" s="1"/>
  <c r="AM81" i="1"/>
  <c r="AN81" i="1" s="1"/>
  <c r="AO81" i="1" s="1"/>
  <c r="AP81" i="1" s="1"/>
  <c r="AM80" i="1"/>
  <c r="AN80" i="1" s="1"/>
  <c r="AO80" i="1" s="1"/>
  <c r="AP80" i="1" s="1"/>
  <c r="AM79" i="1"/>
  <c r="AN79" i="1" s="1"/>
  <c r="AO79" i="1" s="1"/>
  <c r="AP79" i="1" s="1"/>
  <c r="AM78" i="1"/>
  <c r="AN78" i="1" s="1"/>
  <c r="AO78" i="1" s="1"/>
  <c r="AP78" i="1" s="1"/>
  <c r="AM77" i="1"/>
  <c r="AN77" i="1" s="1"/>
  <c r="AO77" i="1" s="1"/>
  <c r="AP77" i="1" s="1"/>
  <c r="AM76" i="1"/>
  <c r="AN76" i="1" s="1"/>
  <c r="AO76" i="1" s="1"/>
  <c r="AP76" i="1" s="1"/>
  <c r="AM75" i="1"/>
  <c r="AN75" i="1" s="1"/>
  <c r="AO75" i="1" s="1"/>
  <c r="AP75" i="1" s="1"/>
  <c r="AM74" i="1"/>
  <c r="AN74" i="1" s="1"/>
  <c r="AO74" i="1" s="1"/>
  <c r="AP74" i="1" s="1"/>
  <c r="AM73" i="1"/>
  <c r="AN73" i="1" s="1"/>
  <c r="AO73" i="1" s="1"/>
  <c r="AP73" i="1" s="1"/>
  <c r="AM72" i="1"/>
  <c r="AN72" i="1" s="1"/>
  <c r="AO72" i="1" s="1"/>
  <c r="AP72" i="1" s="1"/>
  <c r="AM71" i="1"/>
  <c r="AN71" i="1" s="1"/>
  <c r="AO71" i="1" s="1"/>
  <c r="AP71" i="1" s="1"/>
  <c r="AM70" i="1"/>
  <c r="AN70" i="1" s="1"/>
  <c r="AO70" i="1" s="1"/>
  <c r="AP70" i="1" s="1"/>
  <c r="AM69" i="1"/>
  <c r="AN69" i="1" s="1"/>
  <c r="AO69" i="1" s="1"/>
  <c r="AP69" i="1" s="1"/>
  <c r="AM68" i="1"/>
  <c r="AN68" i="1" s="1"/>
  <c r="AO68" i="1" s="1"/>
  <c r="AP68" i="1" s="1"/>
  <c r="AM67" i="1"/>
  <c r="AN67" i="1" s="1"/>
  <c r="AO67" i="1" s="1"/>
  <c r="AP67" i="1" s="1"/>
  <c r="AM66" i="1"/>
  <c r="AN66" i="1" s="1"/>
  <c r="AO66" i="1" s="1"/>
  <c r="AP66" i="1" s="1"/>
  <c r="AM65" i="1"/>
  <c r="AN65" i="1" s="1"/>
  <c r="AO65" i="1" s="1"/>
  <c r="AP65" i="1" s="1"/>
  <c r="AM64" i="1"/>
  <c r="AN64" i="1" s="1"/>
  <c r="AO64" i="1" s="1"/>
  <c r="AP64" i="1" s="1"/>
  <c r="AM63" i="1"/>
  <c r="AN63" i="1" s="1"/>
  <c r="AO63" i="1" s="1"/>
  <c r="AP63" i="1" s="1"/>
  <c r="AM62" i="1"/>
  <c r="AN62" i="1" s="1"/>
  <c r="AO62" i="1" s="1"/>
  <c r="AP62" i="1" s="1"/>
  <c r="AM61" i="1"/>
  <c r="AN61" i="1" s="1"/>
  <c r="AO61" i="1" s="1"/>
  <c r="AP61" i="1" s="1"/>
  <c r="AM60" i="1"/>
  <c r="AN60" i="1" s="1"/>
  <c r="AO60" i="1" s="1"/>
  <c r="AP60" i="1" s="1"/>
  <c r="AM59" i="1"/>
  <c r="AN59" i="1" s="1"/>
  <c r="AO59" i="1" s="1"/>
  <c r="AP59" i="1" s="1"/>
  <c r="AM58" i="1"/>
  <c r="AN58" i="1" s="1"/>
  <c r="AO58" i="1" s="1"/>
  <c r="AP58" i="1" s="1"/>
  <c r="AM57" i="1"/>
  <c r="AN57" i="1" s="1"/>
  <c r="AO57" i="1" s="1"/>
  <c r="AP57" i="1" s="1"/>
  <c r="AM56" i="1"/>
  <c r="AN56" i="1" s="1"/>
  <c r="AO56" i="1" s="1"/>
  <c r="AP56" i="1" s="1"/>
  <c r="AM55" i="1"/>
  <c r="AN55" i="1" s="1"/>
  <c r="AO55" i="1" s="1"/>
  <c r="AP55" i="1" s="1"/>
  <c r="AM54" i="1"/>
  <c r="AN54" i="1" s="1"/>
  <c r="AO54" i="1" s="1"/>
  <c r="AP54" i="1" s="1"/>
  <c r="AM53" i="1"/>
  <c r="AN53" i="1" s="1"/>
  <c r="AO53" i="1" s="1"/>
  <c r="AP53" i="1" s="1"/>
  <c r="AM52" i="1"/>
  <c r="AN52" i="1" s="1"/>
  <c r="AO52" i="1" s="1"/>
  <c r="AP52" i="1" s="1"/>
  <c r="AM51" i="1"/>
  <c r="AN51" i="1" s="1"/>
  <c r="AO51" i="1" s="1"/>
  <c r="AP51" i="1" s="1"/>
  <c r="AM50" i="1"/>
  <c r="AN50" i="1" s="1"/>
  <c r="AO50" i="1" s="1"/>
  <c r="AP50" i="1" s="1"/>
  <c r="AM49" i="1"/>
  <c r="AN49" i="1" s="1"/>
  <c r="AO49" i="1" s="1"/>
  <c r="AP49" i="1" s="1"/>
  <c r="AM48" i="1"/>
  <c r="AN48" i="1" s="1"/>
  <c r="AO48" i="1" s="1"/>
  <c r="AP48" i="1" s="1"/>
  <c r="AM47" i="1"/>
  <c r="AN47" i="1" s="1"/>
  <c r="AO47" i="1" s="1"/>
  <c r="AP47" i="1" s="1"/>
  <c r="AM46" i="1"/>
  <c r="AN46" i="1" s="1"/>
  <c r="AO46" i="1" s="1"/>
  <c r="AP46" i="1" s="1"/>
  <c r="AM45" i="1"/>
  <c r="AN45" i="1" s="1"/>
  <c r="AO45" i="1" s="1"/>
  <c r="AP45" i="1" s="1"/>
  <c r="AM44" i="1"/>
  <c r="AN44" i="1" s="1"/>
  <c r="AO44" i="1" s="1"/>
  <c r="AP44" i="1" s="1"/>
  <c r="AM43" i="1"/>
  <c r="AN43" i="1" s="1"/>
  <c r="AO43" i="1" s="1"/>
  <c r="AP43" i="1" s="1"/>
  <c r="AM42" i="1"/>
  <c r="AN42" i="1" s="1"/>
  <c r="AO42" i="1" s="1"/>
  <c r="AP42" i="1" s="1"/>
  <c r="AM41" i="1"/>
  <c r="AN41" i="1" s="1"/>
  <c r="AO41" i="1" s="1"/>
  <c r="AP41" i="1" s="1"/>
  <c r="AM40" i="1"/>
  <c r="AN40" i="1" s="1"/>
  <c r="AO40" i="1" s="1"/>
  <c r="AP40" i="1" s="1"/>
  <c r="AM39" i="1"/>
  <c r="AN39" i="1" s="1"/>
  <c r="AO39" i="1" s="1"/>
  <c r="AP39" i="1" s="1"/>
  <c r="AM38" i="1"/>
  <c r="AN38" i="1" s="1"/>
  <c r="AO38" i="1" s="1"/>
  <c r="AP38" i="1" s="1"/>
  <c r="AM37" i="1"/>
  <c r="AN37" i="1" s="1"/>
  <c r="AO37" i="1" s="1"/>
  <c r="AP37" i="1" s="1"/>
  <c r="AM36" i="1"/>
  <c r="AN36" i="1" s="1"/>
  <c r="AO36" i="1" s="1"/>
  <c r="AP36" i="1" s="1"/>
  <c r="AM35" i="1"/>
  <c r="AN35" i="1" s="1"/>
  <c r="AO35" i="1" s="1"/>
  <c r="AP35" i="1" s="1"/>
  <c r="AM34" i="1"/>
  <c r="AN34" i="1" s="1"/>
  <c r="AO34" i="1" s="1"/>
  <c r="AP34" i="1" s="1"/>
  <c r="AM33" i="1"/>
  <c r="AN33" i="1" s="1"/>
  <c r="AO33" i="1" s="1"/>
  <c r="AP33" i="1" s="1"/>
  <c r="AM32" i="1"/>
  <c r="AN32" i="1" s="1"/>
  <c r="AO32" i="1" s="1"/>
  <c r="AP32" i="1" s="1"/>
  <c r="AM31" i="1"/>
  <c r="AN31" i="1" s="1"/>
  <c r="AO31" i="1" s="1"/>
  <c r="AP31" i="1" s="1"/>
  <c r="AM30" i="1"/>
  <c r="AN30" i="1" s="1"/>
  <c r="AO30" i="1" s="1"/>
  <c r="AP30" i="1" s="1"/>
  <c r="AM29" i="1"/>
  <c r="AN29" i="1" s="1"/>
  <c r="AO29" i="1" s="1"/>
  <c r="AP29" i="1" s="1"/>
  <c r="AM28" i="1"/>
  <c r="AN28" i="1" s="1"/>
  <c r="AO28" i="1" s="1"/>
  <c r="AP28" i="1" s="1"/>
  <c r="AM27" i="1"/>
  <c r="AN27" i="1" s="1"/>
  <c r="AO27" i="1" s="1"/>
  <c r="AP27" i="1" s="1"/>
  <c r="AM26" i="1"/>
  <c r="AN26" i="1" s="1"/>
  <c r="AO26" i="1" s="1"/>
  <c r="AP26" i="1" s="1"/>
  <c r="AM25" i="1"/>
  <c r="AN25" i="1" s="1"/>
  <c r="AO25" i="1" s="1"/>
  <c r="AP25" i="1" s="1"/>
  <c r="AM24" i="1"/>
  <c r="AN24" i="1" s="1"/>
  <c r="AO24" i="1" s="1"/>
  <c r="AP24" i="1" s="1"/>
  <c r="AM23" i="1"/>
  <c r="AN23" i="1" s="1"/>
  <c r="AO23" i="1" s="1"/>
  <c r="AP23" i="1" s="1"/>
  <c r="AM22" i="1"/>
  <c r="AN22" i="1" s="1"/>
  <c r="AO22" i="1" s="1"/>
  <c r="AP22" i="1" s="1"/>
  <c r="AM21" i="1"/>
  <c r="AN21" i="1" s="1"/>
  <c r="AO21" i="1" s="1"/>
  <c r="AP21" i="1" s="1"/>
  <c r="AM20" i="1"/>
  <c r="AN20" i="1" s="1"/>
  <c r="AO20" i="1" s="1"/>
  <c r="AP20" i="1" s="1"/>
  <c r="AM19" i="1"/>
  <c r="AN19" i="1" s="1"/>
  <c r="AO19" i="1" s="1"/>
  <c r="AP19" i="1" s="1"/>
  <c r="AM18" i="1"/>
  <c r="AN18" i="1" s="1"/>
  <c r="AO18" i="1" s="1"/>
  <c r="AP18" i="1" s="1"/>
  <c r="AM17" i="1"/>
  <c r="AN17" i="1" s="1"/>
  <c r="AO17" i="1" s="1"/>
  <c r="AP17" i="1" s="1"/>
  <c r="AM16" i="1"/>
  <c r="AN16" i="1" s="1"/>
  <c r="AO16" i="1" s="1"/>
  <c r="AP16" i="1" s="1"/>
  <c r="AM15" i="1"/>
  <c r="AN15" i="1" s="1"/>
  <c r="AO15" i="1" s="1"/>
  <c r="AP15" i="1" s="1"/>
  <c r="AM14" i="1"/>
  <c r="AN14" i="1" s="1"/>
  <c r="AO14" i="1" s="1"/>
  <c r="AP14" i="1" s="1"/>
  <c r="AM13" i="1"/>
  <c r="AN13" i="1" s="1"/>
  <c r="AO13" i="1" s="1"/>
  <c r="AP13" i="1" s="1"/>
  <c r="AM12" i="1"/>
  <c r="AN12" i="1" s="1"/>
  <c r="AO12" i="1" s="1"/>
  <c r="AP12" i="1" s="1"/>
  <c r="AM11" i="1"/>
  <c r="AN11" i="1" s="1"/>
  <c r="AO11" i="1" s="1"/>
  <c r="AP11" i="1" s="1"/>
  <c r="AM10" i="1"/>
  <c r="AN10" i="1" s="1"/>
  <c r="AO10" i="1" s="1"/>
  <c r="AP10" i="1" s="1"/>
  <c r="AM9" i="1"/>
  <c r="AN9" i="1" s="1"/>
  <c r="AO9" i="1" s="1"/>
  <c r="AP9" i="1" s="1"/>
  <c r="AM8" i="1"/>
  <c r="AN8" i="1" s="1"/>
  <c r="AO8" i="1" s="1"/>
  <c r="AP8" i="1" s="1"/>
  <c r="AM7" i="1"/>
  <c r="AN7" i="1" s="1"/>
  <c r="AO7" i="1" s="1"/>
  <c r="AP7" i="1" s="1"/>
  <c r="AM6" i="1"/>
  <c r="AN6" i="1" s="1"/>
  <c r="AO6" i="1" s="1"/>
  <c r="AP6" i="1" s="1"/>
  <c r="AM5" i="1"/>
  <c r="AN5" i="1" s="1"/>
  <c r="AO5" i="1" s="1"/>
  <c r="AP5" i="1" s="1"/>
  <c r="AM4" i="1"/>
  <c r="AN4" i="1" s="1"/>
  <c r="AO4" i="1" s="1"/>
  <c r="AP4" i="1" s="1"/>
  <c r="AM3" i="1"/>
  <c r="AN3" i="1" s="1"/>
  <c r="AO3" i="1" s="1"/>
  <c r="AP3" i="1" s="1"/>
  <c r="AM2" i="1"/>
  <c r="AM1005" i="1"/>
  <c r="AN1005" i="1" s="1"/>
  <c r="AO1005" i="1" s="1"/>
  <c r="AP1005" i="1" s="1"/>
  <c r="AM502" i="1"/>
  <c r="AN502" i="1" s="1"/>
  <c r="AO502" i="1" s="1"/>
  <c r="AP502" i="1" s="1"/>
  <c r="AM494" i="1"/>
  <c r="AN494" i="1" s="1"/>
  <c r="AO494" i="1" s="1"/>
  <c r="AP494" i="1" s="1"/>
  <c r="AM486" i="1"/>
  <c r="AN486" i="1" s="1"/>
  <c r="AO486" i="1" s="1"/>
  <c r="AP486" i="1" s="1"/>
  <c r="AM474" i="1"/>
  <c r="AN474" i="1" s="1"/>
  <c r="AO474" i="1" s="1"/>
  <c r="AP474" i="1" s="1"/>
  <c r="AM458" i="1"/>
  <c r="AN458" i="1" s="1"/>
  <c r="AO458" i="1" s="1"/>
  <c r="AP458" i="1" s="1"/>
  <c r="AM454" i="1"/>
  <c r="AN454" i="1" s="1"/>
  <c r="AO454" i="1" s="1"/>
  <c r="AP454" i="1" s="1"/>
  <c r="AM446" i="1"/>
  <c r="AN446" i="1" s="1"/>
  <c r="AO446" i="1" s="1"/>
  <c r="AP446" i="1" s="1"/>
  <c r="AM438" i="1"/>
  <c r="AN438" i="1" s="1"/>
  <c r="AO438" i="1" s="1"/>
  <c r="AP438" i="1" s="1"/>
  <c r="AM426" i="1"/>
  <c r="AN426" i="1" s="1"/>
  <c r="AO426" i="1" s="1"/>
  <c r="AP426" i="1" s="1"/>
  <c r="AM422" i="1"/>
  <c r="AN422" i="1" s="1"/>
  <c r="AO422" i="1" s="1"/>
  <c r="AP422" i="1" s="1"/>
  <c r="AM418" i="1"/>
  <c r="AN418" i="1" s="1"/>
  <c r="AO418" i="1" s="1"/>
  <c r="AP418" i="1" s="1"/>
  <c r="AM414" i="1"/>
  <c r="AN414" i="1" s="1"/>
  <c r="AO414" i="1" s="1"/>
  <c r="AP414" i="1" s="1"/>
  <c r="AM406" i="1"/>
  <c r="AN406" i="1" s="1"/>
  <c r="AO406" i="1" s="1"/>
  <c r="AP406" i="1" s="1"/>
  <c r="AM402" i="1"/>
  <c r="AN402" i="1" s="1"/>
  <c r="AO402" i="1" s="1"/>
  <c r="AP402" i="1" s="1"/>
  <c r="AM398" i="1"/>
  <c r="AN398" i="1" s="1"/>
  <c r="AO398" i="1" s="1"/>
  <c r="AP398" i="1" s="1"/>
  <c r="AM386" i="1"/>
  <c r="AN386" i="1" s="1"/>
  <c r="AO386" i="1" s="1"/>
  <c r="AP386" i="1" s="1"/>
  <c r="AM382" i="1"/>
  <c r="AN382" i="1" s="1"/>
  <c r="AO382" i="1" s="1"/>
  <c r="AP382" i="1" s="1"/>
  <c r="AM378" i="1"/>
  <c r="AN378" i="1" s="1"/>
  <c r="AO378" i="1" s="1"/>
  <c r="AP378" i="1" s="1"/>
  <c r="AM503" i="1"/>
  <c r="AN503" i="1" s="1"/>
  <c r="AO503" i="1" s="1"/>
  <c r="AP503" i="1" s="1"/>
  <c r="AM487" i="1"/>
  <c r="AN487" i="1" s="1"/>
  <c r="AO487" i="1" s="1"/>
  <c r="AP487" i="1" s="1"/>
  <c r="AM471" i="1"/>
  <c r="AN471" i="1" s="1"/>
  <c r="AO471" i="1" s="1"/>
  <c r="AP471" i="1" s="1"/>
  <c r="AM455" i="1"/>
  <c r="AN455" i="1" s="1"/>
  <c r="AO455" i="1" s="1"/>
  <c r="AP455" i="1" s="1"/>
  <c r="AM439" i="1"/>
  <c r="AN439" i="1" s="1"/>
  <c r="AO439" i="1" s="1"/>
  <c r="AP439" i="1" s="1"/>
  <c r="AM423" i="1"/>
  <c r="AN423" i="1" s="1"/>
  <c r="AO423" i="1" s="1"/>
  <c r="AP423" i="1" s="1"/>
  <c r="AM407" i="1"/>
  <c r="AN407" i="1" s="1"/>
  <c r="AO407" i="1" s="1"/>
  <c r="AP407" i="1" s="1"/>
  <c r="AM391" i="1"/>
  <c r="AN391" i="1" s="1"/>
  <c r="AO391" i="1" s="1"/>
  <c r="AP391" i="1" s="1"/>
  <c r="AM375" i="1"/>
  <c r="AN375" i="1" s="1"/>
  <c r="AO375" i="1" s="1"/>
  <c r="AP375" i="1" s="1"/>
  <c r="AM186" i="1"/>
  <c r="AN186" i="1" s="1"/>
  <c r="AO186" i="1" s="1"/>
  <c r="AP186" i="1" s="1"/>
  <c r="AM185" i="1"/>
  <c r="AN185" i="1" s="1"/>
  <c r="AO185" i="1" s="1"/>
  <c r="AP185" i="1" s="1"/>
  <c r="AM152" i="1"/>
  <c r="AN152" i="1" s="1"/>
  <c r="AO152" i="1" s="1"/>
  <c r="AP152" i="1" s="1"/>
  <c r="AM495" i="1"/>
  <c r="AN495" i="1" s="1"/>
  <c r="AO495" i="1" s="1"/>
  <c r="AP495" i="1" s="1"/>
  <c r="AM479" i="1"/>
  <c r="AN479" i="1" s="1"/>
  <c r="AO479" i="1" s="1"/>
  <c r="AP479" i="1" s="1"/>
  <c r="AM463" i="1"/>
  <c r="AN463" i="1" s="1"/>
  <c r="AO463" i="1" s="1"/>
  <c r="AP463" i="1" s="1"/>
  <c r="AM447" i="1"/>
  <c r="AN447" i="1" s="1"/>
  <c r="AO447" i="1" s="1"/>
  <c r="AP447" i="1" s="1"/>
  <c r="AM431" i="1"/>
  <c r="AN431" i="1" s="1"/>
  <c r="AO431" i="1" s="1"/>
  <c r="AP431" i="1" s="1"/>
  <c r="AM415" i="1"/>
  <c r="AN415" i="1" s="1"/>
  <c r="AO415" i="1" s="1"/>
  <c r="AP415" i="1" s="1"/>
  <c r="AM399" i="1"/>
  <c r="AN399" i="1" s="1"/>
  <c r="AO399" i="1" s="1"/>
  <c r="AP399" i="1" s="1"/>
  <c r="AM383" i="1"/>
  <c r="AN383" i="1" s="1"/>
  <c r="AO383" i="1" s="1"/>
  <c r="AP383" i="1" s="1"/>
  <c r="AM367" i="1"/>
  <c r="AN367" i="1" s="1"/>
  <c r="AO367" i="1" s="1"/>
  <c r="AP367" i="1" s="1"/>
  <c r="AM190" i="1"/>
  <c r="AN190" i="1" s="1"/>
  <c r="AO190" i="1" s="1"/>
  <c r="AP190" i="1" s="1"/>
  <c r="AM499" i="1"/>
  <c r="AN499" i="1" s="1"/>
  <c r="AO499" i="1" s="1"/>
  <c r="AP499" i="1" s="1"/>
  <c r="AM467" i="1"/>
  <c r="AN467" i="1" s="1"/>
  <c r="AO467" i="1" s="1"/>
  <c r="AP467" i="1" s="1"/>
  <c r="AM451" i="1"/>
  <c r="AN451" i="1" s="1"/>
  <c r="AO451" i="1" s="1"/>
  <c r="AP451" i="1" s="1"/>
  <c r="AM435" i="1"/>
  <c r="AN435" i="1" s="1"/>
  <c r="AO435" i="1" s="1"/>
  <c r="AP435" i="1" s="1"/>
  <c r="AM419" i="1"/>
  <c r="AN419" i="1" s="1"/>
  <c r="AO419" i="1" s="1"/>
  <c r="AP419" i="1" s="1"/>
  <c r="AM387" i="1"/>
  <c r="AN387" i="1" s="1"/>
  <c r="AO387" i="1" s="1"/>
  <c r="AP387" i="1" s="1"/>
  <c r="AM371" i="1"/>
  <c r="AN371" i="1" s="1"/>
  <c r="AO371" i="1" s="1"/>
  <c r="AP371" i="1" s="1"/>
  <c r="AM362" i="1"/>
  <c r="AN362" i="1" s="1"/>
  <c r="AO362" i="1" s="1"/>
  <c r="AP362" i="1" s="1"/>
  <c r="AM347" i="1"/>
  <c r="AN347" i="1" s="1"/>
  <c r="AO347" i="1" s="1"/>
  <c r="AP347" i="1" s="1"/>
  <c r="AM339" i="1"/>
  <c r="AN339" i="1" s="1"/>
  <c r="AO339" i="1" s="1"/>
  <c r="AP339" i="1" s="1"/>
  <c r="AM331" i="1"/>
  <c r="AN331" i="1" s="1"/>
  <c r="AO331" i="1" s="1"/>
  <c r="AP331" i="1" s="1"/>
  <c r="AM323" i="1"/>
  <c r="AN323" i="1" s="1"/>
  <c r="AO323" i="1" s="1"/>
  <c r="AP323" i="1" s="1"/>
  <c r="AM322" i="1"/>
  <c r="AN322" i="1" s="1"/>
  <c r="AO322" i="1" s="1"/>
  <c r="AP322" i="1" s="1"/>
  <c r="AM314" i="1"/>
  <c r="AN314" i="1" s="1"/>
  <c r="AO314" i="1" s="1"/>
  <c r="AP314" i="1" s="1"/>
  <c r="AM307" i="1"/>
  <c r="AN307" i="1" s="1"/>
  <c r="AO307" i="1" s="1"/>
  <c r="AP307" i="1" s="1"/>
  <c r="AM290" i="1"/>
  <c r="AN290" i="1" s="1"/>
  <c r="AO290" i="1" s="1"/>
  <c r="AP290" i="1" s="1"/>
  <c r="AM283" i="1"/>
  <c r="AN283" i="1" s="1"/>
  <c r="AO283" i="1" s="1"/>
  <c r="AP283" i="1" s="1"/>
  <c r="AM274" i="1"/>
  <c r="AN274" i="1" s="1"/>
  <c r="AO274" i="1" s="1"/>
  <c r="AP274" i="1" s="1"/>
  <c r="AM267" i="1"/>
  <c r="AN267" i="1" s="1"/>
  <c r="AO267" i="1" s="1"/>
  <c r="AP267" i="1" s="1"/>
  <c r="AM266" i="1"/>
  <c r="AN266" i="1" s="1"/>
  <c r="AO266" i="1" s="1"/>
  <c r="AP266" i="1" s="1"/>
  <c r="AM258" i="1"/>
  <c r="AN258" i="1" s="1"/>
  <c r="AO258" i="1" s="1"/>
  <c r="AP258" i="1" s="1"/>
  <c r="AM250" i="1"/>
  <c r="AN250" i="1" s="1"/>
  <c r="AO250" i="1" s="1"/>
  <c r="AP250" i="1" s="1"/>
  <c r="AM242" i="1"/>
  <c r="AN242" i="1" s="1"/>
  <c r="AO242" i="1" s="1"/>
  <c r="AP242" i="1" s="1"/>
  <c r="AM234" i="1"/>
  <c r="AN234" i="1" s="1"/>
  <c r="AO234" i="1" s="1"/>
  <c r="AP234" i="1" s="1"/>
  <c r="AM226" i="1"/>
  <c r="AN226" i="1" s="1"/>
  <c r="AO226" i="1" s="1"/>
  <c r="AP226" i="1" s="1"/>
  <c r="AM218" i="1"/>
  <c r="AN218" i="1" s="1"/>
  <c r="AO218" i="1" s="1"/>
  <c r="AP218" i="1" s="1"/>
  <c r="AM211" i="1"/>
  <c r="AN211" i="1" s="1"/>
  <c r="AO211" i="1" s="1"/>
  <c r="AP211" i="1" s="1"/>
  <c r="AM203" i="1"/>
  <c r="AN203" i="1" s="1"/>
  <c r="AO203" i="1" s="1"/>
  <c r="AP203" i="1" s="1"/>
  <c r="AM194" i="1"/>
  <c r="AN194" i="1" s="1"/>
  <c r="AO194" i="1" s="1"/>
  <c r="AP194" i="1" s="1"/>
  <c r="AM181" i="1"/>
  <c r="AN181" i="1" s="1"/>
  <c r="AO181" i="1" s="1"/>
  <c r="AP181" i="1" s="1"/>
  <c r="AM180" i="1"/>
  <c r="AN180" i="1" s="1"/>
  <c r="AO180" i="1" s="1"/>
  <c r="AP180" i="1" s="1"/>
  <c r="AM168" i="1"/>
  <c r="AN168" i="1" s="1"/>
  <c r="AO168" i="1" s="1"/>
  <c r="AP168" i="1" s="1"/>
  <c r="AM160" i="1"/>
  <c r="AN160" i="1" s="1"/>
  <c r="AO160" i="1" s="1"/>
  <c r="AP160" i="1" s="1"/>
  <c r="AM491" i="1"/>
  <c r="AN491" i="1" s="1"/>
  <c r="AO491" i="1" s="1"/>
  <c r="AP491" i="1" s="1"/>
  <c r="AM475" i="1"/>
  <c r="AN475" i="1" s="1"/>
  <c r="AO475" i="1" s="1"/>
  <c r="AP475" i="1" s="1"/>
  <c r="AM459" i="1"/>
  <c r="AN459" i="1" s="1"/>
  <c r="AO459" i="1" s="1"/>
  <c r="AP459" i="1" s="1"/>
  <c r="AM443" i="1"/>
  <c r="AN443" i="1" s="1"/>
  <c r="AO443" i="1" s="1"/>
  <c r="AP443" i="1" s="1"/>
  <c r="AM427" i="1"/>
  <c r="AN427" i="1" s="1"/>
  <c r="AO427" i="1" s="1"/>
  <c r="AP427" i="1" s="1"/>
  <c r="AM411" i="1"/>
  <c r="AN411" i="1" s="1"/>
  <c r="AO411" i="1" s="1"/>
  <c r="AP411" i="1" s="1"/>
  <c r="AM395" i="1"/>
  <c r="AN395" i="1" s="1"/>
  <c r="AO395" i="1" s="1"/>
  <c r="AP395" i="1" s="1"/>
  <c r="AM379" i="1"/>
  <c r="AN379" i="1" s="1"/>
  <c r="AO379" i="1" s="1"/>
  <c r="AP379" i="1" s="1"/>
  <c r="AM359" i="1"/>
  <c r="AN359" i="1" s="1"/>
  <c r="AO359" i="1" s="1"/>
  <c r="AP359" i="1" s="1"/>
  <c r="AM358" i="1"/>
  <c r="AN358" i="1" s="1"/>
  <c r="AO358" i="1" s="1"/>
  <c r="AP358" i="1" s="1"/>
  <c r="AM351" i="1"/>
  <c r="AN351" i="1" s="1"/>
  <c r="AO351" i="1" s="1"/>
  <c r="AP351" i="1" s="1"/>
  <c r="AM350" i="1"/>
  <c r="AN350" i="1" s="1"/>
  <c r="AO350" i="1" s="1"/>
  <c r="AP350" i="1" s="1"/>
  <c r="AM343" i="1"/>
  <c r="AN343" i="1" s="1"/>
  <c r="AO343" i="1" s="1"/>
  <c r="AP343" i="1" s="1"/>
  <c r="AM342" i="1"/>
  <c r="AN342" i="1" s="1"/>
  <c r="AO342" i="1" s="1"/>
  <c r="AP342" i="1" s="1"/>
  <c r="AM335" i="1"/>
  <c r="AN335" i="1" s="1"/>
  <c r="AO335" i="1" s="1"/>
  <c r="AP335" i="1" s="1"/>
  <c r="AM334" i="1"/>
  <c r="AN334" i="1" s="1"/>
  <c r="AO334" i="1" s="1"/>
  <c r="AP334" i="1" s="1"/>
  <c r="AM327" i="1"/>
  <c r="AN327" i="1" s="1"/>
  <c r="AO327" i="1" s="1"/>
  <c r="AP327" i="1" s="1"/>
  <c r="AM326" i="1"/>
  <c r="AN326" i="1" s="1"/>
  <c r="AO326" i="1" s="1"/>
  <c r="AP326" i="1" s="1"/>
  <c r="AM319" i="1"/>
  <c r="AN319" i="1" s="1"/>
  <c r="AO319" i="1" s="1"/>
  <c r="AP319" i="1" s="1"/>
  <c r="AM318" i="1"/>
  <c r="AN318" i="1" s="1"/>
  <c r="AO318" i="1" s="1"/>
  <c r="AP318" i="1" s="1"/>
  <c r="AM311" i="1"/>
  <c r="AN311" i="1" s="1"/>
  <c r="AO311" i="1" s="1"/>
  <c r="AP311" i="1" s="1"/>
  <c r="AM310" i="1"/>
  <c r="AN310" i="1" s="1"/>
  <c r="AO310" i="1" s="1"/>
  <c r="AP310" i="1" s="1"/>
  <c r="AM303" i="1"/>
  <c r="AN303" i="1" s="1"/>
  <c r="AO303" i="1" s="1"/>
  <c r="AP303" i="1" s="1"/>
  <c r="AM302" i="1"/>
  <c r="AN302" i="1" s="1"/>
  <c r="AO302" i="1" s="1"/>
  <c r="AP302" i="1" s="1"/>
  <c r="AM295" i="1"/>
  <c r="AN295" i="1" s="1"/>
  <c r="AO295" i="1" s="1"/>
  <c r="AP295" i="1" s="1"/>
  <c r="AM294" i="1"/>
  <c r="AN294" i="1" s="1"/>
  <c r="AO294" i="1" s="1"/>
  <c r="AP294" i="1" s="1"/>
  <c r="AM287" i="1"/>
  <c r="AN287" i="1" s="1"/>
  <c r="AO287" i="1" s="1"/>
  <c r="AP287" i="1" s="1"/>
  <c r="AM286" i="1"/>
  <c r="AN286" i="1" s="1"/>
  <c r="AO286" i="1" s="1"/>
  <c r="AP286" i="1" s="1"/>
  <c r="AM279" i="1"/>
  <c r="AN279" i="1" s="1"/>
  <c r="AO279" i="1" s="1"/>
  <c r="AP279" i="1" s="1"/>
  <c r="AM278" i="1"/>
  <c r="AN278" i="1" s="1"/>
  <c r="AO278" i="1" s="1"/>
  <c r="AP278" i="1" s="1"/>
  <c r="AM271" i="1"/>
  <c r="AN271" i="1" s="1"/>
  <c r="AO271" i="1" s="1"/>
  <c r="AP271" i="1" s="1"/>
  <c r="AM270" i="1"/>
  <c r="AN270" i="1" s="1"/>
  <c r="AO270" i="1" s="1"/>
  <c r="AP270" i="1" s="1"/>
  <c r="AM263" i="1"/>
  <c r="AN263" i="1" s="1"/>
  <c r="AO263" i="1" s="1"/>
  <c r="AP263" i="1" s="1"/>
  <c r="AM262" i="1"/>
  <c r="AN262" i="1" s="1"/>
  <c r="AO262" i="1" s="1"/>
  <c r="AP262" i="1" s="1"/>
  <c r="AM255" i="1"/>
  <c r="AN255" i="1" s="1"/>
  <c r="AO255" i="1" s="1"/>
  <c r="AP255" i="1" s="1"/>
  <c r="AM254" i="1"/>
  <c r="AN254" i="1" s="1"/>
  <c r="AO254" i="1" s="1"/>
  <c r="AP254" i="1" s="1"/>
  <c r="AM247" i="1"/>
  <c r="AN247" i="1" s="1"/>
  <c r="AO247" i="1" s="1"/>
  <c r="AP247" i="1" s="1"/>
  <c r="AM246" i="1"/>
  <c r="AN246" i="1" s="1"/>
  <c r="AO246" i="1" s="1"/>
  <c r="AP246" i="1" s="1"/>
  <c r="AM239" i="1"/>
  <c r="AN239" i="1" s="1"/>
  <c r="AO239" i="1" s="1"/>
  <c r="AP239" i="1" s="1"/>
  <c r="AM238" i="1"/>
  <c r="AN238" i="1" s="1"/>
  <c r="AO238" i="1" s="1"/>
  <c r="AP238" i="1" s="1"/>
  <c r="AM231" i="1"/>
  <c r="AN231" i="1" s="1"/>
  <c r="AO231" i="1" s="1"/>
  <c r="AP231" i="1" s="1"/>
  <c r="AM230" i="1"/>
  <c r="AN230" i="1" s="1"/>
  <c r="AO230" i="1" s="1"/>
  <c r="AP230" i="1" s="1"/>
  <c r="AM223" i="1"/>
  <c r="AN223" i="1" s="1"/>
  <c r="AO223" i="1" s="1"/>
  <c r="AP223" i="1" s="1"/>
  <c r="AM222" i="1"/>
  <c r="AN222" i="1" s="1"/>
  <c r="AO222" i="1" s="1"/>
  <c r="AP222" i="1" s="1"/>
  <c r="AM215" i="1"/>
  <c r="AN215" i="1" s="1"/>
  <c r="AO215" i="1" s="1"/>
  <c r="AP215" i="1" s="1"/>
  <c r="AM214" i="1"/>
  <c r="AN214" i="1" s="1"/>
  <c r="AO214" i="1" s="1"/>
  <c r="AP214" i="1" s="1"/>
  <c r="AM207" i="1"/>
  <c r="AN207" i="1" s="1"/>
  <c r="AO207" i="1" s="1"/>
  <c r="AP207" i="1" s="1"/>
  <c r="AM206" i="1"/>
  <c r="AN206" i="1" s="1"/>
  <c r="AO206" i="1" s="1"/>
  <c r="AP206" i="1" s="1"/>
  <c r="AM199" i="1"/>
  <c r="AN199" i="1" s="1"/>
  <c r="AO199" i="1" s="1"/>
  <c r="AP199" i="1" s="1"/>
  <c r="AM198" i="1"/>
  <c r="AN198" i="1" s="1"/>
  <c r="AO198" i="1" s="1"/>
  <c r="AP198" i="1" s="1"/>
  <c r="AM191" i="1"/>
  <c r="AN191" i="1" s="1"/>
  <c r="AO191" i="1" s="1"/>
  <c r="AP191" i="1" s="1"/>
  <c r="AM177" i="1"/>
  <c r="AN177" i="1" s="1"/>
  <c r="AO177" i="1" s="1"/>
  <c r="AP177" i="1" s="1"/>
  <c r="AM176" i="1"/>
  <c r="AN176" i="1" s="1"/>
  <c r="AO176" i="1" s="1"/>
  <c r="AP176" i="1" s="1"/>
  <c r="AM170" i="1"/>
  <c r="AN170" i="1" s="1"/>
  <c r="AO170" i="1" s="1"/>
  <c r="AP170" i="1" s="1"/>
  <c r="AM166" i="1"/>
  <c r="AN166" i="1" s="1"/>
  <c r="AO166" i="1" s="1"/>
  <c r="AP166" i="1" s="1"/>
  <c r="AM162" i="1"/>
  <c r="AN162" i="1" s="1"/>
  <c r="AO162" i="1" s="1"/>
  <c r="AP162" i="1" s="1"/>
  <c r="AM158" i="1"/>
  <c r="AN158" i="1" s="1"/>
  <c r="AO158" i="1" s="1"/>
  <c r="AP158" i="1" s="1"/>
  <c r="AM154" i="1"/>
  <c r="AN154" i="1" s="1"/>
  <c r="AO154" i="1" s="1"/>
  <c r="AP154" i="1" s="1"/>
  <c r="AM189" i="1"/>
  <c r="AN189" i="1" s="1"/>
  <c r="AO189" i="1" s="1"/>
  <c r="AP189" i="1" s="1"/>
  <c r="AM182" i="1"/>
  <c r="AN182" i="1" s="1"/>
  <c r="AO182" i="1" s="1"/>
  <c r="AP182" i="1" s="1"/>
  <c r="AM483" i="1"/>
  <c r="AN483" i="1" s="1"/>
  <c r="AO483" i="1" s="1"/>
  <c r="AP483" i="1" s="1"/>
  <c r="AM403" i="1"/>
  <c r="AN403" i="1" s="1"/>
  <c r="AO403" i="1" s="1"/>
  <c r="AP403" i="1" s="1"/>
  <c r="AM363" i="1"/>
  <c r="AN363" i="1" s="1"/>
  <c r="AO363" i="1" s="1"/>
  <c r="AP363" i="1" s="1"/>
  <c r="AM355" i="1"/>
  <c r="AN355" i="1" s="1"/>
  <c r="AO355" i="1" s="1"/>
  <c r="AP355" i="1" s="1"/>
  <c r="AM354" i="1"/>
  <c r="AN354" i="1" s="1"/>
  <c r="AO354" i="1" s="1"/>
  <c r="AP354" i="1" s="1"/>
  <c r="AM346" i="1"/>
  <c r="AN346" i="1" s="1"/>
  <c r="AO346" i="1" s="1"/>
  <c r="AP346" i="1" s="1"/>
  <c r="AM338" i="1"/>
  <c r="AN338" i="1" s="1"/>
  <c r="AO338" i="1" s="1"/>
  <c r="AP338" i="1" s="1"/>
  <c r="AM330" i="1"/>
  <c r="AN330" i="1" s="1"/>
  <c r="AO330" i="1" s="1"/>
  <c r="AP330" i="1" s="1"/>
  <c r="AM315" i="1"/>
  <c r="AN315" i="1" s="1"/>
  <c r="AO315" i="1" s="1"/>
  <c r="AP315" i="1" s="1"/>
  <c r="AM306" i="1"/>
  <c r="AN306" i="1" s="1"/>
  <c r="AO306" i="1" s="1"/>
  <c r="AP306" i="1" s="1"/>
  <c r="AM299" i="1"/>
  <c r="AN299" i="1" s="1"/>
  <c r="AO299" i="1" s="1"/>
  <c r="AP299" i="1" s="1"/>
  <c r="AM298" i="1"/>
  <c r="AN298" i="1" s="1"/>
  <c r="AO298" i="1" s="1"/>
  <c r="AP298" i="1" s="1"/>
  <c r="AM291" i="1"/>
  <c r="AN291" i="1" s="1"/>
  <c r="AO291" i="1" s="1"/>
  <c r="AP291" i="1" s="1"/>
  <c r="AM282" i="1"/>
  <c r="AN282" i="1" s="1"/>
  <c r="AO282" i="1" s="1"/>
  <c r="AP282" i="1" s="1"/>
  <c r="AM275" i="1"/>
  <c r="AN275" i="1" s="1"/>
  <c r="AO275" i="1" s="1"/>
  <c r="AP275" i="1" s="1"/>
  <c r="AM259" i="1"/>
  <c r="AN259" i="1" s="1"/>
  <c r="AO259" i="1" s="1"/>
  <c r="AP259" i="1" s="1"/>
  <c r="AM251" i="1"/>
  <c r="AN251" i="1" s="1"/>
  <c r="AO251" i="1" s="1"/>
  <c r="AP251" i="1" s="1"/>
  <c r="AM243" i="1"/>
  <c r="AN243" i="1" s="1"/>
  <c r="AO243" i="1" s="1"/>
  <c r="AP243" i="1" s="1"/>
  <c r="AM235" i="1"/>
  <c r="AN235" i="1" s="1"/>
  <c r="AO235" i="1" s="1"/>
  <c r="AP235" i="1" s="1"/>
  <c r="AM227" i="1"/>
  <c r="AN227" i="1" s="1"/>
  <c r="AO227" i="1" s="1"/>
  <c r="AP227" i="1" s="1"/>
  <c r="AM219" i="1"/>
  <c r="AN219" i="1" s="1"/>
  <c r="AO219" i="1" s="1"/>
  <c r="AP219" i="1" s="1"/>
  <c r="AM210" i="1"/>
  <c r="AN210" i="1" s="1"/>
  <c r="AO210" i="1" s="1"/>
  <c r="AP210" i="1" s="1"/>
  <c r="AM202" i="1"/>
  <c r="AN202" i="1" s="1"/>
  <c r="AO202" i="1" s="1"/>
  <c r="AP202" i="1" s="1"/>
  <c r="AM195" i="1"/>
  <c r="AN195" i="1" s="1"/>
  <c r="AO195" i="1" s="1"/>
  <c r="AP195" i="1" s="1"/>
  <c r="AM173" i="1"/>
  <c r="AN173" i="1" s="1"/>
  <c r="AO173" i="1" s="1"/>
  <c r="AP173" i="1" s="1"/>
  <c r="AM172" i="1"/>
  <c r="AN172" i="1" s="1"/>
  <c r="AO172" i="1" s="1"/>
  <c r="AP172" i="1" s="1"/>
  <c r="AM164" i="1"/>
  <c r="AN164" i="1" s="1"/>
  <c r="AO164" i="1" s="1"/>
  <c r="AP164" i="1" s="1"/>
  <c r="AM156" i="1"/>
  <c r="AN156" i="1" s="1"/>
  <c r="AO156" i="1" s="1"/>
  <c r="AP156" i="1" s="1"/>
  <c r="AM1131" i="1" l="1"/>
  <c r="AN2" i="1"/>
  <c r="AN1131" i="1" l="1"/>
  <c r="AO2" i="1"/>
  <c r="AO1131" i="1" l="1"/>
  <c r="AO1133" i="1" s="1"/>
  <c r="AO1134" i="1" s="1"/>
  <c r="AP2" i="1"/>
  <c r="AP1131" i="1" s="1"/>
  <c r="AQ1130" i="1" l="1"/>
  <c r="AR1130" i="1" s="1"/>
  <c r="AS1130" i="1" s="1"/>
  <c r="AT1130" i="1" s="1"/>
  <c r="AQ1129" i="1"/>
  <c r="AR1129" i="1" s="1"/>
  <c r="AS1129" i="1" s="1"/>
  <c r="AT1129" i="1" s="1"/>
  <c r="AQ1128" i="1"/>
  <c r="AR1128" i="1" s="1"/>
  <c r="AS1128" i="1" s="1"/>
  <c r="AT1128" i="1" s="1"/>
  <c r="AQ1127" i="1"/>
  <c r="AR1127" i="1" s="1"/>
  <c r="AS1127" i="1" s="1"/>
  <c r="AT1127" i="1" s="1"/>
  <c r="AQ1126" i="1"/>
  <c r="AR1126" i="1" s="1"/>
  <c r="AS1126" i="1" s="1"/>
  <c r="AT1126" i="1" s="1"/>
  <c r="AQ1125" i="1"/>
  <c r="AR1125" i="1" s="1"/>
  <c r="AS1125" i="1" s="1"/>
  <c r="AT1125" i="1" s="1"/>
  <c r="AQ1113" i="1"/>
  <c r="AR1113" i="1" s="1"/>
  <c r="AS1113" i="1" s="1"/>
  <c r="AT1113" i="1" s="1"/>
  <c r="AQ1112" i="1"/>
  <c r="AR1112" i="1" s="1"/>
  <c r="AS1112" i="1" s="1"/>
  <c r="AT1112" i="1" s="1"/>
  <c r="AQ1111" i="1"/>
  <c r="AR1111" i="1" s="1"/>
  <c r="AS1111" i="1" s="1"/>
  <c r="AT1111" i="1" s="1"/>
  <c r="AQ1110" i="1"/>
  <c r="AR1110" i="1" s="1"/>
  <c r="AS1110" i="1" s="1"/>
  <c r="AT1110" i="1" s="1"/>
  <c r="AQ1109" i="1"/>
  <c r="AR1109" i="1" s="1"/>
  <c r="AS1109" i="1" s="1"/>
  <c r="AT1109" i="1" s="1"/>
  <c r="AQ1108" i="1"/>
  <c r="AR1108" i="1" s="1"/>
  <c r="AS1108" i="1" s="1"/>
  <c r="AT1108" i="1" s="1"/>
  <c r="AQ1107" i="1"/>
  <c r="AR1107" i="1" s="1"/>
  <c r="AS1107" i="1" s="1"/>
  <c r="AT1107" i="1" s="1"/>
  <c r="AQ1106" i="1"/>
  <c r="AR1106" i="1" s="1"/>
  <c r="AS1106" i="1" s="1"/>
  <c r="AT1106" i="1" s="1"/>
  <c r="AQ1105" i="1"/>
  <c r="AR1105" i="1" s="1"/>
  <c r="AS1105" i="1" s="1"/>
  <c r="AT1105" i="1" s="1"/>
  <c r="AQ1104" i="1"/>
  <c r="AR1104" i="1" s="1"/>
  <c r="AS1104" i="1" s="1"/>
  <c r="AT1104" i="1" s="1"/>
  <c r="AQ1103" i="1"/>
  <c r="AR1103" i="1" s="1"/>
  <c r="AS1103" i="1" s="1"/>
  <c r="AT1103" i="1" s="1"/>
  <c r="AQ1102" i="1"/>
  <c r="AR1102" i="1" s="1"/>
  <c r="AS1102" i="1" s="1"/>
  <c r="AT1102" i="1" s="1"/>
  <c r="AQ1101" i="1"/>
  <c r="AR1101" i="1" s="1"/>
  <c r="AS1101" i="1" s="1"/>
  <c r="AT1101" i="1" s="1"/>
  <c r="AQ1100" i="1"/>
  <c r="AR1100" i="1" s="1"/>
  <c r="AS1100" i="1" s="1"/>
  <c r="AT1100" i="1" s="1"/>
  <c r="AQ1099" i="1"/>
  <c r="AR1099" i="1" s="1"/>
  <c r="AS1099" i="1" s="1"/>
  <c r="AT1099" i="1" s="1"/>
  <c r="AQ1098" i="1"/>
  <c r="AR1098" i="1" s="1"/>
  <c r="AS1098" i="1" s="1"/>
  <c r="AT1098" i="1" s="1"/>
  <c r="AQ1097" i="1"/>
  <c r="AR1097" i="1" s="1"/>
  <c r="AS1097" i="1" s="1"/>
  <c r="AT1097" i="1" s="1"/>
  <c r="AQ1123" i="1"/>
  <c r="AR1123" i="1" s="1"/>
  <c r="AS1123" i="1" s="1"/>
  <c r="AT1123" i="1" s="1"/>
  <c r="AQ1118" i="1"/>
  <c r="AR1118" i="1" s="1"/>
  <c r="AS1118" i="1" s="1"/>
  <c r="AT1118" i="1" s="1"/>
  <c r="AQ1115" i="1"/>
  <c r="AR1115" i="1" s="1"/>
  <c r="AS1115" i="1" s="1"/>
  <c r="AT1115" i="1" s="1"/>
  <c r="AQ1124" i="1"/>
  <c r="AR1124" i="1" s="1"/>
  <c r="AS1124" i="1" s="1"/>
  <c r="AT1124" i="1" s="1"/>
  <c r="AQ1120" i="1"/>
  <c r="AR1120" i="1" s="1"/>
  <c r="AS1120" i="1" s="1"/>
  <c r="AT1120" i="1" s="1"/>
  <c r="AQ1114" i="1"/>
  <c r="AR1114" i="1" s="1"/>
  <c r="AS1114" i="1" s="1"/>
  <c r="AT1114" i="1" s="1"/>
  <c r="AQ1121" i="1"/>
  <c r="AR1121" i="1" s="1"/>
  <c r="AS1121" i="1" s="1"/>
  <c r="AT1121" i="1" s="1"/>
  <c r="AQ1117" i="1"/>
  <c r="AR1117" i="1" s="1"/>
  <c r="AS1117" i="1" s="1"/>
  <c r="AT1117" i="1" s="1"/>
  <c r="AQ1116" i="1"/>
  <c r="AR1116" i="1" s="1"/>
  <c r="AS1116" i="1" s="1"/>
  <c r="AT1116" i="1" s="1"/>
  <c r="AQ1119" i="1"/>
  <c r="AR1119" i="1" s="1"/>
  <c r="AS1119" i="1" s="1"/>
  <c r="AT1119" i="1" s="1"/>
  <c r="AQ1096" i="1"/>
  <c r="AR1096" i="1" s="1"/>
  <c r="AS1096" i="1" s="1"/>
  <c r="AT1096" i="1" s="1"/>
  <c r="AQ1092" i="1"/>
  <c r="AR1092" i="1" s="1"/>
  <c r="AS1092" i="1" s="1"/>
  <c r="AT1092" i="1" s="1"/>
  <c r="AQ1088" i="1"/>
  <c r="AR1088" i="1" s="1"/>
  <c r="AS1088" i="1" s="1"/>
  <c r="AT1088" i="1" s="1"/>
  <c r="AQ1093" i="1"/>
  <c r="AR1093" i="1" s="1"/>
  <c r="AS1093" i="1" s="1"/>
  <c r="AT1093" i="1" s="1"/>
  <c r="AQ1089" i="1"/>
  <c r="AR1089" i="1" s="1"/>
  <c r="AS1089" i="1" s="1"/>
  <c r="AT1089" i="1" s="1"/>
  <c r="AQ1085" i="1"/>
  <c r="AR1085" i="1" s="1"/>
  <c r="AS1085" i="1" s="1"/>
  <c r="AT1085" i="1" s="1"/>
  <c r="AQ1122" i="1"/>
  <c r="AR1122" i="1" s="1"/>
  <c r="AS1122" i="1" s="1"/>
  <c r="AT1122" i="1" s="1"/>
  <c r="AQ1094" i="1"/>
  <c r="AR1094" i="1" s="1"/>
  <c r="AS1094" i="1" s="1"/>
  <c r="AT1094" i="1" s="1"/>
  <c r="AQ1090" i="1"/>
  <c r="AR1090" i="1" s="1"/>
  <c r="AS1090" i="1" s="1"/>
  <c r="AT1090" i="1" s="1"/>
  <c r="AQ1086" i="1"/>
  <c r="AR1086" i="1" s="1"/>
  <c r="AS1086" i="1" s="1"/>
  <c r="AT1086" i="1" s="1"/>
  <c r="AQ1080" i="1"/>
  <c r="AR1080" i="1" s="1"/>
  <c r="AS1080" i="1" s="1"/>
  <c r="AT1080" i="1" s="1"/>
  <c r="AQ1076" i="1"/>
  <c r="AR1076" i="1" s="1"/>
  <c r="AS1076" i="1" s="1"/>
  <c r="AT1076" i="1" s="1"/>
  <c r="AQ1072" i="1"/>
  <c r="AR1072" i="1" s="1"/>
  <c r="AS1072" i="1" s="1"/>
  <c r="AT1072" i="1" s="1"/>
  <c r="AQ1068" i="1"/>
  <c r="AR1068" i="1" s="1"/>
  <c r="AS1068" i="1" s="1"/>
  <c r="AT1068" i="1" s="1"/>
  <c r="AQ1064" i="1"/>
  <c r="AR1064" i="1" s="1"/>
  <c r="AS1064" i="1" s="1"/>
  <c r="AT1064" i="1" s="1"/>
  <c r="AQ1057" i="1"/>
  <c r="AR1057" i="1" s="1"/>
  <c r="AS1057" i="1" s="1"/>
  <c r="AT1057" i="1" s="1"/>
  <c r="AQ1053" i="1"/>
  <c r="AR1053" i="1" s="1"/>
  <c r="AS1053" i="1" s="1"/>
  <c r="AT1053" i="1" s="1"/>
  <c r="AQ1049" i="1"/>
  <c r="AR1049" i="1" s="1"/>
  <c r="AS1049" i="1" s="1"/>
  <c r="AT1049" i="1" s="1"/>
  <c r="AQ1081" i="1"/>
  <c r="AR1081" i="1" s="1"/>
  <c r="AS1081" i="1" s="1"/>
  <c r="AT1081" i="1" s="1"/>
  <c r="AQ1077" i="1"/>
  <c r="AR1077" i="1" s="1"/>
  <c r="AS1077" i="1" s="1"/>
  <c r="AT1077" i="1" s="1"/>
  <c r="AQ1073" i="1"/>
  <c r="AR1073" i="1" s="1"/>
  <c r="AS1073" i="1" s="1"/>
  <c r="AT1073" i="1" s="1"/>
  <c r="AQ1069" i="1"/>
  <c r="AR1069" i="1" s="1"/>
  <c r="AS1069" i="1" s="1"/>
  <c r="AT1069" i="1" s="1"/>
  <c r="AQ1065" i="1"/>
  <c r="AR1065" i="1" s="1"/>
  <c r="AS1065" i="1" s="1"/>
  <c r="AT1065" i="1" s="1"/>
  <c r="AQ1061" i="1"/>
  <c r="AR1061" i="1" s="1"/>
  <c r="AS1061" i="1" s="1"/>
  <c r="AT1061" i="1" s="1"/>
  <c r="AQ1060" i="1"/>
  <c r="AR1060" i="1" s="1"/>
  <c r="AS1060" i="1" s="1"/>
  <c r="AT1060" i="1" s="1"/>
  <c r="AQ1056" i="1"/>
  <c r="AR1056" i="1" s="1"/>
  <c r="AS1056" i="1" s="1"/>
  <c r="AT1056" i="1" s="1"/>
  <c r="AQ1052" i="1"/>
  <c r="AR1052" i="1" s="1"/>
  <c r="AS1052" i="1" s="1"/>
  <c r="AT1052" i="1" s="1"/>
  <c r="AQ1048" i="1"/>
  <c r="AR1048" i="1" s="1"/>
  <c r="AS1048" i="1" s="1"/>
  <c r="AT1048" i="1" s="1"/>
  <c r="AQ1044" i="1"/>
  <c r="AR1044" i="1" s="1"/>
  <c r="AS1044" i="1" s="1"/>
  <c r="AT1044" i="1" s="1"/>
  <c r="AQ1091" i="1"/>
  <c r="AR1091" i="1" s="1"/>
  <c r="AS1091" i="1" s="1"/>
  <c r="AT1091" i="1" s="1"/>
  <c r="AQ1054" i="1"/>
  <c r="AR1054" i="1" s="1"/>
  <c r="AS1054" i="1" s="1"/>
  <c r="AT1054" i="1" s="1"/>
  <c r="AQ1051" i="1"/>
  <c r="AR1051" i="1" s="1"/>
  <c r="AS1051" i="1" s="1"/>
  <c r="AT1051" i="1" s="1"/>
  <c r="AQ1047" i="1"/>
  <c r="AR1047" i="1" s="1"/>
  <c r="AS1047" i="1" s="1"/>
  <c r="AT1047" i="1" s="1"/>
  <c r="AQ1041" i="1"/>
  <c r="AR1041" i="1" s="1"/>
  <c r="AS1041" i="1" s="1"/>
  <c r="AT1041" i="1" s="1"/>
  <c r="AQ1037" i="1"/>
  <c r="AR1037" i="1" s="1"/>
  <c r="AS1037" i="1" s="1"/>
  <c r="AT1037" i="1" s="1"/>
  <c r="AQ1033" i="1"/>
  <c r="AR1033" i="1" s="1"/>
  <c r="AS1033" i="1" s="1"/>
  <c r="AT1033" i="1" s="1"/>
  <c r="AQ1029" i="1"/>
  <c r="AR1029" i="1" s="1"/>
  <c r="AS1029" i="1" s="1"/>
  <c r="AT1029" i="1" s="1"/>
  <c r="AQ1025" i="1"/>
  <c r="AR1025" i="1" s="1"/>
  <c r="AS1025" i="1" s="1"/>
  <c r="AT1025" i="1" s="1"/>
  <c r="AQ1021" i="1"/>
  <c r="AR1021" i="1" s="1"/>
  <c r="AS1021" i="1" s="1"/>
  <c r="AT1021" i="1" s="1"/>
  <c r="AQ1017" i="1"/>
  <c r="AR1017" i="1" s="1"/>
  <c r="AS1017" i="1" s="1"/>
  <c r="AT1017" i="1" s="1"/>
  <c r="AQ1013" i="1"/>
  <c r="AR1013" i="1" s="1"/>
  <c r="AS1013" i="1" s="1"/>
  <c r="AT1013" i="1" s="1"/>
  <c r="AQ1009" i="1"/>
  <c r="AR1009" i="1" s="1"/>
  <c r="AS1009" i="1" s="1"/>
  <c r="AT1009" i="1" s="1"/>
  <c r="AQ1005" i="1"/>
  <c r="AR1005" i="1" s="1"/>
  <c r="AS1005" i="1" s="1"/>
  <c r="AT1005" i="1" s="1"/>
  <c r="AQ1003" i="1"/>
  <c r="AR1003" i="1" s="1"/>
  <c r="AS1003" i="1" s="1"/>
  <c r="AT1003" i="1" s="1"/>
  <c r="AQ1002" i="1"/>
  <c r="AR1002" i="1" s="1"/>
  <c r="AS1002" i="1" s="1"/>
  <c r="AT1002" i="1" s="1"/>
  <c r="AQ1001" i="1"/>
  <c r="AR1001" i="1" s="1"/>
  <c r="AS1001" i="1" s="1"/>
  <c r="AT1001" i="1" s="1"/>
  <c r="AQ1000" i="1"/>
  <c r="AR1000" i="1" s="1"/>
  <c r="AS1000" i="1" s="1"/>
  <c r="AT1000" i="1" s="1"/>
  <c r="AQ999" i="1"/>
  <c r="AR999" i="1" s="1"/>
  <c r="AS999" i="1" s="1"/>
  <c r="AT999" i="1" s="1"/>
  <c r="AQ998" i="1"/>
  <c r="AR998" i="1" s="1"/>
  <c r="AS998" i="1" s="1"/>
  <c r="AT998" i="1" s="1"/>
  <c r="AQ997" i="1"/>
  <c r="AR997" i="1" s="1"/>
  <c r="AS997" i="1" s="1"/>
  <c r="AT997" i="1" s="1"/>
  <c r="AQ996" i="1"/>
  <c r="AR996" i="1" s="1"/>
  <c r="AS996" i="1" s="1"/>
  <c r="AT996" i="1" s="1"/>
  <c r="AQ995" i="1"/>
  <c r="AR995" i="1" s="1"/>
  <c r="AS995" i="1" s="1"/>
  <c r="AT995" i="1" s="1"/>
  <c r="AQ994" i="1"/>
  <c r="AR994" i="1" s="1"/>
  <c r="AS994" i="1" s="1"/>
  <c r="AT994" i="1" s="1"/>
  <c r="AQ993" i="1"/>
  <c r="AR993" i="1" s="1"/>
  <c r="AS993" i="1" s="1"/>
  <c r="AT993" i="1" s="1"/>
  <c r="AQ1095" i="1"/>
  <c r="AR1095" i="1" s="1"/>
  <c r="AS1095" i="1" s="1"/>
  <c r="AT1095" i="1" s="1"/>
  <c r="AQ1082" i="1"/>
  <c r="AR1082" i="1" s="1"/>
  <c r="AS1082" i="1" s="1"/>
  <c r="AT1082" i="1" s="1"/>
  <c r="AQ1078" i="1"/>
  <c r="AR1078" i="1" s="1"/>
  <c r="AS1078" i="1" s="1"/>
  <c r="AT1078" i="1" s="1"/>
  <c r="AQ1074" i="1"/>
  <c r="AR1074" i="1" s="1"/>
  <c r="AS1074" i="1" s="1"/>
  <c r="AT1074" i="1" s="1"/>
  <c r="AQ1070" i="1"/>
  <c r="AR1070" i="1" s="1"/>
  <c r="AS1070" i="1" s="1"/>
  <c r="AT1070" i="1" s="1"/>
  <c r="AQ1066" i="1"/>
  <c r="AR1066" i="1" s="1"/>
  <c r="AS1066" i="1" s="1"/>
  <c r="AT1066" i="1" s="1"/>
  <c r="AQ1062" i="1"/>
  <c r="AR1062" i="1" s="1"/>
  <c r="AS1062" i="1" s="1"/>
  <c r="AT1062" i="1" s="1"/>
  <c r="AQ1050" i="1"/>
  <c r="AR1050" i="1" s="1"/>
  <c r="AS1050" i="1" s="1"/>
  <c r="AT1050" i="1" s="1"/>
  <c r="AQ1046" i="1"/>
  <c r="AR1046" i="1" s="1"/>
  <c r="AS1046" i="1" s="1"/>
  <c r="AT1046" i="1" s="1"/>
  <c r="AQ1045" i="1"/>
  <c r="AR1045" i="1" s="1"/>
  <c r="AS1045" i="1" s="1"/>
  <c r="AT1045" i="1" s="1"/>
  <c r="AQ1040" i="1"/>
  <c r="AR1040" i="1" s="1"/>
  <c r="AS1040" i="1" s="1"/>
  <c r="AT1040" i="1" s="1"/>
  <c r="AQ1036" i="1"/>
  <c r="AR1036" i="1" s="1"/>
  <c r="AS1036" i="1" s="1"/>
  <c r="AT1036" i="1" s="1"/>
  <c r="AQ1032" i="1"/>
  <c r="AR1032" i="1" s="1"/>
  <c r="AS1032" i="1" s="1"/>
  <c r="AT1032" i="1" s="1"/>
  <c r="AQ1028" i="1"/>
  <c r="AR1028" i="1" s="1"/>
  <c r="AS1028" i="1" s="1"/>
  <c r="AT1028" i="1" s="1"/>
  <c r="AQ1024" i="1"/>
  <c r="AR1024" i="1" s="1"/>
  <c r="AS1024" i="1" s="1"/>
  <c r="AT1024" i="1" s="1"/>
  <c r="AQ1020" i="1"/>
  <c r="AR1020" i="1" s="1"/>
  <c r="AS1020" i="1" s="1"/>
  <c r="AT1020" i="1" s="1"/>
  <c r="AQ1016" i="1"/>
  <c r="AR1016" i="1" s="1"/>
  <c r="AS1016" i="1" s="1"/>
  <c r="AT1016" i="1" s="1"/>
  <c r="AQ1012" i="1"/>
  <c r="AR1012" i="1" s="1"/>
  <c r="AS1012" i="1" s="1"/>
  <c r="AT1012" i="1" s="1"/>
  <c r="AQ1008" i="1"/>
  <c r="AR1008" i="1" s="1"/>
  <c r="AS1008" i="1" s="1"/>
  <c r="AT1008" i="1" s="1"/>
  <c r="AQ1004" i="1"/>
  <c r="AR1004" i="1" s="1"/>
  <c r="AS1004" i="1" s="1"/>
  <c r="AT1004" i="1" s="1"/>
  <c r="AQ1071" i="1"/>
  <c r="AR1071" i="1" s="1"/>
  <c r="AS1071" i="1" s="1"/>
  <c r="AT1071" i="1" s="1"/>
  <c r="AQ1055" i="1"/>
  <c r="AR1055" i="1" s="1"/>
  <c r="AS1055" i="1" s="1"/>
  <c r="AT1055" i="1" s="1"/>
  <c r="AQ1043" i="1"/>
  <c r="AR1043" i="1" s="1"/>
  <c r="AS1043" i="1" s="1"/>
  <c r="AT1043" i="1" s="1"/>
  <c r="AQ1030" i="1"/>
  <c r="AR1030" i="1" s="1"/>
  <c r="AS1030" i="1" s="1"/>
  <c r="AT1030" i="1" s="1"/>
  <c r="AQ1027" i="1"/>
  <c r="AR1027" i="1" s="1"/>
  <c r="AS1027" i="1" s="1"/>
  <c r="AT1027" i="1" s="1"/>
  <c r="AQ1014" i="1"/>
  <c r="AR1014" i="1" s="1"/>
  <c r="AS1014" i="1" s="1"/>
  <c r="AT1014" i="1" s="1"/>
  <c r="AQ1011" i="1"/>
  <c r="AR1011" i="1" s="1"/>
  <c r="AS1011" i="1" s="1"/>
  <c r="AT1011" i="1" s="1"/>
  <c r="AQ1087" i="1"/>
  <c r="AR1087" i="1" s="1"/>
  <c r="AS1087" i="1" s="1"/>
  <c r="AT1087" i="1" s="1"/>
  <c r="AQ1075" i="1"/>
  <c r="AR1075" i="1" s="1"/>
  <c r="AS1075" i="1" s="1"/>
  <c r="AT1075" i="1" s="1"/>
  <c r="AQ1058" i="1"/>
  <c r="AR1058" i="1" s="1"/>
  <c r="AS1058" i="1" s="1"/>
  <c r="AT1058" i="1" s="1"/>
  <c r="AQ1042" i="1"/>
  <c r="AR1042" i="1" s="1"/>
  <c r="AS1042" i="1" s="1"/>
  <c r="AT1042" i="1" s="1"/>
  <c r="AQ1039" i="1"/>
  <c r="AR1039" i="1" s="1"/>
  <c r="AS1039" i="1" s="1"/>
  <c r="AT1039" i="1" s="1"/>
  <c r="AQ1026" i="1"/>
  <c r="AR1026" i="1" s="1"/>
  <c r="AS1026" i="1" s="1"/>
  <c r="AT1026" i="1" s="1"/>
  <c r="AQ1023" i="1"/>
  <c r="AR1023" i="1" s="1"/>
  <c r="AS1023" i="1" s="1"/>
  <c r="AT1023" i="1" s="1"/>
  <c r="AQ1010" i="1"/>
  <c r="AR1010" i="1" s="1"/>
  <c r="AS1010" i="1" s="1"/>
  <c r="AT1010" i="1" s="1"/>
  <c r="AQ1007" i="1"/>
  <c r="AR1007" i="1" s="1"/>
  <c r="AS1007" i="1" s="1"/>
  <c r="AT1007" i="1" s="1"/>
  <c r="AQ1083" i="1"/>
  <c r="AR1083" i="1" s="1"/>
  <c r="AS1083" i="1" s="1"/>
  <c r="AT1083" i="1" s="1"/>
  <c r="AQ1034" i="1"/>
  <c r="AR1034" i="1" s="1"/>
  <c r="AS1034" i="1" s="1"/>
  <c r="AT1034" i="1" s="1"/>
  <c r="AQ990" i="1"/>
  <c r="AR990" i="1" s="1"/>
  <c r="AS990" i="1" s="1"/>
  <c r="AT990" i="1" s="1"/>
  <c r="AQ988" i="1"/>
  <c r="AR988" i="1" s="1"/>
  <c r="AS988" i="1" s="1"/>
  <c r="AT988" i="1" s="1"/>
  <c r="AQ986" i="1"/>
  <c r="AR986" i="1" s="1"/>
  <c r="AS986" i="1" s="1"/>
  <c r="AT986" i="1" s="1"/>
  <c r="AQ984" i="1"/>
  <c r="AR984" i="1" s="1"/>
  <c r="AS984" i="1" s="1"/>
  <c r="AT984" i="1" s="1"/>
  <c r="AQ982" i="1"/>
  <c r="AR982" i="1" s="1"/>
  <c r="AS982" i="1" s="1"/>
  <c r="AT982" i="1" s="1"/>
  <c r="AQ980" i="1"/>
  <c r="AR980" i="1" s="1"/>
  <c r="AS980" i="1" s="1"/>
  <c r="AT980" i="1" s="1"/>
  <c r="AQ978" i="1"/>
  <c r="AR978" i="1" s="1"/>
  <c r="AS978" i="1" s="1"/>
  <c r="AT978" i="1" s="1"/>
  <c r="AQ976" i="1"/>
  <c r="AR976" i="1" s="1"/>
  <c r="AS976" i="1" s="1"/>
  <c r="AT976" i="1" s="1"/>
  <c r="AQ974" i="1"/>
  <c r="AR974" i="1" s="1"/>
  <c r="AS974" i="1" s="1"/>
  <c r="AT974" i="1" s="1"/>
  <c r="AQ972" i="1"/>
  <c r="AR972" i="1" s="1"/>
  <c r="AS972" i="1" s="1"/>
  <c r="AT972" i="1" s="1"/>
  <c r="AQ970" i="1"/>
  <c r="AR970" i="1" s="1"/>
  <c r="AS970" i="1" s="1"/>
  <c r="AT970" i="1" s="1"/>
  <c r="AQ968" i="1"/>
  <c r="AR968" i="1" s="1"/>
  <c r="AS968" i="1" s="1"/>
  <c r="AT968" i="1" s="1"/>
  <c r="AQ966" i="1"/>
  <c r="AR966" i="1" s="1"/>
  <c r="AS966" i="1" s="1"/>
  <c r="AT966" i="1" s="1"/>
  <c r="AQ964" i="1"/>
  <c r="AR964" i="1" s="1"/>
  <c r="AS964" i="1" s="1"/>
  <c r="AT964" i="1" s="1"/>
  <c r="AQ962" i="1"/>
  <c r="AR962" i="1" s="1"/>
  <c r="AS962" i="1" s="1"/>
  <c r="AT962" i="1" s="1"/>
  <c r="AQ960" i="1"/>
  <c r="AR960" i="1" s="1"/>
  <c r="AS960" i="1" s="1"/>
  <c r="AT960" i="1" s="1"/>
  <c r="AQ958" i="1"/>
  <c r="AR958" i="1" s="1"/>
  <c r="AS958" i="1" s="1"/>
  <c r="AT958" i="1" s="1"/>
  <c r="AQ956" i="1"/>
  <c r="AR956" i="1" s="1"/>
  <c r="AS956" i="1" s="1"/>
  <c r="AT956" i="1" s="1"/>
  <c r="AQ954" i="1"/>
  <c r="AR954" i="1" s="1"/>
  <c r="AS954" i="1" s="1"/>
  <c r="AT954" i="1" s="1"/>
  <c r="AQ952" i="1"/>
  <c r="AR952" i="1" s="1"/>
  <c r="AS952" i="1" s="1"/>
  <c r="AT952" i="1" s="1"/>
  <c r="AQ950" i="1"/>
  <c r="AR950" i="1" s="1"/>
  <c r="AS950" i="1" s="1"/>
  <c r="AT950" i="1" s="1"/>
  <c r="AQ948" i="1"/>
  <c r="AR948" i="1" s="1"/>
  <c r="AS948" i="1" s="1"/>
  <c r="AT948" i="1" s="1"/>
  <c r="AQ946" i="1"/>
  <c r="AR946" i="1" s="1"/>
  <c r="AS946" i="1" s="1"/>
  <c r="AT946" i="1" s="1"/>
  <c r="AQ944" i="1"/>
  <c r="AR944" i="1" s="1"/>
  <c r="AS944" i="1" s="1"/>
  <c r="AT944" i="1" s="1"/>
  <c r="AQ942" i="1"/>
  <c r="AR942" i="1" s="1"/>
  <c r="AS942" i="1" s="1"/>
  <c r="AT942" i="1" s="1"/>
  <c r="AQ940" i="1"/>
  <c r="AR940" i="1" s="1"/>
  <c r="AS940" i="1" s="1"/>
  <c r="AT940" i="1" s="1"/>
  <c r="AQ938" i="1"/>
  <c r="AR938" i="1" s="1"/>
  <c r="AS938" i="1" s="1"/>
  <c r="AT938" i="1" s="1"/>
  <c r="AQ936" i="1"/>
  <c r="AR936" i="1" s="1"/>
  <c r="AS936" i="1" s="1"/>
  <c r="AT936" i="1" s="1"/>
  <c r="AQ934" i="1"/>
  <c r="AR934" i="1" s="1"/>
  <c r="AS934" i="1" s="1"/>
  <c r="AT934" i="1" s="1"/>
  <c r="AQ932" i="1"/>
  <c r="AR932" i="1" s="1"/>
  <c r="AS932" i="1" s="1"/>
  <c r="AT932" i="1" s="1"/>
  <c r="AQ930" i="1"/>
  <c r="AR930" i="1" s="1"/>
  <c r="AS930" i="1" s="1"/>
  <c r="AT930" i="1" s="1"/>
  <c r="AQ928" i="1"/>
  <c r="AR928" i="1" s="1"/>
  <c r="AS928" i="1" s="1"/>
  <c r="AT928" i="1" s="1"/>
  <c r="AQ926" i="1"/>
  <c r="AR926" i="1" s="1"/>
  <c r="AS926" i="1" s="1"/>
  <c r="AT926" i="1" s="1"/>
  <c r="AQ924" i="1"/>
  <c r="AR924" i="1" s="1"/>
  <c r="AS924" i="1" s="1"/>
  <c r="AT924" i="1" s="1"/>
  <c r="AQ922" i="1"/>
  <c r="AR922" i="1" s="1"/>
  <c r="AS922" i="1" s="1"/>
  <c r="AT922" i="1" s="1"/>
  <c r="AQ920" i="1"/>
  <c r="AR920" i="1" s="1"/>
  <c r="AS920" i="1" s="1"/>
  <c r="AT920" i="1" s="1"/>
  <c r="AQ918" i="1"/>
  <c r="AR918" i="1" s="1"/>
  <c r="AS918" i="1" s="1"/>
  <c r="AT918" i="1" s="1"/>
  <c r="AQ916" i="1"/>
  <c r="AR916" i="1" s="1"/>
  <c r="AS916" i="1" s="1"/>
  <c r="AT916" i="1" s="1"/>
  <c r="AQ905" i="1"/>
  <c r="AR905" i="1" s="1"/>
  <c r="AS905" i="1" s="1"/>
  <c r="AT905" i="1" s="1"/>
  <c r="AQ904" i="1"/>
  <c r="AR904" i="1" s="1"/>
  <c r="AS904" i="1" s="1"/>
  <c r="AT904" i="1" s="1"/>
  <c r="AQ903" i="1"/>
  <c r="AR903" i="1" s="1"/>
  <c r="AS903" i="1" s="1"/>
  <c r="AT903" i="1" s="1"/>
  <c r="AQ902" i="1"/>
  <c r="AR902" i="1" s="1"/>
  <c r="AS902" i="1" s="1"/>
  <c r="AT902" i="1" s="1"/>
  <c r="AQ901" i="1"/>
  <c r="AR901" i="1" s="1"/>
  <c r="AS901" i="1" s="1"/>
  <c r="AT901" i="1" s="1"/>
  <c r="AQ900" i="1"/>
  <c r="AR900" i="1" s="1"/>
  <c r="AS900" i="1" s="1"/>
  <c r="AT900" i="1" s="1"/>
  <c r="AQ899" i="1"/>
  <c r="AR899" i="1" s="1"/>
  <c r="AS899" i="1" s="1"/>
  <c r="AT899" i="1" s="1"/>
  <c r="AQ898" i="1"/>
  <c r="AR898" i="1" s="1"/>
  <c r="AS898" i="1" s="1"/>
  <c r="AT898" i="1" s="1"/>
  <c r="AQ897" i="1"/>
  <c r="AR897" i="1" s="1"/>
  <c r="AS897" i="1" s="1"/>
  <c r="AT897" i="1" s="1"/>
  <c r="AQ896" i="1"/>
  <c r="AR896" i="1" s="1"/>
  <c r="AS896" i="1" s="1"/>
  <c r="AT896" i="1" s="1"/>
  <c r="AQ895" i="1"/>
  <c r="AR895" i="1" s="1"/>
  <c r="AS895" i="1" s="1"/>
  <c r="AT895" i="1" s="1"/>
  <c r="AQ894" i="1"/>
  <c r="AR894" i="1" s="1"/>
  <c r="AS894" i="1" s="1"/>
  <c r="AT894" i="1" s="1"/>
  <c r="AQ893" i="1"/>
  <c r="AR893" i="1" s="1"/>
  <c r="AS893" i="1" s="1"/>
  <c r="AT893" i="1" s="1"/>
  <c r="AQ892" i="1"/>
  <c r="AR892" i="1" s="1"/>
  <c r="AS892" i="1" s="1"/>
  <c r="AT892" i="1" s="1"/>
  <c r="AQ891" i="1"/>
  <c r="AR891" i="1" s="1"/>
  <c r="AS891" i="1" s="1"/>
  <c r="AT891" i="1" s="1"/>
  <c r="AQ890" i="1"/>
  <c r="AR890" i="1" s="1"/>
  <c r="AS890" i="1" s="1"/>
  <c r="AT890" i="1" s="1"/>
  <c r="AQ889" i="1"/>
  <c r="AR889" i="1" s="1"/>
  <c r="AS889" i="1" s="1"/>
  <c r="AT889" i="1" s="1"/>
  <c r="AQ888" i="1"/>
  <c r="AR888" i="1" s="1"/>
  <c r="AS888" i="1" s="1"/>
  <c r="AT888" i="1" s="1"/>
  <c r="AQ887" i="1"/>
  <c r="AR887" i="1" s="1"/>
  <c r="AS887" i="1" s="1"/>
  <c r="AT887" i="1" s="1"/>
  <c r="AQ886" i="1"/>
  <c r="AR886" i="1" s="1"/>
  <c r="AS886" i="1" s="1"/>
  <c r="AT886" i="1" s="1"/>
  <c r="AQ885" i="1"/>
  <c r="AR885" i="1" s="1"/>
  <c r="AS885" i="1" s="1"/>
  <c r="AT885" i="1" s="1"/>
  <c r="AQ884" i="1"/>
  <c r="AR884" i="1" s="1"/>
  <c r="AS884" i="1" s="1"/>
  <c r="AT884" i="1" s="1"/>
  <c r="AQ883" i="1"/>
  <c r="AR883" i="1" s="1"/>
  <c r="AS883" i="1" s="1"/>
  <c r="AT883" i="1" s="1"/>
  <c r="AQ882" i="1"/>
  <c r="AR882" i="1" s="1"/>
  <c r="AS882" i="1" s="1"/>
  <c r="AT882" i="1" s="1"/>
  <c r="AQ881" i="1"/>
  <c r="AR881" i="1" s="1"/>
  <c r="AS881" i="1" s="1"/>
  <c r="AT881" i="1" s="1"/>
  <c r="AQ880" i="1"/>
  <c r="AR880" i="1" s="1"/>
  <c r="AS880" i="1" s="1"/>
  <c r="AT880" i="1" s="1"/>
  <c r="AQ879" i="1"/>
  <c r="AR879" i="1" s="1"/>
  <c r="AS879" i="1" s="1"/>
  <c r="AT879" i="1" s="1"/>
  <c r="AQ878" i="1"/>
  <c r="AR878" i="1" s="1"/>
  <c r="AS878" i="1" s="1"/>
  <c r="AT878" i="1" s="1"/>
  <c r="AQ877" i="1"/>
  <c r="AR877" i="1" s="1"/>
  <c r="AS877" i="1" s="1"/>
  <c r="AT877" i="1" s="1"/>
  <c r="AQ876" i="1"/>
  <c r="AR876" i="1" s="1"/>
  <c r="AS876" i="1" s="1"/>
  <c r="AT876" i="1" s="1"/>
  <c r="AQ875" i="1"/>
  <c r="AR875" i="1" s="1"/>
  <c r="AS875" i="1" s="1"/>
  <c r="AT875" i="1" s="1"/>
  <c r="AQ874" i="1"/>
  <c r="AR874" i="1" s="1"/>
  <c r="AS874" i="1" s="1"/>
  <c r="AT874" i="1" s="1"/>
  <c r="AQ873" i="1"/>
  <c r="AR873" i="1" s="1"/>
  <c r="AS873" i="1" s="1"/>
  <c r="AT873" i="1" s="1"/>
  <c r="AQ872" i="1"/>
  <c r="AR872" i="1" s="1"/>
  <c r="AS872" i="1" s="1"/>
  <c r="AT872" i="1" s="1"/>
  <c r="AQ871" i="1"/>
  <c r="AR871" i="1" s="1"/>
  <c r="AS871" i="1" s="1"/>
  <c r="AT871" i="1" s="1"/>
  <c r="AQ870" i="1"/>
  <c r="AR870" i="1" s="1"/>
  <c r="AS870" i="1" s="1"/>
  <c r="AT870" i="1" s="1"/>
  <c r="AQ869" i="1"/>
  <c r="AR869" i="1" s="1"/>
  <c r="AS869" i="1" s="1"/>
  <c r="AT869" i="1" s="1"/>
  <c r="AQ868" i="1"/>
  <c r="AR868" i="1" s="1"/>
  <c r="AS868" i="1" s="1"/>
  <c r="AT868" i="1" s="1"/>
  <c r="AQ867" i="1"/>
  <c r="AR867" i="1" s="1"/>
  <c r="AS867" i="1" s="1"/>
  <c r="AT867" i="1" s="1"/>
  <c r="AQ866" i="1"/>
  <c r="AR866" i="1" s="1"/>
  <c r="AS866" i="1" s="1"/>
  <c r="AT866" i="1" s="1"/>
  <c r="AQ865" i="1"/>
  <c r="AR865" i="1" s="1"/>
  <c r="AS865" i="1" s="1"/>
  <c r="AT865" i="1" s="1"/>
  <c r="AQ864" i="1"/>
  <c r="AR864" i="1" s="1"/>
  <c r="AS864" i="1" s="1"/>
  <c r="AT864" i="1" s="1"/>
  <c r="AQ863" i="1"/>
  <c r="AR863" i="1" s="1"/>
  <c r="AS863" i="1" s="1"/>
  <c r="AT863" i="1" s="1"/>
  <c r="AQ862" i="1"/>
  <c r="AR862" i="1" s="1"/>
  <c r="AS862" i="1" s="1"/>
  <c r="AT862" i="1" s="1"/>
  <c r="AQ861" i="1"/>
  <c r="AR861" i="1" s="1"/>
  <c r="AS861" i="1" s="1"/>
  <c r="AT861" i="1" s="1"/>
  <c r="AQ860" i="1"/>
  <c r="AR860" i="1" s="1"/>
  <c r="AS860" i="1" s="1"/>
  <c r="AT860" i="1" s="1"/>
  <c r="AQ859" i="1"/>
  <c r="AR859" i="1" s="1"/>
  <c r="AS859" i="1" s="1"/>
  <c r="AT859" i="1" s="1"/>
  <c r="AQ858" i="1"/>
  <c r="AR858" i="1" s="1"/>
  <c r="AS858" i="1" s="1"/>
  <c r="AT858" i="1" s="1"/>
  <c r="AQ857" i="1"/>
  <c r="AR857" i="1" s="1"/>
  <c r="AS857" i="1" s="1"/>
  <c r="AT857" i="1" s="1"/>
  <c r="AQ856" i="1"/>
  <c r="AR856" i="1" s="1"/>
  <c r="AS856" i="1" s="1"/>
  <c r="AT856" i="1" s="1"/>
  <c r="AQ855" i="1"/>
  <c r="AR855" i="1" s="1"/>
  <c r="AS855" i="1" s="1"/>
  <c r="AT855" i="1" s="1"/>
  <c r="AQ854" i="1"/>
  <c r="AR854" i="1" s="1"/>
  <c r="AS854" i="1" s="1"/>
  <c r="AT854" i="1" s="1"/>
  <c r="AQ853" i="1"/>
  <c r="AR853" i="1" s="1"/>
  <c r="AS853" i="1" s="1"/>
  <c r="AT853" i="1" s="1"/>
  <c r="AQ852" i="1"/>
  <c r="AR852" i="1" s="1"/>
  <c r="AS852" i="1" s="1"/>
  <c r="AT852" i="1" s="1"/>
  <c r="AQ851" i="1"/>
  <c r="AR851" i="1" s="1"/>
  <c r="AS851" i="1" s="1"/>
  <c r="AT851" i="1" s="1"/>
  <c r="AQ1079" i="1"/>
  <c r="AR1079" i="1" s="1"/>
  <c r="AS1079" i="1" s="1"/>
  <c r="AT1079" i="1" s="1"/>
  <c r="AQ1059" i="1"/>
  <c r="AR1059" i="1" s="1"/>
  <c r="AS1059" i="1" s="1"/>
  <c r="AT1059" i="1" s="1"/>
  <c r="AQ1019" i="1"/>
  <c r="AR1019" i="1" s="1"/>
  <c r="AS1019" i="1" s="1"/>
  <c r="AT1019" i="1" s="1"/>
  <c r="AQ1006" i="1"/>
  <c r="AR1006" i="1" s="1"/>
  <c r="AS1006" i="1" s="1"/>
  <c r="AT1006" i="1" s="1"/>
  <c r="AQ992" i="1"/>
  <c r="AR992" i="1" s="1"/>
  <c r="AS992" i="1" s="1"/>
  <c r="AT992" i="1" s="1"/>
  <c r="AQ915" i="1"/>
  <c r="AR915" i="1" s="1"/>
  <c r="AS915" i="1" s="1"/>
  <c r="AT915" i="1" s="1"/>
  <c r="AQ914" i="1"/>
  <c r="AR914" i="1" s="1"/>
  <c r="AS914" i="1" s="1"/>
  <c r="AT914" i="1" s="1"/>
  <c r="AQ913" i="1"/>
  <c r="AR913" i="1" s="1"/>
  <c r="AS913" i="1" s="1"/>
  <c r="AT913" i="1" s="1"/>
  <c r="AQ912" i="1"/>
  <c r="AR912" i="1" s="1"/>
  <c r="AS912" i="1" s="1"/>
  <c r="AT912" i="1" s="1"/>
  <c r="AQ911" i="1"/>
  <c r="AR911" i="1" s="1"/>
  <c r="AS911" i="1" s="1"/>
  <c r="AT911" i="1" s="1"/>
  <c r="AQ910" i="1"/>
  <c r="AR910" i="1" s="1"/>
  <c r="AS910" i="1" s="1"/>
  <c r="AT910" i="1" s="1"/>
  <c r="AQ909" i="1"/>
  <c r="AR909" i="1" s="1"/>
  <c r="AS909" i="1" s="1"/>
  <c r="AT909" i="1" s="1"/>
  <c r="AQ908" i="1"/>
  <c r="AR908" i="1" s="1"/>
  <c r="AS908" i="1" s="1"/>
  <c r="AT908" i="1" s="1"/>
  <c r="AQ907" i="1"/>
  <c r="AR907" i="1" s="1"/>
  <c r="AS907" i="1" s="1"/>
  <c r="AT907" i="1" s="1"/>
  <c r="AQ906" i="1"/>
  <c r="AR906" i="1" s="1"/>
  <c r="AS906" i="1" s="1"/>
  <c r="AT906" i="1" s="1"/>
  <c r="AQ1084" i="1"/>
  <c r="AR1084" i="1" s="1"/>
  <c r="AS1084" i="1" s="1"/>
  <c r="AT1084" i="1" s="1"/>
  <c r="AQ1018" i="1"/>
  <c r="AR1018" i="1" s="1"/>
  <c r="AS1018" i="1" s="1"/>
  <c r="AT1018" i="1" s="1"/>
  <c r="AQ1067" i="1"/>
  <c r="AR1067" i="1" s="1"/>
  <c r="AS1067" i="1" s="1"/>
  <c r="AT1067" i="1" s="1"/>
  <c r="AQ1063" i="1"/>
  <c r="AR1063" i="1" s="1"/>
  <c r="AS1063" i="1" s="1"/>
  <c r="AT1063" i="1" s="1"/>
  <c r="AQ1031" i="1"/>
  <c r="AR1031" i="1" s="1"/>
  <c r="AS1031" i="1" s="1"/>
  <c r="AT1031" i="1" s="1"/>
  <c r="AQ1022" i="1"/>
  <c r="AR1022" i="1" s="1"/>
  <c r="AS1022" i="1" s="1"/>
  <c r="AT1022" i="1" s="1"/>
  <c r="AQ989" i="1"/>
  <c r="AR989" i="1" s="1"/>
  <c r="AS989" i="1" s="1"/>
  <c r="AT989" i="1" s="1"/>
  <c r="AQ985" i="1"/>
  <c r="AR985" i="1" s="1"/>
  <c r="AS985" i="1" s="1"/>
  <c r="AT985" i="1" s="1"/>
  <c r="AQ981" i="1"/>
  <c r="AR981" i="1" s="1"/>
  <c r="AS981" i="1" s="1"/>
  <c r="AT981" i="1" s="1"/>
  <c r="AQ977" i="1"/>
  <c r="AR977" i="1" s="1"/>
  <c r="AS977" i="1" s="1"/>
  <c r="AT977" i="1" s="1"/>
  <c r="AQ973" i="1"/>
  <c r="AR973" i="1" s="1"/>
  <c r="AS973" i="1" s="1"/>
  <c r="AT973" i="1" s="1"/>
  <c r="AQ969" i="1"/>
  <c r="AR969" i="1" s="1"/>
  <c r="AS969" i="1" s="1"/>
  <c r="AT969" i="1" s="1"/>
  <c r="AQ965" i="1"/>
  <c r="AR965" i="1" s="1"/>
  <c r="AS965" i="1" s="1"/>
  <c r="AT965" i="1" s="1"/>
  <c r="AQ961" i="1"/>
  <c r="AR961" i="1" s="1"/>
  <c r="AS961" i="1" s="1"/>
  <c r="AT961" i="1" s="1"/>
  <c r="AQ957" i="1"/>
  <c r="AR957" i="1" s="1"/>
  <c r="AS957" i="1" s="1"/>
  <c r="AT957" i="1" s="1"/>
  <c r="AQ953" i="1"/>
  <c r="AR953" i="1" s="1"/>
  <c r="AS953" i="1" s="1"/>
  <c r="AT953" i="1" s="1"/>
  <c r="AQ949" i="1"/>
  <c r="AR949" i="1" s="1"/>
  <c r="AS949" i="1" s="1"/>
  <c r="AT949" i="1" s="1"/>
  <c r="AQ945" i="1"/>
  <c r="AR945" i="1" s="1"/>
  <c r="AS945" i="1" s="1"/>
  <c r="AT945" i="1" s="1"/>
  <c r="AQ941" i="1"/>
  <c r="AR941" i="1" s="1"/>
  <c r="AS941" i="1" s="1"/>
  <c r="AT941" i="1" s="1"/>
  <c r="AQ937" i="1"/>
  <c r="AR937" i="1" s="1"/>
  <c r="AS937" i="1" s="1"/>
  <c r="AT937" i="1" s="1"/>
  <c r="AQ933" i="1"/>
  <c r="AR933" i="1" s="1"/>
  <c r="AS933" i="1" s="1"/>
  <c r="AT933" i="1" s="1"/>
  <c r="AQ929" i="1"/>
  <c r="AR929" i="1" s="1"/>
  <c r="AS929" i="1" s="1"/>
  <c r="AT929" i="1" s="1"/>
  <c r="AQ925" i="1"/>
  <c r="AR925" i="1" s="1"/>
  <c r="AS925" i="1" s="1"/>
  <c r="AT925" i="1" s="1"/>
  <c r="AQ921" i="1"/>
  <c r="AR921" i="1" s="1"/>
  <c r="AS921" i="1" s="1"/>
  <c r="AT921" i="1" s="1"/>
  <c r="AQ917" i="1"/>
  <c r="AR917" i="1" s="1"/>
  <c r="AS917" i="1" s="1"/>
  <c r="AT917" i="1" s="1"/>
  <c r="AQ850" i="1"/>
  <c r="AR850" i="1" s="1"/>
  <c r="AS850" i="1" s="1"/>
  <c r="AT850" i="1" s="1"/>
  <c r="AQ849" i="1"/>
  <c r="AR849" i="1" s="1"/>
  <c r="AS849" i="1" s="1"/>
  <c r="AT849" i="1" s="1"/>
  <c r="AQ848" i="1"/>
  <c r="AR848" i="1" s="1"/>
  <c r="AS848" i="1" s="1"/>
  <c r="AT848" i="1" s="1"/>
  <c r="AQ847" i="1"/>
  <c r="AR847" i="1" s="1"/>
  <c r="AS847" i="1" s="1"/>
  <c r="AT847" i="1" s="1"/>
  <c r="AQ846" i="1"/>
  <c r="AR846" i="1" s="1"/>
  <c r="AS846" i="1" s="1"/>
  <c r="AT846" i="1" s="1"/>
  <c r="AQ845" i="1"/>
  <c r="AR845" i="1" s="1"/>
  <c r="AS845" i="1" s="1"/>
  <c r="AT845" i="1" s="1"/>
  <c r="AQ844" i="1"/>
  <c r="AR844" i="1" s="1"/>
  <c r="AS844" i="1" s="1"/>
  <c r="AT844" i="1" s="1"/>
  <c r="AQ843" i="1"/>
  <c r="AR843" i="1" s="1"/>
  <c r="AS843" i="1" s="1"/>
  <c r="AT843" i="1" s="1"/>
  <c r="AQ842" i="1"/>
  <c r="AR842" i="1" s="1"/>
  <c r="AS842" i="1" s="1"/>
  <c r="AT842" i="1" s="1"/>
  <c r="AQ841" i="1"/>
  <c r="AR841" i="1" s="1"/>
  <c r="AS841" i="1" s="1"/>
  <c r="AT841" i="1" s="1"/>
  <c r="AQ840" i="1"/>
  <c r="AR840" i="1" s="1"/>
  <c r="AS840" i="1" s="1"/>
  <c r="AT840" i="1" s="1"/>
  <c r="AQ839" i="1"/>
  <c r="AR839" i="1" s="1"/>
  <c r="AS839" i="1" s="1"/>
  <c r="AT839" i="1" s="1"/>
  <c r="AQ838" i="1"/>
  <c r="AR838" i="1" s="1"/>
  <c r="AS838" i="1" s="1"/>
  <c r="AT838" i="1" s="1"/>
  <c r="AQ837" i="1"/>
  <c r="AR837" i="1" s="1"/>
  <c r="AS837" i="1" s="1"/>
  <c r="AT837" i="1" s="1"/>
  <c r="AQ836" i="1"/>
  <c r="AR836" i="1" s="1"/>
  <c r="AS836" i="1" s="1"/>
  <c r="AT836" i="1" s="1"/>
  <c r="AQ835" i="1"/>
  <c r="AR835" i="1" s="1"/>
  <c r="AS835" i="1" s="1"/>
  <c r="AT835" i="1" s="1"/>
  <c r="AQ834" i="1"/>
  <c r="AR834" i="1" s="1"/>
  <c r="AS834" i="1" s="1"/>
  <c r="AT834" i="1" s="1"/>
  <c r="AQ833" i="1"/>
  <c r="AR833" i="1" s="1"/>
  <c r="AS833" i="1" s="1"/>
  <c r="AT833" i="1" s="1"/>
  <c r="AQ832" i="1"/>
  <c r="AR832" i="1" s="1"/>
  <c r="AS832" i="1" s="1"/>
  <c r="AT832" i="1" s="1"/>
  <c r="AQ831" i="1"/>
  <c r="AR831" i="1" s="1"/>
  <c r="AS831" i="1" s="1"/>
  <c r="AT831" i="1" s="1"/>
  <c r="AQ830" i="1"/>
  <c r="AR830" i="1" s="1"/>
  <c r="AS830" i="1" s="1"/>
  <c r="AT830" i="1" s="1"/>
  <c r="AQ829" i="1"/>
  <c r="AR829" i="1" s="1"/>
  <c r="AS829" i="1" s="1"/>
  <c r="AT829" i="1" s="1"/>
  <c r="AQ828" i="1"/>
  <c r="AR828" i="1" s="1"/>
  <c r="AS828" i="1" s="1"/>
  <c r="AT828" i="1" s="1"/>
  <c r="AQ827" i="1"/>
  <c r="AR827" i="1" s="1"/>
  <c r="AS827" i="1" s="1"/>
  <c r="AT827" i="1" s="1"/>
  <c r="AQ826" i="1"/>
  <c r="AR826" i="1" s="1"/>
  <c r="AS826" i="1" s="1"/>
  <c r="AT826" i="1" s="1"/>
  <c r="AQ825" i="1"/>
  <c r="AR825" i="1" s="1"/>
  <c r="AS825" i="1" s="1"/>
  <c r="AT825" i="1" s="1"/>
  <c r="AQ824" i="1"/>
  <c r="AR824" i="1" s="1"/>
  <c r="AS824" i="1" s="1"/>
  <c r="AT824" i="1" s="1"/>
  <c r="AQ823" i="1"/>
  <c r="AR823" i="1" s="1"/>
  <c r="AS823" i="1" s="1"/>
  <c r="AT823" i="1" s="1"/>
  <c r="AQ822" i="1"/>
  <c r="AR822" i="1" s="1"/>
  <c r="AS822" i="1" s="1"/>
  <c r="AT822" i="1" s="1"/>
  <c r="AQ821" i="1"/>
  <c r="AR821" i="1" s="1"/>
  <c r="AS821" i="1" s="1"/>
  <c r="AT821" i="1" s="1"/>
  <c r="AQ820" i="1"/>
  <c r="AR820" i="1" s="1"/>
  <c r="AS820" i="1" s="1"/>
  <c r="AT820" i="1" s="1"/>
  <c r="AQ819" i="1"/>
  <c r="AR819" i="1" s="1"/>
  <c r="AS819" i="1" s="1"/>
  <c r="AT819" i="1" s="1"/>
  <c r="AQ818" i="1"/>
  <c r="AR818" i="1" s="1"/>
  <c r="AS818" i="1" s="1"/>
  <c r="AT818" i="1" s="1"/>
  <c r="AQ817" i="1"/>
  <c r="AR817" i="1" s="1"/>
  <c r="AS817" i="1" s="1"/>
  <c r="AT817" i="1" s="1"/>
  <c r="AQ816" i="1"/>
  <c r="AR816" i="1" s="1"/>
  <c r="AS816" i="1" s="1"/>
  <c r="AT816" i="1" s="1"/>
  <c r="AQ815" i="1"/>
  <c r="AR815" i="1" s="1"/>
  <c r="AS815" i="1" s="1"/>
  <c r="AT815" i="1" s="1"/>
  <c r="AQ814" i="1"/>
  <c r="AR814" i="1" s="1"/>
  <c r="AS814" i="1" s="1"/>
  <c r="AT814" i="1" s="1"/>
  <c r="AQ813" i="1"/>
  <c r="AR813" i="1" s="1"/>
  <c r="AS813" i="1" s="1"/>
  <c r="AT813" i="1" s="1"/>
  <c r="AQ812" i="1"/>
  <c r="AR812" i="1" s="1"/>
  <c r="AS812" i="1" s="1"/>
  <c r="AT812" i="1" s="1"/>
  <c r="AQ811" i="1"/>
  <c r="AR811" i="1" s="1"/>
  <c r="AS811" i="1" s="1"/>
  <c r="AT811" i="1" s="1"/>
  <c r="AQ810" i="1"/>
  <c r="AR810" i="1" s="1"/>
  <c r="AS810" i="1" s="1"/>
  <c r="AT810" i="1" s="1"/>
  <c r="AQ809" i="1"/>
  <c r="AR809" i="1" s="1"/>
  <c r="AS809" i="1" s="1"/>
  <c r="AT809" i="1" s="1"/>
  <c r="AQ808" i="1"/>
  <c r="AR808" i="1" s="1"/>
  <c r="AS808" i="1" s="1"/>
  <c r="AT808" i="1" s="1"/>
  <c r="AQ807" i="1"/>
  <c r="AR807" i="1" s="1"/>
  <c r="AS807" i="1" s="1"/>
  <c r="AT807" i="1" s="1"/>
  <c r="AQ806" i="1"/>
  <c r="AR806" i="1" s="1"/>
  <c r="AS806" i="1" s="1"/>
  <c r="AT806" i="1" s="1"/>
  <c r="AQ805" i="1"/>
  <c r="AR805" i="1" s="1"/>
  <c r="AS805" i="1" s="1"/>
  <c r="AT805" i="1" s="1"/>
  <c r="AQ804" i="1"/>
  <c r="AR804" i="1" s="1"/>
  <c r="AS804" i="1" s="1"/>
  <c r="AT804" i="1" s="1"/>
  <c r="AQ803" i="1"/>
  <c r="AR803" i="1" s="1"/>
  <c r="AS803" i="1" s="1"/>
  <c r="AT803" i="1" s="1"/>
  <c r="AQ802" i="1"/>
  <c r="AR802" i="1" s="1"/>
  <c r="AS802" i="1" s="1"/>
  <c r="AT802" i="1" s="1"/>
  <c r="AQ801" i="1"/>
  <c r="AR801" i="1" s="1"/>
  <c r="AS801" i="1" s="1"/>
  <c r="AT801" i="1" s="1"/>
  <c r="AQ800" i="1"/>
  <c r="AR800" i="1" s="1"/>
  <c r="AS800" i="1" s="1"/>
  <c r="AT800" i="1" s="1"/>
  <c r="AQ799" i="1"/>
  <c r="AR799" i="1" s="1"/>
  <c r="AS799" i="1" s="1"/>
  <c r="AT799" i="1" s="1"/>
  <c r="AQ798" i="1"/>
  <c r="AR798" i="1" s="1"/>
  <c r="AS798" i="1" s="1"/>
  <c r="AT798" i="1" s="1"/>
  <c r="AQ797" i="1"/>
  <c r="AR797" i="1" s="1"/>
  <c r="AS797" i="1" s="1"/>
  <c r="AT797" i="1" s="1"/>
  <c r="AQ796" i="1"/>
  <c r="AR796" i="1" s="1"/>
  <c r="AS796" i="1" s="1"/>
  <c r="AT796" i="1" s="1"/>
  <c r="AQ795" i="1"/>
  <c r="AR795" i="1" s="1"/>
  <c r="AS795" i="1" s="1"/>
  <c r="AT795" i="1" s="1"/>
  <c r="AQ794" i="1"/>
  <c r="AR794" i="1" s="1"/>
  <c r="AS794" i="1" s="1"/>
  <c r="AT794" i="1" s="1"/>
  <c r="AQ793" i="1"/>
  <c r="AR793" i="1" s="1"/>
  <c r="AS793" i="1" s="1"/>
  <c r="AT793" i="1" s="1"/>
  <c r="AQ792" i="1"/>
  <c r="AR792" i="1" s="1"/>
  <c r="AS792" i="1" s="1"/>
  <c r="AT792" i="1" s="1"/>
  <c r="AQ791" i="1"/>
  <c r="AR791" i="1" s="1"/>
  <c r="AS791" i="1" s="1"/>
  <c r="AT791" i="1" s="1"/>
  <c r="AQ790" i="1"/>
  <c r="AR790" i="1" s="1"/>
  <c r="AS790" i="1" s="1"/>
  <c r="AT790" i="1" s="1"/>
  <c r="AQ789" i="1"/>
  <c r="AR789" i="1" s="1"/>
  <c r="AS789" i="1" s="1"/>
  <c r="AT789" i="1" s="1"/>
  <c r="AQ788" i="1"/>
  <c r="AR788" i="1" s="1"/>
  <c r="AS788" i="1" s="1"/>
  <c r="AT788" i="1" s="1"/>
  <c r="AQ787" i="1"/>
  <c r="AR787" i="1" s="1"/>
  <c r="AS787" i="1" s="1"/>
  <c r="AT787" i="1" s="1"/>
  <c r="AQ786" i="1"/>
  <c r="AR786" i="1" s="1"/>
  <c r="AS786" i="1" s="1"/>
  <c r="AT786" i="1" s="1"/>
  <c r="AQ785" i="1"/>
  <c r="AR785" i="1" s="1"/>
  <c r="AS785" i="1" s="1"/>
  <c r="AT785" i="1" s="1"/>
  <c r="AQ784" i="1"/>
  <c r="AR784" i="1" s="1"/>
  <c r="AS784" i="1" s="1"/>
  <c r="AT784" i="1" s="1"/>
  <c r="AQ783" i="1"/>
  <c r="AR783" i="1" s="1"/>
  <c r="AS783" i="1" s="1"/>
  <c r="AT783" i="1" s="1"/>
  <c r="AQ782" i="1"/>
  <c r="AR782" i="1" s="1"/>
  <c r="AS782" i="1" s="1"/>
  <c r="AT782" i="1" s="1"/>
  <c r="AQ781" i="1"/>
  <c r="AR781" i="1" s="1"/>
  <c r="AS781" i="1" s="1"/>
  <c r="AT781" i="1" s="1"/>
  <c r="AQ780" i="1"/>
  <c r="AR780" i="1" s="1"/>
  <c r="AS780" i="1" s="1"/>
  <c r="AT780" i="1" s="1"/>
  <c r="AQ779" i="1"/>
  <c r="AR779" i="1" s="1"/>
  <c r="AS779" i="1" s="1"/>
  <c r="AT779" i="1" s="1"/>
  <c r="AQ778" i="1"/>
  <c r="AR778" i="1" s="1"/>
  <c r="AS778" i="1" s="1"/>
  <c r="AT778" i="1" s="1"/>
  <c r="AQ777" i="1"/>
  <c r="AR777" i="1" s="1"/>
  <c r="AS777" i="1" s="1"/>
  <c r="AT777" i="1" s="1"/>
  <c r="AQ776" i="1"/>
  <c r="AR776" i="1" s="1"/>
  <c r="AS776" i="1" s="1"/>
  <c r="AT776" i="1" s="1"/>
  <c r="AQ775" i="1"/>
  <c r="AR775" i="1" s="1"/>
  <c r="AS775" i="1" s="1"/>
  <c r="AT775" i="1" s="1"/>
  <c r="AQ774" i="1"/>
  <c r="AR774" i="1" s="1"/>
  <c r="AS774" i="1" s="1"/>
  <c r="AT774" i="1" s="1"/>
  <c r="AQ773" i="1"/>
  <c r="AR773" i="1" s="1"/>
  <c r="AS773" i="1" s="1"/>
  <c r="AT773" i="1" s="1"/>
  <c r="AQ772" i="1"/>
  <c r="AR772" i="1" s="1"/>
  <c r="AS772" i="1" s="1"/>
  <c r="AT772" i="1" s="1"/>
  <c r="AQ771" i="1"/>
  <c r="AR771" i="1" s="1"/>
  <c r="AS771" i="1" s="1"/>
  <c r="AT771" i="1" s="1"/>
  <c r="AQ770" i="1"/>
  <c r="AR770" i="1" s="1"/>
  <c r="AS770" i="1" s="1"/>
  <c r="AT770" i="1" s="1"/>
  <c r="AQ769" i="1"/>
  <c r="AR769" i="1" s="1"/>
  <c r="AS769" i="1" s="1"/>
  <c r="AT769" i="1" s="1"/>
  <c r="AQ768" i="1"/>
  <c r="AR768" i="1" s="1"/>
  <c r="AS768" i="1" s="1"/>
  <c r="AT768" i="1" s="1"/>
  <c r="AQ767" i="1"/>
  <c r="AR767" i="1" s="1"/>
  <c r="AS767" i="1" s="1"/>
  <c r="AT767" i="1" s="1"/>
  <c r="AQ766" i="1"/>
  <c r="AR766" i="1" s="1"/>
  <c r="AS766" i="1" s="1"/>
  <c r="AT766" i="1" s="1"/>
  <c r="AQ765" i="1"/>
  <c r="AR765" i="1" s="1"/>
  <c r="AS765" i="1" s="1"/>
  <c r="AT765" i="1" s="1"/>
  <c r="AQ764" i="1"/>
  <c r="AR764" i="1" s="1"/>
  <c r="AS764" i="1" s="1"/>
  <c r="AT764" i="1" s="1"/>
  <c r="AQ763" i="1"/>
  <c r="AR763" i="1" s="1"/>
  <c r="AS763" i="1" s="1"/>
  <c r="AT763" i="1" s="1"/>
  <c r="AQ762" i="1"/>
  <c r="AR762" i="1" s="1"/>
  <c r="AS762" i="1" s="1"/>
  <c r="AT762" i="1" s="1"/>
  <c r="AQ761" i="1"/>
  <c r="AR761" i="1" s="1"/>
  <c r="AS761" i="1" s="1"/>
  <c r="AT761" i="1" s="1"/>
  <c r="AQ760" i="1"/>
  <c r="AR760" i="1" s="1"/>
  <c r="AS760" i="1" s="1"/>
  <c r="AT760" i="1" s="1"/>
  <c r="AQ759" i="1"/>
  <c r="AR759" i="1" s="1"/>
  <c r="AS759" i="1" s="1"/>
  <c r="AT759" i="1" s="1"/>
  <c r="AQ758" i="1"/>
  <c r="AR758" i="1" s="1"/>
  <c r="AS758" i="1" s="1"/>
  <c r="AT758" i="1" s="1"/>
  <c r="AQ757" i="1"/>
  <c r="AR757" i="1" s="1"/>
  <c r="AS757" i="1" s="1"/>
  <c r="AT757" i="1" s="1"/>
  <c r="AQ756" i="1"/>
  <c r="AR756" i="1" s="1"/>
  <c r="AS756" i="1" s="1"/>
  <c r="AT756" i="1" s="1"/>
  <c r="AQ755" i="1"/>
  <c r="AR755" i="1" s="1"/>
  <c r="AS755" i="1" s="1"/>
  <c r="AT755" i="1" s="1"/>
  <c r="AQ754" i="1"/>
  <c r="AR754" i="1" s="1"/>
  <c r="AS754" i="1" s="1"/>
  <c r="AT754" i="1" s="1"/>
  <c r="AQ753" i="1"/>
  <c r="AR753" i="1" s="1"/>
  <c r="AS753" i="1" s="1"/>
  <c r="AT753" i="1" s="1"/>
  <c r="AQ752" i="1"/>
  <c r="AR752" i="1" s="1"/>
  <c r="AS752" i="1" s="1"/>
  <c r="AT752" i="1" s="1"/>
  <c r="AQ751" i="1"/>
  <c r="AR751" i="1" s="1"/>
  <c r="AS751" i="1" s="1"/>
  <c r="AT751" i="1" s="1"/>
  <c r="AQ750" i="1"/>
  <c r="AR750" i="1" s="1"/>
  <c r="AS750" i="1" s="1"/>
  <c r="AT750" i="1" s="1"/>
  <c r="AQ749" i="1"/>
  <c r="AR749" i="1" s="1"/>
  <c r="AS749" i="1" s="1"/>
  <c r="AT749" i="1" s="1"/>
  <c r="AQ748" i="1"/>
  <c r="AR748" i="1" s="1"/>
  <c r="AS748" i="1" s="1"/>
  <c r="AT748" i="1" s="1"/>
  <c r="AQ747" i="1"/>
  <c r="AR747" i="1" s="1"/>
  <c r="AS747" i="1" s="1"/>
  <c r="AT747" i="1" s="1"/>
  <c r="AQ746" i="1"/>
  <c r="AR746" i="1" s="1"/>
  <c r="AS746" i="1" s="1"/>
  <c r="AT746" i="1" s="1"/>
  <c r="AQ745" i="1"/>
  <c r="AR745" i="1" s="1"/>
  <c r="AS745" i="1" s="1"/>
  <c r="AT745" i="1" s="1"/>
  <c r="AQ744" i="1"/>
  <c r="AR744" i="1" s="1"/>
  <c r="AS744" i="1" s="1"/>
  <c r="AT744" i="1" s="1"/>
  <c r="AQ743" i="1"/>
  <c r="AR743" i="1" s="1"/>
  <c r="AS743" i="1" s="1"/>
  <c r="AT743" i="1" s="1"/>
  <c r="AQ742" i="1"/>
  <c r="AR742" i="1" s="1"/>
  <c r="AS742" i="1" s="1"/>
  <c r="AT742" i="1" s="1"/>
  <c r="AQ741" i="1"/>
  <c r="AR741" i="1" s="1"/>
  <c r="AS741" i="1" s="1"/>
  <c r="AT741" i="1" s="1"/>
  <c r="AQ740" i="1"/>
  <c r="AR740" i="1" s="1"/>
  <c r="AS740" i="1" s="1"/>
  <c r="AT740" i="1" s="1"/>
  <c r="AQ739" i="1"/>
  <c r="AR739" i="1" s="1"/>
  <c r="AS739" i="1" s="1"/>
  <c r="AT739" i="1" s="1"/>
  <c r="AQ738" i="1"/>
  <c r="AR738" i="1" s="1"/>
  <c r="AS738" i="1" s="1"/>
  <c r="AT738" i="1" s="1"/>
  <c r="AQ737" i="1"/>
  <c r="AR737" i="1" s="1"/>
  <c r="AS737" i="1" s="1"/>
  <c r="AT737" i="1" s="1"/>
  <c r="AQ736" i="1"/>
  <c r="AR736" i="1" s="1"/>
  <c r="AS736" i="1" s="1"/>
  <c r="AT736" i="1" s="1"/>
  <c r="AQ735" i="1"/>
  <c r="AR735" i="1" s="1"/>
  <c r="AS735" i="1" s="1"/>
  <c r="AT735" i="1" s="1"/>
  <c r="AQ734" i="1"/>
  <c r="AR734" i="1" s="1"/>
  <c r="AS734" i="1" s="1"/>
  <c r="AT734" i="1" s="1"/>
  <c r="AQ733" i="1"/>
  <c r="AR733" i="1" s="1"/>
  <c r="AS733" i="1" s="1"/>
  <c r="AT733" i="1" s="1"/>
  <c r="AQ732" i="1"/>
  <c r="AR732" i="1" s="1"/>
  <c r="AS732" i="1" s="1"/>
  <c r="AT732" i="1" s="1"/>
  <c r="AQ731" i="1"/>
  <c r="AR731" i="1" s="1"/>
  <c r="AS731" i="1" s="1"/>
  <c r="AT731" i="1" s="1"/>
  <c r="AQ730" i="1"/>
  <c r="AR730" i="1" s="1"/>
  <c r="AS730" i="1" s="1"/>
  <c r="AT730" i="1" s="1"/>
  <c r="AQ729" i="1"/>
  <c r="AR729" i="1" s="1"/>
  <c r="AS729" i="1" s="1"/>
  <c r="AT729" i="1" s="1"/>
  <c r="AQ728" i="1"/>
  <c r="AR728" i="1" s="1"/>
  <c r="AS728" i="1" s="1"/>
  <c r="AT728" i="1" s="1"/>
  <c r="AQ727" i="1"/>
  <c r="AR727" i="1" s="1"/>
  <c r="AS727" i="1" s="1"/>
  <c r="AT727" i="1" s="1"/>
  <c r="AQ726" i="1"/>
  <c r="AR726" i="1" s="1"/>
  <c r="AS726" i="1" s="1"/>
  <c r="AT726" i="1" s="1"/>
  <c r="AQ725" i="1"/>
  <c r="AR725" i="1" s="1"/>
  <c r="AS725" i="1" s="1"/>
  <c r="AT725" i="1" s="1"/>
  <c r="AQ724" i="1"/>
  <c r="AR724" i="1" s="1"/>
  <c r="AS724" i="1" s="1"/>
  <c r="AT724" i="1" s="1"/>
  <c r="AQ723" i="1"/>
  <c r="AR723" i="1" s="1"/>
  <c r="AS723" i="1" s="1"/>
  <c r="AT723" i="1" s="1"/>
  <c r="AQ722" i="1"/>
  <c r="AR722" i="1" s="1"/>
  <c r="AS722" i="1" s="1"/>
  <c r="AT722" i="1" s="1"/>
  <c r="AQ721" i="1"/>
  <c r="AR721" i="1" s="1"/>
  <c r="AS721" i="1" s="1"/>
  <c r="AT721" i="1" s="1"/>
  <c r="AQ720" i="1"/>
  <c r="AR720" i="1" s="1"/>
  <c r="AS720" i="1" s="1"/>
  <c r="AT720" i="1" s="1"/>
  <c r="AQ719" i="1"/>
  <c r="AR719" i="1" s="1"/>
  <c r="AS719" i="1" s="1"/>
  <c r="AT719" i="1" s="1"/>
  <c r="AQ718" i="1"/>
  <c r="AR718" i="1" s="1"/>
  <c r="AS718" i="1" s="1"/>
  <c r="AT718" i="1" s="1"/>
  <c r="AQ717" i="1"/>
  <c r="AR717" i="1" s="1"/>
  <c r="AS717" i="1" s="1"/>
  <c r="AT717" i="1" s="1"/>
  <c r="AQ716" i="1"/>
  <c r="AR716" i="1" s="1"/>
  <c r="AS716" i="1" s="1"/>
  <c r="AT716" i="1" s="1"/>
  <c r="AQ715" i="1"/>
  <c r="AR715" i="1" s="1"/>
  <c r="AS715" i="1" s="1"/>
  <c r="AT715" i="1" s="1"/>
  <c r="AQ714" i="1"/>
  <c r="AR714" i="1" s="1"/>
  <c r="AS714" i="1" s="1"/>
  <c r="AT714" i="1" s="1"/>
  <c r="AQ713" i="1"/>
  <c r="AR713" i="1" s="1"/>
  <c r="AS713" i="1" s="1"/>
  <c r="AT713" i="1" s="1"/>
  <c r="AQ712" i="1"/>
  <c r="AR712" i="1" s="1"/>
  <c r="AS712" i="1" s="1"/>
  <c r="AT712" i="1" s="1"/>
  <c r="AQ711" i="1"/>
  <c r="AR711" i="1" s="1"/>
  <c r="AS711" i="1" s="1"/>
  <c r="AT711" i="1" s="1"/>
  <c r="AQ710" i="1"/>
  <c r="AR710" i="1" s="1"/>
  <c r="AS710" i="1" s="1"/>
  <c r="AT710" i="1" s="1"/>
  <c r="AQ709" i="1"/>
  <c r="AR709" i="1" s="1"/>
  <c r="AS709" i="1" s="1"/>
  <c r="AT709" i="1" s="1"/>
  <c r="AQ708" i="1"/>
  <c r="AR708" i="1" s="1"/>
  <c r="AS708" i="1" s="1"/>
  <c r="AT708" i="1" s="1"/>
  <c r="AQ707" i="1"/>
  <c r="AR707" i="1" s="1"/>
  <c r="AS707" i="1" s="1"/>
  <c r="AT707" i="1" s="1"/>
  <c r="AQ706" i="1"/>
  <c r="AR706" i="1" s="1"/>
  <c r="AS706" i="1" s="1"/>
  <c r="AT706" i="1" s="1"/>
  <c r="AQ705" i="1"/>
  <c r="AR705" i="1" s="1"/>
  <c r="AS705" i="1" s="1"/>
  <c r="AT705" i="1" s="1"/>
  <c r="AQ704" i="1"/>
  <c r="AR704" i="1" s="1"/>
  <c r="AS704" i="1" s="1"/>
  <c r="AT704" i="1" s="1"/>
  <c r="AQ703" i="1"/>
  <c r="AR703" i="1" s="1"/>
  <c r="AS703" i="1" s="1"/>
  <c r="AT703" i="1" s="1"/>
  <c r="AQ702" i="1"/>
  <c r="AR702" i="1" s="1"/>
  <c r="AS702" i="1" s="1"/>
  <c r="AT702" i="1" s="1"/>
  <c r="AQ701" i="1"/>
  <c r="AR701" i="1" s="1"/>
  <c r="AS701" i="1" s="1"/>
  <c r="AT701" i="1" s="1"/>
  <c r="AQ700" i="1"/>
  <c r="AR700" i="1" s="1"/>
  <c r="AS700" i="1" s="1"/>
  <c r="AT700" i="1" s="1"/>
  <c r="AQ699" i="1"/>
  <c r="AR699" i="1" s="1"/>
  <c r="AS699" i="1" s="1"/>
  <c r="AT699" i="1" s="1"/>
  <c r="AQ698" i="1"/>
  <c r="AR698" i="1" s="1"/>
  <c r="AS698" i="1" s="1"/>
  <c r="AT698" i="1" s="1"/>
  <c r="AQ697" i="1"/>
  <c r="AR697" i="1" s="1"/>
  <c r="AS697" i="1" s="1"/>
  <c r="AT697" i="1" s="1"/>
  <c r="AQ696" i="1"/>
  <c r="AR696" i="1" s="1"/>
  <c r="AS696" i="1" s="1"/>
  <c r="AT696" i="1" s="1"/>
  <c r="AQ695" i="1"/>
  <c r="AR695" i="1" s="1"/>
  <c r="AS695" i="1" s="1"/>
  <c r="AT695" i="1" s="1"/>
  <c r="AQ694" i="1"/>
  <c r="AR694" i="1" s="1"/>
  <c r="AS694" i="1" s="1"/>
  <c r="AT694" i="1" s="1"/>
  <c r="AQ693" i="1"/>
  <c r="AR693" i="1" s="1"/>
  <c r="AS693" i="1" s="1"/>
  <c r="AT693" i="1" s="1"/>
  <c r="AQ692" i="1"/>
  <c r="AR692" i="1" s="1"/>
  <c r="AS692" i="1" s="1"/>
  <c r="AT692" i="1" s="1"/>
  <c r="AQ691" i="1"/>
  <c r="AR691" i="1" s="1"/>
  <c r="AS691" i="1" s="1"/>
  <c r="AT691" i="1" s="1"/>
  <c r="AQ690" i="1"/>
  <c r="AR690" i="1" s="1"/>
  <c r="AS690" i="1" s="1"/>
  <c r="AT690" i="1" s="1"/>
  <c r="AQ689" i="1"/>
  <c r="AR689" i="1" s="1"/>
  <c r="AS689" i="1" s="1"/>
  <c r="AT689" i="1" s="1"/>
  <c r="AQ688" i="1"/>
  <c r="AR688" i="1" s="1"/>
  <c r="AS688" i="1" s="1"/>
  <c r="AT688" i="1" s="1"/>
  <c r="AQ687" i="1"/>
  <c r="AR687" i="1" s="1"/>
  <c r="AS687" i="1" s="1"/>
  <c r="AT687" i="1" s="1"/>
  <c r="AQ686" i="1"/>
  <c r="AR686" i="1" s="1"/>
  <c r="AS686" i="1" s="1"/>
  <c r="AT686" i="1" s="1"/>
  <c r="AQ685" i="1"/>
  <c r="AR685" i="1" s="1"/>
  <c r="AS685" i="1" s="1"/>
  <c r="AT685" i="1" s="1"/>
  <c r="AQ684" i="1"/>
  <c r="AR684" i="1" s="1"/>
  <c r="AS684" i="1" s="1"/>
  <c r="AT684" i="1" s="1"/>
  <c r="AQ683" i="1"/>
  <c r="AR683" i="1" s="1"/>
  <c r="AS683" i="1" s="1"/>
  <c r="AT683" i="1" s="1"/>
  <c r="AQ682" i="1"/>
  <c r="AR682" i="1" s="1"/>
  <c r="AS682" i="1" s="1"/>
  <c r="AT682" i="1" s="1"/>
  <c r="AQ681" i="1"/>
  <c r="AR681" i="1" s="1"/>
  <c r="AS681" i="1" s="1"/>
  <c r="AT681" i="1" s="1"/>
  <c r="AQ680" i="1"/>
  <c r="AR680" i="1" s="1"/>
  <c r="AS680" i="1" s="1"/>
  <c r="AT680" i="1" s="1"/>
  <c r="AQ679" i="1"/>
  <c r="AR679" i="1" s="1"/>
  <c r="AS679" i="1" s="1"/>
  <c r="AT679" i="1" s="1"/>
  <c r="AQ678" i="1"/>
  <c r="AR678" i="1" s="1"/>
  <c r="AS678" i="1" s="1"/>
  <c r="AT678" i="1" s="1"/>
  <c r="AQ677" i="1"/>
  <c r="AR677" i="1" s="1"/>
  <c r="AS677" i="1" s="1"/>
  <c r="AT677" i="1" s="1"/>
  <c r="AQ676" i="1"/>
  <c r="AR676" i="1" s="1"/>
  <c r="AS676" i="1" s="1"/>
  <c r="AT676" i="1" s="1"/>
  <c r="AQ675" i="1"/>
  <c r="AR675" i="1" s="1"/>
  <c r="AS675" i="1" s="1"/>
  <c r="AT675" i="1" s="1"/>
  <c r="AQ674" i="1"/>
  <c r="AR674" i="1" s="1"/>
  <c r="AS674" i="1" s="1"/>
  <c r="AT674" i="1" s="1"/>
  <c r="AQ673" i="1"/>
  <c r="AR673" i="1" s="1"/>
  <c r="AS673" i="1" s="1"/>
  <c r="AT673" i="1" s="1"/>
  <c r="AQ672" i="1"/>
  <c r="AR672" i="1" s="1"/>
  <c r="AS672" i="1" s="1"/>
  <c r="AT672" i="1" s="1"/>
  <c r="AQ671" i="1"/>
  <c r="AR671" i="1" s="1"/>
  <c r="AS671" i="1" s="1"/>
  <c r="AT671" i="1" s="1"/>
  <c r="AQ670" i="1"/>
  <c r="AR670" i="1" s="1"/>
  <c r="AS670" i="1" s="1"/>
  <c r="AT670" i="1" s="1"/>
  <c r="AQ669" i="1"/>
  <c r="AR669" i="1" s="1"/>
  <c r="AS669" i="1" s="1"/>
  <c r="AT669" i="1" s="1"/>
  <c r="AQ668" i="1"/>
  <c r="AR668" i="1" s="1"/>
  <c r="AS668" i="1" s="1"/>
  <c r="AT668" i="1" s="1"/>
  <c r="AQ667" i="1"/>
  <c r="AR667" i="1" s="1"/>
  <c r="AS667" i="1" s="1"/>
  <c r="AT667" i="1" s="1"/>
  <c r="AQ666" i="1"/>
  <c r="AR666" i="1" s="1"/>
  <c r="AS666" i="1" s="1"/>
  <c r="AT666" i="1" s="1"/>
  <c r="AQ665" i="1"/>
  <c r="AR665" i="1" s="1"/>
  <c r="AS665" i="1" s="1"/>
  <c r="AT665" i="1" s="1"/>
  <c r="AQ664" i="1"/>
  <c r="AR664" i="1" s="1"/>
  <c r="AS664" i="1" s="1"/>
  <c r="AT664" i="1" s="1"/>
  <c r="AQ663" i="1"/>
  <c r="AR663" i="1" s="1"/>
  <c r="AS663" i="1" s="1"/>
  <c r="AT663" i="1" s="1"/>
  <c r="AQ662" i="1"/>
  <c r="AR662" i="1" s="1"/>
  <c r="AS662" i="1" s="1"/>
  <c r="AT662" i="1" s="1"/>
  <c r="AQ661" i="1"/>
  <c r="AR661" i="1" s="1"/>
  <c r="AS661" i="1" s="1"/>
  <c r="AT661" i="1" s="1"/>
  <c r="AQ660" i="1"/>
  <c r="AR660" i="1" s="1"/>
  <c r="AS660" i="1" s="1"/>
  <c r="AT660" i="1" s="1"/>
  <c r="AQ659" i="1"/>
  <c r="AR659" i="1" s="1"/>
  <c r="AS659" i="1" s="1"/>
  <c r="AT659" i="1" s="1"/>
  <c r="AQ658" i="1"/>
  <c r="AR658" i="1" s="1"/>
  <c r="AS658" i="1" s="1"/>
  <c r="AT658" i="1" s="1"/>
  <c r="AQ657" i="1"/>
  <c r="AR657" i="1" s="1"/>
  <c r="AS657" i="1" s="1"/>
  <c r="AT657" i="1" s="1"/>
  <c r="AQ656" i="1"/>
  <c r="AR656" i="1" s="1"/>
  <c r="AS656" i="1" s="1"/>
  <c r="AT656" i="1" s="1"/>
  <c r="AQ655" i="1"/>
  <c r="AR655" i="1" s="1"/>
  <c r="AS655" i="1" s="1"/>
  <c r="AT655" i="1" s="1"/>
  <c r="AQ654" i="1"/>
  <c r="AR654" i="1" s="1"/>
  <c r="AS654" i="1" s="1"/>
  <c r="AT654" i="1" s="1"/>
  <c r="AQ653" i="1"/>
  <c r="AR653" i="1" s="1"/>
  <c r="AS653" i="1" s="1"/>
  <c r="AT653" i="1" s="1"/>
  <c r="AQ652" i="1"/>
  <c r="AR652" i="1" s="1"/>
  <c r="AS652" i="1" s="1"/>
  <c r="AT652" i="1" s="1"/>
  <c r="AQ651" i="1"/>
  <c r="AR651" i="1" s="1"/>
  <c r="AS651" i="1" s="1"/>
  <c r="AT651" i="1" s="1"/>
  <c r="AQ650" i="1"/>
  <c r="AR650" i="1" s="1"/>
  <c r="AS650" i="1" s="1"/>
  <c r="AT650" i="1" s="1"/>
  <c r="AQ649" i="1"/>
  <c r="AR649" i="1" s="1"/>
  <c r="AS649" i="1" s="1"/>
  <c r="AT649" i="1" s="1"/>
  <c r="AQ648" i="1"/>
  <c r="AR648" i="1" s="1"/>
  <c r="AS648" i="1" s="1"/>
  <c r="AT648" i="1" s="1"/>
  <c r="AQ647" i="1"/>
  <c r="AR647" i="1" s="1"/>
  <c r="AS647" i="1" s="1"/>
  <c r="AT647" i="1" s="1"/>
  <c r="AQ646" i="1"/>
  <c r="AR646" i="1" s="1"/>
  <c r="AS646" i="1" s="1"/>
  <c r="AT646" i="1" s="1"/>
  <c r="AQ645" i="1"/>
  <c r="AR645" i="1" s="1"/>
  <c r="AS645" i="1" s="1"/>
  <c r="AT645" i="1" s="1"/>
  <c r="AQ644" i="1"/>
  <c r="AR644" i="1" s="1"/>
  <c r="AS644" i="1" s="1"/>
  <c r="AT644" i="1" s="1"/>
  <c r="AQ643" i="1"/>
  <c r="AR643" i="1" s="1"/>
  <c r="AS643" i="1" s="1"/>
  <c r="AT643" i="1" s="1"/>
  <c r="AQ642" i="1"/>
  <c r="AR642" i="1" s="1"/>
  <c r="AS642" i="1" s="1"/>
  <c r="AT642" i="1" s="1"/>
  <c r="AQ641" i="1"/>
  <c r="AR641" i="1" s="1"/>
  <c r="AS641" i="1" s="1"/>
  <c r="AT641" i="1" s="1"/>
  <c r="AQ640" i="1"/>
  <c r="AR640" i="1" s="1"/>
  <c r="AS640" i="1" s="1"/>
  <c r="AT640" i="1" s="1"/>
  <c r="AQ639" i="1"/>
  <c r="AR639" i="1" s="1"/>
  <c r="AS639" i="1" s="1"/>
  <c r="AT639" i="1" s="1"/>
  <c r="AQ638" i="1"/>
  <c r="AR638" i="1" s="1"/>
  <c r="AS638" i="1" s="1"/>
  <c r="AT638" i="1" s="1"/>
  <c r="AQ637" i="1"/>
  <c r="AR637" i="1" s="1"/>
  <c r="AS637" i="1" s="1"/>
  <c r="AT637" i="1" s="1"/>
  <c r="AQ636" i="1"/>
  <c r="AR636" i="1" s="1"/>
  <c r="AS636" i="1" s="1"/>
  <c r="AT636" i="1" s="1"/>
  <c r="AQ635" i="1"/>
  <c r="AR635" i="1" s="1"/>
  <c r="AS635" i="1" s="1"/>
  <c r="AT635" i="1" s="1"/>
  <c r="AQ634" i="1"/>
  <c r="AR634" i="1" s="1"/>
  <c r="AS634" i="1" s="1"/>
  <c r="AT634" i="1" s="1"/>
  <c r="AQ633" i="1"/>
  <c r="AR633" i="1" s="1"/>
  <c r="AS633" i="1" s="1"/>
  <c r="AT633" i="1" s="1"/>
  <c r="AQ632" i="1"/>
  <c r="AR632" i="1" s="1"/>
  <c r="AS632" i="1" s="1"/>
  <c r="AT632" i="1" s="1"/>
  <c r="AQ631" i="1"/>
  <c r="AR631" i="1" s="1"/>
  <c r="AS631" i="1" s="1"/>
  <c r="AT631" i="1" s="1"/>
  <c r="AQ630" i="1"/>
  <c r="AR630" i="1" s="1"/>
  <c r="AS630" i="1" s="1"/>
  <c r="AT630" i="1" s="1"/>
  <c r="AQ629" i="1"/>
  <c r="AR629" i="1" s="1"/>
  <c r="AS629" i="1" s="1"/>
  <c r="AT629" i="1" s="1"/>
  <c r="AQ628" i="1"/>
  <c r="AR628" i="1" s="1"/>
  <c r="AS628" i="1" s="1"/>
  <c r="AT628" i="1" s="1"/>
  <c r="AQ627" i="1"/>
  <c r="AR627" i="1" s="1"/>
  <c r="AS627" i="1" s="1"/>
  <c r="AT627" i="1" s="1"/>
  <c r="AQ626" i="1"/>
  <c r="AR626" i="1" s="1"/>
  <c r="AS626" i="1" s="1"/>
  <c r="AT626" i="1" s="1"/>
  <c r="AQ625" i="1"/>
  <c r="AR625" i="1" s="1"/>
  <c r="AS625" i="1" s="1"/>
  <c r="AT625" i="1" s="1"/>
  <c r="AQ624" i="1"/>
  <c r="AR624" i="1" s="1"/>
  <c r="AS624" i="1" s="1"/>
  <c r="AT624" i="1" s="1"/>
  <c r="AQ623" i="1"/>
  <c r="AR623" i="1" s="1"/>
  <c r="AS623" i="1" s="1"/>
  <c r="AT623" i="1" s="1"/>
  <c r="AQ622" i="1"/>
  <c r="AR622" i="1" s="1"/>
  <c r="AS622" i="1" s="1"/>
  <c r="AT622" i="1" s="1"/>
  <c r="AQ621" i="1"/>
  <c r="AR621" i="1" s="1"/>
  <c r="AS621" i="1" s="1"/>
  <c r="AT621" i="1" s="1"/>
  <c r="AQ620" i="1"/>
  <c r="AR620" i="1" s="1"/>
  <c r="AS620" i="1" s="1"/>
  <c r="AT620" i="1" s="1"/>
  <c r="AQ619" i="1"/>
  <c r="AR619" i="1" s="1"/>
  <c r="AS619" i="1" s="1"/>
  <c r="AT619" i="1" s="1"/>
  <c r="AQ618" i="1"/>
  <c r="AR618" i="1" s="1"/>
  <c r="AS618" i="1" s="1"/>
  <c r="AT618" i="1" s="1"/>
  <c r="AQ617" i="1"/>
  <c r="AR617" i="1" s="1"/>
  <c r="AS617" i="1" s="1"/>
  <c r="AT617" i="1" s="1"/>
  <c r="AQ616" i="1"/>
  <c r="AR616" i="1" s="1"/>
  <c r="AS616" i="1" s="1"/>
  <c r="AT616" i="1" s="1"/>
  <c r="AQ615" i="1"/>
  <c r="AR615" i="1" s="1"/>
  <c r="AS615" i="1" s="1"/>
  <c r="AT615" i="1" s="1"/>
  <c r="AQ614" i="1"/>
  <c r="AR614" i="1" s="1"/>
  <c r="AS614" i="1" s="1"/>
  <c r="AT614" i="1" s="1"/>
  <c r="AQ613" i="1"/>
  <c r="AR613" i="1" s="1"/>
  <c r="AS613" i="1" s="1"/>
  <c r="AT613" i="1" s="1"/>
  <c r="AQ612" i="1"/>
  <c r="AR612" i="1" s="1"/>
  <c r="AS612" i="1" s="1"/>
  <c r="AT612" i="1" s="1"/>
  <c r="AQ611" i="1"/>
  <c r="AR611" i="1" s="1"/>
  <c r="AS611" i="1" s="1"/>
  <c r="AT611" i="1" s="1"/>
  <c r="AQ610" i="1"/>
  <c r="AR610" i="1" s="1"/>
  <c r="AS610" i="1" s="1"/>
  <c r="AT610" i="1" s="1"/>
  <c r="AQ609" i="1"/>
  <c r="AR609" i="1" s="1"/>
  <c r="AS609" i="1" s="1"/>
  <c r="AT609" i="1" s="1"/>
  <c r="AQ608" i="1"/>
  <c r="AR608" i="1" s="1"/>
  <c r="AS608" i="1" s="1"/>
  <c r="AT608" i="1" s="1"/>
  <c r="AQ607" i="1"/>
  <c r="AR607" i="1" s="1"/>
  <c r="AS607" i="1" s="1"/>
  <c r="AT607" i="1" s="1"/>
  <c r="AQ606" i="1"/>
  <c r="AR606" i="1" s="1"/>
  <c r="AS606" i="1" s="1"/>
  <c r="AT606" i="1" s="1"/>
  <c r="AQ605" i="1"/>
  <c r="AR605" i="1" s="1"/>
  <c r="AS605" i="1" s="1"/>
  <c r="AT605" i="1" s="1"/>
  <c r="AQ604" i="1"/>
  <c r="AR604" i="1" s="1"/>
  <c r="AS604" i="1" s="1"/>
  <c r="AT604" i="1" s="1"/>
  <c r="AQ603" i="1"/>
  <c r="AR603" i="1" s="1"/>
  <c r="AS603" i="1" s="1"/>
  <c r="AT603" i="1" s="1"/>
  <c r="AQ602" i="1"/>
  <c r="AR602" i="1" s="1"/>
  <c r="AS602" i="1" s="1"/>
  <c r="AT602" i="1" s="1"/>
  <c r="AQ601" i="1"/>
  <c r="AR601" i="1" s="1"/>
  <c r="AS601" i="1" s="1"/>
  <c r="AT601" i="1" s="1"/>
  <c r="AQ600" i="1"/>
  <c r="AR600" i="1" s="1"/>
  <c r="AS600" i="1" s="1"/>
  <c r="AT600" i="1" s="1"/>
  <c r="AQ599" i="1"/>
  <c r="AR599" i="1" s="1"/>
  <c r="AS599" i="1" s="1"/>
  <c r="AT599" i="1" s="1"/>
  <c r="AQ598" i="1"/>
  <c r="AR598" i="1" s="1"/>
  <c r="AS598" i="1" s="1"/>
  <c r="AT598" i="1" s="1"/>
  <c r="AQ597" i="1"/>
  <c r="AR597" i="1" s="1"/>
  <c r="AS597" i="1" s="1"/>
  <c r="AT597" i="1" s="1"/>
  <c r="AQ596" i="1"/>
  <c r="AR596" i="1" s="1"/>
  <c r="AS596" i="1" s="1"/>
  <c r="AT596" i="1" s="1"/>
  <c r="AQ595" i="1"/>
  <c r="AR595" i="1" s="1"/>
  <c r="AS595" i="1" s="1"/>
  <c r="AT595" i="1" s="1"/>
  <c r="AQ594" i="1"/>
  <c r="AR594" i="1" s="1"/>
  <c r="AS594" i="1" s="1"/>
  <c r="AT594" i="1" s="1"/>
  <c r="AQ593" i="1"/>
  <c r="AR593" i="1" s="1"/>
  <c r="AS593" i="1" s="1"/>
  <c r="AT593" i="1" s="1"/>
  <c r="AQ592" i="1"/>
  <c r="AR592" i="1" s="1"/>
  <c r="AS592" i="1" s="1"/>
  <c r="AT592" i="1" s="1"/>
  <c r="AQ591" i="1"/>
  <c r="AR591" i="1" s="1"/>
  <c r="AS591" i="1" s="1"/>
  <c r="AT591" i="1" s="1"/>
  <c r="AQ590" i="1"/>
  <c r="AR590" i="1" s="1"/>
  <c r="AS590" i="1" s="1"/>
  <c r="AT590" i="1" s="1"/>
  <c r="AQ589" i="1"/>
  <c r="AR589" i="1" s="1"/>
  <c r="AS589" i="1" s="1"/>
  <c r="AT589" i="1" s="1"/>
  <c r="AQ588" i="1"/>
  <c r="AR588" i="1" s="1"/>
  <c r="AS588" i="1" s="1"/>
  <c r="AT588" i="1" s="1"/>
  <c r="AQ587" i="1"/>
  <c r="AR587" i="1" s="1"/>
  <c r="AS587" i="1" s="1"/>
  <c r="AT587" i="1" s="1"/>
  <c r="AQ586" i="1"/>
  <c r="AR586" i="1" s="1"/>
  <c r="AS586" i="1" s="1"/>
  <c r="AT586" i="1" s="1"/>
  <c r="AQ585" i="1"/>
  <c r="AR585" i="1" s="1"/>
  <c r="AS585" i="1" s="1"/>
  <c r="AT585" i="1" s="1"/>
  <c r="AQ584" i="1"/>
  <c r="AR584" i="1" s="1"/>
  <c r="AS584" i="1" s="1"/>
  <c r="AT584" i="1" s="1"/>
  <c r="AQ583" i="1"/>
  <c r="AR583" i="1" s="1"/>
  <c r="AS583" i="1" s="1"/>
  <c r="AT583" i="1" s="1"/>
  <c r="AQ582" i="1"/>
  <c r="AR582" i="1" s="1"/>
  <c r="AS582" i="1" s="1"/>
  <c r="AT582" i="1" s="1"/>
  <c r="AQ581" i="1"/>
  <c r="AR581" i="1" s="1"/>
  <c r="AS581" i="1" s="1"/>
  <c r="AT581" i="1" s="1"/>
  <c r="AQ580" i="1"/>
  <c r="AR580" i="1" s="1"/>
  <c r="AS580" i="1" s="1"/>
  <c r="AT580" i="1" s="1"/>
  <c r="AQ579" i="1"/>
  <c r="AR579" i="1" s="1"/>
  <c r="AS579" i="1" s="1"/>
  <c r="AT579" i="1" s="1"/>
  <c r="AQ578" i="1"/>
  <c r="AR578" i="1" s="1"/>
  <c r="AS578" i="1" s="1"/>
  <c r="AT578" i="1" s="1"/>
  <c r="AQ577" i="1"/>
  <c r="AR577" i="1" s="1"/>
  <c r="AS577" i="1" s="1"/>
  <c r="AT577" i="1" s="1"/>
  <c r="AQ576" i="1"/>
  <c r="AR576" i="1" s="1"/>
  <c r="AS576" i="1" s="1"/>
  <c r="AT576" i="1" s="1"/>
  <c r="AQ575" i="1"/>
  <c r="AR575" i="1" s="1"/>
  <c r="AS575" i="1" s="1"/>
  <c r="AT575" i="1" s="1"/>
  <c r="AQ574" i="1"/>
  <c r="AR574" i="1" s="1"/>
  <c r="AS574" i="1" s="1"/>
  <c r="AT574" i="1" s="1"/>
  <c r="AQ573" i="1"/>
  <c r="AR573" i="1" s="1"/>
  <c r="AS573" i="1" s="1"/>
  <c r="AT573" i="1" s="1"/>
  <c r="AQ572" i="1"/>
  <c r="AR572" i="1" s="1"/>
  <c r="AS572" i="1" s="1"/>
  <c r="AT572" i="1" s="1"/>
  <c r="AQ571" i="1"/>
  <c r="AR571" i="1" s="1"/>
  <c r="AS571" i="1" s="1"/>
  <c r="AT571" i="1" s="1"/>
  <c r="AQ570" i="1"/>
  <c r="AR570" i="1" s="1"/>
  <c r="AS570" i="1" s="1"/>
  <c r="AT570" i="1" s="1"/>
  <c r="AQ569" i="1"/>
  <c r="AR569" i="1" s="1"/>
  <c r="AS569" i="1" s="1"/>
  <c r="AT569" i="1" s="1"/>
  <c r="AQ568" i="1"/>
  <c r="AR568" i="1" s="1"/>
  <c r="AS568" i="1" s="1"/>
  <c r="AT568" i="1" s="1"/>
  <c r="AQ567" i="1"/>
  <c r="AR567" i="1" s="1"/>
  <c r="AS567" i="1" s="1"/>
  <c r="AT567" i="1" s="1"/>
  <c r="AQ566" i="1"/>
  <c r="AR566" i="1" s="1"/>
  <c r="AS566" i="1" s="1"/>
  <c r="AT566" i="1" s="1"/>
  <c r="AQ565" i="1"/>
  <c r="AR565" i="1" s="1"/>
  <c r="AS565" i="1" s="1"/>
  <c r="AT565" i="1" s="1"/>
  <c r="AQ564" i="1"/>
  <c r="AR564" i="1" s="1"/>
  <c r="AS564" i="1" s="1"/>
  <c r="AT564" i="1" s="1"/>
  <c r="AQ563" i="1"/>
  <c r="AR563" i="1" s="1"/>
  <c r="AS563" i="1" s="1"/>
  <c r="AT563" i="1" s="1"/>
  <c r="AQ562" i="1"/>
  <c r="AR562" i="1" s="1"/>
  <c r="AS562" i="1" s="1"/>
  <c r="AT562" i="1" s="1"/>
  <c r="AQ561" i="1"/>
  <c r="AR561" i="1" s="1"/>
  <c r="AS561" i="1" s="1"/>
  <c r="AT561" i="1" s="1"/>
  <c r="AQ560" i="1"/>
  <c r="AR560" i="1" s="1"/>
  <c r="AS560" i="1" s="1"/>
  <c r="AT560" i="1" s="1"/>
  <c r="AQ559" i="1"/>
  <c r="AR559" i="1" s="1"/>
  <c r="AS559" i="1" s="1"/>
  <c r="AT559" i="1" s="1"/>
  <c r="AQ558" i="1"/>
  <c r="AR558" i="1" s="1"/>
  <c r="AS558" i="1" s="1"/>
  <c r="AT558" i="1" s="1"/>
  <c r="AQ557" i="1"/>
  <c r="AR557" i="1" s="1"/>
  <c r="AS557" i="1" s="1"/>
  <c r="AT557" i="1" s="1"/>
  <c r="AQ556" i="1"/>
  <c r="AR556" i="1" s="1"/>
  <c r="AS556" i="1" s="1"/>
  <c r="AT556" i="1" s="1"/>
  <c r="AQ555" i="1"/>
  <c r="AR555" i="1" s="1"/>
  <c r="AS555" i="1" s="1"/>
  <c r="AT555" i="1" s="1"/>
  <c r="AQ554" i="1"/>
  <c r="AR554" i="1" s="1"/>
  <c r="AS554" i="1" s="1"/>
  <c r="AT554" i="1" s="1"/>
  <c r="AQ553" i="1"/>
  <c r="AR553" i="1" s="1"/>
  <c r="AS553" i="1" s="1"/>
  <c r="AT553" i="1" s="1"/>
  <c r="AQ552" i="1"/>
  <c r="AR552" i="1" s="1"/>
  <c r="AS552" i="1" s="1"/>
  <c r="AT552" i="1" s="1"/>
  <c r="AQ551" i="1"/>
  <c r="AR551" i="1" s="1"/>
  <c r="AS551" i="1" s="1"/>
  <c r="AT551" i="1" s="1"/>
  <c r="AQ550" i="1"/>
  <c r="AR550" i="1" s="1"/>
  <c r="AS550" i="1" s="1"/>
  <c r="AT550" i="1" s="1"/>
  <c r="AQ549" i="1"/>
  <c r="AR549" i="1" s="1"/>
  <c r="AS549" i="1" s="1"/>
  <c r="AT549" i="1" s="1"/>
  <c r="AQ548" i="1"/>
  <c r="AR548" i="1" s="1"/>
  <c r="AS548" i="1" s="1"/>
  <c r="AT548" i="1" s="1"/>
  <c r="AQ547" i="1"/>
  <c r="AR547" i="1" s="1"/>
  <c r="AS547" i="1" s="1"/>
  <c r="AT547" i="1" s="1"/>
  <c r="AQ546" i="1"/>
  <c r="AR546" i="1" s="1"/>
  <c r="AS546" i="1" s="1"/>
  <c r="AT546" i="1" s="1"/>
  <c r="AQ545" i="1"/>
  <c r="AR545" i="1" s="1"/>
  <c r="AS545" i="1" s="1"/>
  <c r="AT545" i="1" s="1"/>
  <c r="AQ544" i="1"/>
  <c r="AR544" i="1" s="1"/>
  <c r="AS544" i="1" s="1"/>
  <c r="AT544" i="1" s="1"/>
  <c r="AQ543" i="1"/>
  <c r="AR543" i="1" s="1"/>
  <c r="AS543" i="1" s="1"/>
  <c r="AT543" i="1" s="1"/>
  <c r="AQ542" i="1"/>
  <c r="AR542" i="1" s="1"/>
  <c r="AS542" i="1" s="1"/>
  <c r="AT542" i="1" s="1"/>
  <c r="AQ541" i="1"/>
  <c r="AR541" i="1" s="1"/>
  <c r="AS541" i="1" s="1"/>
  <c r="AT541" i="1" s="1"/>
  <c r="AQ540" i="1"/>
  <c r="AR540" i="1" s="1"/>
  <c r="AS540" i="1" s="1"/>
  <c r="AT540" i="1" s="1"/>
  <c r="AQ539" i="1"/>
  <c r="AR539" i="1" s="1"/>
  <c r="AS539" i="1" s="1"/>
  <c r="AT539" i="1" s="1"/>
  <c r="AQ538" i="1"/>
  <c r="AR538" i="1" s="1"/>
  <c r="AS538" i="1" s="1"/>
  <c r="AT538" i="1" s="1"/>
  <c r="AQ537" i="1"/>
  <c r="AR537" i="1" s="1"/>
  <c r="AS537" i="1" s="1"/>
  <c r="AT537" i="1" s="1"/>
  <c r="AQ536" i="1"/>
  <c r="AR536" i="1" s="1"/>
  <c r="AS536" i="1" s="1"/>
  <c r="AT536" i="1" s="1"/>
  <c r="AQ535" i="1"/>
  <c r="AR535" i="1" s="1"/>
  <c r="AS535" i="1" s="1"/>
  <c r="AT535" i="1" s="1"/>
  <c r="AQ534" i="1"/>
  <c r="AR534" i="1" s="1"/>
  <c r="AS534" i="1" s="1"/>
  <c r="AT534" i="1" s="1"/>
  <c r="AQ533" i="1"/>
  <c r="AR533" i="1" s="1"/>
  <c r="AS533" i="1" s="1"/>
  <c r="AT533" i="1" s="1"/>
  <c r="AQ532" i="1"/>
  <c r="AR532" i="1" s="1"/>
  <c r="AS532" i="1" s="1"/>
  <c r="AT532" i="1" s="1"/>
  <c r="AQ531" i="1"/>
  <c r="AR531" i="1" s="1"/>
  <c r="AS531" i="1" s="1"/>
  <c r="AT531" i="1" s="1"/>
  <c r="AQ530" i="1"/>
  <c r="AR530" i="1" s="1"/>
  <c r="AS530" i="1" s="1"/>
  <c r="AT530" i="1" s="1"/>
  <c r="AQ529" i="1"/>
  <c r="AR529" i="1" s="1"/>
  <c r="AS529" i="1" s="1"/>
  <c r="AT529" i="1" s="1"/>
  <c r="AQ528" i="1"/>
  <c r="AR528" i="1" s="1"/>
  <c r="AS528" i="1" s="1"/>
  <c r="AT528" i="1" s="1"/>
  <c r="AQ527" i="1"/>
  <c r="AR527" i="1" s="1"/>
  <c r="AS527" i="1" s="1"/>
  <c r="AT527" i="1" s="1"/>
  <c r="AQ526" i="1"/>
  <c r="AR526" i="1" s="1"/>
  <c r="AS526" i="1" s="1"/>
  <c r="AT526" i="1" s="1"/>
  <c r="AQ525" i="1"/>
  <c r="AR525" i="1" s="1"/>
  <c r="AS525" i="1" s="1"/>
  <c r="AT525" i="1" s="1"/>
  <c r="AQ524" i="1"/>
  <c r="AR524" i="1" s="1"/>
  <c r="AS524" i="1" s="1"/>
  <c r="AT524" i="1" s="1"/>
  <c r="AQ523" i="1"/>
  <c r="AR523" i="1" s="1"/>
  <c r="AS523" i="1" s="1"/>
  <c r="AT523" i="1" s="1"/>
  <c r="AQ522" i="1"/>
  <c r="AR522" i="1" s="1"/>
  <c r="AS522" i="1" s="1"/>
  <c r="AT522" i="1" s="1"/>
  <c r="AQ521" i="1"/>
  <c r="AR521" i="1" s="1"/>
  <c r="AS521" i="1" s="1"/>
  <c r="AT521" i="1" s="1"/>
  <c r="AQ520" i="1"/>
  <c r="AR520" i="1" s="1"/>
  <c r="AS520" i="1" s="1"/>
  <c r="AT520" i="1" s="1"/>
  <c r="AQ519" i="1"/>
  <c r="AR519" i="1" s="1"/>
  <c r="AS519" i="1" s="1"/>
  <c r="AT519" i="1" s="1"/>
  <c r="AQ518" i="1"/>
  <c r="AR518" i="1" s="1"/>
  <c r="AS518" i="1" s="1"/>
  <c r="AT518" i="1" s="1"/>
  <c r="AQ517" i="1"/>
  <c r="AR517" i="1" s="1"/>
  <c r="AS517" i="1" s="1"/>
  <c r="AT517" i="1" s="1"/>
  <c r="AQ516" i="1"/>
  <c r="AR516" i="1" s="1"/>
  <c r="AS516" i="1" s="1"/>
  <c r="AT516" i="1" s="1"/>
  <c r="AQ515" i="1"/>
  <c r="AR515" i="1" s="1"/>
  <c r="AS515" i="1" s="1"/>
  <c r="AT515" i="1" s="1"/>
  <c r="AQ514" i="1"/>
  <c r="AR514" i="1" s="1"/>
  <c r="AS514" i="1" s="1"/>
  <c r="AT514" i="1" s="1"/>
  <c r="AQ513" i="1"/>
  <c r="AR513" i="1" s="1"/>
  <c r="AS513" i="1" s="1"/>
  <c r="AT513" i="1" s="1"/>
  <c r="AQ512" i="1"/>
  <c r="AR512" i="1" s="1"/>
  <c r="AS512" i="1" s="1"/>
  <c r="AT512" i="1" s="1"/>
  <c r="AQ511" i="1"/>
  <c r="AR511" i="1" s="1"/>
  <c r="AS511" i="1" s="1"/>
  <c r="AT511" i="1" s="1"/>
  <c r="AQ510" i="1"/>
  <c r="AR510" i="1" s="1"/>
  <c r="AS510" i="1" s="1"/>
  <c r="AT510" i="1" s="1"/>
  <c r="AQ509" i="1"/>
  <c r="AR509" i="1" s="1"/>
  <c r="AS509" i="1" s="1"/>
  <c r="AT509" i="1" s="1"/>
  <c r="AQ508" i="1"/>
  <c r="AR508" i="1" s="1"/>
  <c r="AS508" i="1" s="1"/>
  <c r="AT508" i="1" s="1"/>
  <c r="AQ507" i="1"/>
  <c r="AR507" i="1" s="1"/>
  <c r="AS507" i="1" s="1"/>
  <c r="AT507" i="1" s="1"/>
  <c r="AQ506" i="1"/>
  <c r="AR506" i="1" s="1"/>
  <c r="AS506" i="1" s="1"/>
  <c r="AT506" i="1" s="1"/>
  <c r="AQ1035" i="1"/>
  <c r="AR1035" i="1" s="1"/>
  <c r="AS1035" i="1" s="1"/>
  <c r="AT1035" i="1" s="1"/>
  <c r="AQ991" i="1"/>
  <c r="AR991" i="1" s="1"/>
  <c r="AS991" i="1" s="1"/>
  <c r="AT991" i="1" s="1"/>
  <c r="AQ983" i="1"/>
  <c r="AR983" i="1" s="1"/>
  <c r="AS983" i="1" s="1"/>
  <c r="AT983" i="1" s="1"/>
  <c r="AQ975" i="1"/>
  <c r="AR975" i="1" s="1"/>
  <c r="AS975" i="1" s="1"/>
  <c r="AT975" i="1" s="1"/>
  <c r="AQ967" i="1"/>
  <c r="AR967" i="1" s="1"/>
  <c r="AS967" i="1" s="1"/>
  <c r="AT967" i="1" s="1"/>
  <c r="AQ959" i="1"/>
  <c r="AR959" i="1" s="1"/>
  <c r="AS959" i="1" s="1"/>
  <c r="AT959" i="1" s="1"/>
  <c r="AQ951" i="1"/>
  <c r="AR951" i="1" s="1"/>
  <c r="AS951" i="1" s="1"/>
  <c r="AT951" i="1" s="1"/>
  <c r="AQ943" i="1"/>
  <c r="AR943" i="1" s="1"/>
  <c r="AS943" i="1" s="1"/>
  <c r="AT943" i="1" s="1"/>
  <c r="AQ935" i="1"/>
  <c r="AR935" i="1" s="1"/>
  <c r="AS935" i="1" s="1"/>
  <c r="AT935" i="1" s="1"/>
  <c r="AQ927" i="1"/>
  <c r="AR927" i="1" s="1"/>
  <c r="AS927" i="1" s="1"/>
  <c r="AT927" i="1" s="1"/>
  <c r="AQ919" i="1"/>
  <c r="AR919" i="1" s="1"/>
  <c r="AS919" i="1" s="1"/>
  <c r="AT919" i="1" s="1"/>
  <c r="AQ502" i="1"/>
  <c r="AR502" i="1" s="1"/>
  <c r="AS502" i="1" s="1"/>
  <c r="AT502" i="1" s="1"/>
  <c r="AQ498" i="1"/>
  <c r="AR498" i="1" s="1"/>
  <c r="AS498" i="1" s="1"/>
  <c r="AT498" i="1" s="1"/>
  <c r="AQ494" i="1"/>
  <c r="AR494" i="1" s="1"/>
  <c r="AS494" i="1" s="1"/>
  <c r="AT494" i="1" s="1"/>
  <c r="AQ490" i="1"/>
  <c r="AR490" i="1" s="1"/>
  <c r="AS490" i="1" s="1"/>
  <c r="AT490" i="1" s="1"/>
  <c r="AQ486" i="1"/>
  <c r="AR486" i="1" s="1"/>
  <c r="AS486" i="1" s="1"/>
  <c r="AT486" i="1" s="1"/>
  <c r="AQ482" i="1"/>
  <c r="AR482" i="1" s="1"/>
  <c r="AS482" i="1" s="1"/>
  <c r="AT482" i="1" s="1"/>
  <c r="AQ478" i="1"/>
  <c r="AR478" i="1" s="1"/>
  <c r="AS478" i="1" s="1"/>
  <c r="AT478" i="1" s="1"/>
  <c r="AQ474" i="1"/>
  <c r="AR474" i="1" s="1"/>
  <c r="AS474" i="1" s="1"/>
  <c r="AT474" i="1" s="1"/>
  <c r="AQ470" i="1"/>
  <c r="AR470" i="1" s="1"/>
  <c r="AS470" i="1" s="1"/>
  <c r="AT470" i="1" s="1"/>
  <c r="AQ466" i="1"/>
  <c r="AR466" i="1" s="1"/>
  <c r="AS466" i="1" s="1"/>
  <c r="AT466" i="1" s="1"/>
  <c r="AQ462" i="1"/>
  <c r="AR462" i="1" s="1"/>
  <c r="AS462" i="1" s="1"/>
  <c r="AT462" i="1" s="1"/>
  <c r="AQ458" i="1"/>
  <c r="AR458" i="1" s="1"/>
  <c r="AS458" i="1" s="1"/>
  <c r="AT458" i="1" s="1"/>
  <c r="AQ454" i="1"/>
  <c r="AR454" i="1" s="1"/>
  <c r="AS454" i="1" s="1"/>
  <c r="AT454" i="1" s="1"/>
  <c r="AQ450" i="1"/>
  <c r="AR450" i="1" s="1"/>
  <c r="AS450" i="1" s="1"/>
  <c r="AT450" i="1" s="1"/>
  <c r="AQ446" i="1"/>
  <c r="AR446" i="1" s="1"/>
  <c r="AS446" i="1" s="1"/>
  <c r="AT446" i="1" s="1"/>
  <c r="AQ442" i="1"/>
  <c r="AR442" i="1" s="1"/>
  <c r="AS442" i="1" s="1"/>
  <c r="AT442" i="1" s="1"/>
  <c r="AQ438" i="1"/>
  <c r="AR438" i="1" s="1"/>
  <c r="AS438" i="1" s="1"/>
  <c r="AT438" i="1" s="1"/>
  <c r="AQ434" i="1"/>
  <c r="AR434" i="1" s="1"/>
  <c r="AS434" i="1" s="1"/>
  <c r="AT434" i="1" s="1"/>
  <c r="AQ430" i="1"/>
  <c r="AR430" i="1" s="1"/>
  <c r="AS430" i="1" s="1"/>
  <c r="AT430" i="1" s="1"/>
  <c r="AQ426" i="1"/>
  <c r="AR426" i="1" s="1"/>
  <c r="AS426" i="1" s="1"/>
  <c r="AT426" i="1" s="1"/>
  <c r="AQ422" i="1"/>
  <c r="AR422" i="1" s="1"/>
  <c r="AS422" i="1" s="1"/>
  <c r="AT422" i="1" s="1"/>
  <c r="AQ418" i="1"/>
  <c r="AR418" i="1" s="1"/>
  <c r="AS418" i="1" s="1"/>
  <c r="AT418" i="1" s="1"/>
  <c r="AQ414" i="1"/>
  <c r="AR414" i="1" s="1"/>
  <c r="AS414" i="1" s="1"/>
  <c r="AT414" i="1" s="1"/>
  <c r="AQ410" i="1"/>
  <c r="AR410" i="1" s="1"/>
  <c r="AS410" i="1" s="1"/>
  <c r="AT410" i="1" s="1"/>
  <c r="AQ406" i="1"/>
  <c r="AR406" i="1" s="1"/>
  <c r="AS406" i="1" s="1"/>
  <c r="AT406" i="1" s="1"/>
  <c r="AQ402" i="1"/>
  <c r="AR402" i="1" s="1"/>
  <c r="AS402" i="1" s="1"/>
  <c r="AT402" i="1" s="1"/>
  <c r="AQ398" i="1"/>
  <c r="AR398" i="1" s="1"/>
  <c r="AS398" i="1" s="1"/>
  <c r="AT398" i="1" s="1"/>
  <c r="AQ394" i="1"/>
  <c r="AR394" i="1" s="1"/>
  <c r="AS394" i="1" s="1"/>
  <c r="AT394" i="1" s="1"/>
  <c r="AQ390" i="1"/>
  <c r="AR390" i="1" s="1"/>
  <c r="AS390" i="1" s="1"/>
  <c r="AT390" i="1" s="1"/>
  <c r="AQ386" i="1"/>
  <c r="AR386" i="1" s="1"/>
  <c r="AS386" i="1" s="1"/>
  <c r="AT386" i="1" s="1"/>
  <c r="AQ382" i="1"/>
  <c r="AR382" i="1" s="1"/>
  <c r="AS382" i="1" s="1"/>
  <c r="AT382" i="1" s="1"/>
  <c r="AQ378" i="1"/>
  <c r="AR378" i="1" s="1"/>
  <c r="AS378" i="1" s="1"/>
  <c r="AT378" i="1" s="1"/>
  <c r="AQ374" i="1"/>
  <c r="AR374" i="1" s="1"/>
  <c r="AS374" i="1" s="1"/>
  <c r="AT374" i="1" s="1"/>
  <c r="AQ370" i="1"/>
  <c r="AR370" i="1" s="1"/>
  <c r="AS370" i="1" s="1"/>
  <c r="AT370" i="1" s="1"/>
  <c r="AQ366" i="1"/>
  <c r="AR366" i="1" s="1"/>
  <c r="AS366" i="1" s="1"/>
  <c r="AT366" i="1" s="1"/>
  <c r="AQ362" i="1"/>
  <c r="AR362" i="1" s="1"/>
  <c r="AS362" i="1" s="1"/>
  <c r="AT362" i="1" s="1"/>
  <c r="AQ358" i="1"/>
  <c r="AR358" i="1" s="1"/>
  <c r="AS358" i="1" s="1"/>
  <c r="AT358" i="1" s="1"/>
  <c r="AQ354" i="1"/>
  <c r="AR354" i="1" s="1"/>
  <c r="AS354" i="1" s="1"/>
  <c r="AT354" i="1" s="1"/>
  <c r="AQ350" i="1"/>
  <c r="AR350" i="1" s="1"/>
  <c r="AS350" i="1" s="1"/>
  <c r="AT350" i="1" s="1"/>
  <c r="AQ346" i="1"/>
  <c r="AR346" i="1" s="1"/>
  <c r="AS346" i="1" s="1"/>
  <c r="AT346" i="1" s="1"/>
  <c r="AQ342" i="1"/>
  <c r="AR342" i="1" s="1"/>
  <c r="AS342" i="1" s="1"/>
  <c r="AT342" i="1" s="1"/>
  <c r="AQ338" i="1"/>
  <c r="AR338" i="1" s="1"/>
  <c r="AS338" i="1" s="1"/>
  <c r="AT338" i="1" s="1"/>
  <c r="AQ334" i="1"/>
  <c r="AR334" i="1" s="1"/>
  <c r="AS334" i="1" s="1"/>
  <c r="AT334" i="1" s="1"/>
  <c r="AQ330" i="1"/>
  <c r="AR330" i="1" s="1"/>
  <c r="AS330" i="1" s="1"/>
  <c r="AT330" i="1" s="1"/>
  <c r="AQ326" i="1"/>
  <c r="AR326" i="1" s="1"/>
  <c r="AS326" i="1" s="1"/>
  <c r="AT326" i="1" s="1"/>
  <c r="AQ322" i="1"/>
  <c r="AR322" i="1" s="1"/>
  <c r="AS322" i="1" s="1"/>
  <c r="AT322" i="1" s="1"/>
  <c r="AQ318" i="1"/>
  <c r="AR318" i="1" s="1"/>
  <c r="AS318" i="1" s="1"/>
  <c r="AT318" i="1" s="1"/>
  <c r="AQ314" i="1"/>
  <c r="AR314" i="1" s="1"/>
  <c r="AS314" i="1" s="1"/>
  <c r="AT314" i="1" s="1"/>
  <c r="AQ310" i="1"/>
  <c r="AR310" i="1" s="1"/>
  <c r="AS310" i="1" s="1"/>
  <c r="AT310" i="1" s="1"/>
  <c r="AQ306" i="1"/>
  <c r="AR306" i="1" s="1"/>
  <c r="AS306" i="1" s="1"/>
  <c r="AT306" i="1" s="1"/>
  <c r="AQ302" i="1"/>
  <c r="AR302" i="1" s="1"/>
  <c r="AS302" i="1" s="1"/>
  <c r="AT302" i="1" s="1"/>
  <c r="AQ298" i="1"/>
  <c r="AR298" i="1" s="1"/>
  <c r="AS298" i="1" s="1"/>
  <c r="AT298" i="1" s="1"/>
  <c r="AQ294" i="1"/>
  <c r="AR294" i="1" s="1"/>
  <c r="AS294" i="1" s="1"/>
  <c r="AT294" i="1" s="1"/>
  <c r="AQ290" i="1"/>
  <c r="AR290" i="1" s="1"/>
  <c r="AS290" i="1" s="1"/>
  <c r="AT290" i="1" s="1"/>
  <c r="AQ286" i="1"/>
  <c r="AR286" i="1" s="1"/>
  <c r="AS286" i="1" s="1"/>
  <c r="AT286" i="1" s="1"/>
  <c r="AQ282" i="1"/>
  <c r="AR282" i="1" s="1"/>
  <c r="AS282" i="1" s="1"/>
  <c r="AT282" i="1" s="1"/>
  <c r="AQ278" i="1"/>
  <c r="AR278" i="1" s="1"/>
  <c r="AS278" i="1" s="1"/>
  <c r="AT278" i="1" s="1"/>
  <c r="AQ274" i="1"/>
  <c r="AR274" i="1" s="1"/>
  <c r="AS274" i="1" s="1"/>
  <c r="AT274" i="1" s="1"/>
  <c r="AQ270" i="1"/>
  <c r="AR270" i="1" s="1"/>
  <c r="AS270" i="1" s="1"/>
  <c r="AT270" i="1" s="1"/>
  <c r="AQ266" i="1"/>
  <c r="AR266" i="1" s="1"/>
  <c r="AS266" i="1" s="1"/>
  <c r="AT266" i="1" s="1"/>
  <c r="AQ262" i="1"/>
  <c r="AR262" i="1" s="1"/>
  <c r="AS262" i="1" s="1"/>
  <c r="AT262" i="1" s="1"/>
  <c r="AQ258" i="1"/>
  <c r="AR258" i="1" s="1"/>
  <c r="AS258" i="1" s="1"/>
  <c r="AT258" i="1" s="1"/>
  <c r="AQ254" i="1"/>
  <c r="AR254" i="1" s="1"/>
  <c r="AS254" i="1" s="1"/>
  <c r="AT254" i="1" s="1"/>
  <c r="AQ250" i="1"/>
  <c r="AR250" i="1" s="1"/>
  <c r="AS250" i="1" s="1"/>
  <c r="AT250" i="1" s="1"/>
  <c r="AQ246" i="1"/>
  <c r="AR246" i="1" s="1"/>
  <c r="AS246" i="1" s="1"/>
  <c r="AT246" i="1" s="1"/>
  <c r="AQ242" i="1"/>
  <c r="AR242" i="1" s="1"/>
  <c r="AS242" i="1" s="1"/>
  <c r="AT242" i="1" s="1"/>
  <c r="AQ238" i="1"/>
  <c r="AR238" i="1" s="1"/>
  <c r="AS238" i="1" s="1"/>
  <c r="AT238" i="1" s="1"/>
  <c r="AQ234" i="1"/>
  <c r="AR234" i="1" s="1"/>
  <c r="AS234" i="1" s="1"/>
  <c r="AT234" i="1" s="1"/>
  <c r="AQ230" i="1"/>
  <c r="AR230" i="1" s="1"/>
  <c r="AS230" i="1" s="1"/>
  <c r="AT230" i="1" s="1"/>
  <c r="AQ226" i="1"/>
  <c r="AR226" i="1" s="1"/>
  <c r="AS226" i="1" s="1"/>
  <c r="AT226" i="1" s="1"/>
  <c r="AQ222" i="1"/>
  <c r="AR222" i="1" s="1"/>
  <c r="AS222" i="1" s="1"/>
  <c r="AT222" i="1" s="1"/>
  <c r="AQ218" i="1"/>
  <c r="AR218" i="1" s="1"/>
  <c r="AS218" i="1" s="1"/>
  <c r="AT218" i="1" s="1"/>
  <c r="AQ214" i="1"/>
  <c r="AR214" i="1" s="1"/>
  <c r="AS214" i="1" s="1"/>
  <c r="AT214" i="1" s="1"/>
  <c r="AQ210" i="1"/>
  <c r="AR210" i="1" s="1"/>
  <c r="AS210" i="1" s="1"/>
  <c r="AT210" i="1" s="1"/>
  <c r="AQ206" i="1"/>
  <c r="AR206" i="1" s="1"/>
  <c r="AS206" i="1" s="1"/>
  <c r="AT206" i="1" s="1"/>
  <c r="AQ202" i="1"/>
  <c r="AR202" i="1" s="1"/>
  <c r="AS202" i="1" s="1"/>
  <c r="AT202" i="1" s="1"/>
  <c r="AQ198" i="1"/>
  <c r="AR198" i="1" s="1"/>
  <c r="AS198" i="1" s="1"/>
  <c r="AT198" i="1" s="1"/>
  <c r="AQ194" i="1"/>
  <c r="AR194" i="1" s="1"/>
  <c r="AS194" i="1" s="1"/>
  <c r="AT194" i="1" s="1"/>
  <c r="AQ189" i="1"/>
  <c r="AR189" i="1" s="1"/>
  <c r="AS189" i="1" s="1"/>
  <c r="AT189" i="1" s="1"/>
  <c r="AQ185" i="1"/>
  <c r="AR185" i="1" s="1"/>
  <c r="AS185" i="1" s="1"/>
  <c r="AT185" i="1" s="1"/>
  <c r="AQ180" i="1"/>
  <c r="AR180" i="1" s="1"/>
  <c r="AS180" i="1" s="1"/>
  <c r="AT180" i="1" s="1"/>
  <c r="AQ176" i="1"/>
  <c r="AR176" i="1" s="1"/>
  <c r="AS176" i="1" s="1"/>
  <c r="AT176" i="1" s="1"/>
  <c r="AQ172" i="1"/>
  <c r="AR172" i="1" s="1"/>
  <c r="AS172" i="1" s="1"/>
  <c r="AT172" i="1" s="1"/>
  <c r="AQ496" i="1"/>
  <c r="AR496" i="1" s="1"/>
  <c r="AS496" i="1" s="1"/>
  <c r="AT496" i="1" s="1"/>
  <c r="AQ480" i="1"/>
  <c r="AR480" i="1" s="1"/>
  <c r="AS480" i="1" s="1"/>
  <c r="AT480" i="1" s="1"/>
  <c r="AQ476" i="1"/>
  <c r="AR476" i="1" s="1"/>
  <c r="AS476" i="1" s="1"/>
  <c r="AT476" i="1" s="1"/>
  <c r="AQ468" i="1"/>
  <c r="AR468" i="1" s="1"/>
  <c r="AS468" i="1" s="1"/>
  <c r="AT468" i="1" s="1"/>
  <c r="AQ464" i="1"/>
  <c r="AR464" i="1" s="1"/>
  <c r="AS464" i="1" s="1"/>
  <c r="AT464" i="1" s="1"/>
  <c r="AQ460" i="1"/>
  <c r="AR460" i="1" s="1"/>
  <c r="AS460" i="1" s="1"/>
  <c r="AT460" i="1" s="1"/>
  <c r="AQ456" i="1"/>
  <c r="AR456" i="1" s="1"/>
  <c r="AS456" i="1" s="1"/>
  <c r="AT456" i="1" s="1"/>
  <c r="AQ452" i="1"/>
  <c r="AR452" i="1" s="1"/>
  <c r="AS452" i="1" s="1"/>
  <c r="AT452" i="1" s="1"/>
  <c r="AQ444" i="1"/>
  <c r="AR444" i="1" s="1"/>
  <c r="AS444" i="1" s="1"/>
  <c r="AT444" i="1" s="1"/>
  <c r="AQ440" i="1"/>
  <c r="AR440" i="1" s="1"/>
  <c r="AS440" i="1" s="1"/>
  <c r="AT440" i="1" s="1"/>
  <c r="AQ436" i="1"/>
  <c r="AR436" i="1" s="1"/>
  <c r="AS436" i="1" s="1"/>
  <c r="AT436" i="1" s="1"/>
  <c r="AQ432" i="1"/>
  <c r="AR432" i="1" s="1"/>
  <c r="AS432" i="1" s="1"/>
  <c r="AT432" i="1" s="1"/>
  <c r="AQ428" i="1"/>
  <c r="AR428" i="1" s="1"/>
  <c r="AS428" i="1" s="1"/>
  <c r="AT428" i="1" s="1"/>
  <c r="AQ424" i="1"/>
  <c r="AR424" i="1" s="1"/>
  <c r="AS424" i="1" s="1"/>
  <c r="AT424" i="1" s="1"/>
  <c r="AQ416" i="1"/>
  <c r="AR416" i="1" s="1"/>
  <c r="AS416" i="1" s="1"/>
  <c r="AT416" i="1" s="1"/>
  <c r="AQ400" i="1"/>
  <c r="AR400" i="1" s="1"/>
  <c r="AS400" i="1" s="1"/>
  <c r="AT400" i="1" s="1"/>
  <c r="AQ396" i="1"/>
  <c r="AR396" i="1" s="1"/>
  <c r="AS396" i="1" s="1"/>
  <c r="AT396" i="1" s="1"/>
  <c r="AQ388" i="1"/>
  <c r="AR388" i="1" s="1"/>
  <c r="AS388" i="1" s="1"/>
  <c r="AT388" i="1" s="1"/>
  <c r="AQ384" i="1"/>
  <c r="AR384" i="1" s="1"/>
  <c r="AS384" i="1" s="1"/>
  <c r="AT384" i="1" s="1"/>
  <c r="AQ380" i="1"/>
  <c r="AR380" i="1" s="1"/>
  <c r="AS380" i="1" s="1"/>
  <c r="AT380" i="1" s="1"/>
  <c r="AQ376" i="1"/>
  <c r="AR376" i="1" s="1"/>
  <c r="AS376" i="1" s="1"/>
  <c r="AT376" i="1" s="1"/>
  <c r="AQ372" i="1"/>
  <c r="AR372" i="1" s="1"/>
  <c r="AS372" i="1" s="1"/>
  <c r="AT372" i="1" s="1"/>
  <c r="AQ368" i="1"/>
  <c r="AR368" i="1" s="1"/>
  <c r="AS368" i="1" s="1"/>
  <c r="AT368" i="1" s="1"/>
  <c r="AQ1038" i="1"/>
  <c r="AR1038" i="1" s="1"/>
  <c r="AS1038" i="1" s="1"/>
  <c r="AT1038" i="1" s="1"/>
  <c r="AQ979" i="1"/>
  <c r="AR979" i="1" s="1"/>
  <c r="AS979" i="1" s="1"/>
  <c r="AT979" i="1" s="1"/>
  <c r="AQ963" i="1"/>
  <c r="AR963" i="1" s="1"/>
  <c r="AS963" i="1" s="1"/>
  <c r="AT963" i="1" s="1"/>
  <c r="AQ947" i="1"/>
  <c r="AR947" i="1" s="1"/>
  <c r="AS947" i="1" s="1"/>
  <c r="AT947" i="1" s="1"/>
  <c r="AQ931" i="1"/>
  <c r="AR931" i="1" s="1"/>
  <c r="AS931" i="1" s="1"/>
  <c r="AT931" i="1" s="1"/>
  <c r="AQ503" i="1"/>
  <c r="AR503" i="1" s="1"/>
  <c r="AS503" i="1" s="1"/>
  <c r="AT503" i="1" s="1"/>
  <c r="AQ499" i="1"/>
  <c r="AR499" i="1" s="1"/>
  <c r="AS499" i="1" s="1"/>
  <c r="AT499" i="1" s="1"/>
  <c r="AQ495" i="1"/>
  <c r="AR495" i="1" s="1"/>
  <c r="AS495" i="1" s="1"/>
  <c r="AT495" i="1" s="1"/>
  <c r="AQ491" i="1"/>
  <c r="AR491" i="1" s="1"/>
  <c r="AS491" i="1" s="1"/>
  <c r="AT491" i="1" s="1"/>
  <c r="AQ487" i="1"/>
  <c r="AR487" i="1" s="1"/>
  <c r="AS487" i="1" s="1"/>
  <c r="AT487" i="1" s="1"/>
  <c r="AQ483" i="1"/>
  <c r="AR483" i="1" s="1"/>
  <c r="AS483" i="1" s="1"/>
  <c r="AT483" i="1" s="1"/>
  <c r="AQ479" i="1"/>
  <c r="AR479" i="1" s="1"/>
  <c r="AS479" i="1" s="1"/>
  <c r="AT479" i="1" s="1"/>
  <c r="AQ475" i="1"/>
  <c r="AR475" i="1" s="1"/>
  <c r="AS475" i="1" s="1"/>
  <c r="AT475" i="1" s="1"/>
  <c r="AQ471" i="1"/>
  <c r="AR471" i="1" s="1"/>
  <c r="AS471" i="1" s="1"/>
  <c r="AT471" i="1" s="1"/>
  <c r="AQ467" i="1"/>
  <c r="AR467" i="1" s="1"/>
  <c r="AS467" i="1" s="1"/>
  <c r="AT467" i="1" s="1"/>
  <c r="AQ463" i="1"/>
  <c r="AR463" i="1" s="1"/>
  <c r="AS463" i="1" s="1"/>
  <c r="AT463" i="1" s="1"/>
  <c r="AQ459" i="1"/>
  <c r="AR459" i="1" s="1"/>
  <c r="AS459" i="1" s="1"/>
  <c r="AT459" i="1" s="1"/>
  <c r="AQ455" i="1"/>
  <c r="AR455" i="1" s="1"/>
  <c r="AS455" i="1" s="1"/>
  <c r="AT455" i="1" s="1"/>
  <c r="AQ451" i="1"/>
  <c r="AR451" i="1" s="1"/>
  <c r="AS451" i="1" s="1"/>
  <c r="AT451" i="1" s="1"/>
  <c r="AQ447" i="1"/>
  <c r="AR447" i="1" s="1"/>
  <c r="AS447" i="1" s="1"/>
  <c r="AT447" i="1" s="1"/>
  <c r="AQ443" i="1"/>
  <c r="AR443" i="1" s="1"/>
  <c r="AS443" i="1" s="1"/>
  <c r="AT443" i="1" s="1"/>
  <c r="AQ439" i="1"/>
  <c r="AR439" i="1" s="1"/>
  <c r="AS439" i="1" s="1"/>
  <c r="AT439" i="1" s="1"/>
  <c r="AQ435" i="1"/>
  <c r="AR435" i="1" s="1"/>
  <c r="AS435" i="1" s="1"/>
  <c r="AT435" i="1" s="1"/>
  <c r="AQ431" i="1"/>
  <c r="AR431" i="1" s="1"/>
  <c r="AS431" i="1" s="1"/>
  <c r="AT431" i="1" s="1"/>
  <c r="AQ427" i="1"/>
  <c r="AR427" i="1" s="1"/>
  <c r="AS427" i="1" s="1"/>
  <c r="AT427" i="1" s="1"/>
  <c r="AQ423" i="1"/>
  <c r="AR423" i="1" s="1"/>
  <c r="AS423" i="1" s="1"/>
  <c r="AT423" i="1" s="1"/>
  <c r="AQ419" i="1"/>
  <c r="AR419" i="1" s="1"/>
  <c r="AS419" i="1" s="1"/>
  <c r="AT419" i="1" s="1"/>
  <c r="AQ415" i="1"/>
  <c r="AR415" i="1" s="1"/>
  <c r="AS415" i="1" s="1"/>
  <c r="AT415" i="1" s="1"/>
  <c r="AQ411" i="1"/>
  <c r="AR411" i="1" s="1"/>
  <c r="AS411" i="1" s="1"/>
  <c r="AT411" i="1" s="1"/>
  <c r="AQ407" i="1"/>
  <c r="AR407" i="1" s="1"/>
  <c r="AS407" i="1" s="1"/>
  <c r="AT407" i="1" s="1"/>
  <c r="AQ403" i="1"/>
  <c r="AR403" i="1" s="1"/>
  <c r="AS403" i="1" s="1"/>
  <c r="AT403" i="1" s="1"/>
  <c r="AQ399" i="1"/>
  <c r="AR399" i="1" s="1"/>
  <c r="AS399" i="1" s="1"/>
  <c r="AT399" i="1" s="1"/>
  <c r="AQ395" i="1"/>
  <c r="AR395" i="1" s="1"/>
  <c r="AS395" i="1" s="1"/>
  <c r="AT395" i="1" s="1"/>
  <c r="AQ391" i="1"/>
  <c r="AR391" i="1" s="1"/>
  <c r="AS391" i="1" s="1"/>
  <c r="AT391" i="1" s="1"/>
  <c r="AQ387" i="1"/>
  <c r="AR387" i="1" s="1"/>
  <c r="AS387" i="1" s="1"/>
  <c r="AT387" i="1" s="1"/>
  <c r="AQ383" i="1"/>
  <c r="AR383" i="1" s="1"/>
  <c r="AS383" i="1" s="1"/>
  <c r="AT383" i="1" s="1"/>
  <c r="AQ379" i="1"/>
  <c r="AR379" i="1" s="1"/>
  <c r="AS379" i="1" s="1"/>
  <c r="AT379" i="1" s="1"/>
  <c r="AQ375" i="1"/>
  <c r="AR375" i="1" s="1"/>
  <c r="AS375" i="1" s="1"/>
  <c r="AT375" i="1" s="1"/>
  <c r="AQ371" i="1"/>
  <c r="AR371" i="1" s="1"/>
  <c r="AS371" i="1" s="1"/>
  <c r="AT371" i="1" s="1"/>
  <c r="AQ367" i="1"/>
  <c r="AR367" i="1" s="1"/>
  <c r="AS367" i="1" s="1"/>
  <c r="AT367" i="1" s="1"/>
  <c r="AQ363" i="1"/>
  <c r="AR363" i="1" s="1"/>
  <c r="AS363" i="1" s="1"/>
  <c r="AT363" i="1" s="1"/>
  <c r="AQ359" i="1"/>
  <c r="AR359" i="1" s="1"/>
  <c r="AS359" i="1" s="1"/>
  <c r="AT359" i="1" s="1"/>
  <c r="AQ355" i="1"/>
  <c r="AR355" i="1" s="1"/>
  <c r="AS355" i="1" s="1"/>
  <c r="AT355" i="1" s="1"/>
  <c r="AQ351" i="1"/>
  <c r="AR351" i="1" s="1"/>
  <c r="AS351" i="1" s="1"/>
  <c r="AT351" i="1" s="1"/>
  <c r="AQ347" i="1"/>
  <c r="AR347" i="1" s="1"/>
  <c r="AS347" i="1" s="1"/>
  <c r="AT347" i="1" s="1"/>
  <c r="AQ343" i="1"/>
  <c r="AR343" i="1" s="1"/>
  <c r="AS343" i="1" s="1"/>
  <c r="AT343" i="1" s="1"/>
  <c r="AQ339" i="1"/>
  <c r="AR339" i="1" s="1"/>
  <c r="AS339" i="1" s="1"/>
  <c r="AT339" i="1" s="1"/>
  <c r="AQ335" i="1"/>
  <c r="AR335" i="1" s="1"/>
  <c r="AS335" i="1" s="1"/>
  <c r="AT335" i="1" s="1"/>
  <c r="AQ331" i="1"/>
  <c r="AR331" i="1" s="1"/>
  <c r="AS331" i="1" s="1"/>
  <c r="AT331" i="1" s="1"/>
  <c r="AQ327" i="1"/>
  <c r="AR327" i="1" s="1"/>
  <c r="AS327" i="1" s="1"/>
  <c r="AT327" i="1" s="1"/>
  <c r="AQ323" i="1"/>
  <c r="AR323" i="1" s="1"/>
  <c r="AS323" i="1" s="1"/>
  <c r="AT323" i="1" s="1"/>
  <c r="AQ319" i="1"/>
  <c r="AR319" i="1" s="1"/>
  <c r="AS319" i="1" s="1"/>
  <c r="AT319" i="1" s="1"/>
  <c r="AQ315" i="1"/>
  <c r="AR315" i="1" s="1"/>
  <c r="AS315" i="1" s="1"/>
  <c r="AT315" i="1" s="1"/>
  <c r="AQ311" i="1"/>
  <c r="AR311" i="1" s="1"/>
  <c r="AS311" i="1" s="1"/>
  <c r="AT311" i="1" s="1"/>
  <c r="AQ307" i="1"/>
  <c r="AR307" i="1" s="1"/>
  <c r="AS307" i="1" s="1"/>
  <c r="AT307" i="1" s="1"/>
  <c r="AQ303" i="1"/>
  <c r="AR303" i="1" s="1"/>
  <c r="AS303" i="1" s="1"/>
  <c r="AT303" i="1" s="1"/>
  <c r="AQ299" i="1"/>
  <c r="AR299" i="1" s="1"/>
  <c r="AS299" i="1" s="1"/>
  <c r="AT299" i="1" s="1"/>
  <c r="AQ295" i="1"/>
  <c r="AR295" i="1" s="1"/>
  <c r="AS295" i="1" s="1"/>
  <c r="AT295" i="1" s="1"/>
  <c r="AQ291" i="1"/>
  <c r="AR291" i="1" s="1"/>
  <c r="AS291" i="1" s="1"/>
  <c r="AT291" i="1" s="1"/>
  <c r="AQ287" i="1"/>
  <c r="AR287" i="1" s="1"/>
  <c r="AS287" i="1" s="1"/>
  <c r="AT287" i="1" s="1"/>
  <c r="AQ283" i="1"/>
  <c r="AR283" i="1" s="1"/>
  <c r="AS283" i="1" s="1"/>
  <c r="AT283" i="1" s="1"/>
  <c r="AQ279" i="1"/>
  <c r="AR279" i="1" s="1"/>
  <c r="AS279" i="1" s="1"/>
  <c r="AT279" i="1" s="1"/>
  <c r="AQ275" i="1"/>
  <c r="AR275" i="1" s="1"/>
  <c r="AS275" i="1" s="1"/>
  <c r="AT275" i="1" s="1"/>
  <c r="AQ271" i="1"/>
  <c r="AR271" i="1" s="1"/>
  <c r="AS271" i="1" s="1"/>
  <c r="AT271" i="1" s="1"/>
  <c r="AQ267" i="1"/>
  <c r="AR267" i="1" s="1"/>
  <c r="AS267" i="1" s="1"/>
  <c r="AT267" i="1" s="1"/>
  <c r="AQ263" i="1"/>
  <c r="AR263" i="1" s="1"/>
  <c r="AS263" i="1" s="1"/>
  <c r="AT263" i="1" s="1"/>
  <c r="AQ259" i="1"/>
  <c r="AR259" i="1" s="1"/>
  <c r="AS259" i="1" s="1"/>
  <c r="AT259" i="1" s="1"/>
  <c r="AQ255" i="1"/>
  <c r="AR255" i="1" s="1"/>
  <c r="AS255" i="1" s="1"/>
  <c r="AT255" i="1" s="1"/>
  <c r="AQ251" i="1"/>
  <c r="AR251" i="1" s="1"/>
  <c r="AS251" i="1" s="1"/>
  <c r="AT251" i="1" s="1"/>
  <c r="AQ247" i="1"/>
  <c r="AR247" i="1" s="1"/>
  <c r="AS247" i="1" s="1"/>
  <c r="AT247" i="1" s="1"/>
  <c r="AQ243" i="1"/>
  <c r="AR243" i="1" s="1"/>
  <c r="AS243" i="1" s="1"/>
  <c r="AT243" i="1" s="1"/>
  <c r="AQ239" i="1"/>
  <c r="AR239" i="1" s="1"/>
  <c r="AS239" i="1" s="1"/>
  <c r="AT239" i="1" s="1"/>
  <c r="AQ235" i="1"/>
  <c r="AR235" i="1" s="1"/>
  <c r="AS235" i="1" s="1"/>
  <c r="AT235" i="1" s="1"/>
  <c r="AQ231" i="1"/>
  <c r="AR231" i="1" s="1"/>
  <c r="AS231" i="1" s="1"/>
  <c r="AT231" i="1" s="1"/>
  <c r="AQ227" i="1"/>
  <c r="AR227" i="1" s="1"/>
  <c r="AS227" i="1" s="1"/>
  <c r="AT227" i="1" s="1"/>
  <c r="AQ223" i="1"/>
  <c r="AR223" i="1" s="1"/>
  <c r="AS223" i="1" s="1"/>
  <c r="AT223" i="1" s="1"/>
  <c r="AQ219" i="1"/>
  <c r="AR219" i="1" s="1"/>
  <c r="AS219" i="1" s="1"/>
  <c r="AT219" i="1" s="1"/>
  <c r="AQ215" i="1"/>
  <c r="AR215" i="1" s="1"/>
  <c r="AS215" i="1" s="1"/>
  <c r="AT215" i="1" s="1"/>
  <c r="AQ211" i="1"/>
  <c r="AR211" i="1" s="1"/>
  <c r="AS211" i="1" s="1"/>
  <c r="AT211" i="1" s="1"/>
  <c r="AQ207" i="1"/>
  <c r="AR207" i="1" s="1"/>
  <c r="AS207" i="1" s="1"/>
  <c r="AT207" i="1" s="1"/>
  <c r="AQ203" i="1"/>
  <c r="AR203" i="1" s="1"/>
  <c r="AS203" i="1" s="1"/>
  <c r="AT203" i="1" s="1"/>
  <c r="AQ199" i="1"/>
  <c r="AR199" i="1" s="1"/>
  <c r="AS199" i="1" s="1"/>
  <c r="AT199" i="1" s="1"/>
  <c r="AQ195" i="1"/>
  <c r="AR195" i="1" s="1"/>
  <c r="AS195" i="1" s="1"/>
  <c r="AT195" i="1" s="1"/>
  <c r="AQ191" i="1"/>
  <c r="AR191" i="1" s="1"/>
  <c r="AS191" i="1" s="1"/>
  <c r="AT191" i="1" s="1"/>
  <c r="AQ190" i="1"/>
  <c r="AR190" i="1" s="1"/>
  <c r="AS190" i="1" s="1"/>
  <c r="AT190" i="1" s="1"/>
  <c r="AQ186" i="1"/>
  <c r="AR186" i="1" s="1"/>
  <c r="AS186" i="1" s="1"/>
  <c r="AT186" i="1" s="1"/>
  <c r="AQ182" i="1"/>
  <c r="AR182" i="1" s="1"/>
  <c r="AS182" i="1" s="1"/>
  <c r="AT182" i="1" s="1"/>
  <c r="AQ181" i="1"/>
  <c r="AR181" i="1" s="1"/>
  <c r="AS181" i="1" s="1"/>
  <c r="AT181" i="1" s="1"/>
  <c r="AQ177" i="1"/>
  <c r="AR177" i="1" s="1"/>
  <c r="AS177" i="1" s="1"/>
  <c r="AT177" i="1" s="1"/>
  <c r="AQ173" i="1"/>
  <c r="AR173" i="1" s="1"/>
  <c r="AS173" i="1" s="1"/>
  <c r="AT173" i="1" s="1"/>
  <c r="AQ171" i="1"/>
  <c r="AR171" i="1" s="1"/>
  <c r="AS171" i="1" s="1"/>
  <c r="AT171" i="1" s="1"/>
  <c r="AQ169" i="1"/>
  <c r="AR169" i="1" s="1"/>
  <c r="AS169" i="1" s="1"/>
  <c r="AT169" i="1" s="1"/>
  <c r="AQ167" i="1"/>
  <c r="AR167" i="1" s="1"/>
  <c r="AS167" i="1" s="1"/>
  <c r="AT167" i="1" s="1"/>
  <c r="AQ165" i="1"/>
  <c r="AR165" i="1" s="1"/>
  <c r="AS165" i="1" s="1"/>
  <c r="AT165" i="1" s="1"/>
  <c r="AQ163" i="1"/>
  <c r="AR163" i="1" s="1"/>
  <c r="AS163" i="1" s="1"/>
  <c r="AT163" i="1" s="1"/>
  <c r="AQ161" i="1"/>
  <c r="AR161" i="1" s="1"/>
  <c r="AS161" i="1" s="1"/>
  <c r="AT161" i="1" s="1"/>
  <c r="AQ159" i="1"/>
  <c r="AR159" i="1" s="1"/>
  <c r="AS159" i="1" s="1"/>
  <c r="AT159" i="1" s="1"/>
  <c r="AQ157" i="1"/>
  <c r="AR157" i="1" s="1"/>
  <c r="AS157" i="1" s="1"/>
  <c r="AT157" i="1" s="1"/>
  <c r="AQ155" i="1"/>
  <c r="AR155" i="1" s="1"/>
  <c r="AS155" i="1" s="1"/>
  <c r="AT155" i="1" s="1"/>
  <c r="AQ153" i="1"/>
  <c r="AR153" i="1" s="1"/>
  <c r="AS153" i="1" s="1"/>
  <c r="AT153" i="1" s="1"/>
  <c r="AQ151" i="1"/>
  <c r="AR151" i="1" s="1"/>
  <c r="AS151" i="1" s="1"/>
  <c r="AT151" i="1" s="1"/>
  <c r="AQ150" i="1"/>
  <c r="AR150" i="1" s="1"/>
  <c r="AS150" i="1" s="1"/>
  <c r="AT150" i="1" s="1"/>
  <c r="AQ149" i="1"/>
  <c r="AR149" i="1" s="1"/>
  <c r="AS149" i="1" s="1"/>
  <c r="AT149" i="1" s="1"/>
  <c r="AQ148" i="1"/>
  <c r="AR148" i="1" s="1"/>
  <c r="AS148" i="1" s="1"/>
  <c r="AT148" i="1" s="1"/>
  <c r="AQ147" i="1"/>
  <c r="AR147" i="1" s="1"/>
  <c r="AS147" i="1" s="1"/>
  <c r="AT147" i="1" s="1"/>
  <c r="AQ146" i="1"/>
  <c r="AR146" i="1" s="1"/>
  <c r="AS146" i="1" s="1"/>
  <c r="AT146" i="1" s="1"/>
  <c r="AQ145" i="1"/>
  <c r="AR145" i="1" s="1"/>
  <c r="AS145" i="1" s="1"/>
  <c r="AT145" i="1" s="1"/>
  <c r="AQ144" i="1"/>
  <c r="AR144" i="1" s="1"/>
  <c r="AS144" i="1" s="1"/>
  <c r="AT144" i="1" s="1"/>
  <c r="AQ143" i="1"/>
  <c r="AR143" i="1" s="1"/>
  <c r="AS143" i="1" s="1"/>
  <c r="AT143" i="1" s="1"/>
  <c r="AQ142" i="1"/>
  <c r="AR142" i="1" s="1"/>
  <c r="AS142" i="1" s="1"/>
  <c r="AT142" i="1" s="1"/>
  <c r="AQ141" i="1"/>
  <c r="AR141" i="1" s="1"/>
  <c r="AS141" i="1" s="1"/>
  <c r="AT141" i="1" s="1"/>
  <c r="AQ140" i="1"/>
  <c r="AR140" i="1" s="1"/>
  <c r="AS140" i="1" s="1"/>
  <c r="AT140" i="1" s="1"/>
  <c r="AQ139" i="1"/>
  <c r="AR139" i="1" s="1"/>
  <c r="AS139" i="1" s="1"/>
  <c r="AT139" i="1" s="1"/>
  <c r="AQ138" i="1"/>
  <c r="AR138" i="1" s="1"/>
  <c r="AS138" i="1" s="1"/>
  <c r="AT138" i="1" s="1"/>
  <c r="AQ137" i="1"/>
  <c r="AR137" i="1" s="1"/>
  <c r="AS137" i="1" s="1"/>
  <c r="AT137" i="1" s="1"/>
  <c r="AQ136" i="1"/>
  <c r="AR136" i="1" s="1"/>
  <c r="AS136" i="1" s="1"/>
  <c r="AT136" i="1" s="1"/>
  <c r="AQ135" i="1"/>
  <c r="AR135" i="1" s="1"/>
  <c r="AS135" i="1" s="1"/>
  <c r="AT135" i="1" s="1"/>
  <c r="AQ134" i="1"/>
  <c r="AR134" i="1" s="1"/>
  <c r="AS134" i="1" s="1"/>
  <c r="AT134" i="1" s="1"/>
  <c r="AQ133" i="1"/>
  <c r="AR133" i="1" s="1"/>
  <c r="AS133" i="1" s="1"/>
  <c r="AT133" i="1" s="1"/>
  <c r="AQ132" i="1"/>
  <c r="AR132" i="1" s="1"/>
  <c r="AS132" i="1" s="1"/>
  <c r="AT132" i="1" s="1"/>
  <c r="AQ131" i="1"/>
  <c r="AR131" i="1" s="1"/>
  <c r="AS131" i="1" s="1"/>
  <c r="AT131" i="1" s="1"/>
  <c r="AQ130" i="1"/>
  <c r="AR130" i="1" s="1"/>
  <c r="AS130" i="1" s="1"/>
  <c r="AT130" i="1" s="1"/>
  <c r="AQ129" i="1"/>
  <c r="AR129" i="1" s="1"/>
  <c r="AS129" i="1" s="1"/>
  <c r="AT129" i="1" s="1"/>
  <c r="AQ128" i="1"/>
  <c r="AR128" i="1" s="1"/>
  <c r="AS128" i="1" s="1"/>
  <c r="AT128" i="1" s="1"/>
  <c r="AQ127" i="1"/>
  <c r="AR127" i="1" s="1"/>
  <c r="AS127" i="1" s="1"/>
  <c r="AT127" i="1" s="1"/>
  <c r="AQ126" i="1"/>
  <c r="AR126" i="1" s="1"/>
  <c r="AS126" i="1" s="1"/>
  <c r="AT126" i="1" s="1"/>
  <c r="AQ125" i="1"/>
  <c r="AR125" i="1" s="1"/>
  <c r="AS125" i="1" s="1"/>
  <c r="AT125" i="1" s="1"/>
  <c r="AQ124" i="1"/>
  <c r="AR124" i="1" s="1"/>
  <c r="AS124" i="1" s="1"/>
  <c r="AT124" i="1" s="1"/>
  <c r="AQ123" i="1"/>
  <c r="AR123" i="1" s="1"/>
  <c r="AS123" i="1" s="1"/>
  <c r="AT123" i="1" s="1"/>
  <c r="AQ122" i="1"/>
  <c r="AR122" i="1" s="1"/>
  <c r="AS122" i="1" s="1"/>
  <c r="AT122" i="1" s="1"/>
  <c r="AQ121" i="1"/>
  <c r="AR121" i="1" s="1"/>
  <c r="AS121" i="1" s="1"/>
  <c r="AT121" i="1" s="1"/>
  <c r="AQ120" i="1"/>
  <c r="AR120" i="1" s="1"/>
  <c r="AS120" i="1" s="1"/>
  <c r="AT120" i="1" s="1"/>
  <c r="AQ119" i="1"/>
  <c r="AR119" i="1" s="1"/>
  <c r="AS119" i="1" s="1"/>
  <c r="AT119" i="1" s="1"/>
  <c r="AQ118" i="1"/>
  <c r="AR118" i="1" s="1"/>
  <c r="AS118" i="1" s="1"/>
  <c r="AT118" i="1" s="1"/>
  <c r="AQ117" i="1"/>
  <c r="AR117" i="1" s="1"/>
  <c r="AS117" i="1" s="1"/>
  <c r="AT117" i="1" s="1"/>
  <c r="AQ116" i="1"/>
  <c r="AR116" i="1" s="1"/>
  <c r="AS116" i="1" s="1"/>
  <c r="AT116" i="1" s="1"/>
  <c r="AQ115" i="1"/>
  <c r="AR115" i="1" s="1"/>
  <c r="AS115" i="1" s="1"/>
  <c r="AT115" i="1" s="1"/>
  <c r="AQ114" i="1"/>
  <c r="AR114" i="1" s="1"/>
  <c r="AS114" i="1" s="1"/>
  <c r="AT114" i="1" s="1"/>
  <c r="AQ113" i="1"/>
  <c r="AR113" i="1" s="1"/>
  <c r="AS113" i="1" s="1"/>
  <c r="AT113" i="1" s="1"/>
  <c r="AQ112" i="1"/>
  <c r="AR112" i="1" s="1"/>
  <c r="AS112" i="1" s="1"/>
  <c r="AT112" i="1" s="1"/>
  <c r="AQ111" i="1"/>
  <c r="AR111" i="1" s="1"/>
  <c r="AS111" i="1" s="1"/>
  <c r="AT111" i="1" s="1"/>
  <c r="AQ110" i="1"/>
  <c r="AR110" i="1" s="1"/>
  <c r="AS110" i="1" s="1"/>
  <c r="AT110" i="1" s="1"/>
  <c r="AQ109" i="1"/>
  <c r="AR109" i="1" s="1"/>
  <c r="AS109" i="1" s="1"/>
  <c r="AT109" i="1" s="1"/>
  <c r="AQ108" i="1"/>
  <c r="AR108" i="1" s="1"/>
  <c r="AS108" i="1" s="1"/>
  <c r="AT108" i="1" s="1"/>
  <c r="AQ107" i="1"/>
  <c r="AR107" i="1" s="1"/>
  <c r="AS107" i="1" s="1"/>
  <c r="AT107" i="1" s="1"/>
  <c r="AQ106" i="1"/>
  <c r="AR106" i="1" s="1"/>
  <c r="AS106" i="1" s="1"/>
  <c r="AT106" i="1" s="1"/>
  <c r="AQ105" i="1"/>
  <c r="AR105" i="1" s="1"/>
  <c r="AS105" i="1" s="1"/>
  <c r="AT105" i="1" s="1"/>
  <c r="AQ104" i="1"/>
  <c r="AR104" i="1" s="1"/>
  <c r="AS104" i="1" s="1"/>
  <c r="AT104" i="1" s="1"/>
  <c r="AQ103" i="1"/>
  <c r="AR103" i="1" s="1"/>
  <c r="AS103" i="1" s="1"/>
  <c r="AT103" i="1" s="1"/>
  <c r="AQ102" i="1"/>
  <c r="AR102" i="1" s="1"/>
  <c r="AS102" i="1" s="1"/>
  <c r="AT102" i="1" s="1"/>
  <c r="AQ101" i="1"/>
  <c r="AR101" i="1" s="1"/>
  <c r="AS101" i="1" s="1"/>
  <c r="AT101" i="1" s="1"/>
  <c r="AQ100" i="1"/>
  <c r="AR100" i="1" s="1"/>
  <c r="AS100" i="1" s="1"/>
  <c r="AT100" i="1" s="1"/>
  <c r="AQ99" i="1"/>
  <c r="AR99" i="1" s="1"/>
  <c r="AS99" i="1" s="1"/>
  <c r="AT99" i="1" s="1"/>
  <c r="AQ98" i="1"/>
  <c r="AR98" i="1" s="1"/>
  <c r="AS98" i="1" s="1"/>
  <c r="AT98" i="1" s="1"/>
  <c r="AQ97" i="1"/>
  <c r="AR97" i="1" s="1"/>
  <c r="AS97" i="1" s="1"/>
  <c r="AT97" i="1" s="1"/>
  <c r="AQ96" i="1"/>
  <c r="AR96" i="1" s="1"/>
  <c r="AS96" i="1" s="1"/>
  <c r="AT96" i="1" s="1"/>
  <c r="AQ95" i="1"/>
  <c r="AR95" i="1" s="1"/>
  <c r="AS95" i="1" s="1"/>
  <c r="AT95" i="1" s="1"/>
  <c r="AQ94" i="1"/>
  <c r="AR94" i="1" s="1"/>
  <c r="AS94" i="1" s="1"/>
  <c r="AT94" i="1" s="1"/>
  <c r="AQ93" i="1"/>
  <c r="AR93" i="1" s="1"/>
  <c r="AS93" i="1" s="1"/>
  <c r="AT93" i="1" s="1"/>
  <c r="AQ92" i="1"/>
  <c r="AR92" i="1" s="1"/>
  <c r="AS92" i="1" s="1"/>
  <c r="AT92" i="1" s="1"/>
  <c r="AQ91" i="1"/>
  <c r="AR91" i="1" s="1"/>
  <c r="AS91" i="1" s="1"/>
  <c r="AT91" i="1" s="1"/>
  <c r="AQ90" i="1"/>
  <c r="AR90" i="1" s="1"/>
  <c r="AS90" i="1" s="1"/>
  <c r="AT90" i="1" s="1"/>
  <c r="AQ89" i="1"/>
  <c r="AR89" i="1" s="1"/>
  <c r="AS89" i="1" s="1"/>
  <c r="AT89" i="1" s="1"/>
  <c r="AQ88" i="1"/>
  <c r="AR88" i="1" s="1"/>
  <c r="AS88" i="1" s="1"/>
  <c r="AT88" i="1" s="1"/>
  <c r="AQ87" i="1"/>
  <c r="AR87" i="1" s="1"/>
  <c r="AS87" i="1" s="1"/>
  <c r="AT87" i="1" s="1"/>
  <c r="AQ86" i="1"/>
  <c r="AR86" i="1" s="1"/>
  <c r="AS86" i="1" s="1"/>
  <c r="AT86" i="1" s="1"/>
  <c r="AQ85" i="1"/>
  <c r="AR85" i="1" s="1"/>
  <c r="AS85" i="1" s="1"/>
  <c r="AT85" i="1" s="1"/>
  <c r="AQ84" i="1"/>
  <c r="AR84" i="1" s="1"/>
  <c r="AS84" i="1" s="1"/>
  <c r="AT84" i="1" s="1"/>
  <c r="AQ83" i="1"/>
  <c r="AR83" i="1" s="1"/>
  <c r="AS83" i="1" s="1"/>
  <c r="AT83" i="1" s="1"/>
  <c r="AQ82" i="1"/>
  <c r="AR82" i="1" s="1"/>
  <c r="AS82" i="1" s="1"/>
  <c r="AT82" i="1" s="1"/>
  <c r="AQ81" i="1"/>
  <c r="AR81" i="1" s="1"/>
  <c r="AS81" i="1" s="1"/>
  <c r="AT81" i="1" s="1"/>
  <c r="AQ80" i="1"/>
  <c r="AR80" i="1" s="1"/>
  <c r="AS80" i="1" s="1"/>
  <c r="AT80" i="1" s="1"/>
  <c r="AQ79" i="1"/>
  <c r="AR79" i="1" s="1"/>
  <c r="AS79" i="1" s="1"/>
  <c r="AT79" i="1" s="1"/>
  <c r="AQ78" i="1"/>
  <c r="AR78" i="1" s="1"/>
  <c r="AS78" i="1" s="1"/>
  <c r="AT78" i="1" s="1"/>
  <c r="AQ77" i="1"/>
  <c r="AR77" i="1" s="1"/>
  <c r="AS77" i="1" s="1"/>
  <c r="AT77" i="1" s="1"/>
  <c r="AQ76" i="1"/>
  <c r="AR76" i="1" s="1"/>
  <c r="AS76" i="1" s="1"/>
  <c r="AT76" i="1" s="1"/>
  <c r="AQ75" i="1"/>
  <c r="AR75" i="1" s="1"/>
  <c r="AS75" i="1" s="1"/>
  <c r="AT75" i="1" s="1"/>
  <c r="AQ74" i="1"/>
  <c r="AR74" i="1" s="1"/>
  <c r="AS74" i="1" s="1"/>
  <c r="AT74" i="1" s="1"/>
  <c r="AQ73" i="1"/>
  <c r="AR73" i="1" s="1"/>
  <c r="AS73" i="1" s="1"/>
  <c r="AT73" i="1" s="1"/>
  <c r="AQ72" i="1"/>
  <c r="AR72" i="1" s="1"/>
  <c r="AS72" i="1" s="1"/>
  <c r="AT72" i="1" s="1"/>
  <c r="AQ71" i="1"/>
  <c r="AR71" i="1" s="1"/>
  <c r="AS71" i="1" s="1"/>
  <c r="AT71" i="1" s="1"/>
  <c r="AQ70" i="1"/>
  <c r="AR70" i="1" s="1"/>
  <c r="AS70" i="1" s="1"/>
  <c r="AT70" i="1" s="1"/>
  <c r="AQ69" i="1"/>
  <c r="AR69" i="1" s="1"/>
  <c r="AS69" i="1" s="1"/>
  <c r="AT69" i="1" s="1"/>
  <c r="AQ68" i="1"/>
  <c r="AR68" i="1" s="1"/>
  <c r="AS68" i="1" s="1"/>
  <c r="AT68" i="1" s="1"/>
  <c r="AQ67" i="1"/>
  <c r="AR67" i="1" s="1"/>
  <c r="AS67" i="1" s="1"/>
  <c r="AT67" i="1" s="1"/>
  <c r="AQ66" i="1"/>
  <c r="AR66" i="1" s="1"/>
  <c r="AS66" i="1" s="1"/>
  <c r="AT66" i="1" s="1"/>
  <c r="AQ65" i="1"/>
  <c r="AR65" i="1" s="1"/>
  <c r="AS65" i="1" s="1"/>
  <c r="AT65" i="1" s="1"/>
  <c r="AQ64" i="1"/>
  <c r="AR64" i="1" s="1"/>
  <c r="AS64" i="1" s="1"/>
  <c r="AT64" i="1" s="1"/>
  <c r="AQ63" i="1"/>
  <c r="AR63" i="1" s="1"/>
  <c r="AS63" i="1" s="1"/>
  <c r="AT63" i="1" s="1"/>
  <c r="AQ62" i="1"/>
  <c r="AR62" i="1" s="1"/>
  <c r="AS62" i="1" s="1"/>
  <c r="AT62" i="1" s="1"/>
  <c r="AQ61" i="1"/>
  <c r="AR61" i="1" s="1"/>
  <c r="AS61" i="1" s="1"/>
  <c r="AT61" i="1" s="1"/>
  <c r="AQ60" i="1"/>
  <c r="AR60" i="1" s="1"/>
  <c r="AS60" i="1" s="1"/>
  <c r="AT60" i="1" s="1"/>
  <c r="AQ59" i="1"/>
  <c r="AR59" i="1" s="1"/>
  <c r="AS59" i="1" s="1"/>
  <c r="AT59" i="1" s="1"/>
  <c r="AQ58" i="1"/>
  <c r="AR58" i="1" s="1"/>
  <c r="AS58" i="1" s="1"/>
  <c r="AT58" i="1" s="1"/>
  <c r="AQ57" i="1"/>
  <c r="AR57" i="1" s="1"/>
  <c r="AS57" i="1" s="1"/>
  <c r="AT57" i="1" s="1"/>
  <c r="AQ56" i="1"/>
  <c r="AR56" i="1" s="1"/>
  <c r="AS56" i="1" s="1"/>
  <c r="AT56" i="1" s="1"/>
  <c r="AQ55" i="1"/>
  <c r="AR55" i="1" s="1"/>
  <c r="AS55" i="1" s="1"/>
  <c r="AT55" i="1" s="1"/>
  <c r="AQ54" i="1"/>
  <c r="AR54" i="1" s="1"/>
  <c r="AS54" i="1" s="1"/>
  <c r="AT54" i="1" s="1"/>
  <c r="AQ53" i="1"/>
  <c r="AR53" i="1" s="1"/>
  <c r="AS53" i="1" s="1"/>
  <c r="AT53" i="1" s="1"/>
  <c r="AQ52" i="1"/>
  <c r="AR52" i="1" s="1"/>
  <c r="AS52" i="1" s="1"/>
  <c r="AT52" i="1" s="1"/>
  <c r="AQ51" i="1"/>
  <c r="AR51" i="1" s="1"/>
  <c r="AS51" i="1" s="1"/>
  <c r="AT51" i="1" s="1"/>
  <c r="AQ50" i="1"/>
  <c r="AR50" i="1" s="1"/>
  <c r="AS50" i="1" s="1"/>
  <c r="AT50" i="1" s="1"/>
  <c r="AQ49" i="1"/>
  <c r="AR49" i="1" s="1"/>
  <c r="AS49" i="1" s="1"/>
  <c r="AT49" i="1" s="1"/>
  <c r="AQ48" i="1"/>
  <c r="AR48" i="1" s="1"/>
  <c r="AS48" i="1" s="1"/>
  <c r="AT48" i="1" s="1"/>
  <c r="AQ47" i="1"/>
  <c r="AR47" i="1" s="1"/>
  <c r="AS47" i="1" s="1"/>
  <c r="AT47" i="1" s="1"/>
  <c r="AQ46" i="1"/>
  <c r="AR46" i="1" s="1"/>
  <c r="AS46" i="1" s="1"/>
  <c r="AT46" i="1" s="1"/>
  <c r="AQ45" i="1"/>
  <c r="AR45" i="1" s="1"/>
  <c r="AS45" i="1" s="1"/>
  <c r="AT45" i="1" s="1"/>
  <c r="AQ44" i="1"/>
  <c r="AR44" i="1" s="1"/>
  <c r="AS44" i="1" s="1"/>
  <c r="AT44" i="1" s="1"/>
  <c r="AQ43" i="1"/>
  <c r="AR43" i="1" s="1"/>
  <c r="AS43" i="1" s="1"/>
  <c r="AT43" i="1" s="1"/>
  <c r="AQ42" i="1"/>
  <c r="AR42" i="1" s="1"/>
  <c r="AS42" i="1" s="1"/>
  <c r="AT42" i="1" s="1"/>
  <c r="AQ41" i="1"/>
  <c r="AR41" i="1" s="1"/>
  <c r="AS41" i="1" s="1"/>
  <c r="AT41" i="1" s="1"/>
  <c r="AQ40" i="1"/>
  <c r="AR40" i="1" s="1"/>
  <c r="AS40" i="1" s="1"/>
  <c r="AT40" i="1" s="1"/>
  <c r="AQ39" i="1"/>
  <c r="AR39" i="1" s="1"/>
  <c r="AS39" i="1" s="1"/>
  <c r="AT39" i="1" s="1"/>
  <c r="AQ38" i="1"/>
  <c r="AR38" i="1" s="1"/>
  <c r="AS38" i="1" s="1"/>
  <c r="AT38" i="1" s="1"/>
  <c r="AQ37" i="1"/>
  <c r="AR37" i="1" s="1"/>
  <c r="AS37" i="1" s="1"/>
  <c r="AT37" i="1" s="1"/>
  <c r="AQ36" i="1"/>
  <c r="AR36" i="1" s="1"/>
  <c r="AS36" i="1" s="1"/>
  <c r="AT36" i="1" s="1"/>
  <c r="AQ35" i="1"/>
  <c r="AR35" i="1" s="1"/>
  <c r="AS35" i="1" s="1"/>
  <c r="AT35" i="1" s="1"/>
  <c r="AQ34" i="1"/>
  <c r="AR34" i="1" s="1"/>
  <c r="AS34" i="1" s="1"/>
  <c r="AT34" i="1" s="1"/>
  <c r="AQ33" i="1"/>
  <c r="AR33" i="1" s="1"/>
  <c r="AS33" i="1" s="1"/>
  <c r="AT33" i="1" s="1"/>
  <c r="AQ32" i="1"/>
  <c r="AR32" i="1" s="1"/>
  <c r="AS32" i="1" s="1"/>
  <c r="AT32" i="1" s="1"/>
  <c r="AQ31" i="1"/>
  <c r="AR31" i="1" s="1"/>
  <c r="AS31" i="1" s="1"/>
  <c r="AT31" i="1" s="1"/>
  <c r="AQ30" i="1"/>
  <c r="AR30" i="1" s="1"/>
  <c r="AS30" i="1" s="1"/>
  <c r="AT30" i="1" s="1"/>
  <c r="AQ29" i="1"/>
  <c r="AR29" i="1" s="1"/>
  <c r="AS29" i="1" s="1"/>
  <c r="AT29" i="1" s="1"/>
  <c r="AQ28" i="1"/>
  <c r="AR28" i="1" s="1"/>
  <c r="AS28" i="1" s="1"/>
  <c r="AT28" i="1" s="1"/>
  <c r="AQ27" i="1"/>
  <c r="AR27" i="1" s="1"/>
  <c r="AS27" i="1" s="1"/>
  <c r="AT27" i="1" s="1"/>
  <c r="AQ26" i="1"/>
  <c r="AR26" i="1" s="1"/>
  <c r="AS26" i="1" s="1"/>
  <c r="AT26" i="1" s="1"/>
  <c r="AQ25" i="1"/>
  <c r="AR25" i="1" s="1"/>
  <c r="AS25" i="1" s="1"/>
  <c r="AT25" i="1" s="1"/>
  <c r="AQ24" i="1"/>
  <c r="AR24" i="1" s="1"/>
  <c r="AS24" i="1" s="1"/>
  <c r="AT24" i="1" s="1"/>
  <c r="AQ23" i="1"/>
  <c r="AR23" i="1" s="1"/>
  <c r="AS23" i="1" s="1"/>
  <c r="AT23" i="1" s="1"/>
  <c r="AQ22" i="1"/>
  <c r="AR22" i="1" s="1"/>
  <c r="AS22" i="1" s="1"/>
  <c r="AT22" i="1" s="1"/>
  <c r="AQ21" i="1"/>
  <c r="AR21" i="1" s="1"/>
  <c r="AS21" i="1" s="1"/>
  <c r="AT21" i="1" s="1"/>
  <c r="AQ20" i="1"/>
  <c r="AR20" i="1" s="1"/>
  <c r="AS20" i="1" s="1"/>
  <c r="AT20" i="1" s="1"/>
  <c r="AQ19" i="1"/>
  <c r="AR19" i="1" s="1"/>
  <c r="AS19" i="1" s="1"/>
  <c r="AT19" i="1" s="1"/>
  <c r="AQ18" i="1"/>
  <c r="AR18" i="1" s="1"/>
  <c r="AS18" i="1" s="1"/>
  <c r="AT18" i="1" s="1"/>
  <c r="AQ17" i="1"/>
  <c r="AR17" i="1" s="1"/>
  <c r="AS17" i="1" s="1"/>
  <c r="AT17" i="1" s="1"/>
  <c r="AQ16" i="1"/>
  <c r="AR16" i="1" s="1"/>
  <c r="AS16" i="1" s="1"/>
  <c r="AT16" i="1" s="1"/>
  <c r="AQ15" i="1"/>
  <c r="AR15" i="1" s="1"/>
  <c r="AS15" i="1" s="1"/>
  <c r="AT15" i="1" s="1"/>
  <c r="AQ14" i="1"/>
  <c r="AR14" i="1" s="1"/>
  <c r="AS14" i="1" s="1"/>
  <c r="AT14" i="1" s="1"/>
  <c r="AQ13" i="1"/>
  <c r="AR13" i="1" s="1"/>
  <c r="AS13" i="1" s="1"/>
  <c r="AT13" i="1" s="1"/>
  <c r="AQ12" i="1"/>
  <c r="AR12" i="1" s="1"/>
  <c r="AS12" i="1" s="1"/>
  <c r="AT12" i="1" s="1"/>
  <c r="AQ11" i="1"/>
  <c r="AR11" i="1" s="1"/>
  <c r="AS11" i="1" s="1"/>
  <c r="AT11" i="1" s="1"/>
  <c r="AQ10" i="1"/>
  <c r="AR10" i="1" s="1"/>
  <c r="AS10" i="1" s="1"/>
  <c r="AT10" i="1" s="1"/>
  <c r="AQ9" i="1"/>
  <c r="AR9" i="1" s="1"/>
  <c r="AS9" i="1" s="1"/>
  <c r="AT9" i="1" s="1"/>
  <c r="AQ8" i="1"/>
  <c r="AR8" i="1" s="1"/>
  <c r="AS8" i="1" s="1"/>
  <c r="AT8" i="1" s="1"/>
  <c r="AQ7" i="1"/>
  <c r="AR7" i="1" s="1"/>
  <c r="AS7" i="1" s="1"/>
  <c r="AT7" i="1" s="1"/>
  <c r="AQ6" i="1"/>
  <c r="AR6" i="1" s="1"/>
  <c r="AS6" i="1" s="1"/>
  <c r="AT6" i="1" s="1"/>
  <c r="AQ5" i="1"/>
  <c r="AR5" i="1" s="1"/>
  <c r="AS5" i="1" s="1"/>
  <c r="AT5" i="1" s="1"/>
  <c r="AQ4" i="1"/>
  <c r="AR4" i="1" s="1"/>
  <c r="AS4" i="1" s="1"/>
  <c r="AT4" i="1" s="1"/>
  <c r="AQ3" i="1"/>
  <c r="AR3" i="1" s="1"/>
  <c r="AS3" i="1" s="1"/>
  <c r="AT3" i="1" s="1"/>
  <c r="AQ2" i="1"/>
  <c r="AQ504" i="1"/>
  <c r="AR504" i="1" s="1"/>
  <c r="AS504" i="1" s="1"/>
  <c r="AT504" i="1" s="1"/>
  <c r="AQ500" i="1"/>
  <c r="AR500" i="1" s="1"/>
  <c r="AS500" i="1" s="1"/>
  <c r="AT500" i="1" s="1"/>
  <c r="AQ492" i="1"/>
  <c r="AR492" i="1" s="1"/>
  <c r="AS492" i="1" s="1"/>
  <c r="AT492" i="1" s="1"/>
  <c r="AQ488" i="1"/>
  <c r="AR488" i="1" s="1"/>
  <c r="AS488" i="1" s="1"/>
  <c r="AT488" i="1" s="1"/>
  <c r="AQ484" i="1"/>
  <c r="AR484" i="1" s="1"/>
  <c r="AS484" i="1" s="1"/>
  <c r="AT484" i="1" s="1"/>
  <c r="AQ472" i="1"/>
  <c r="AR472" i="1" s="1"/>
  <c r="AS472" i="1" s="1"/>
  <c r="AT472" i="1" s="1"/>
  <c r="AQ448" i="1"/>
  <c r="AR448" i="1" s="1"/>
  <c r="AS448" i="1" s="1"/>
  <c r="AT448" i="1" s="1"/>
  <c r="AQ420" i="1"/>
  <c r="AR420" i="1" s="1"/>
  <c r="AS420" i="1" s="1"/>
  <c r="AT420" i="1" s="1"/>
  <c r="AQ412" i="1"/>
  <c r="AR412" i="1" s="1"/>
  <c r="AS412" i="1" s="1"/>
  <c r="AT412" i="1" s="1"/>
  <c r="AQ408" i="1"/>
  <c r="AR408" i="1" s="1"/>
  <c r="AS408" i="1" s="1"/>
  <c r="AT408" i="1" s="1"/>
  <c r="AQ404" i="1"/>
  <c r="AR404" i="1" s="1"/>
  <c r="AS404" i="1" s="1"/>
  <c r="AT404" i="1" s="1"/>
  <c r="AQ392" i="1"/>
  <c r="AR392" i="1" s="1"/>
  <c r="AS392" i="1" s="1"/>
  <c r="AT392" i="1" s="1"/>
  <c r="AQ987" i="1"/>
  <c r="AR987" i="1" s="1"/>
  <c r="AS987" i="1" s="1"/>
  <c r="AT987" i="1" s="1"/>
  <c r="AQ923" i="1"/>
  <c r="AR923" i="1" s="1"/>
  <c r="AS923" i="1" s="1"/>
  <c r="AT923" i="1" s="1"/>
  <c r="AQ505" i="1"/>
  <c r="AR505" i="1" s="1"/>
  <c r="AS505" i="1" s="1"/>
  <c r="AT505" i="1" s="1"/>
  <c r="AQ489" i="1"/>
  <c r="AR489" i="1" s="1"/>
  <c r="AS489" i="1" s="1"/>
  <c r="AT489" i="1" s="1"/>
  <c r="AQ473" i="1"/>
  <c r="AR473" i="1" s="1"/>
  <c r="AS473" i="1" s="1"/>
  <c r="AT473" i="1" s="1"/>
  <c r="AQ457" i="1"/>
  <c r="AR457" i="1" s="1"/>
  <c r="AS457" i="1" s="1"/>
  <c r="AT457" i="1" s="1"/>
  <c r="AQ441" i="1"/>
  <c r="AR441" i="1" s="1"/>
  <c r="AS441" i="1" s="1"/>
  <c r="AT441" i="1" s="1"/>
  <c r="AQ425" i="1"/>
  <c r="AR425" i="1" s="1"/>
  <c r="AS425" i="1" s="1"/>
  <c r="AT425" i="1" s="1"/>
  <c r="AQ409" i="1"/>
  <c r="AR409" i="1" s="1"/>
  <c r="AS409" i="1" s="1"/>
  <c r="AT409" i="1" s="1"/>
  <c r="AQ393" i="1"/>
  <c r="AR393" i="1" s="1"/>
  <c r="AS393" i="1" s="1"/>
  <c r="AT393" i="1" s="1"/>
  <c r="AQ377" i="1"/>
  <c r="AR377" i="1" s="1"/>
  <c r="AS377" i="1" s="1"/>
  <c r="AT377" i="1" s="1"/>
  <c r="AQ360" i="1"/>
  <c r="AR360" i="1" s="1"/>
  <c r="AS360" i="1" s="1"/>
  <c r="AT360" i="1" s="1"/>
  <c r="AQ357" i="1"/>
  <c r="AR357" i="1" s="1"/>
  <c r="AS357" i="1" s="1"/>
  <c r="AT357" i="1" s="1"/>
  <c r="AQ352" i="1"/>
  <c r="AR352" i="1" s="1"/>
  <c r="AS352" i="1" s="1"/>
  <c r="AT352" i="1" s="1"/>
  <c r="AQ349" i="1"/>
  <c r="AR349" i="1" s="1"/>
  <c r="AS349" i="1" s="1"/>
  <c r="AT349" i="1" s="1"/>
  <c r="AQ344" i="1"/>
  <c r="AR344" i="1" s="1"/>
  <c r="AS344" i="1" s="1"/>
  <c r="AT344" i="1" s="1"/>
  <c r="AQ341" i="1"/>
  <c r="AR341" i="1" s="1"/>
  <c r="AS341" i="1" s="1"/>
  <c r="AT341" i="1" s="1"/>
  <c r="AQ336" i="1"/>
  <c r="AR336" i="1" s="1"/>
  <c r="AS336" i="1" s="1"/>
  <c r="AT336" i="1" s="1"/>
  <c r="AQ333" i="1"/>
  <c r="AR333" i="1" s="1"/>
  <c r="AS333" i="1" s="1"/>
  <c r="AT333" i="1" s="1"/>
  <c r="AQ328" i="1"/>
  <c r="AR328" i="1" s="1"/>
  <c r="AS328" i="1" s="1"/>
  <c r="AT328" i="1" s="1"/>
  <c r="AQ325" i="1"/>
  <c r="AR325" i="1" s="1"/>
  <c r="AS325" i="1" s="1"/>
  <c r="AT325" i="1" s="1"/>
  <c r="AQ320" i="1"/>
  <c r="AR320" i="1" s="1"/>
  <c r="AS320" i="1" s="1"/>
  <c r="AT320" i="1" s="1"/>
  <c r="AQ317" i="1"/>
  <c r="AR317" i="1" s="1"/>
  <c r="AS317" i="1" s="1"/>
  <c r="AT317" i="1" s="1"/>
  <c r="AQ312" i="1"/>
  <c r="AR312" i="1" s="1"/>
  <c r="AS312" i="1" s="1"/>
  <c r="AT312" i="1" s="1"/>
  <c r="AQ309" i="1"/>
  <c r="AR309" i="1" s="1"/>
  <c r="AS309" i="1" s="1"/>
  <c r="AT309" i="1" s="1"/>
  <c r="AQ304" i="1"/>
  <c r="AR304" i="1" s="1"/>
  <c r="AS304" i="1" s="1"/>
  <c r="AT304" i="1" s="1"/>
  <c r="AQ301" i="1"/>
  <c r="AR301" i="1" s="1"/>
  <c r="AS301" i="1" s="1"/>
  <c r="AT301" i="1" s="1"/>
  <c r="AQ296" i="1"/>
  <c r="AR296" i="1" s="1"/>
  <c r="AS296" i="1" s="1"/>
  <c r="AT296" i="1" s="1"/>
  <c r="AQ293" i="1"/>
  <c r="AR293" i="1" s="1"/>
  <c r="AS293" i="1" s="1"/>
  <c r="AT293" i="1" s="1"/>
  <c r="AQ288" i="1"/>
  <c r="AR288" i="1" s="1"/>
  <c r="AS288" i="1" s="1"/>
  <c r="AT288" i="1" s="1"/>
  <c r="AQ285" i="1"/>
  <c r="AR285" i="1" s="1"/>
  <c r="AS285" i="1" s="1"/>
  <c r="AT285" i="1" s="1"/>
  <c r="AQ280" i="1"/>
  <c r="AR280" i="1" s="1"/>
  <c r="AS280" i="1" s="1"/>
  <c r="AT280" i="1" s="1"/>
  <c r="AQ277" i="1"/>
  <c r="AR277" i="1" s="1"/>
  <c r="AS277" i="1" s="1"/>
  <c r="AT277" i="1" s="1"/>
  <c r="AQ272" i="1"/>
  <c r="AR272" i="1" s="1"/>
  <c r="AS272" i="1" s="1"/>
  <c r="AT272" i="1" s="1"/>
  <c r="AQ269" i="1"/>
  <c r="AR269" i="1" s="1"/>
  <c r="AS269" i="1" s="1"/>
  <c r="AT269" i="1" s="1"/>
  <c r="AQ264" i="1"/>
  <c r="AR264" i="1" s="1"/>
  <c r="AS264" i="1" s="1"/>
  <c r="AT264" i="1" s="1"/>
  <c r="AQ261" i="1"/>
  <c r="AR261" i="1" s="1"/>
  <c r="AS261" i="1" s="1"/>
  <c r="AT261" i="1" s="1"/>
  <c r="AQ256" i="1"/>
  <c r="AR256" i="1" s="1"/>
  <c r="AS256" i="1" s="1"/>
  <c r="AT256" i="1" s="1"/>
  <c r="AQ253" i="1"/>
  <c r="AR253" i="1" s="1"/>
  <c r="AS253" i="1" s="1"/>
  <c r="AT253" i="1" s="1"/>
  <c r="AQ248" i="1"/>
  <c r="AR248" i="1" s="1"/>
  <c r="AS248" i="1" s="1"/>
  <c r="AT248" i="1" s="1"/>
  <c r="AQ245" i="1"/>
  <c r="AR245" i="1" s="1"/>
  <c r="AS245" i="1" s="1"/>
  <c r="AT245" i="1" s="1"/>
  <c r="AQ240" i="1"/>
  <c r="AR240" i="1" s="1"/>
  <c r="AS240" i="1" s="1"/>
  <c r="AT240" i="1" s="1"/>
  <c r="AQ237" i="1"/>
  <c r="AR237" i="1" s="1"/>
  <c r="AS237" i="1" s="1"/>
  <c r="AT237" i="1" s="1"/>
  <c r="AQ232" i="1"/>
  <c r="AR232" i="1" s="1"/>
  <c r="AS232" i="1" s="1"/>
  <c r="AT232" i="1" s="1"/>
  <c r="AQ229" i="1"/>
  <c r="AR229" i="1" s="1"/>
  <c r="AS229" i="1" s="1"/>
  <c r="AT229" i="1" s="1"/>
  <c r="AQ224" i="1"/>
  <c r="AR224" i="1" s="1"/>
  <c r="AS224" i="1" s="1"/>
  <c r="AT224" i="1" s="1"/>
  <c r="AQ221" i="1"/>
  <c r="AR221" i="1" s="1"/>
  <c r="AS221" i="1" s="1"/>
  <c r="AT221" i="1" s="1"/>
  <c r="AQ216" i="1"/>
  <c r="AR216" i="1" s="1"/>
  <c r="AS216" i="1" s="1"/>
  <c r="AT216" i="1" s="1"/>
  <c r="AQ213" i="1"/>
  <c r="AR213" i="1" s="1"/>
  <c r="AS213" i="1" s="1"/>
  <c r="AT213" i="1" s="1"/>
  <c r="AQ208" i="1"/>
  <c r="AR208" i="1" s="1"/>
  <c r="AS208" i="1" s="1"/>
  <c r="AT208" i="1" s="1"/>
  <c r="AQ205" i="1"/>
  <c r="AR205" i="1" s="1"/>
  <c r="AS205" i="1" s="1"/>
  <c r="AT205" i="1" s="1"/>
  <c r="AQ200" i="1"/>
  <c r="AR200" i="1" s="1"/>
  <c r="AS200" i="1" s="1"/>
  <c r="AT200" i="1" s="1"/>
  <c r="AQ197" i="1"/>
  <c r="AR197" i="1" s="1"/>
  <c r="AS197" i="1" s="1"/>
  <c r="AT197" i="1" s="1"/>
  <c r="AQ192" i="1"/>
  <c r="AR192" i="1" s="1"/>
  <c r="AS192" i="1" s="1"/>
  <c r="AT192" i="1" s="1"/>
  <c r="AQ178" i="1"/>
  <c r="AR178" i="1" s="1"/>
  <c r="AS178" i="1" s="1"/>
  <c r="AT178" i="1" s="1"/>
  <c r="AQ175" i="1"/>
  <c r="AR175" i="1" s="1"/>
  <c r="AS175" i="1" s="1"/>
  <c r="AT175" i="1" s="1"/>
  <c r="AQ170" i="1"/>
  <c r="AR170" i="1" s="1"/>
  <c r="AS170" i="1" s="1"/>
  <c r="AT170" i="1" s="1"/>
  <c r="AQ166" i="1"/>
  <c r="AR166" i="1" s="1"/>
  <c r="AS166" i="1" s="1"/>
  <c r="AT166" i="1" s="1"/>
  <c r="AQ162" i="1"/>
  <c r="AR162" i="1" s="1"/>
  <c r="AS162" i="1" s="1"/>
  <c r="AT162" i="1" s="1"/>
  <c r="AQ158" i="1"/>
  <c r="AR158" i="1" s="1"/>
  <c r="AS158" i="1" s="1"/>
  <c r="AT158" i="1" s="1"/>
  <c r="AQ154" i="1"/>
  <c r="AR154" i="1" s="1"/>
  <c r="AS154" i="1" s="1"/>
  <c r="AT154" i="1" s="1"/>
  <c r="AQ955" i="1"/>
  <c r="AR955" i="1" s="1"/>
  <c r="AS955" i="1" s="1"/>
  <c r="AT955" i="1" s="1"/>
  <c r="AQ497" i="1"/>
  <c r="AR497" i="1" s="1"/>
  <c r="AS497" i="1" s="1"/>
  <c r="AT497" i="1" s="1"/>
  <c r="AQ481" i="1"/>
  <c r="AR481" i="1" s="1"/>
  <c r="AS481" i="1" s="1"/>
  <c r="AT481" i="1" s="1"/>
  <c r="AQ465" i="1"/>
  <c r="AR465" i="1" s="1"/>
  <c r="AS465" i="1" s="1"/>
  <c r="AT465" i="1" s="1"/>
  <c r="AQ449" i="1"/>
  <c r="AR449" i="1" s="1"/>
  <c r="AS449" i="1" s="1"/>
  <c r="AT449" i="1" s="1"/>
  <c r="AQ433" i="1"/>
  <c r="AR433" i="1" s="1"/>
  <c r="AS433" i="1" s="1"/>
  <c r="AT433" i="1" s="1"/>
  <c r="AQ417" i="1"/>
  <c r="AR417" i="1" s="1"/>
  <c r="AS417" i="1" s="1"/>
  <c r="AT417" i="1" s="1"/>
  <c r="AQ401" i="1"/>
  <c r="AR401" i="1" s="1"/>
  <c r="AS401" i="1" s="1"/>
  <c r="AT401" i="1" s="1"/>
  <c r="AQ385" i="1"/>
  <c r="AR385" i="1" s="1"/>
  <c r="AS385" i="1" s="1"/>
  <c r="AT385" i="1" s="1"/>
  <c r="AQ369" i="1"/>
  <c r="AR369" i="1" s="1"/>
  <c r="AS369" i="1" s="1"/>
  <c r="AT369" i="1" s="1"/>
  <c r="AQ364" i="1"/>
  <c r="AR364" i="1" s="1"/>
  <c r="AS364" i="1" s="1"/>
  <c r="AT364" i="1" s="1"/>
  <c r="AQ361" i="1"/>
  <c r="AR361" i="1" s="1"/>
  <c r="AS361" i="1" s="1"/>
  <c r="AT361" i="1" s="1"/>
  <c r="AQ356" i="1"/>
  <c r="AR356" i="1" s="1"/>
  <c r="AS356" i="1" s="1"/>
  <c r="AT356" i="1" s="1"/>
  <c r="AQ353" i="1"/>
  <c r="AR353" i="1" s="1"/>
  <c r="AS353" i="1" s="1"/>
  <c r="AT353" i="1" s="1"/>
  <c r="AQ348" i="1"/>
  <c r="AR348" i="1" s="1"/>
  <c r="AS348" i="1" s="1"/>
  <c r="AT348" i="1" s="1"/>
  <c r="AQ345" i="1"/>
  <c r="AR345" i="1" s="1"/>
  <c r="AS345" i="1" s="1"/>
  <c r="AT345" i="1" s="1"/>
  <c r="AQ340" i="1"/>
  <c r="AR340" i="1" s="1"/>
  <c r="AS340" i="1" s="1"/>
  <c r="AT340" i="1" s="1"/>
  <c r="AQ337" i="1"/>
  <c r="AR337" i="1" s="1"/>
  <c r="AS337" i="1" s="1"/>
  <c r="AT337" i="1" s="1"/>
  <c r="AQ332" i="1"/>
  <c r="AR332" i="1" s="1"/>
  <c r="AS332" i="1" s="1"/>
  <c r="AT332" i="1" s="1"/>
  <c r="AQ329" i="1"/>
  <c r="AR329" i="1" s="1"/>
  <c r="AS329" i="1" s="1"/>
  <c r="AT329" i="1" s="1"/>
  <c r="AQ324" i="1"/>
  <c r="AR324" i="1" s="1"/>
  <c r="AS324" i="1" s="1"/>
  <c r="AT324" i="1" s="1"/>
  <c r="AQ321" i="1"/>
  <c r="AR321" i="1" s="1"/>
  <c r="AS321" i="1" s="1"/>
  <c r="AT321" i="1" s="1"/>
  <c r="AQ316" i="1"/>
  <c r="AR316" i="1" s="1"/>
  <c r="AS316" i="1" s="1"/>
  <c r="AT316" i="1" s="1"/>
  <c r="AQ313" i="1"/>
  <c r="AR313" i="1" s="1"/>
  <c r="AS313" i="1" s="1"/>
  <c r="AT313" i="1" s="1"/>
  <c r="AQ308" i="1"/>
  <c r="AR308" i="1" s="1"/>
  <c r="AS308" i="1" s="1"/>
  <c r="AT308" i="1" s="1"/>
  <c r="AQ305" i="1"/>
  <c r="AR305" i="1" s="1"/>
  <c r="AS305" i="1" s="1"/>
  <c r="AT305" i="1" s="1"/>
  <c r="AQ300" i="1"/>
  <c r="AR300" i="1" s="1"/>
  <c r="AS300" i="1" s="1"/>
  <c r="AT300" i="1" s="1"/>
  <c r="AQ297" i="1"/>
  <c r="AR297" i="1" s="1"/>
  <c r="AS297" i="1" s="1"/>
  <c r="AT297" i="1" s="1"/>
  <c r="AQ292" i="1"/>
  <c r="AR292" i="1" s="1"/>
  <c r="AS292" i="1" s="1"/>
  <c r="AT292" i="1" s="1"/>
  <c r="AQ289" i="1"/>
  <c r="AR289" i="1" s="1"/>
  <c r="AS289" i="1" s="1"/>
  <c r="AT289" i="1" s="1"/>
  <c r="AQ284" i="1"/>
  <c r="AR284" i="1" s="1"/>
  <c r="AS284" i="1" s="1"/>
  <c r="AT284" i="1" s="1"/>
  <c r="AQ281" i="1"/>
  <c r="AR281" i="1" s="1"/>
  <c r="AS281" i="1" s="1"/>
  <c r="AT281" i="1" s="1"/>
  <c r="AQ276" i="1"/>
  <c r="AR276" i="1" s="1"/>
  <c r="AS276" i="1" s="1"/>
  <c r="AT276" i="1" s="1"/>
  <c r="AQ273" i="1"/>
  <c r="AR273" i="1" s="1"/>
  <c r="AS273" i="1" s="1"/>
  <c r="AT273" i="1" s="1"/>
  <c r="AQ265" i="1"/>
  <c r="AR265" i="1" s="1"/>
  <c r="AS265" i="1" s="1"/>
  <c r="AT265" i="1" s="1"/>
  <c r="AQ260" i="1"/>
  <c r="AR260" i="1" s="1"/>
  <c r="AS260" i="1" s="1"/>
  <c r="AT260" i="1" s="1"/>
  <c r="AQ257" i="1"/>
  <c r="AR257" i="1" s="1"/>
  <c r="AS257" i="1" s="1"/>
  <c r="AT257" i="1" s="1"/>
  <c r="AQ244" i="1"/>
  <c r="AR244" i="1" s="1"/>
  <c r="AS244" i="1" s="1"/>
  <c r="AT244" i="1" s="1"/>
  <c r="AQ241" i="1"/>
  <c r="AR241" i="1" s="1"/>
  <c r="AS241" i="1" s="1"/>
  <c r="AT241" i="1" s="1"/>
  <c r="AQ220" i="1"/>
  <c r="AR220" i="1" s="1"/>
  <c r="AS220" i="1" s="1"/>
  <c r="AT220" i="1" s="1"/>
  <c r="AQ217" i="1"/>
  <c r="AR217" i="1" s="1"/>
  <c r="AS217" i="1" s="1"/>
  <c r="AT217" i="1" s="1"/>
  <c r="AQ212" i="1"/>
  <c r="AR212" i="1" s="1"/>
  <c r="AS212" i="1" s="1"/>
  <c r="AT212" i="1" s="1"/>
  <c r="AQ209" i="1"/>
  <c r="AR209" i="1" s="1"/>
  <c r="AS209" i="1" s="1"/>
  <c r="AT209" i="1" s="1"/>
  <c r="AQ193" i="1"/>
  <c r="AR193" i="1" s="1"/>
  <c r="AS193" i="1" s="1"/>
  <c r="AT193" i="1" s="1"/>
  <c r="AQ160" i="1"/>
  <c r="AR160" i="1" s="1"/>
  <c r="AS160" i="1" s="1"/>
  <c r="AT160" i="1" s="1"/>
  <c r="AQ156" i="1"/>
  <c r="AR156" i="1" s="1"/>
  <c r="AS156" i="1" s="1"/>
  <c r="AT156" i="1" s="1"/>
  <c r="AQ939" i="1"/>
  <c r="AR939" i="1" s="1"/>
  <c r="AS939" i="1" s="1"/>
  <c r="AT939" i="1" s="1"/>
  <c r="AQ501" i="1"/>
  <c r="AR501" i="1" s="1"/>
  <c r="AS501" i="1" s="1"/>
  <c r="AT501" i="1" s="1"/>
  <c r="AQ485" i="1"/>
  <c r="AR485" i="1" s="1"/>
  <c r="AS485" i="1" s="1"/>
  <c r="AT485" i="1" s="1"/>
  <c r="AQ469" i="1"/>
  <c r="AR469" i="1" s="1"/>
  <c r="AS469" i="1" s="1"/>
  <c r="AT469" i="1" s="1"/>
  <c r="AQ453" i="1"/>
  <c r="AR453" i="1" s="1"/>
  <c r="AS453" i="1" s="1"/>
  <c r="AT453" i="1" s="1"/>
  <c r="AQ389" i="1"/>
  <c r="AR389" i="1" s="1"/>
  <c r="AS389" i="1" s="1"/>
  <c r="AT389" i="1" s="1"/>
  <c r="AQ373" i="1"/>
  <c r="AR373" i="1" s="1"/>
  <c r="AS373" i="1" s="1"/>
  <c r="AT373" i="1" s="1"/>
  <c r="AQ152" i="1"/>
  <c r="AR152" i="1" s="1"/>
  <c r="AS152" i="1" s="1"/>
  <c r="AT152" i="1" s="1"/>
  <c r="AQ1015" i="1"/>
  <c r="AR1015" i="1" s="1"/>
  <c r="AS1015" i="1" s="1"/>
  <c r="AT1015" i="1" s="1"/>
  <c r="AQ971" i="1"/>
  <c r="AR971" i="1" s="1"/>
  <c r="AS971" i="1" s="1"/>
  <c r="AT971" i="1" s="1"/>
  <c r="AQ493" i="1"/>
  <c r="AR493" i="1" s="1"/>
  <c r="AS493" i="1" s="1"/>
  <c r="AT493" i="1" s="1"/>
  <c r="AQ477" i="1"/>
  <c r="AR477" i="1" s="1"/>
  <c r="AS477" i="1" s="1"/>
  <c r="AT477" i="1" s="1"/>
  <c r="AQ461" i="1"/>
  <c r="AR461" i="1" s="1"/>
  <c r="AS461" i="1" s="1"/>
  <c r="AT461" i="1" s="1"/>
  <c r="AQ445" i="1"/>
  <c r="AR445" i="1" s="1"/>
  <c r="AS445" i="1" s="1"/>
  <c r="AT445" i="1" s="1"/>
  <c r="AQ429" i="1"/>
  <c r="AR429" i="1" s="1"/>
  <c r="AS429" i="1" s="1"/>
  <c r="AT429" i="1" s="1"/>
  <c r="AQ413" i="1"/>
  <c r="AR413" i="1" s="1"/>
  <c r="AS413" i="1" s="1"/>
  <c r="AT413" i="1" s="1"/>
  <c r="AQ397" i="1"/>
  <c r="AR397" i="1" s="1"/>
  <c r="AS397" i="1" s="1"/>
  <c r="AT397" i="1" s="1"/>
  <c r="AQ381" i="1"/>
  <c r="AR381" i="1" s="1"/>
  <c r="AS381" i="1" s="1"/>
  <c r="AT381" i="1" s="1"/>
  <c r="AQ365" i="1"/>
  <c r="AR365" i="1" s="1"/>
  <c r="AS365" i="1" s="1"/>
  <c r="AT365" i="1" s="1"/>
  <c r="AQ188" i="1"/>
  <c r="AR188" i="1" s="1"/>
  <c r="AS188" i="1" s="1"/>
  <c r="AT188" i="1" s="1"/>
  <c r="AQ183" i="1"/>
  <c r="AR183" i="1" s="1"/>
  <c r="AS183" i="1" s="1"/>
  <c r="AT183" i="1" s="1"/>
  <c r="AQ268" i="1"/>
  <c r="AR268" i="1" s="1"/>
  <c r="AS268" i="1" s="1"/>
  <c r="AT268" i="1" s="1"/>
  <c r="AQ252" i="1"/>
  <c r="AR252" i="1" s="1"/>
  <c r="AS252" i="1" s="1"/>
  <c r="AT252" i="1" s="1"/>
  <c r="AQ249" i="1"/>
  <c r="AR249" i="1" s="1"/>
  <c r="AS249" i="1" s="1"/>
  <c r="AT249" i="1" s="1"/>
  <c r="AQ236" i="1"/>
  <c r="AR236" i="1" s="1"/>
  <c r="AS236" i="1" s="1"/>
  <c r="AT236" i="1" s="1"/>
  <c r="AQ233" i="1"/>
  <c r="AR233" i="1" s="1"/>
  <c r="AS233" i="1" s="1"/>
  <c r="AT233" i="1" s="1"/>
  <c r="AQ228" i="1"/>
  <c r="AR228" i="1" s="1"/>
  <c r="AS228" i="1" s="1"/>
  <c r="AT228" i="1" s="1"/>
  <c r="AQ225" i="1"/>
  <c r="AR225" i="1" s="1"/>
  <c r="AS225" i="1" s="1"/>
  <c r="AT225" i="1" s="1"/>
  <c r="AQ204" i="1"/>
  <c r="AR204" i="1" s="1"/>
  <c r="AS204" i="1" s="1"/>
  <c r="AT204" i="1" s="1"/>
  <c r="AQ201" i="1"/>
  <c r="AR201" i="1" s="1"/>
  <c r="AS201" i="1" s="1"/>
  <c r="AT201" i="1" s="1"/>
  <c r="AQ196" i="1"/>
  <c r="AR196" i="1" s="1"/>
  <c r="AS196" i="1" s="1"/>
  <c r="AT196" i="1" s="1"/>
  <c r="AQ179" i="1"/>
  <c r="AR179" i="1" s="1"/>
  <c r="AS179" i="1" s="1"/>
  <c r="AT179" i="1" s="1"/>
  <c r="AQ174" i="1"/>
  <c r="AR174" i="1" s="1"/>
  <c r="AS174" i="1" s="1"/>
  <c r="AT174" i="1" s="1"/>
  <c r="AQ168" i="1"/>
  <c r="AR168" i="1" s="1"/>
  <c r="AS168" i="1" s="1"/>
  <c r="AT168" i="1" s="1"/>
  <c r="AQ164" i="1"/>
  <c r="AR164" i="1" s="1"/>
  <c r="AS164" i="1" s="1"/>
  <c r="AT164" i="1" s="1"/>
  <c r="AQ437" i="1"/>
  <c r="AR437" i="1" s="1"/>
  <c r="AS437" i="1" s="1"/>
  <c r="AT437" i="1" s="1"/>
  <c r="AQ421" i="1"/>
  <c r="AR421" i="1" s="1"/>
  <c r="AS421" i="1" s="1"/>
  <c r="AT421" i="1" s="1"/>
  <c r="AQ405" i="1"/>
  <c r="AR405" i="1" s="1"/>
  <c r="AS405" i="1" s="1"/>
  <c r="AT405" i="1" s="1"/>
  <c r="AQ187" i="1"/>
  <c r="AR187" i="1" s="1"/>
  <c r="AS187" i="1" s="1"/>
  <c r="AT187" i="1" s="1"/>
  <c r="AQ184" i="1"/>
  <c r="AR184" i="1" s="1"/>
  <c r="AS184" i="1" s="1"/>
  <c r="AT184" i="1" s="1"/>
  <c r="AQ1131" i="1" l="1"/>
  <c r="AR2" i="1"/>
  <c r="AR1131" i="1" l="1"/>
  <c r="AS2" i="1"/>
  <c r="AS1131" i="1" l="1"/>
  <c r="AS1133" i="1" s="1"/>
  <c r="AS1134" i="1" s="1"/>
  <c r="AT2" i="1"/>
  <c r="AT1131" i="1" s="1"/>
  <c r="AU1124" i="1" l="1"/>
  <c r="AV1124" i="1" s="1"/>
  <c r="AW1124" i="1" s="1"/>
  <c r="AU1122" i="1"/>
  <c r="AV1122" i="1" s="1"/>
  <c r="AW1122" i="1" s="1"/>
  <c r="AU1120" i="1"/>
  <c r="AV1120" i="1" s="1"/>
  <c r="AW1120" i="1" s="1"/>
  <c r="AU1118" i="1"/>
  <c r="AV1118" i="1" s="1"/>
  <c r="AW1118" i="1" s="1"/>
  <c r="AU1116" i="1"/>
  <c r="AV1116" i="1" s="1"/>
  <c r="AW1116" i="1" s="1"/>
  <c r="AU1114" i="1"/>
  <c r="AV1114" i="1" s="1"/>
  <c r="AW1114" i="1" s="1"/>
  <c r="AU1113" i="1"/>
  <c r="AV1113" i="1" s="1"/>
  <c r="AW1113" i="1" s="1"/>
  <c r="AU1112" i="1"/>
  <c r="AV1112" i="1" s="1"/>
  <c r="AW1112" i="1" s="1"/>
  <c r="AU1111" i="1"/>
  <c r="AV1111" i="1" s="1"/>
  <c r="AW1111" i="1" s="1"/>
  <c r="AU1110" i="1"/>
  <c r="AV1110" i="1" s="1"/>
  <c r="AW1110" i="1" s="1"/>
  <c r="AU1109" i="1"/>
  <c r="AV1109" i="1" s="1"/>
  <c r="AW1109" i="1" s="1"/>
  <c r="AU1108" i="1"/>
  <c r="AV1108" i="1" s="1"/>
  <c r="AW1108" i="1" s="1"/>
  <c r="AU1107" i="1"/>
  <c r="AV1107" i="1" s="1"/>
  <c r="AW1107" i="1" s="1"/>
  <c r="AU1106" i="1"/>
  <c r="AV1106" i="1" s="1"/>
  <c r="AW1106" i="1" s="1"/>
  <c r="AU1105" i="1"/>
  <c r="AV1105" i="1" s="1"/>
  <c r="AW1105" i="1" s="1"/>
  <c r="AU1104" i="1"/>
  <c r="AV1104" i="1" s="1"/>
  <c r="AW1104" i="1" s="1"/>
  <c r="AU1103" i="1"/>
  <c r="AV1103" i="1" s="1"/>
  <c r="AW1103" i="1" s="1"/>
  <c r="AU1102" i="1"/>
  <c r="AV1102" i="1" s="1"/>
  <c r="AW1102" i="1" s="1"/>
  <c r="AU1101" i="1"/>
  <c r="AV1101" i="1" s="1"/>
  <c r="AW1101" i="1" s="1"/>
  <c r="AU1100" i="1"/>
  <c r="AV1100" i="1" s="1"/>
  <c r="AW1100" i="1" s="1"/>
  <c r="AU1099" i="1"/>
  <c r="AV1099" i="1" s="1"/>
  <c r="AW1099" i="1" s="1"/>
  <c r="AU1098" i="1"/>
  <c r="AV1098" i="1" s="1"/>
  <c r="AW1098" i="1" s="1"/>
  <c r="AU1097" i="1"/>
  <c r="AV1097" i="1" s="1"/>
  <c r="AW1097" i="1" s="1"/>
  <c r="AU1119" i="1"/>
  <c r="AV1119" i="1" s="1"/>
  <c r="AW1119" i="1" s="1"/>
  <c r="AU1129" i="1"/>
  <c r="AV1129" i="1" s="1"/>
  <c r="AW1129" i="1" s="1"/>
  <c r="AU1117" i="1"/>
  <c r="AV1117" i="1" s="1"/>
  <c r="AW1117" i="1" s="1"/>
  <c r="AU1126" i="1"/>
  <c r="AV1126" i="1" s="1"/>
  <c r="AW1126" i="1" s="1"/>
  <c r="AU1128" i="1"/>
  <c r="AV1128" i="1" s="1"/>
  <c r="AW1128" i="1" s="1"/>
  <c r="AU1125" i="1"/>
  <c r="AV1125" i="1" s="1"/>
  <c r="AW1125" i="1" s="1"/>
  <c r="AU1123" i="1"/>
  <c r="AV1123" i="1" s="1"/>
  <c r="AW1123" i="1" s="1"/>
  <c r="AU1094" i="1"/>
  <c r="AV1094" i="1" s="1"/>
  <c r="AW1094" i="1" s="1"/>
  <c r="AU1090" i="1"/>
  <c r="AV1090" i="1" s="1"/>
  <c r="AW1090" i="1" s="1"/>
  <c r="AU1086" i="1"/>
  <c r="AV1086" i="1" s="1"/>
  <c r="AW1086" i="1" s="1"/>
  <c r="AU1115" i="1"/>
  <c r="AV1115" i="1" s="1"/>
  <c r="AW1115" i="1" s="1"/>
  <c r="AU1095" i="1"/>
  <c r="AV1095" i="1" s="1"/>
  <c r="AW1095" i="1" s="1"/>
  <c r="AU1091" i="1"/>
  <c r="AV1091" i="1" s="1"/>
  <c r="AW1091" i="1" s="1"/>
  <c r="AU1087" i="1"/>
  <c r="AV1087" i="1" s="1"/>
  <c r="AW1087" i="1" s="1"/>
  <c r="AU1121" i="1"/>
  <c r="AV1121" i="1" s="1"/>
  <c r="AW1121" i="1" s="1"/>
  <c r="AU1093" i="1"/>
  <c r="AV1093" i="1" s="1"/>
  <c r="AW1093" i="1" s="1"/>
  <c r="AU1089" i="1"/>
  <c r="AV1089" i="1" s="1"/>
  <c r="AW1089" i="1" s="1"/>
  <c r="AU1082" i="1"/>
  <c r="AV1082" i="1" s="1"/>
  <c r="AW1082" i="1" s="1"/>
  <c r="AU1078" i="1"/>
  <c r="AV1078" i="1" s="1"/>
  <c r="AW1078" i="1" s="1"/>
  <c r="AU1074" i="1"/>
  <c r="AV1074" i="1" s="1"/>
  <c r="AW1074" i="1" s="1"/>
  <c r="AU1070" i="1"/>
  <c r="AV1070" i="1" s="1"/>
  <c r="AW1070" i="1" s="1"/>
  <c r="AU1066" i="1"/>
  <c r="AV1066" i="1" s="1"/>
  <c r="AW1066" i="1" s="1"/>
  <c r="AU1062" i="1"/>
  <c r="AV1062" i="1" s="1"/>
  <c r="AW1062" i="1" s="1"/>
  <c r="AU1058" i="1"/>
  <c r="AV1058" i="1" s="1"/>
  <c r="AW1058" i="1" s="1"/>
  <c r="AU1054" i="1"/>
  <c r="AV1054" i="1" s="1"/>
  <c r="AW1054" i="1" s="1"/>
  <c r="AU1050" i="1"/>
  <c r="AV1050" i="1" s="1"/>
  <c r="AW1050" i="1" s="1"/>
  <c r="AU1085" i="1"/>
  <c r="AV1085" i="1" s="1"/>
  <c r="AW1085" i="1" s="1"/>
  <c r="AU1084" i="1"/>
  <c r="AV1084" i="1" s="1"/>
  <c r="AW1084" i="1" s="1"/>
  <c r="AU1083" i="1"/>
  <c r="AV1083" i="1" s="1"/>
  <c r="AW1083" i="1" s="1"/>
  <c r="AU1079" i="1"/>
  <c r="AV1079" i="1" s="1"/>
  <c r="AW1079" i="1" s="1"/>
  <c r="AU1075" i="1"/>
  <c r="AV1075" i="1" s="1"/>
  <c r="AW1075" i="1" s="1"/>
  <c r="AU1071" i="1"/>
  <c r="AV1071" i="1" s="1"/>
  <c r="AW1071" i="1" s="1"/>
  <c r="AU1067" i="1"/>
  <c r="AV1067" i="1" s="1"/>
  <c r="AW1067" i="1" s="1"/>
  <c r="AU1063" i="1"/>
  <c r="AV1063" i="1" s="1"/>
  <c r="AW1063" i="1" s="1"/>
  <c r="AU1057" i="1"/>
  <c r="AV1057" i="1" s="1"/>
  <c r="AW1057" i="1" s="1"/>
  <c r="AU1053" i="1"/>
  <c r="AV1053" i="1" s="1"/>
  <c r="AW1053" i="1" s="1"/>
  <c r="AU1049" i="1"/>
  <c r="AV1049" i="1" s="1"/>
  <c r="AW1049" i="1" s="1"/>
  <c r="AU1045" i="1"/>
  <c r="AV1045" i="1" s="1"/>
  <c r="AW1045" i="1" s="1"/>
  <c r="AU1092" i="1"/>
  <c r="AV1092" i="1" s="1"/>
  <c r="AW1092" i="1" s="1"/>
  <c r="AU1080" i="1"/>
  <c r="AV1080" i="1" s="1"/>
  <c r="AW1080" i="1" s="1"/>
  <c r="AU1076" i="1"/>
  <c r="AV1076" i="1" s="1"/>
  <c r="AW1076" i="1" s="1"/>
  <c r="AU1072" i="1"/>
  <c r="AV1072" i="1" s="1"/>
  <c r="AW1072" i="1" s="1"/>
  <c r="AU1068" i="1"/>
  <c r="AV1068" i="1" s="1"/>
  <c r="AW1068" i="1" s="1"/>
  <c r="AU1064" i="1"/>
  <c r="AV1064" i="1" s="1"/>
  <c r="AW1064" i="1" s="1"/>
  <c r="AU1060" i="1"/>
  <c r="AV1060" i="1" s="1"/>
  <c r="AW1060" i="1" s="1"/>
  <c r="AU1042" i="1"/>
  <c r="AV1042" i="1" s="1"/>
  <c r="AW1042" i="1" s="1"/>
  <c r="AU1038" i="1"/>
  <c r="AV1038" i="1" s="1"/>
  <c r="AW1038" i="1" s="1"/>
  <c r="AU1034" i="1"/>
  <c r="AV1034" i="1" s="1"/>
  <c r="AW1034" i="1" s="1"/>
  <c r="AU1030" i="1"/>
  <c r="AV1030" i="1" s="1"/>
  <c r="AW1030" i="1" s="1"/>
  <c r="AU1026" i="1"/>
  <c r="AV1026" i="1" s="1"/>
  <c r="AW1026" i="1" s="1"/>
  <c r="AU1022" i="1"/>
  <c r="AV1022" i="1" s="1"/>
  <c r="AW1022" i="1" s="1"/>
  <c r="AU1018" i="1"/>
  <c r="AV1018" i="1" s="1"/>
  <c r="AW1018" i="1" s="1"/>
  <c r="AU1014" i="1"/>
  <c r="AV1014" i="1" s="1"/>
  <c r="AW1014" i="1" s="1"/>
  <c r="AU1010" i="1"/>
  <c r="AV1010" i="1" s="1"/>
  <c r="AW1010" i="1" s="1"/>
  <c r="AU1006" i="1"/>
  <c r="AV1006" i="1" s="1"/>
  <c r="AW1006" i="1" s="1"/>
  <c r="AU1003" i="1"/>
  <c r="AV1003" i="1" s="1"/>
  <c r="AW1003" i="1" s="1"/>
  <c r="AU1002" i="1"/>
  <c r="AV1002" i="1" s="1"/>
  <c r="AW1002" i="1" s="1"/>
  <c r="AU1001" i="1"/>
  <c r="AV1001" i="1" s="1"/>
  <c r="AW1001" i="1" s="1"/>
  <c r="AU1000" i="1"/>
  <c r="AV1000" i="1" s="1"/>
  <c r="AW1000" i="1" s="1"/>
  <c r="AU999" i="1"/>
  <c r="AV999" i="1" s="1"/>
  <c r="AW999" i="1" s="1"/>
  <c r="AU998" i="1"/>
  <c r="AV998" i="1" s="1"/>
  <c r="AW998" i="1" s="1"/>
  <c r="AU997" i="1"/>
  <c r="AV997" i="1" s="1"/>
  <c r="AW997" i="1" s="1"/>
  <c r="AU996" i="1"/>
  <c r="AV996" i="1" s="1"/>
  <c r="AW996" i="1" s="1"/>
  <c r="AU995" i="1"/>
  <c r="AV995" i="1" s="1"/>
  <c r="AW995" i="1" s="1"/>
  <c r="AU994" i="1"/>
  <c r="AV994" i="1" s="1"/>
  <c r="AW994" i="1" s="1"/>
  <c r="AU993" i="1"/>
  <c r="AV993" i="1" s="1"/>
  <c r="AW993" i="1" s="1"/>
  <c r="AU1127" i="1"/>
  <c r="AV1127" i="1" s="1"/>
  <c r="AW1127" i="1" s="1"/>
  <c r="AU1096" i="1"/>
  <c r="AV1096" i="1" s="1"/>
  <c r="AW1096" i="1" s="1"/>
  <c r="AU1081" i="1"/>
  <c r="AV1081" i="1" s="1"/>
  <c r="AW1081" i="1" s="1"/>
  <c r="AU1077" i="1"/>
  <c r="AV1077" i="1" s="1"/>
  <c r="AW1077" i="1" s="1"/>
  <c r="AU1073" i="1"/>
  <c r="AV1073" i="1" s="1"/>
  <c r="AW1073" i="1" s="1"/>
  <c r="AU1069" i="1"/>
  <c r="AV1069" i="1" s="1"/>
  <c r="AW1069" i="1" s="1"/>
  <c r="AU1065" i="1"/>
  <c r="AV1065" i="1" s="1"/>
  <c r="AW1065" i="1" s="1"/>
  <c r="AU1061" i="1"/>
  <c r="AV1061" i="1" s="1"/>
  <c r="AW1061" i="1" s="1"/>
  <c r="AU1059" i="1"/>
  <c r="AV1059" i="1" s="1"/>
  <c r="AW1059" i="1" s="1"/>
  <c r="AU1056" i="1"/>
  <c r="AV1056" i="1" s="1"/>
  <c r="AW1056" i="1" s="1"/>
  <c r="AU1048" i="1"/>
  <c r="AV1048" i="1" s="1"/>
  <c r="AW1048" i="1" s="1"/>
  <c r="AU1041" i="1"/>
  <c r="AV1041" i="1" s="1"/>
  <c r="AW1041" i="1" s="1"/>
  <c r="AU1037" i="1"/>
  <c r="AV1037" i="1" s="1"/>
  <c r="AW1037" i="1" s="1"/>
  <c r="AU1033" i="1"/>
  <c r="AV1033" i="1" s="1"/>
  <c r="AW1033" i="1" s="1"/>
  <c r="AU1029" i="1"/>
  <c r="AV1029" i="1" s="1"/>
  <c r="AW1029" i="1" s="1"/>
  <c r="AU1025" i="1"/>
  <c r="AV1025" i="1" s="1"/>
  <c r="AW1025" i="1" s="1"/>
  <c r="AU1021" i="1"/>
  <c r="AV1021" i="1" s="1"/>
  <c r="AW1021" i="1" s="1"/>
  <c r="AU1017" i="1"/>
  <c r="AV1017" i="1" s="1"/>
  <c r="AW1017" i="1" s="1"/>
  <c r="AU1013" i="1"/>
  <c r="AV1013" i="1" s="1"/>
  <c r="AW1013" i="1" s="1"/>
  <c r="AU1009" i="1"/>
  <c r="AV1009" i="1" s="1"/>
  <c r="AW1009" i="1" s="1"/>
  <c r="AU1005" i="1"/>
  <c r="AV1005" i="1" s="1"/>
  <c r="AW1005" i="1" s="1"/>
  <c r="AU1039" i="1"/>
  <c r="AV1039" i="1" s="1"/>
  <c r="AW1039" i="1" s="1"/>
  <c r="AU1036" i="1"/>
  <c r="AV1036" i="1" s="1"/>
  <c r="AW1036" i="1" s="1"/>
  <c r="AU1023" i="1"/>
  <c r="AV1023" i="1" s="1"/>
  <c r="AW1023" i="1" s="1"/>
  <c r="AU1020" i="1"/>
  <c r="AV1020" i="1" s="1"/>
  <c r="AW1020" i="1" s="1"/>
  <c r="AU1007" i="1"/>
  <c r="AV1007" i="1" s="1"/>
  <c r="AW1007" i="1" s="1"/>
  <c r="AU1004" i="1"/>
  <c r="AV1004" i="1" s="1"/>
  <c r="AW1004" i="1" s="1"/>
  <c r="AU1130" i="1"/>
  <c r="AV1130" i="1" s="1"/>
  <c r="AW1130" i="1" s="1"/>
  <c r="AU1047" i="1"/>
  <c r="AV1047" i="1" s="1"/>
  <c r="AW1047" i="1" s="1"/>
  <c r="AU1035" i="1"/>
  <c r="AV1035" i="1" s="1"/>
  <c r="AW1035" i="1" s="1"/>
  <c r="AU1032" i="1"/>
  <c r="AV1032" i="1" s="1"/>
  <c r="AW1032" i="1" s="1"/>
  <c r="AU1019" i="1"/>
  <c r="AV1019" i="1" s="1"/>
  <c r="AW1019" i="1" s="1"/>
  <c r="AU1016" i="1"/>
  <c r="AV1016" i="1" s="1"/>
  <c r="AW1016" i="1" s="1"/>
  <c r="AU1051" i="1"/>
  <c r="AV1051" i="1" s="1"/>
  <c r="AW1051" i="1" s="1"/>
  <c r="AU1024" i="1"/>
  <c r="AV1024" i="1" s="1"/>
  <c r="AW1024" i="1" s="1"/>
  <c r="AU1012" i="1"/>
  <c r="AV1012" i="1" s="1"/>
  <c r="AW1012" i="1" s="1"/>
  <c r="AU1011" i="1"/>
  <c r="AV1011" i="1" s="1"/>
  <c r="AW1011" i="1" s="1"/>
  <c r="AU992" i="1"/>
  <c r="AV992" i="1" s="1"/>
  <c r="AW992" i="1" s="1"/>
  <c r="AU991" i="1"/>
  <c r="AV991" i="1" s="1"/>
  <c r="AW991" i="1" s="1"/>
  <c r="AU989" i="1"/>
  <c r="AV989" i="1" s="1"/>
  <c r="AW989" i="1" s="1"/>
  <c r="AU987" i="1"/>
  <c r="AV987" i="1" s="1"/>
  <c r="AW987" i="1" s="1"/>
  <c r="AU985" i="1"/>
  <c r="AV985" i="1" s="1"/>
  <c r="AW985" i="1" s="1"/>
  <c r="AU983" i="1"/>
  <c r="AV983" i="1" s="1"/>
  <c r="AW983" i="1" s="1"/>
  <c r="AU981" i="1"/>
  <c r="AV981" i="1" s="1"/>
  <c r="AW981" i="1" s="1"/>
  <c r="AU979" i="1"/>
  <c r="AV979" i="1" s="1"/>
  <c r="AW979" i="1" s="1"/>
  <c r="AU977" i="1"/>
  <c r="AV977" i="1" s="1"/>
  <c r="AW977" i="1" s="1"/>
  <c r="AU975" i="1"/>
  <c r="AV975" i="1" s="1"/>
  <c r="AW975" i="1" s="1"/>
  <c r="AU973" i="1"/>
  <c r="AV973" i="1" s="1"/>
  <c r="AW973" i="1" s="1"/>
  <c r="AU971" i="1"/>
  <c r="AV971" i="1" s="1"/>
  <c r="AW971" i="1" s="1"/>
  <c r="AU969" i="1"/>
  <c r="AV969" i="1" s="1"/>
  <c r="AW969" i="1" s="1"/>
  <c r="AU967" i="1"/>
  <c r="AV967" i="1" s="1"/>
  <c r="AW967" i="1" s="1"/>
  <c r="AU965" i="1"/>
  <c r="AV965" i="1" s="1"/>
  <c r="AW965" i="1" s="1"/>
  <c r="AU963" i="1"/>
  <c r="AV963" i="1" s="1"/>
  <c r="AW963" i="1" s="1"/>
  <c r="AU961" i="1"/>
  <c r="AV961" i="1" s="1"/>
  <c r="AW961" i="1" s="1"/>
  <c r="AU959" i="1"/>
  <c r="AV959" i="1" s="1"/>
  <c r="AW959" i="1" s="1"/>
  <c r="AU957" i="1"/>
  <c r="AV957" i="1" s="1"/>
  <c r="AW957" i="1" s="1"/>
  <c r="AU955" i="1"/>
  <c r="AV955" i="1" s="1"/>
  <c r="AW955" i="1" s="1"/>
  <c r="AU953" i="1"/>
  <c r="AV953" i="1" s="1"/>
  <c r="AW953" i="1" s="1"/>
  <c r="AU951" i="1"/>
  <c r="AV951" i="1" s="1"/>
  <c r="AW951" i="1" s="1"/>
  <c r="AU949" i="1"/>
  <c r="AV949" i="1" s="1"/>
  <c r="AW949" i="1" s="1"/>
  <c r="AU947" i="1"/>
  <c r="AV947" i="1" s="1"/>
  <c r="AW947" i="1" s="1"/>
  <c r="AU945" i="1"/>
  <c r="AV945" i="1" s="1"/>
  <c r="AW945" i="1" s="1"/>
  <c r="AU943" i="1"/>
  <c r="AV943" i="1" s="1"/>
  <c r="AW943" i="1" s="1"/>
  <c r="AU941" i="1"/>
  <c r="AV941" i="1" s="1"/>
  <c r="AW941" i="1" s="1"/>
  <c r="AU939" i="1"/>
  <c r="AV939" i="1" s="1"/>
  <c r="AW939" i="1" s="1"/>
  <c r="AU937" i="1"/>
  <c r="AV937" i="1" s="1"/>
  <c r="AW937" i="1" s="1"/>
  <c r="AU935" i="1"/>
  <c r="AV935" i="1" s="1"/>
  <c r="AW935" i="1" s="1"/>
  <c r="AU933" i="1"/>
  <c r="AV933" i="1" s="1"/>
  <c r="AW933" i="1" s="1"/>
  <c r="AU931" i="1"/>
  <c r="AV931" i="1" s="1"/>
  <c r="AW931" i="1" s="1"/>
  <c r="AU929" i="1"/>
  <c r="AV929" i="1" s="1"/>
  <c r="AW929" i="1" s="1"/>
  <c r="AU927" i="1"/>
  <c r="AV927" i="1" s="1"/>
  <c r="AW927" i="1" s="1"/>
  <c r="AU925" i="1"/>
  <c r="AV925" i="1" s="1"/>
  <c r="AW925" i="1" s="1"/>
  <c r="AU923" i="1"/>
  <c r="AV923" i="1" s="1"/>
  <c r="AW923" i="1" s="1"/>
  <c r="AU921" i="1"/>
  <c r="AV921" i="1" s="1"/>
  <c r="AW921" i="1" s="1"/>
  <c r="AU919" i="1"/>
  <c r="AV919" i="1" s="1"/>
  <c r="AW919" i="1" s="1"/>
  <c r="AU917" i="1"/>
  <c r="AV917" i="1" s="1"/>
  <c r="AW917" i="1" s="1"/>
  <c r="AU905" i="1"/>
  <c r="AV905" i="1" s="1"/>
  <c r="AW905" i="1" s="1"/>
  <c r="AU904" i="1"/>
  <c r="AV904" i="1" s="1"/>
  <c r="AW904" i="1" s="1"/>
  <c r="AU903" i="1"/>
  <c r="AV903" i="1" s="1"/>
  <c r="AW903" i="1" s="1"/>
  <c r="AU902" i="1"/>
  <c r="AV902" i="1" s="1"/>
  <c r="AW902" i="1" s="1"/>
  <c r="AU901" i="1"/>
  <c r="AV901" i="1" s="1"/>
  <c r="AW901" i="1" s="1"/>
  <c r="AU900" i="1"/>
  <c r="AV900" i="1" s="1"/>
  <c r="AW900" i="1" s="1"/>
  <c r="AU899" i="1"/>
  <c r="AV899" i="1" s="1"/>
  <c r="AW899" i="1" s="1"/>
  <c r="AU898" i="1"/>
  <c r="AV898" i="1" s="1"/>
  <c r="AW898" i="1" s="1"/>
  <c r="AU897" i="1"/>
  <c r="AV897" i="1" s="1"/>
  <c r="AW897" i="1" s="1"/>
  <c r="AU896" i="1"/>
  <c r="AV896" i="1" s="1"/>
  <c r="AW896" i="1" s="1"/>
  <c r="AU895" i="1"/>
  <c r="AV895" i="1" s="1"/>
  <c r="AW895" i="1" s="1"/>
  <c r="AU894" i="1"/>
  <c r="AV894" i="1" s="1"/>
  <c r="AW894" i="1" s="1"/>
  <c r="AU893" i="1"/>
  <c r="AV893" i="1" s="1"/>
  <c r="AW893" i="1" s="1"/>
  <c r="AU892" i="1"/>
  <c r="AV892" i="1" s="1"/>
  <c r="AW892" i="1" s="1"/>
  <c r="AU891" i="1"/>
  <c r="AV891" i="1" s="1"/>
  <c r="AW891" i="1" s="1"/>
  <c r="AU890" i="1"/>
  <c r="AV890" i="1" s="1"/>
  <c r="AW890" i="1" s="1"/>
  <c r="AU889" i="1"/>
  <c r="AV889" i="1" s="1"/>
  <c r="AW889" i="1" s="1"/>
  <c r="AU888" i="1"/>
  <c r="AV888" i="1" s="1"/>
  <c r="AW888" i="1" s="1"/>
  <c r="AU887" i="1"/>
  <c r="AV887" i="1" s="1"/>
  <c r="AW887" i="1" s="1"/>
  <c r="AU886" i="1"/>
  <c r="AV886" i="1" s="1"/>
  <c r="AW886" i="1" s="1"/>
  <c r="AU885" i="1"/>
  <c r="AV885" i="1" s="1"/>
  <c r="AW885" i="1" s="1"/>
  <c r="AU884" i="1"/>
  <c r="AV884" i="1" s="1"/>
  <c r="AW884" i="1" s="1"/>
  <c r="AU883" i="1"/>
  <c r="AV883" i="1" s="1"/>
  <c r="AW883" i="1" s="1"/>
  <c r="AU882" i="1"/>
  <c r="AV882" i="1" s="1"/>
  <c r="AW882" i="1" s="1"/>
  <c r="AU881" i="1"/>
  <c r="AV881" i="1" s="1"/>
  <c r="AW881" i="1" s="1"/>
  <c r="AU880" i="1"/>
  <c r="AV880" i="1" s="1"/>
  <c r="AW880" i="1" s="1"/>
  <c r="AU879" i="1"/>
  <c r="AV879" i="1" s="1"/>
  <c r="AW879" i="1" s="1"/>
  <c r="AU878" i="1"/>
  <c r="AV878" i="1" s="1"/>
  <c r="AW878" i="1" s="1"/>
  <c r="AU877" i="1"/>
  <c r="AV877" i="1" s="1"/>
  <c r="AW877" i="1" s="1"/>
  <c r="AU876" i="1"/>
  <c r="AV876" i="1" s="1"/>
  <c r="AW876" i="1" s="1"/>
  <c r="AU875" i="1"/>
  <c r="AV875" i="1" s="1"/>
  <c r="AW875" i="1" s="1"/>
  <c r="AU874" i="1"/>
  <c r="AV874" i="1" s="1"/>
  <c r="AW874" i="1" s="1"/>
  <c r="AU873" i="1"/>
  <c r="AV873" i="1" s="1"/>
  <c r="AW873" i="1" s="1"/>
  <c r="AU872" i="1"/>
  <c r="AV872" i="1" s="1"/>
  <c r="AW872" i="1" s="1"/>
  <c r="AU871" i="1"/>
  <c r="AV871" i="1" s="1"/>
  <c r="AW871" i="1" s="1"/>
  <c r="AU870" i="1"/>
  <c r="AV870" i="1" s="1"/>
  <c r="AW870" i="1" s="1"/>
  <c r="AU869" i="1"/>
  <c r="AV869" i="1" s="1"/>
  <c r="AW869" i="1" s="1"/>
  <c r="AU868" i="1"/>
  <c r="AV868" i="1" s="1"/>
  <c r="AW868" i="1" s="1"/>
  <c r="AU867" i="1"/>
  <c r="AV867" i="1" s="1"/>
  <c r="AW867" i="1" s="1"/>
  <c r="AU866" i="1"/>
  <c r="AV866" i="1" s="1"/>
  <c r="AW866" i="1" s="1"/>
  <c r="AU865" i="1"/>
  <c r="AV865" i="1" s="1"/>
  <c r="AW865" i="1" s="1"/>
  <c r="AU864" i="1"/>
  <c r="AV864" i="1" s="1"/>
  <c r="AW864" i="1" s="1"/>
  <c r="AU863" i="1"/>
  <c r="AV863" i="1" s="1"/>
  <c r="AW863" i="1" s="1"/>
  <c r="AU862" i="1"/>
  <c r="AV862" i="1" s="1"/>
  <c r="AW862" i="1" s="1"/>
  <c r="AU861" i="1"/>
  <c r="AV861" i="1" s="1"/>
  <c r="AW861" i="1" s="1"/>
  <c r="AU860" i="1"/>
  <c r="AV860" i="1" s="1"/>
  <c r="AW860" i="1" s="1"/>
  <c r="AU859" i="1"/>
  <c r="AV859" i="1" s="1"/>
  <c r="AW859" i="1" s="1"/>
  <c r="AU858" i="1"/>
  <c r="AV858" i="1" s="1"/>
  <c r="AW858" i="1" s="1"/>
  <c r="AU857" i="1"/>
  <c r="AV857" i="1" s="1"/>
  <c r="AW857" i="1" s="1"/>
  <c r="AU856" i="1"/>
  <c r="AV856" i="1" s="1"/>
  <c r="AW856" i="1" s="1"/>
  <c r="AU855" i="1"/>
  <c r="AV855" i="1" s="1"/>
  <c r="AW855" i="1" s="1"/>
  <c r="AU854" i="1"/>
  <c r="AV854" i="1" s="1"/>
  <c r="AW854" i="1" s="1"/>
  <c r="AU853" i="1"/>
  <c r="AV853" i="1" s="1"/>
  <c r="AW853" i="1" s="1"/>
  <c r="AU852" i="1"/>
  <c r="AV852" i="1" s="1"/>
  <c r="AW852" i="1" s="1"/>
  <c r="AU851" i="1"/>
  <c r="AV851" i="1" s="1"/>
  <c r="AW851" i="1" s="1"/>
  <c r="AU1040" i="1"/>
  <c r="AV1040" i="1" s="1"/>
  <c r="AW1040" i="1" s="1"/>
  <c r="AU1028" i="1"/>
  <c r="AV1028" i="1" s="1"/>
  <c r="AW1028" i="1" s="1"/>
  <c r="AU1027" i="1"/>
  <c r="AV1027" i="1" s="1"/>
  <c r="AW1027" i="1" s="1"/>
  <c r="AU1015" i="1"/>
  <c r="AV1015" i="1" s="1"/>
  <c r="AW1015" i="1" s="1"/>
  <c r="AU1052" i="1"/>
  <c r="AV1052" i="1" s="1"/>
  <c r="AW1052" i="1" s="1"/>
  <c r="AU1031" i="1"/>
  <c r="AV1031" i="1" s="1"/>
  <c r="AW1031" i="1" s="1"/>
  <c r="AU1088" i="1"/>
  <c r="AV1088" i="1" s="1"/>
  <c r="AW1088" i="1" s="1"/>
  <c r="AU1055" i="1"/>
  <c r="AV1055" i="1" s="1"/>
  <c r="AW1055" i="1" s="1"/>
  <c r="AU1046" i="1"/>
  <c r="AV1046" i="1" s="1"/>
  <c r="AW1046" i="1" s="1"/>
  <c r="AU990" i="1"/>
  <c r="AV990" i="1" s="1"/>
  <c r="AW990" i="1" s="1"/>
  <c r="AU986" i="1"/>
  <c r="AV986" i="1" s="1"/>
  <c r="AW986" i="1" s="1"/>
  <c r="AU982" i="1"/>
  <c r="AV982" i="1" s="1"/>
  <c r="AW982" i="1" s="1"/>
  <c r="AU978" i="1"/>
  <c r="AV978" i="1" s="1"/>
  <c r="AW978" i="1" s="1"/>
  <c r="AU974" i="1"/>
  <c r="AV974" i="1" s="1"/>
  <c r="AW974" i="1" s="1"/>
  <c r="AU970" i="1"/>
  <c r="AV970" i="1" s="1"/>
  <c r="AW970" i="1" s="1"/>
  <c r="AU966" i="1"/>
  <c r="AV966" i="1" s="1"/>
  <c r="AW966" i="1" s="1"/>
  <c r="AU962" i="1"/>
  <c r="AV962" i="1" s="1"/>
  <c r="AW962" i="1" s="1"/>
  <c r="AU958" i="1"/>
  <c r="AV958" i="1" s="1"/>
  <c r="AW958" i="1" s="1"/>
  <c r="AU954" i="1"/>
  <c r="AV954" i="1" s="1"/>
  <c r="AW954" i="1" s="1"/>
  <c r="AU950" i="1"/>
  <c r="AV950" i="1" s="1"/>
  <c r="AW950" i="1" s="1"/>
  <c r="AU946" i="1"/>
  <c r="AV946" i="1" s="1"/>
  <c r="AW946" i="1" s="1"/>
  <c r="AU942" i="1"/>
  <c r="AV942" i="1" s="1"/>
  <c r="AW942" i="1" s="1"/>
  <c r="AU938" i="1"/>
  <c r="AV938" i="1" s="1"/>
  <c r="AW938" i="1" s="1"/>
  <c r="AU934" i="1"/>
  <c r="AV934" i="1" s="1"/>
  <c r="AW934" i="1" s="1"/>
  <c r="AU930" i="1"/>
  <c r="AV930" i="1" s="1"/>
  <c r="AW930" i="1" s="1"/>
  <c r="AU926" i="1"/>
  <c r="AV926" i="1" s="1"/>
  <c r="AW926" i="1" s="1"/>
  <c r="AU922" i="1"/>
  <c r="AV922" i="1" s="1"/>
  <c r="AW922" i="1" s="1"/>
  <c r="AU918" i="1"/>
  <c r="AV918" i="1" s="1"/>
  <c r="AW918" i="1" s="1"/>
  <c r="AU850" i="1"/>
  <c r="AV850" i="1" s="1"/>
  <c r="AW850" i="1" s="1"/>
  <c r="AU849" i="1"/>
  <c r="AV849" i="1" s="1"/>
  <c r="AW849" i="1" s="1"/>
  <c r="AU848" i="1"/>
  <c r="AV848" i="1" s="1"/>
  <c r="AW848" i="1" s="1"/>
  <c r="AU847" i="1"/>
  <c r="AV847" i="1" s="1"/>
  <c r="AW847" i="1" s="1"/>
  <c r="AU846" i="1"/>
  <c r="AV846" i="1" s="1"/>
  <c r="AW846" i="1" s="1"/>
  <c r="AU845" i="1"/>
  <c r="AV845" i="1" s="1"/>
  <c r="AW845" i="1" s="1"/>
  <c r="AU844" i="1"/>
  <c r="AV844" i="1" s="1"/>
  <c r="AW844" i="1" s="1"/>
  <c r="AU843" i="1"/>
  <c r="AV843" i="1" s="1"/>
  <c r="AW843" i="1" s="1"/>
  <c r="AU842" i="1"/>
  <c r="AV842" i="1" s="1"/>
  <c r="AW842" i="1" s="1"/>
  <c r="AU841" i="1"/>
  <c r="AV841" i="1" s="1"/>
  <c r="AW841" i="1" s="1"/>
  <c r="AU840" i="1"/>
  <c r="AV840" i="1" s="1"/>
  <c r="AW840" i="1" s="1"/>
  <c r="AU839" i="1"/>
  <c r="AV839" i="1" s="1"/>
  <c r="AW839" i="1" s="1"/>
  <c r="AU838" i="1"/>
  <c r="AV838" i="1" s="1"/>
  <c r="AW838" i="1" s="1"/>
  <c r="AU837" i="1"/>
  <c r="AV837" i="1" s="1"/>
  <c r="AW837" i="1" s="1"/>
  <c r="AU836" i="1"/>
  <c r="AV836" i="1" s="1"/>
  <c r="AW836" i="1" s="1"/>
  <c r="AU835" i="1"/>
  <c r="AV835" i="1" s="1"/>
  <c r="AW835" i="1" s="1"/>
  <c r="AU834" i="1"/>
  <c r="AV834" i="1" s="1"/>
  <c r="AW834" i="1" s="1"/>
  <c r="AU833" i="1"/>
  <c r="AV833" i="1" s="1"/>
  <c r="AW833" i="1" s="1"/>
  <c r="AU832" i="1"/>
  <c r="AV832" i="1" s="1"/>
  <c r="AW832" i="1" s="1"/>
  <c r="AU831" i="1"/>
  <c r="AV831" i="1" s="1"/>
  <c r="AW831" i="1" s="1"/>
  <c r="AU830" i="1"/>
  <c r="AV830" i="1" s="1"/>
  <c r="AW830" i="1" s="1"/>
  <c r="AU829" i="1"/>
  <c r="AV829" i="1" s="1"/>
  <c r="AW829" i="1" s="1"/>
  <c r="AU828" i="1"/>
  <c r="AV828" i="1" s="1"/>
  <c r="AW828" i="1" s="1"/>
  <c r="AU827" i="1"/>
  <c r="AV827" i="1" s="1"/>
  <c r="AW827" i="1" s="1"/>
  <c r="AU826" i="1"/>
  <c r="AV826" i="1" s="1"/>
  <c r="AW826" i="1" s="1"/>
  <c r="AU825" i="1"/>
  <c r="AV825" i="1" s="1"/>
  <c r="AW825" i="1" s="1"/>
  <c r="AU824" i="1"/>
  <c r="AV824" i="1" s="1"/>
  <c r="AW824" i="1" s="1"/>
  <c r="AU823" i="1"/>
  <c r="AV823" i="1" s="1"/>
  <c r="AW823" i="1" s="1"/>
  <c r="AU822" i="1"/>
  <c r="AV822" i="1" s="1"/>
  <c r="AW822" i="1" s="1"/>
  <c r="AU821" i="1"/>
  <c r="AV821" i="1" s="1"/>
  <c r="AW821" i="1" s="1"/>
  <c r="AU820" i="1"/>
  <c r="AV820" i="1" s="1"/>
  <c r="AW820" i="1" s="1"/>
  <c r="AU819" i="1"/>
  <c r="AV819" i="1" s="1"/>
  <c r="AW819" i="1" s="1"/>
  <c r="AU818" i="1"/>
  <c r="AV818" i="1" s="1"/>
  <c r="AW818" i="1" s="1"/>
  <c r="AU817" i="1"/>
  <c r="AV817" i="1" s="1"/>
  <c r="AW817" i="1" s="1"/>
  <c r="AU816" i="1"/>
  <c r="AV816" i="1" s="1"/>
  <c r="AW816" i="1" s="1"/>
  <c r="AU815" i="1"/>
  <c r="AV815" i="1" s="1"/>
  <c r="AW815" i="1" s="1"/>
  <c r="AU814" i="1"/>
  <c r="AV814" i="1" s="1"/>
  <c r="AW814" i="1" s="1"/>
  <c r="AU813" i="1"/>
  <c r="AV813" i="1" s="1"/>
  <c r="AW813" i="1" s="1"/>
  <c r="AU812" i="1"/>
  <c r="AV812" i="1" s="1"/>
  <c r="AW812" i="1" s="1"/>
  <c r="AU811" i="1"/>
  <c r="AV811" i="1" s="1"/>
  <c r="AW811" i="1" s="1"/>
  <c r="AU810" i="1"/>
  <c r="AV810" i="1" s="1"/>
  <c r="AW810" i="1" s="1"/>
  <c r="AU809" i="1"/>
  <c r="AV809" i="1" s="1"/>
  <c r="AW809" i="1" s="1"/>
  <c r="AU808" i="1"/>
  <c r="AV808" i="1" s="1"/>
  <c r="AW808" i="1" s="1"/>
  <c r="AU807" i="1"/>
  <c r="AV807" i="1" s="1"/>
  <c r="AW807" i="1" s="1"/>
  <c r="AU806" i="1"/>
  <c r="AV806" i="1" s="1"/>
  <c r="AW806" i="1" s="1"/>
  <c r="AU805" i="1"/>
  <c r="AV805" i="1" s="1"/>
  <c r="AW805" i="1" s="1"/>
  <c r="AU804" i="1"/>
  <c r="AV804" i="1" s="1"/>
  <c r="AW804" i="1" s="1"/>
  <c r="AU803" i="1"/>
  <c r="AV803" i="1" s="1"/>
  <c r="AW803" i="1" s="1"/>
  <c r="AU802" i="1"/>
  <c r="AV802" i="1" s="1"/>
  <c r="AW802" i="1" s="1"/>
  <c r="AU801" i="1"/>
  <c r="AV801" i="1" s="1"/>
  <c r="AW801" i="1" s="1"/>
  <c r="AU800" i="1"/>
  <c r="AV800" i="1" s="1"/>
  <c r="AW800" i="1" s="1"/>
  <c r="AU799" i="1"/>
  <c r="AV799" i="1" s="1"/>
  <c r="AW799" i="1" s="1"/>
  <c r="AU798" i="1"/>
  <c r="AV798" i="1" s="1"/>
  <c r="AW798" i="1" s="1"/>
  <c r="AU797" i="1"/>
  <c r="AV797" i="1" s="1"/>
  <c r="AW797" i="1" s="1"/>
  <c r="AU796" i="1"/>
  <c r="AV796" i="1" s="1"/>
  <c r="AW796" i="1" s="1"/>
  <c r="AU795" i="1"/>
  <c r="AV795" i="1" s="1"/>
  <c r="AW795" i="1" s="1"/>
  <c r="AU794" i="1"/>
  <c r="AV794" i="1" s="1"/>
  <c r="AW794" i="1" s="1"/>
  <c r="AU793" i="1"/>
  <c r="AV793" i="1" s="1"/>
  <c r="AW793" i="1" s="1"/>
  <c r="AU792" i="1"/>
  <c r="AV792" i="1" s="1"/>
  <c r="AW792" i="1" s="1"/>
  <c r="AU791" i="1"/>
  <c r="AV791" i="1" s="1"/>
  <c r="AW791" i="1" s="1"/>
  <c r="AU790" i="1"/>
  <c r="AV790" i="1" s="1"/>
  <c r="AW790" i="1" s="1"/>
  <c r="AU789" i="1"/>
  <c r="AV789" i="1" s="1"/>
  <c r="AW789" i="1" s="1"/>
  <c r="AU788" i="1"/>
  <c r="AV788" i="1" s="1"/>
  <c r="AW788" i="1" s="1"/>
  <c r="AU787" i="1"/>
  <c r="AV787" i="1" s="1"/>
  <c r="AW787" i="1" s="1"/>
  <c r="AU786" i="1"/>
  <c r="AV786" i="1" s="1"/>
  <c r="AW786" i="1" s="1"/>
  <c r="AU785" i="1"/>
  <c r="AV785" i="1" s="1"/>
  <c r="AW785" i="1" s="1"/>
  <c r="AU784" i="1"/>
  <c r="AV784" i="1" s="1"/>
  <c r="AW784" i="1" s="1"/>
  <c r="AU783" i="1"/>
  <c r="AV783" i="1" s="1"/>
  <c r="AW783" i="1" s="1"/>
  <c r="AU782" i="1"/>
  <c r="AV782" i="1" s="1"/>
  <c r="AW782" i="1" s="1"/>
  <c r="AU781" i="1"/>
  <c r="AV781" i="1" s="1"/>
  <c r="AW781" i="1" s="1"/>
  <c r="AU780" i="1"/>
  <c r="AV780" i="1" s="1"/>
  <c r="AW780" i="1" s="1"/>
  <c r="AU779" i="1"/>
  <c r="AV779" i="1" s="1"/>
  <c r="AW779" i="1" s="1"/>
  <c r="AU778" i="1"/>
  <c r="AV778" i="1" s="1"/>
  <c r="AW778" i="1" s="1"/>
  <c r="AU777" i="1"/>
  <c r="AV777" i="1" s="1"/>
  <c r="AW777" i="1" s="1"/>
  <c r="AU776" i="1"/>
  <c r="AV776" i="1" s="1"/>
  <c r="AW776" i="1" s="1"/>
  <c r="AU775" i="1"/>
  <c r="AV775" i="1" s="1"/>
  <c r="AW775" i="1" s="1"/>
  <c r="AU774" i="1"/>
  <c r="AV774" i="1" s="1"/>
  <c r="AW774" i="1" s="1"/>
  <c r="AU773" i="1"/>
  <c r="AV773" i="1" s="1"/>
  <c r="AW773" i="1" s="1"/>
  <c r="AU772" i="1"/>
  <c r="AV772" i="1" s="1"/>
  <c r="AW772" i="1" s="1"/>
  <c r="AU771" i="1"/>
  <c r="AV771" i="1" s="1"/>
  <c r="AW771" i="1" s="1"/>
  <c r="AU770" i="1"/>
  <c r="AV770" i="1" s="1"/>
  <c r="AW770" i="1" s="1"/>
  <c r="AU769" i="1"/>
  <c r="AV769" i="1" s="1"/>
  <c r="AW769" i="1" s="1"/>
  <c r="AU768" i="1"/>
  <c r="AV768" i="1" s="1"/>
  <c r="AW768" i="1" s="1"/>
  <c r="AU767" i="1"/>
  <c r="AV767" i="1" s="1"/>
  <c r="AW767" i="1" s="1"/>
  <c r="AU766" i="1"/>
  <c r="AV766" i="1" s="1"/>
  <c r="AW766" i="1" s="1"/>
  <c r="AU765" i="1"/>
  <c r="AV765" i="1" s="1"/>
  <c r="AW765" i="1" s="1"/>
  <c r="AU764" i="1"/>
  <c r="AV764" i="1" s="1"/>
  <c r="AW764" i="1" s="1"/>
  <c r="AU763" i="1"/>
  <c r="AV763" i="1" s="1"/>
  <c r="AW763" i="1" s="1"/>
  <c r="AU762" i="1"/>
  <c r="AV762" i="1" s="1"/>
  <c r="AW762" i="1" s="1"/>
  <c r="AU761" i="1"/>
  <c r="AV761" i="1" s="1"/>
  <c r="AW761" i="1" s="1"/>
  <c r="AU760" i="1"/>
  <c r="AV760" i="1" s="1"/>
  <c r="AW760" i="1" s="1"/>
  <c r="AU759" i="1"/>
  <c r="AV759" i="1" s="1"/>
  <c r="AW759" i="1" s="1"/>
  <c r="AU758" i="1"/>
  <c r="AV758" i="1" s="1"/>
  <c r="AW758" i="1" s="1"/>
  <c r="AU757" i="1"/>
  <c r="AV757" i="1" s="1"/>
  <c r="AW757" i="1" s="1"/>
  <c r="AU756" i="1"/>
  <c r="AV756" i="1" s="1"/>
  <c r="AW756" i="1" s="1"/>
  <c r="AU755" i="1"/>
  <c r="AV755" i="1" s="1"/>
  <c r="AW755" i="1" s="1"/>
  <c r="AU754" i="1"/>
  <c r="AV754" i="1" s="1"/>
  <c r="AW754" i="1" s="1"/>
  <c r="AU753" i="1"/>
  <c r="AV753" i="1" s="1"/>
  <c r="AW753" i="1" s="1"/>
  <c r="AU752" i="1"/>
  <c r="AV752" i="1" s="1"/>
  <c r="AW752" i="1" s="1"/>
  <c r="AU751" i="1"/>
  <c r="AV751" i="1" s="1"/>
  <c r="AW751" i="1" s="1"/>
  <c r="AU750" i="1"/>
  <c r="AV750" i="1" s="1"/>
  <c r="AW750" i="1" s="1"/>
  <c r="AU749" i="1"/>
  <c r="AV749" i="1" s="1"/>
  <c r="AW749" i="1" s="1"/>
  <c r="AU748" i="1"/>
  <c r="AV748" i="1" s="1"/>
  <c r="AW748" i="1" s="1"/>
  <c r="AU747" i="1"/>
  <c r="AV747" i="1" s="1"/>
  <c r="AW747" i="1" s="1"/>
  <c r="AU746" i="1"/>
  <c r="AV746" i="1" s="1"/>
  <c r="AW746" i="1" s="1"/>
  <c r="AU745" i="1"/>
  <c r="AV745" i="1" s="1"/>
  <c r="AW745" i="1" s="1"/>
  <c r="AU744" i="1"/>
  <c r="AV744" i="1" s="1"/>
  <c r="AW744" i="1" s="1"/>
  <c r="AU743" i="1"/>
  <c r="AV743" i="1" s="1"/>
  <c r="AW743" i="1" s="1"/>
  <c r="AU742" i="1"/>
  <c r="AV742" i="1" s="1"/>
  <c r="AW742" i="1" s="1"/>
  <c r="AU741" i="1"/>
  <c r="AV741" i="1" s="1"/>
  <c r="AW741" i="1" s="1"/>
  <c r="AU740" i="1"/>
  <c r="AV740" i="1" s="1"/>
  <c r="AW740" i="1" s="1"/>
  <c r="AU739" i="1"/>
  <c r="AV739" i="1" s="1"/>
  <c r="AW739" i="1" s="1"/>
  <c r="AU738" i="1"/>
  <c r="AV738" i="1" s="1"/>
  <c r="AW738" i="1" s="1"/>
  <c r="AU737" i="1"/>
  <c r="AV737" i="1" s="1"/>
  <c r="AW737" i="1" s="1"/>
  <c r="AU736" i="1"/>
  <c r="AV736" i="1" s="1"/>
  <c r="AW736" i="1" s="1"/>
  <c r="AU735" i="1"/>
  <c r="AV735" i="1" s="1"/>
  <c r="AW735" i="1" s="1"/>
  <c r="AU734" i="1"/>
  <c r="AV734" i="1" s="1"/>
  <c r="AW734" i="1" s="1"/>
  <c r="AU733" i="1"/>
  <c r="AV733" i="1" s="1"/>
  <c r="AW733" i="1" s="1"/>
  <c r="AU732" i="1"/>
  <c r="AV732" i="1" s="1"/>
  <c r="AW732" i="1" s="1"/>
  <c r="AU731" i="1"/>
  <c r="AV731" i="1" s="1"/>
  <c r="AW731" i="1" s="1"/>
  <c r="AU730" i="1"/>
  <c r="AV730" i="1" s="1"/>
  <c r="AW730" i="1" s="1"/>
  <c r="AU729" i="1"/>
  <c r="AV729" i="1" s="1"/>
  <c r="AW729" i="1" s="1"/>
  <c r="AU728" i="1"/>
  <c r="AV728" i="1" s="1"/>
  <c r="AW728" i="1" s="1"/>
  <c r="AU727" i="1"/>
  <c r="AV727" i="1" s="1"/>
  <c r="AW727" i="1" s="1"/>
  <c r="AU726" i="1"/>
  <c r="AV726" i="1" s="1"/>
  <c r="AW726" i="1" s="1"/>
  <c r="AU725" i="1"/>
  <c r="AV725" i="1" s="1"/>
  <c r="AW725" i="1" s="1"/>
  <c r="AU724" i="1"/>
  <c r="AV724" i="1" s="1"/>
  <c r="AW724" i="1" s="1"/>
  <c r="AU723" i="1"/>
  <c r="AV723" i="1" s="1"/>
  <c r="AW723" i="1" s="1"/>
  <c r="AU722" i="1"/>
  <c r="AV722" i="1" s="1"/>
  <c r="AW722" i="1" s="1"/>
  <c r="AU721" i="1"/>
  <c r="AV721" i="1" s="1"/>
  <c r="AW721" i="1" s="1"/>
  <c r="AU720" i="1"/>
  <c r="AV720" i="1" s="1"/>
  <c r="AW720" i="1" s="1"/>
  <c r="AU719" i="1"/>
  <c r="AV719" i="1" s="1"/>
  <c r="AW719" i="1" s="1"/>
  <c r="AU718" i="1"/>
  <c r="AV718" i="1" s="1"/>
  <c r="AW718" i="1" s="1"/>
  <c r="AU717" i="1"/>
  <c r="AV717" i="1" s="1"/>
  <c r="AW717" i="1" s="1"/>
  <c r="AU716" i="1"/>
  <c r="AV716" i="1" s="1"/>
  <c r="AW716" i="1" s="1"/>
  <c r="AU715" i="1"/>
  <c r="AV715" i="1" s="1"/>
  <c r="AW715" i="1" s="1"/>
  <c r="AU714" i="1"/>
  <c r="AV714" i="1" s="1"/>
  <c r="AW714" i="1" s="1"/>
  <c r="AU713" i="1"/>
  <c r="AV713" i="1" s="1"/>
  <c r="AW713" i="1" s="1"/>
  <c r="AU712" i="1"/>
  <c r="AV712" i="1" s="1"/>
  <c r="AW712" i="1" s="1"/>
  <c r="AU711" i="1"/>
  <c r="AV711" i="1" s="1"/>
  <c r="AW711" i="1" s="1"/>
  <c r="AU710" i="1"/>
  <c r="AV710" i="1" s="1"/>
  <c r="AW710" i="1" s="1"/>
  <c r="AU709" i="1"/>
  <c r="AV709" i="1" s="1"/>
  <c r="AW709" i="1" s="1"/>
  <c r="AU708" i="1"/>
  <c r="AV708" i="1" s="1"/>
  <c r="AW708" i="1" s="1"/>
  <c r="AU707" i="1"/>
  <c r="AV707" i="1" s="1"/>
  <c r="AW707" i="1" s="1"/>
  <c r="AU706" i="1"/>
  <c r="AV706" i="1" s="1"/>
  <c r="AW706" i="1" s="1"/>
  <c r="AU705" i="1"/>
  <c r="AV705" i="1" s="1"/>
  <c r="AW705" i="1" s="1"/>
  <c r="AU704" i="1"/>
  <c r="AV704" i="1" s="1"/>
  <c r="AW704" i="1" s="1"/>
  <c r="AU703" i="1"/>
  <c r="AV703" i="1" s="1"/>
  <c r="AW703" i="1" s="1"/>
  <c r="AU702" i="1"/>
  <c r="AV702" i="1" s="1"/>
  <c r="AW702" i="1" s="1"/>
  <c r="AU701" i="1"/>
  <c r="AV701" i="1" s="1"/>
  <c r="AW701" i="1" s="1"/>
  <c r="AU700" i="1"/>
  <c r="AV700" i="1" s="1"/>
  <c r="AW700" i="1" s="1"/>
  <c r="AU699" i="1"/>
  <c r="AV699" i="1" s="1"/>
  <c r="AW699" i="1" s="1"/>
  <c r="AU698" i="1"/>
  <c r="AV698" i="1" s="1"/>
  <c r="AW698" i="1" s="1"/>
  <c r="AU697" i="1"/>
  <c r="AV697" i="1" s="1"/>
  <c r="AW697" i="1" s="1"/>
  <c r="AU696" i="1"/>
  <c r="AV696" i="1" s="1"/>
  <c r="AW696" i="1" s="1"/>
  <c r="AU695" i="1"/>
  <c r="AV695" i="1" s="1"/>
  <c r="AW695" i="1" s="1"/>
  <c r="AU694" i="1"/>
  <c r="AV694" i="1" s="1"/>
  <c r="AW694" i="1" s="1"/>
  <c r="AU693" i="1"/>
  <c r="AV693" i="1" s="1"/>
  <c r="AW693" i="1" s="1"/>
  <c r="AU692" i="1"/>
  <c r="AV692" i="1" s="1"/>
  <c r="AW692" i="1" s="1"/>
  <c r="AU691" i="1"/>
  <c r="AV691" i="1" s="1"/>
  <c r="AW691" i="1" s="1"/>
  <c r="AU690" i="1"/>
  <c r="AV690" i="1" s="1"/>
  <c r="AW690" i="1" s="1"/>
  <c r="AU689" i="1"/>
  <c r="AV689" i="1" s="1"/>
  <c r="AW689" i="1" s="1"/>
  <c r="AU688" i="1"/>
  <c r="AV688" i="1" s="1"/>
  <c r="AW688" i="1" s="1"/>
  <c r="AU687" i="1"/>
  <c r="AV687" i="1" s="1"/>
  <c r="AW687" i="1" s="1"/>
  <c r="AU686" i="1"/>
  <c r="AV686" i="1" s="1"/>
  <c r="AW686" i="1" s="1"/>
  <c r="AU685" i="1"/>
  <c r="AV685" i="1" s="1"/>
  <c r="AW685" i="1" s="1"/>
  <c r="AU684" i="1"/>
  <c r="AV684" i="1" s="1"/>
  <c r="AW684" i="1" s="1"/>
  <c r="AU683" i="1"/>
  <c r="AV683" i="1" s="1"/>
  <c r="AW683" i="1" s="1"/>
  <c r="AU682" i="1"/>
  <c r="AV682" i="1" s="1"/>
  <c r="AW682" i="1" s="1"/>
  <c r="AU681" i="1"/>
  <c r="AV681" i="1" s="1"/>
  <c r="AW681" i="1" s="1"/>
  <c r="AU680" i="1"/>
  <c r="AV680" i="1" s="1"/>
  <c r="AW680" i="1" s="1"/>
  <c r="AU679" i="1"/>
  <c r="AV679" i="1" s="1"/>
  <c r="AW679" i="1" s="1"/>
  <c r="AU678" i="1"/>
  <c r="AV678" i="1" s="1"/>
  <c r="AW678" i="1" s="1"/>
  <c r="AU1043" i="1"/>
  <c r="AV1043" i="1" s="1"/>
  <c r="AW1043" i="1" s="1"/>
  <c r="AU988" i="1"/>
  <c r="AV988" i="1" s="1"/>
  <c r="AW988" i="1" s="1"/>
  <c r="AU984" i="1"/>
  <c r="AV984" i="1" s="1"/>
  <c r="AW984" i="1" s="1"/>
  <c r="AU980" i="1"/>
  <c r="AV980" i="1" s="1"/>
  <c r="AW980" i="1" s="1"/>
  <c r="AU976" i="1"/>
  <c r="AV976" i="1" s="1"/>
  <c r="AW976" i="1" s="1"/>
  <c r="AU972" i="1"/>
  <c r="AV972" i="1" s="1"/>
  <c r="AW972" i="1" s="1"/>
  <c r="AU968" i="1"/>
  <c r="AV968" i="1" s="1"/>
  <c r="AW968" i="1" s="1"/>
  <c r="AU964" i="1"/>
  <c r="AV964" i="1" s="1"/>
  <c r="AW964" i="1" s="1"/>
  <c r="AU960" i="1"/>
  <c r="AV960" i="1" s="1"/>
  <c r="AW960" i="1" s="1"/>
  <c r="AU956" i="1"/>
  <c r="AV956" i="1" s="1"/>
  <c r="AW956" i="1" s="1"/>
  <c r="AU952" i="1"/>
  <c r="AV952" i="1" s="1"/>
  <c r="AW952" i="1" s="1"/>
  <c r="AU948" i="1"/>
  <c r="AV948" i="1" s="1"/>
  <c r="AW948" i="1" s="1"/>
  <c r="AU944" i="1"/>
  <c r="AV944" i="1" s="1"/>
  <c r="AW944" i="1" s="1"/>
  <c r="AU940" i="1"/>
  <c r="AV940" i="1" s="1"/>
  <c r="AW940" i="1" s="1"/>
  <c r="AU936" i="1"/>
  <c r="AV936" i="1" s="1"/>
  <c r="AW936" i="1" s="1"/>
  <c r="AU932" i="1"/>
  <c r="AV932" i="1" s="1"/>
  <c r="AW932" i="1" s="1"/>
  <c r="AU928" i="1"/>
  <c r="AV928" i="1" s="1"/>
  <c r="AW928" i="1" s="1"/>
  <c r="AU924" i="1"/>
  <c r="AV924" i="1" s="1"/>
  <c r="AW924" i="1" s="1"/>
  <c r="AU920" i="1"/>
  <c r="AV920" i="1" s="1"/>
  <c r="AW920" i="1" s="1"/>
  <c r="AU916" i="1"/>
  <c r="AV916" i="1" s="1"/>
  <c r="AW916" i="1" s="1"/>
  <c r="AU915" i="1"/>
  <c r="AV915" i="1" s="1"/>
  <c r="AW915" i="1" s="1"/>
  <c r="AU913" i="1"/>
  <c r="AV913" i="1" s="1"/>
  <c r="AW913" i="1" s="1"/>
  <c r="AU911" i="1"/>
  <c r="AV911" i="1" s="1"/>
  <c r="AW911" i="1" s="1"/>
  <c r="AU909" i="1"/>
  <c r="AV909" i="1" s="1"/>
  <c r="AW909" i="1" s="1"/>
  <c r="AU907" i="1"/>
  <c r="AV907" i="1" s="1"/>
  <c r="AW907" i="1" s="1"/>
  <c r="AU1008" i="1"/>
  <c r="AV1008" i="1" s="1"/>
  <c r="AW1008" i="1" s="1"/>
  <c r="AU677" i="1"/>
  <c r="AV677" i="1" s="1"/>
  <c r="AW677" i="1" s="1"/>
  <c r="AU676" i="1"/>
  <c r="AV676" i="1" s="1"/>
  <c r="AW676" i="1" s="1"/>
  <c r="AU675" i="1"/>
  <c r="AV675" i="1" s="1"/>
  <c r="AW675" i="1" s="1"/>
  <c r="AU674" i="1"/>
  <c r="AV674" i="1" s="1"/>
  <c r="AW674" i="1" s="1"/>
  <c r="AU673" i="1"/>
  <c r="AV673" i="1" s="1"/>
  <c r="AW673" i="1" s="1"/>
  <c r="AU672" i="1"/>
  <c r="AV672" i="1" s="1"/>
  <c r="AW672" i="1" s="1"/>
  <c r="AU671" i="1"/>
  <c r="AV671" i="1" s="1"/>
  <c r="AW671" i="1" s="1"/>
  <c r="AU670" i="1"/>
  <c r="AV670" i="1" s="1"/>
  <c r="AW670" i="1" s="1"/>
  <c r="AU669" i="1"/>
  <c r="AV669" i="1" s="1"/>
  <c r="AW669" i="1" s="1"/>
  <c r="AU668" i="1"/>
  <c r="AV668" i="1" s="1"/>
  <c r="AW668" i="1" s="1"/>
  <c r="AU667" i="1"/>
  <c r="AV667" i="1" s="1"/>
  <c r="AW667" i="1" s="1"/>
  <c r="AU666" i="1"/>
  <c r="AV666" i="1" s="1"/>
  <c r="AW666" i="1" s="1"/>
  <c r="AU665" i="1"/>
  <c r="AV665" i="1" s="1"/>
  <c r="AW665" i="1" s="1"/>
  <c r="AU664" i="1"/>
  <c r="AV664" i="1" s="1"/>
  <c r="AW664" i="1" s="1"/>
  <c r="AU663" i="1"/>
  <c r="AV663" i="1" s="1"/>
  <c r="AW663" i="1" s="1"/>
  <c r="AU662" i="1"/>
  <c r="AV662" i="1" s="1"/>
  <c r="AW662" i="1" s="1"/>
  <c r="AU661" i="1"/>
  <c r="AV661" i="1" s="1"/>
  <c r="AW661" i="1" s="1"/>
  <c r="AU660" i="1"/>
  <c r="AV660" i="1" s="1"/>
  <c r="AW660" i="1" s="1"/>
  <c r="AU659" i="1"/>
  <c r="AV659" i="1" s="1"/>
  <c r="AW659" i="1" s="1"/>
  <c r="AU658" i="1"/>
  <c r="AV658" i="1" s="1"/>
  <c r="AW658" i="1" s="1"/>
  <c r="AU657" i="1"/>
  <c r="AV657" i="1" s="1"/>
  <c r="AW657" i="1" s="1"/>
  <c r="AU656" i="1"/>
  <c r="AV656" i="1" s="1"/>
  <c r="AW656" i="1" s="1"/>
  <c r="AU655" i="1"/>
  <c r="AV655" i="1" s="1"/>
  <c r="AW655" i="1" s="1"/>
  <c r="AU654" i="1"/>
  <c r="AV654" i="1" s="1"/>
  <c r="AW654" i="1" s="1"/>
  <c r="AU653" i="1"/>
  <c r="AV653" i="1" s="1"/>
  <c r="AW653" i="1" s="1"/>
  <c r="AU652" i="1"/>
  <c r="AV652" i="1" s="1"/>
  <c r="AW652" i="1" s="1"/>
  <c r="AU651" i="1"/>
  <c r="AV651" i="1" s="1"/>
  <c r="AW651" i="1" s="1"/>
  <c r="AU650" i="1"/>
  <c r="AV650" i="1" s="1"/>
  <c r="AW650" i="1" s="1"/>
  <c r="AU649" i="1"/>
  <c r="AV649" i="1" s="1"/>
  <c r="AW649" i="1" s="1"/>
  <c r="AU648" i="1"/>
  <c r="AV648" i="1" s="1"/>
  <c r="AW648" i="1" s="1"/>
  <c r="AU647" i="1"/>
  <c r="AV647" i="1" s="1"/>
  <c r="AW647" i="1" s="1"/>
  <c r="AU646" i="1"/>
  <c r="AV646" i="1" s="1"/>
  <c r="AW646" i="1" s="1"/>
  <c r="AU645" i="1"/>
  <c r="AV645" i="1" s="1"/>
  <c r="AW645" i="1" s="1"/>
  <c r="AU644" i="1"/>
  <c r="AV644" i="1" s="1"/>
  <c r="AW644" i="1" s="1"/>
  <c r="AU643" i="1"/>
  <c r="AV643" i="1" s="1"/>
  <c r="AW643" i="1" s="1"/>
  <c r="AU642" i="1"/>
  <c r="AV642" i="1" s="1"/>
  <c r="AW642" i="1" s="1"/>
  <c r="AU641" i="1"/>
  <c r="AV641" i="1" s="1"/>
  <c r="AW641" i="1" s="1"/>
  <c r="AU640" i="1"/>
  <c r="AV640" i="1" s="1"/>
  <c r="AW640" i="1" s="1"/>
  <c r="AU639" i="1"/>
  <c r="AV639" i="1" s="1"/>
  <c r="AW639" i="1" s="1"/>
  <c r="AU638" i="1"/>
  <c r="AV638" i="1" s="1"/>
  <c r="AW638" i="1" s="1"/>
  <c r="AU637" i="1"/>
  <c r="AV637" i="1" s="1"/>
  <c r="AW637" i="1" s="1"/>
  <c r="AU636" i="1"/>
  <c r="AV636" i="1" s="1"/>
  <c r="AW636" i="1" s="1"/>
  <c r="AU635" i="1"/>
  <c r="AV635" i="1" s="1"/>
  <c r="AW635" i="1" s="1"/>
  <c r="AU634" i="1"/>
  <c r="AV634" i="1" s="1"/>
  <c r="AW634" i="1" s="1"/>
  <c r="AU633" i="1"/>
  <c r="AV633" i="1" s="1"/>
  <c r="AW633" i="1" s="1"/>
  <c r="AU632" i="1"/>
  <c r="AV632" i="1" s="1"/>
  <c r="AW632" i="1" s="1"/>
  <c r="AU631" i="1"/>
  <c r="AV631" i="1" s="1"/>
  <c r="AW631" i="1" s="1"/>
  <c r="AU630" i="1"/>
  <c r="AV630" i="1" s="1"/>
  <c r="AW630" i="1" s="1"/>
  <c r="AU629" i="1"/>
  <c r="AV629" i="1" s="1"/>
  <c r="AW629" i="1" s="1"/>
  <c r="AU628" i="1"/>
  <c r="AV628" i="1" s="1"/>
  <c r="AW628" i="1" s="1"/>
  <c r="AU627" i="1"/>
  <c r="AV627" i="1" s="1"/>
  <c r="AW627" i="1" s="1"/>
  <c r="AU626" i="1"/>
  <c r="AV626" i="1" s="1"/>
  <c r="AW626" i="1" s="1"/>
  <c r="AU625" i="1"/>
  <c r="AV625" i="1" s="1"/>
  <c r="AW625" i="1" s="1"/>
  <c r="AU624" i="1"/>
  <c r="AV624" i="1" s="1"/>
  <c r="AW624" i="1" s="1"/>
  <c r="AU623" i="1"/>
  <c r="AV623" i="1" s="1"/>
  <c r="AW623" i="1" s="1"/>
  <c r="AU622" i="1"/>
  <c r="AV622" i="1" s="1"/>
  <c r="AW622" i="1" s="1"/>
  <c r="AU621" i="1"/>
  <c r="AV621" i="1" s="1"/>
  <c r="AW621" i="1" s="1"/>
  <c r="AU620" i="1"/>
  <c r="AV620" i="1" s="1"/>
  <c r="AW620" i="1" s="1"/>
  <c r="AU619" i="1"/>
  <c r="AV619" i="1" s="1"/>
  <c r="AW619" i="1" s="1"/>
  <c r="AU618" i="1"/>
  <c r="AV618" i="1" s="1"/>
  <c r="AW618" i="1" s="1"/>
  <c r="AU617" i="1"/>
  <c r="AV617" i="1" s="1"/>
  <c r="AW617" i="1" s="1"/>
  <c r="AU616" i="1"/>
  <c r="AV616" i="1" s="1"/>
  <c r="AW616" i="1" s="1"/>
  <c r="AU615" i="1"/>
  <c r="AV615" i="1" s="1"/>
  <c r="AW615" i="1" s="1"/>
  <c r="AU614" i="1"/>
  <c r="AV614" i="1" s="1"/>
  <c r="AW614" i="1" s="1"/>
  <c r="AU613" i="1"/>
  <c r="AV613" i="1" s="1"/>
  <c r="AW613" i="1" s="1"/>
  <c r="AU612" i="1"/>
  <c r="AV612" i="1" s="1"/>
  <c r="AW612" i="1" s="1"/>
  <c r="AU611" i="1"/>
  <c r="AV611" i="1" s="1"/>
  <c r="AW611" i="1" s="1"/>
  <c r="AU610" i="1"/>
  <c r="AV610" i="1" s="1"/>
  <c r="AW610" i="1" s="1"/>
  <c r="AU609" i="1"/>
  <c r="AV609" i="1" s="1"/>
  <c r="AW609" i="1" s="1"/>
  <c r="AU608" i="1"/>
  <c r="AV608" i="1" s="1"/>
  <c r="AW608" i="1" s="1"/>
  <c r="AU607" i="1"/>
  <c r="AV607" i="1" s="1"/>
  <c r="AW607" i="1" s="1"/>
  <c r="AU606" i="1"/>
  <c r="AV606" i="1" s="1"/>
  <c r="AW606" i="1" s="1"/>
  <c r="AU605" i="1"/>
  <c r="AV605" i="1" s="1"/>
  <c r="AW605" i="1" s="1"/>
  <c r="AU604" i="1"/>
  <c r="AV604" i="1" s="1"/>
  <c r="AW604" i="1" s="1"/>
  <c r="AU603" i="1"/>
  <c r="AV603" i="1" s="1"/>
  <c r="AW603" i="1" s="1"/>
  <c r="AU602" i="1"/>
  <c r="AV602" i="1" s="1"/>
  <c r="AW602" i="1" s="1"/>
  <c r="AU601" i="1"/>
  <c r="AV601" i="1" s="1"/>
  <c r="AW601" i="1" s="1"/>
  <c r="AU600" i="1"/>
  <c r="AV600" i="1" s="1"/>
  <c r="AW600" i="1" s="1"/>
  <c r="AU599" i="1"/>
  <c r="AV599" i="1" s="1"/>
  <c r="AW599" i="1" s="1"/>
  <c r="AU598" i="1"/>
  <c r="AV598" i="1" s="1"/>
  <c r="AW598" i="1" s="1"/>
  <c r="AU597" i="1"/>
  <c r="AV597" i="1" s="1"/>
  <c r="AW597" i="1" s="1"/>
  <c r="AU596" i="1"/>
  <c r="AV596" i="1" s="1"/>
  <c r="AW596" i="1" s="1"/>
  <c r="AU595" i="1"/>
  <c r="AV595" i="1" s="1"/>
  <c r="AW595" i="1" s="1"/>
  <c r="AU594" i="1"/>
  <c r="AV594" i="1" s="1"/>
  <c r="AW594" i="1" s="1"/>
  <c r="AU593" i="1"/>
  <c r="AV593" i="1" s="1"/>
  <c r="AW593" i="1" s="1"/>
  <c r="AU592" i="1"/>
  <c r="AV592" i="1" s="1"/>
  <c r="AW592" i="1" s="1"/>
  <c r="AU591" i="1"/>
  <c r="AV591" i="1" s="1"/>
  <c r="AW591" i="1" s="1"/>
  <c r="AU590" i="1"/>
  <c r="AV590" i="1" s="1"/>
  <c r="AW590" i="1" s="1"/>
  <c r="AU589" i="1"/>
  <c r="AV589" i="1" s="1"/>
  <c r="AW589" i="1" s="1"/>
  <c r="AU588" i="1"/>
  <c r="AV588" i="1" s="1"/>
  <c r="AW588" i="1" s="1"/>
  <c r="AU587" i="1"/>
  <c r="AV587" i="1" s="1"/>
  <c r="AW587" i="1" s="1"/>
  <c r="AU586" i="1"/>
  <c r="AV586" i="1" s="1"/>
  <c r="AW586" i="1" s="1"/>
  <c r="AU585" i="1"/>
  <c r="AV585" i="1" s="1"/>
  <c r="AW585" i="1" s="1"/>
  <c r="AU584" i="1"/>
  <c r="AV584" i="1" s="1"/>
  <c r="AW584" i="1" s="1"/>
  <c r="AU583" i="1"/>
  <c r="AV583" i="1" s="1"/>
  <c r="AW583" i="1" s="1"/>
  <c r="AU582" i="1"/>
  <c r="AV582" i="1" s="1"/>
  <c r="AW582" i="1" s="1"/>
  <c r="AU581" i="1"/>
  <c r="AV581" i="1" s="1"/>
  <c r="AW581" i="1" s="1"/>
  <c r="AU580" i="1"/>
  <c r="AV580" i="1" s="1"/>
  <c r="AW580" i="1" s="1"/>
  <c r="AU579" i="1"/>
  <c r="AV579" i="1" s="1"/>
  <c r="AW579" i="1" s="1"/>
  <c r="AU578" i="1"/>
  <c r="AV578" i="1" s="1"/>
  <c r="AW578" i="1" s="1"/>
  <c r="AU577" i="1"/>
  <c r="AV577" i="1" s="1"/>
  <c r="AW577" i="1" s="1"/>
  <c r="AU576" i="1"/>
  <c r="AV576" i="1" s="1"/>
  <c r="AW576" i="1" s="1"/>
  <c r="AU575" i="1"/>
  <c r="AV575" i="1" s="1"/>
  <c r="AW575" i="1" s="1"/>
  <c r="AU574" i="1"/>
  <c r="AV574" i="1" s="1"/>
  <c r="AW574" i="1" s="1"/>
  <c r="AU573" i="1"/>
  <c r="AV573" i="1" s="1"/>
  <c r="AW573" i="1" s="1"/>
  <c r="AU572" i="1"/>
  <c r="AV572" i="1" s="1"/>
  <c r="AW572" i="1" s="1"/>
  <c r="AU571" i="1"/>
  <c r="AV571" i="1" s="1"/>
  <c r="AW571" i="1" s="1"/>
  <c r="AU570" i="1"/>
  <c r="AV570" i="1" s="1"/>
  <c r="AW570" i="1" s="1"/>
  <c r="AU569" i="1"/>
  <c r="AV569" i="1" s="1"/>
  <c r="AW569" i="1" s="1"/>
  <c r="AU568" i="1"/>
  <c r="AV568" i="1" s="1"/>
  <c r="AW568" i="1" s="1"/>
  <c r="AU567" i="1"/>
  <c r="AV567" i="1" s="1"/>
  <c r="AW567" i="1" s="1"/>
  <c r="AU566" i="1"/>
  <c r="AV566" i="1" s="1"/>
  <c r="AW566" i="1" s="1"/>
  <c r="AU565" i="1"/>
  <c r="AV565" i="1" s="1"/>
  <c r="AW565" i="1" s="1"/>
  <c r="AU564" i="1"/>
  <c r="AV564" i="1" s="1"/>
  <c r="AW564" i="1" s="1"/>
  <c r="AU563" i="1"/>
  <c r="AV563" i="1" s="1"/>
  <c r="AW563" i="1" s="1"/>
  <c r="AU562" i="1"/>
  <c r="AV562" i="1" s="1"/>
  <c r="AW562" i="1" s="1"/>
  <c r="AU561" i="1"/>
  <c r="AV561" i="1" s="1"/>
  <c r="AW561" i="1" s="1"/>
  <c r="AU560" i="1"/>
  <c r="AV560" i="1" s="1"/>
  <c r="AW560" i="1" s="1"/>
  <c r="AU559" i="1"/>
  <c r="AV559" i="1" s="1"/>
  <c r="AW559" i="1" s="1"/>
  <c r="AU558" i="1"/>
  <c r="AV558" i="1" s="1"/>
  <c r="AW558" i="1" s="1"/>
  <c r="AU557" i="1"/>
  <c r="AV557" i="1" s="1"/>
  <c r="AW557" i="1" s="1"/>
  <c r="AU556" i="1"/>
  <c r="AV556" i="1" s="1"/>
  <c r="AW556" i="1" s="1"/>
  <c r="AU555" i="1"/>
  <c r="AV555" i="1" s="1"/>
  <c r="AW555" i="1" s="1"/>
  <c r="AU554" i="1"/>
  <c r="AV554" i="1" s="1"/>
  <c r="AW554" i="1" s="1"/>
  <c r="AU553" i="1"/>
  <c r="AV553" i="1" s="1"/>
  <c r="AW553" i="1" s="1"/>
  <c r="AU552" i="1"/>
  <c r="AV552" i="1" s="1"/>
  <c r="AW552" i="1" s="1"/>
  <c r="AU551" i="1"/>
  <c r="AV551" i="1" s="1"/>
  <c r="AW551" i="1" s="1"/>
  <c r="AU550" i="1"/>
  <c r="AV550" i="1" s="1"/>
  <c r="AW550" i="1" s="1"/>
  <c r="AU549" i="1"/>
  <c r="AV549" i="1" s="1"/>
  <c r="AW549" i="1" s="1"/>
  <c r="AU548" i="1"/>
  <c r="AV548" i="1" s="1"/>
  <c r="AW548" i="1" s="1"/>
  <c r="AU547" i="1"/>
  <c r="AV547" i="1" s="1"/>
  <c r="AW547" i="1" s="1"/>
  <c r="AU546" i="1"/>
  <c r="AV546" i="1" s="1"/>
  <c r="AW546" i="1" s="1"/>
  <c r="AU545" i="1"/>
  <c r="AV545" i="1" s="1"/>
  <c r="AW545" i="1" s="1"/>
  <c r="AU544" i="1"/>
  <c r="AV544" i="1" s="1"/>
  <c r="AW544" i="1" s="1"/>
  <c r="AU543" i="1"/>
  <c r="AV543" i="1" s="1"/>
  <c r="AW543" i="1" s="1"/>
  <c r="AU542" i="1"/>
  <c r="AV542" i="1" s="1"/>
  <c r="AW542" i="1" s="1"/>
  <c r="AU541" i="1"/>
  <c r="AV541" i="1" s="1"/>
  <c r="AW541" i="1" s="1"/>
  <c r="AU540" i="1"/>
  <c r="AV540" i="1" s="1"/>
  <c r="AW540" i="1" s="1"/>
  <c r="AU539" i="1"/>
  <c r="AV539" i="1" s="1"/>
  <c r="AW539" i="1" s="1"/>
  <c r="AU538" i="1"/>
  <c r="AV538" i="1" s="1"/>
  <c r="AW538" i="1" s="1"/>
  <c r="AU537" i="1"/>
  <c r="AV537" i="1" s="1"/>
  <c r="AW537" i="1" s="1"/>
  <c r="AU536" i="1"/>
  <c r="AV536" i="1" s="1"/>
  <c r="AW536" i="1" s="1"/>
  <c r="AU535" i="1"/>
  <c r="AV535" i="1" s="1"/>
  <c r="AW535" i="1" s="1"/>
  <c r="AU534" i="1"/>
  <c r="AV534" i="1" s="1"/>
  <c r="AW534" i="1" s="1"/>
  <c r="AU533" i="1"/>
  <c r="AV533" i="1" s="1"/>
  <c r="AW533" i="1" s="1"/>
  <c r="AU532" i="1"/>
  <c r="AV532" i="1" s="1"/>
  <c r="AW532" i="1" s="1"/>
  <c r="AU531" i="1"/>
  <c r="AV531" i="1" s="1"/>
  <c r="AW531" i="1" s="1"/>
  <c r="AU530" i="1"/>
  <c r="AV530" i="1" s="1"/>
  <c r="AW530" i="1" s="1"/>
  <c r="AU529" i="1"/>
  <c r="AV529" i="1" s="1"/>
  <c r="AW529" i="1" s="1"/>
  <c r="AU528" i="1"/>
  <c r="AV528" i="1" s="1"/>
  <c r="AW528" i="1" s="1"/>
  <c r="AU527" i="1"/>
  <c r="AV527" i="1" s="1"/>
  <c r="AW527" i="1" s="1"/>
  <c r="AU526" i="1"/>
  <c r="AV526" i="1" s="1"/>
  <c r="AW526" i="1" s="1"/>
  <c r="AU525" i="1"/>
  <c r="AV525" i="1" s="1"/>
  <c r="AW525" i="1" s="1"/>
  <c r="AU524" i="1"/>
  <c r="AV524" i="1" s="1"/>
  <c r="AW524" i="1" s="1"/>
  <c r="AU523" i="1"/>
  <c r="AV523" i="1" s="1"/>
  <c r="AW523" i="1" s="1"/>
  <c r="AU522" i="1"/>
  <c r="AV522" i="1" s="1"/>
  <c r="AW522" i="1" s="1"/>
  <c r="AU521" i="1"/>
  <c r="AV521" i="1" s="1"/>
  <c r="AW521" i="1" s="1"/>
  <c r="AU520" i="1"/>
  <c r="AV520" i="1" s="1"/>
  <c r="AW520" i="1" s="1"/>
  <c r="AU519" i="1"/>
  <c r="AV519" i="1" s="1"/>
  <c r="AW519" i="1" s="1"/>
  <c r="AU518" i="1"/>
  <c r="AV518" i="1" s="1"/>
  <c r="AW518" i="1" s="1"/>
  <c r="AU517" i="1"/>
  <c r="AV517" i="1" s="1"/>
  <c r="AW517" i="1" s="1"/>
  <c r="AU516" i="1"/>
  <c r="AV516" i="1" s="1"/>
  <c r="AW516" i="1" s="1"/>
  <c r="AU515" i="1"/>
  <c r="AV515" i="1" s="1"/>
  <c r="AW515" i="1" s="1"/>
  <c r="AU514" i="1"/>
  <c r="AV514" i="1" s="1"/>
  <c r="AW514" i="1" s="1"/>
  <c r="AU513" i="1"/>
  <c r="AV513" i="1" s="1"/>
  <c r="AW513" i="1" s="1"/>
  <c r="AU512" i="1"/>
  <c r="AV512" i="1" s="1"/>
  <c r="AW512" i="1" s="1"/>
  <c r="AU511" i="1"/>
  <c r="AV511" i="1" s="1"/>
  <c r="AW511" i="1" s="1"/>
  <c r="AU510" i="1"/>
  <c r="AV510" i="1" s="1"/>
  <c r="AW510" i="1" s="1"/>
  <c r="AU509" i="1"/>
  <c r="AV509" i="1" s="1"/>
  <c r="AW509" i="1" s="1"/>
  <c r="AU508" i="1"/>
  <c r="AV508" i="1" s="1"/>
  <c r="AW508" i="1" s="1"/>
  <c r="AU507" i="1"/>
  <c r="AV507" i="1" s="1"/>
  <c r="AW507" i="1" s="1"/>
  <c r="AU506" i="1"/>
  <c r="AV506" i="1" s="1"/>
  <c r="AW506" i="1" s="1"/>
  <c r="AU908" i="1"/>
  <c r="AV908" i="1" s="1"/>
  <c r="AW908" i="1" s="1"/>
  <c r="AU1044" i="1"/>
  <c r="AV1044" i="1" s="1"/>
  <c r="AW1044" i="1" s="1"/>
  <c r="AU914" i="1"/>
  <c r="AV914" i="1" s="1"/>
  <c r="AW914" i="1" s="1"/>
  <c r="AU906" i="1"/>
  <c r="AV906" i="1" s="1"/>
  <c r="AW906" i="1" s="1"/>
  <c r="AU504" i="1"/>
  <c r="AV504" i="1" s="1"/>
  <c r="AW504" i="1" s="1"/>
  <c r="AU500" i="1"/>
  <c r="AV500" i="1" s="1"/>
  <c r="AW500" i="1" s="1"/>
  <c r="AU496" i="1"/>
  <c r="AV496" i="1" s="1"/>
  <c r="AW496" i="1" s="1"/>
  <c r="AU492" i="1"/>
  <c r="AV492" i="1" s="1"/>
  <c r="AW492" i="1" s="1"/>
  <c r="AU488" i="1"/>
  <c r="AV488" i="1" s="1"/>
  <c r="AW488" i="1" s="1"/>
  <c r="AU484" i="1"/>
  <c r="AV484" i="1" s="1"/>
  <c r="AW484" i="1" s="1"/>
  <c r="AU480" i="1"/>
  <c r="AV480" i="1" s="1"/>
  <c r="AW480" i="1" s="1"/>
  <c r="AU476" i="1"/>
  <c r="AV476" i="1" s="1"/>
  <c r="AW476" i="1" s="1"/>
  <c r="AU472" i="1"/>
  <c r="AV472" i="1" s="1"/>
  <c r="AW472" i="1" s="1"/>
  <c r="AU468" i="1"/>
  <c r="AV468" i="1" s="1"/>
  <c r="AW468" i="1" s="1"/>
  <c r="AU464" i="1"/>
  <c r="AV464" i="1" s="1"/>
  <c r="AW464" i="1" s="1"/>
  <c r="AU460" i="1"/>
  <c r="AV460" i="1" s="1"/>
  <c r="AW460" i="1" s="1"/>
  <c r="AU456" i="1"/>
  <c r="AV456" i="1" s="1"/>
  <c r="AW456" i="1" s="1"/>
  <c r="AU452" i="1"/>
  <c r="AV452" i="1" s="1"/>
  <c r="AW452" i="1" s="1"/>
  <c r="AU448" i="1"/>
  <c r="AV448" i="1" s="1"/>
  <c r="AW448" i="1" s="1"/>
  <c r="AU444" i="1"/>
  <c r="AV444" i="1" s="1"/>
  <c r="AW444" i="1" s="1"/>
  <c r="AU440" i="1"/>
  <c r="AV440" i="1" s="1"/>
  <c r="AW440" i="1" s="1"/>
  <c r="AU436" i="1"/>
  <c r="AV436" i="1" s="1"/>
  <c r="AW436" i="1" s="1"/>
  <c r="AU432" i="1"/>
  <c r="AV432" i="1" s="1"/>
  <c r="AW432" i="1" s="1"/>
  <c r="AU428" i="1"/>
  <c r="AV428" i="1" s="1"/>
  <c r="AW428" i="1" s="1"/>
  <c r="AU424" i="1"/>
  <c r="AV424" i="1" s="1"/>
  <c r="AW424" i="1" s="1"/>
  <c r="AU420" i="1"/>
  <c r="AV420" i="1" s="1"/>
  <c r="AW420" i="1" s="1"/>
  <c r="AU416" i="1"/>
  <c r="AV416" i="1" s="1"/>
  <c r="AW416" i="1" s="1"/>
  <c r="AU412" i="1"/>
  <c r="AV412" i="1" s="1"/>
  <c r="AW412" i="1" s="1"/>
  <c r="AU408" i="1"/>
  <c r="AV408" i="1" s="1"/>
  <c r="AW408" i="1" s="1"/>
  <c r="AU404" i="1"/>
  <c r="AV404" i="1" s="1"/>
  <c r="AW404" i="1" s="1"/>
  <c r="AU400" i="1"/>
  <c r="AV400" i="1" s="1"/>
  <c r="AW400" i="1" s="1"/>
  <c r="AU396" i="1"/>
  <c r="AV396" i="1" s="1"/>
  <c r="AW396" i="1" s="1"/>
  <c r="AU392" i="1"/>
  <c r="AV392" i="1" s="1"/>
  <c r="AW392" i="1" s="1"/>
  <c r="AU388" i="1"/>
  <c r="AV388" i="1" s="1"/>
  <c r="AW388" i="1" s="1"/>
  <c r="AU384" i="1"/>
  <c r="AV384" i="1" s="1"/>
  <c r="AW384" i="1" s="1"/>
  <c r="AU380" i="1"/>
  <c r="AV380" i="1" s="1"/>
  <c r="AW380" i="1" s="1"/>
  <c r="AU376" i="1"/>
  <c r="AV376" i="1" s="1"/>
  <c r="AW376" i="1" s="1"/>
  <c r="AU372" i="1"/>
  <c r="AV372" i="1" s="1"/>
  <c r="AW372" i="1" s="1"/>
  <c r="AU368" i="1"/>
  <c r="AV368" i="1" s="1"/>
  <c r="AW368" i="1" s="1"/>
  <c r="AU364" i="1"/>
  <c r="AV364" i="1" s="1"/>
  <c r="AW364" i="1" s="1"/>
  <c r="AU360" i="1"/>
  <c r="AV360" i="1" s="1"/>
  <c r="AW360" i="1" s="1"/>
  <c r="AU356" i="1"/>
  <c r="AV356" i="1" s="1"/>
  <c r="AW356" i="1" s="1"/>
  <c r="AU352" i="1"/>
  <c r="AV352" i="1" s="1"/>
  <c r="AW352" i="1" s="1"/>
  <c r="AU348" i="1"/>
  <c r="AV348" i="1" s="1"/>
  <c r="AW348" i="1" s="1"/>
  <c r="AU344" i="1"/>
  <c r="AV344" i="1" s="1"/>
  <c r="AW344" i="1" s="1"/>
  <c r="AU340" i="1"/>
  <c r="AV340" i="1" s="1"/>
  <c r="AW340" i="1" s="1"/>
  <c r="AU336" i="1"/>
  <c r="AV336" i="1" s="1"/>
  <c r="AW336" i="1" s="1"/>
  <c r="AU332" i="1"/>
  <c r="AV332" i="1" s="1"/>
  <c r="AW332" i="1" s="1"/>
  <c r="AU328" i="1"/>
  <c r="AV328" i="1" s="1"/>
  <c r="AW328" i="1" s="1"/>
  <c r="AU324" i="1"/>
  <c r="AV324" i="1" s="1"/>
  <c r="AW324" i="1" s="1"/>
  <c r="AU320" i="1"/>
  <c r="AV320" i="1" s="1"/>
  <c r="AW320" i="1" s="1"/>
  <c r="AU316" i="1"/>
  <c r="AV316" i="1" s="1"/>
  <c r="AW316" i="1" s="1"/>
  <c r="AU312" i="1"/>
  <c r="AV312" i="1" s="1"/>
  <c r="AW312" i="1" s="1"/>
  <c r="AU308" i="1"/>
  <c r="AV308" i="1" s="1"/>
  <c r="AW308" i="1" s="1"/>
  <c r="AU304" i="1"/>
  <c r="AV304" i="1" s="1"/>
  <c r="AW304" i="1" s="1"/>
  <c r="AU300" i="1"/>
  <c r="AV300" i="1" s="1"/>
  <c r="AW300" i="1" s="1"/>
  <c r="AU296" i="1"/>
  <c r="AV296" i="1" s="1"/>
  <c r="AW296" i="1" s="1"/>
  <c r="AU292" i="1"/>
  <c r="AV292" i="1" s="1"/>
  <c r="AW292" i="1" s="1"/>
  <c r="AU288" i="1"/>
  <c r="AV288" i="1" s="1"/>
  <c r="AW288" i="1" s="1"/>
  <c r="AU284" i="1"/>
  <c r="AV284" i="1" s="1"/>
  <c r="AW284" i="1" s="1"/>
  <c r="AU280" i="1"/>
  <c r="AV280" i="1" s="1"/>
  <c r="AW280" i="1" s="1"/>
  <c r="AU276" i="1"/>
  <c r="AV276" i="1" s="1"/>
  <c r="AW276" i="1" s="1"/>
  <c r="AU272" i="1"/>
  <c r="AV272" i="1" s="1"/>
  <c r="AW272" i="1" s="1"/>
  <c r="AU268" i="1"/>
  <c r="AV268" i="1" s="1"/>
  <c r="AW268" i="1" s="1"/>
  <c r="AU264" i="1"/>
  <c r="AV264" i="1" s="1"/>
  <c r="AW264" i="1" s="1"/>
  <c r="AU260" i="1"/>
  <c r="AV260" i="1" s="1"/>
  <c r="AW260" i="1" s="1"/>
  <c r="AU256" i="1"/>
  <c r="AV256" i="1" s="1"/>
  <c r="AW256" i="1" s="1"/>
  <c r="AU252" i="1"/>
  <c r="AV252" i="1" s="1"/>
  <c r="AW252" i="1" s="1"/>
  <c r="AU248" i="1"/>
  <c r="AV248" i="1" s="1"/>
  <c r="AW248" i="1" s="1"/>
  <c r="AU244" i="1"/>
  <c r="AV244" i="1" s="1"/>
  <c r="AW244" i="1" s="1"/>
  <c r="AU240" i="1"/>
  <c r="AV240" i="1" s="1"/>
  <c r="AW240" i="1" s="1"/>
  <c r="AU236" i="1"/>
  <c r="AV236" i="1" s="1"/>
  <c r="AW236" i="1" s="1"/>
  <c r="AU232" i="1"/>
  <c r="AV232" i="1" s="1"/>
  <c r="AW232" i="1" s="1"/>
  <c r="AU228" i="1"/>
  <c r="AV228" i="1" s="1"/>
  <c r="AW228" i="1" s="1"/>
  <c r="AU224" i="1"/>
  <c r="AV224" i="1" s="1"/>
  <c r="AW224" i="1" s="1"/>
  <c r="AU220" i="1"/>
  <c r="AV220" i="1" s="1"/>
  <c r="AW220" i="1" s="1"/>
  <c r="AU216" i="1"/>
  <c r="AV216" i="1" s="1"/>
  <c r="AW216" i="1" s="1"/>
  <c r="AU212" i="1"/>
  <c r="AV212" i="1" s="1"/>
  <c r="AW212" i="1" s="1"/>
  <c r="AU208" i="1"/>
  <c r="AV208" i="1" s="1"/>
  <c r="AW208" i="1" s="1"/>
  <c r="AU204" i="1"/>
  <c r="AV204" i="1" s="1"/>
  <c r="AW204" i="1" s="1"/>
  <c r="AU200" i="1"/>
  <c r="AV200" i="1" s="1"/>
  <c r="AW200" i="1" s="1"/>
  <c r="AU196" i="1"/>
  <c r="AV196" i="1" s="1"/>
  <c r="AW196" i="1" s="1"/>
  <c r="AU192" i="1"/>
  <c r="AV192" i="1" s="1"/>
  <c r="AW192" i="1" s="1"/>
  <c r="AU187" i="1"/>
  <c r="AV187" i="1" s="1"/>
  <c r="AW187" i="1" s="1"/>
  <c r="AU183" i="1"/>
  <c r="AV183" i="1" s="1"/>
  <c r="AW183" i="1" s="1"/>
  <c r="AU178" i="1"/>
  <c r="AV178" i="1" s="1"/>
  <c r="AW178" i="1" s="1"/>
  <c r="AU174" i="1"/>
  <c r="AV174" i="1" s="1"/>
  <c r="AW174" i="1" s="1"/>
  <c r="AU170" i="1"/>
  <c r="AV170" i="1" s="1"/>
  <c r="AW170" i="1" s="1"/>
  <c r="AU168" i="1"/>
  <c r="AV168" i="1" s="1"/>
  <c r="AW168" i="1" s="1"/>
  <c r="AU166" i="1"/>
  <c r="AV166" i="1" s="1"/>
  <c r="AW166" i="1" s="1"/>
  <c r="AU164" i="1"/>
  <c r="AV164" i="1" s="1"/>
  <c r="AW164" i="1" s="1"/>
  <c r="AU162" i="1"/>
  <c r="AV162" i="1" s="1"/>
  <c r="AW162" i="1" s="1"/>
  <c r="AU160" i="1"/>
  <c r="AV160" i="1" s="1"/>
  <c r="AW160" i="1" s="1"/>
  <c r="AU158" i="1"/>
  <c r="AV158" i="1" s="1"/>
  <c r="AW158" i="1" s="1"/>
  <c r="AU156" i="1"/>
  <c r="AV156" i="1" s="1"/>
  <c r="AW156" i="1" s="1"/>
  <c r="AU154" i="1"/>
  <c r="AV154" i="1" s="1"/>
  <c r="AW154" i="1" s="1"/>
  <c r="AU152" i="1"/>
  <c r="AV152" i="1" s="1"/>
  <c r="AW152" i="1" s="1"/>
  <c r="AU910" i="1"/>
  <c r="AV910" i="1" s="1"/>
  <c r="AW910" i="1" s="1"/>
  <c r="AU498" i="1"/>
  <c r="AV498" i="1" s="1"/>
  <c r="AW498" i="1" s="1"/>
  <c r="AU490" i="1"/>
  <c r="AV490" i="1" s="1"/>
  <c r="AW490" i="1" s="1"/>
  <c r="AU482" i="1"/>
  <c r="AV482" i="1" s="1"/>
  <c r="AW482" i="1" s="1"/>
  <c r="AU478" i="1"/>
  <c r="AV478" i="1" s="1"/>
  <c r="AW478" i="1" s="1"/>
  <c r="AU470" i="1"/>
  <c r="AV470" i="1" s="1"/>
  <c r="AW470" i="1" s="1"/>
  <c r="AU466" i="1"/>
  <c r="AV466" i="1" s="1"/>
  <c r="AW466" i="1" s="1"/>
  <c r="AU462" i="1"/>
  <c r="AV462" i="1" s="1"/>
  <c r="AW462" i="1" s="1"/>
  <c r="AU450" i="1"/>
  <c r="AV450" i="1" s="1"/>
  <c r="AW450" i="1" s="1"/>
  <c r="AU442" i="1"/>
  <c r="AV442" i="1" s="1"/>
  <c r="AW442" i="1" s="1"/>
  <c r="AU434" i="1"/>
  <c r="AV434" i="1" s="1"/>
  <c r="AW434" i="1" s="1"/>
  <c r="AU426" i="1"/>
  <c r="AV426" i="1" s="1"/>
  <c r="AW426" i="1" s="1"/>
  <c r="AU414" i="1"/>
  <c r="AV414" i="1" s="1"/>
  <c r="AW414" i="1" s="1"/>
  <c r="AU410" i="1"/>
  <c r="AV410" i="1" s="1"/>
  <c r="AW410" i="1" s="1"/>
  <c r="AU406" i="1"/>
  <c r="AV406" i="1" s="1"/>
  <c r="AW406" i="1" s="1"/>
  <c r="AU402" i="1"/>
  <c r="AV402" i="1" s="1"/>
  <c r="AW402" i="1" s="1"/>
  <c r="AU394" i="1"/>
  <c r="AV394" i="1" s="1"/>
  <c r="AW394" i="1" s="1"/>
  <c r="AU390" i="1"/>
  <c r="AV390" i="1" s="1"/>
  <c r="AW390" i="1" s="1"/>
  <c r="AU370" i="1"/>
  <c r="AV370" i="1" s="1"/>
  <c r="AW370" i="1" s="1"/>
  <c r="AU366" i="1"/>
  <c r="AV366" i="1" s="1"/>
  <c r="AW366" i="1" s="1"/>
  <c r="AU505" i="1"/>
  <c r="AV505" i="1" s="1"/>
  <c r="AW505" i="1" s="1"/>
  <c r="AU501" i="1"/>
  <c r="AV501" i="1" s="1"/>
  <c r="AW501" i="1" s="1"/>
  <c r="AU497" i="1"/>
  <c r="AV497" i="1" s="1"/>
  <c r="AW497" i="1" s="1"/>
  <c r="AU493" i="1"/>
  <c r="AV493" i="1" s="1"/>
  <c r="AW493" i="1" s="1"/>
  <c r="AU489" i="1"/>
  <c r="AV489" i="1" s="1"/>
  <c r="AW489" i="1" s="1"/>
  <c r="AU485" i="1"/>
  <c r="AV485" i="1" s="1"/>
  <c r="AW485" i="1" s="1"/>
  <c r="AU481" i="1"/>
  <c r="AV481" i="1" s="1"/>
  <c r="AW481" i="1" s="1"/>
  <c r="AU477" i="1"/>
  <c r="AV477" i="1" s="1"/>
  <c r="AW477" i="1" s="1"/>
  <c r="AU473" i="1"/>
  <c r="AV473" i="1" s="1"/>
  <c r="AW473" i="1" s="1"/>
  <c r="AU469" i="1"/>
  <c r="AV469" i="1" s="1"/>
  <c r="AW469" i="1" s="1"/>
  <c r="AU465" i="1"/>
  <c r="AV465" i="1" s="1"/>
  <c r="AW465" i="1" s="1"/>
  <c r="AU461" i="1"/>
  <c r="AV461" i="1" s="1"/>
  <c r="AW461" i="1" s="1"/>
  <c r="AU457" i="1"/>
  <c r="AV457" i="1" s="1"/>
  <c r="AW457" i="1" s="1"/>
  <c r="AU453" i="1"/>
  <c r="AV453" i="1" s="1"/>
  <c r="AW453" i="1" s="1"/>
  <c r="AU449" i="1"/>
  <c r="AV449" i="1" s="1"/>
  <c r="AW449" i="1" s="1"/>
  <c r="AU445" i="1"/>
  <c r="AV445" i="1" s="1"/>
  <c r="AW445" i="1" s="1"/>
  <c r="AU441" i="1"/>
  <c r="AV441" i="1" s="1"/>
  <c r="AW441" i="1" s="1"/>
  <c r="AU437" i="1"/>
  <c r="AV437" i="1" s="1"/>
  <c r="AW437" i="1" s="1"/>
  <c r="AU433" i="1"/>
  <c r="AV433" i="1" s="1"/>
  <c r="AW433" i="1" s="1"/>
  <c r="AU429" i="1"/>
  <c r="AV429" i="1" s="1"/>
  <c r="AW429" i="1" s="1"/>
  <c r="AU425" i="1"/>
  <c r="AV425" i="1" s="1"/>
  <c r="AW425" i="1" s="1"/>
  <c r="AU421" i="1"/>
  <c r="AV421" i="1" s="1"/>
  <c r="AW421" i="1" s="1"/>
  <c r="AU417" i="1"/>
  <c r="AV417" i="1" s="1"/>
  <c r="AW417" i="1" s="1"/>
  <c r="AU413" i="1"/>
  <c r="AV413" i="1" s="1"/>
  <c r="AW413" i="1" s="1"/>
  <c r="AU409" i="1"/>
  <c r="AV409" i="1" s="1"/>
  <c r="AW409" i="1" s="1"/>
  <c r="AU405" i="1"/>
  <c r="AV405" i="1" s="1"/>
  <c r="AW405" i="1" s="1"/>
  <c r="AU401" i="1"/>
  <c r="AV401" i="1" s="1"/>
  <c r="AW401" i="1" s="1"/>
  <c r="AU397" i="1"/>
  <c r="AV397" i="1" s="1"/>
  <c r="AW397" i="1" s="1"/>
  <c r="AU393" i="1"/>
  <c r="AV393" i="1" s="1"/>
  <c r="AW393" i="1" s="1"/>
  <c r="AU389" i="1"/>
  <c r="AV389" i="1" s="1"/>
  <c r="AW389" i="1" s="1"/>
  <c r="AU385" i="1"/>
  <c r="AV385" i="1" s="1"/>
  <c r="AW385" i="1" s="1"/>
  <c r="AU381" i="1"/>
  <c r="AV381" i="1" s="1"/>
  <c r="AW381" i="1" s="1"/>
  <c r="AU377" i="1"/>
  <c r="AV377" i="1" s="1"/>
  <c r="AW377" i="1" s="1"/>
  <c r="AU373" i="1"/>
  <c r="AV373" i="1" s="1"/>
  <c r="AW373" i="1" s="1"/>
  <c r="AU369" i="1"/>
  <c r="AV369" i="1" s="1"/>
  <c r="AW369" i="1" s="1"/>
  <c r="AU365" i="1"/>
  <c r="AV365" i="1" s="1"/>
  <c r="AW365" i="1" s="1"/>
  <c r="AU361" i="1"/>
  <c r="AV361" i="1" s="1"/>
  <c r="AW361" i="1" s="1"/>
  <c r="AU357" i="1"/>
  <c r="AV357" i="1" s="1"/>
  <c r="AW357" i="1" s="1"/>
  <c r="AU353" i="1"/>
  <c r="AV353" i="1" s="1"/>
  <c r="AW353" i="1" s="1"/>
  <c r="AU349" i="1"/>
  <c r="AV349" i="1" s="1"/>
  <c r="AW349" i="1" s="1"/>
  <c r="AU345" i="1"/>
  <c r="AV345" i="1" s="1"/>
  <c r="AW345" i="1" s="1"/>
  <c r="AU341" i="1"/>
  <c r="AV341" i="1" s="1"/>
  <c r="AW341" i="1" s="1"/>
  <c r="AU337" i="1"/>
  <c r="AV337" i="1" s="1"/>
  <c r="AW337" i="1" s="1"/>
  <c r="AU333" i="1"/>
  <c r="AV333" i="1" s="1"/>
  <c r="AW333" i="1" s="1"/>
  <c r="AU329" i="1"/>
  <c r="AV329" i="1" s="1"/>
  <c r="AW329" i="1" s="1"/>
  <c r="AU325" i="1"/>
  <c r="AV325" i="1" s="1"/>
  <c r="AW325" i="1" s="1"/>
  <c r="AU321" i="1"/>
  <c r="AV321" i="1" s="1"/>
  <c r="AW321" i="1" s="1"/>
  <c r="AU317" i="1"/>
  <c r="AV317" i="1" s="1"/>
  <c r="AW317" i="1" s="1"/>
  <c r="AU313" i="1"/>
  <c r="AV313" i="1" s="1"/>
  <c r="AW313" i="1" s="1"/>
  <c r="AU309" i="1"/>
  <c r="AV309" i="1" s="1"/>
  <c r="AW309" i="1" s="1"/>
  <c r="AU305" i="1"/>
  <c r="AV305" i="1" s="1"/>
  <c r="AW305" i="1" s="1"/>
  <c r="AU301" i="1"/>
  <c r="AV301" i="1" s="1"/>
  <c r="AW301" i="1" s="1"/>
  <c r="AU297" i="1"/>
  <c r="AV297" i="1" s="1"/>
  <c r="AW297" i="1" s="1"/>
  <c r="AU293" i="1"/>
  <c r="AV293" i="1" s="1"/>
  <c r="AW293" i="1" s="1"/>
  <c r="AU289" i="1"/>
  <c r="AV289" i="1" s="1"/>
  <c r="AW289" i="1" s="1"/>
  <c r="AU285" i="1"/>
  <c r="AV285" i="1" s="1"/>
  <c r="AW285" i="1" s="1"/>
  <c r="AU281" i="1"/>
  <c r="AV281" i="1" s="1"/>
  <c r="AW281" i="1" s="1"/>
  <c r="AU277" i="1"/>
  <c r="AV277" i="1" s="1"/>
  <c r="AW277" i="1" s="1"/>
  <c r="AU273" i="1"/>
  <c r="AV273" i="1" s="1"/>
  <c r="AW273" i="1" s="1"/>
  <c r="AU269" i="1"/>
  <c r="AV269" i="1" s="1"/>
  <c r="AW269" i="1" s="1"/>
  <c r="AU265" i="1"/>
  <c r="AV265" i="1" s="1"/>
  <c r="AW265" i="1" s="1"/>
  <c r="AU261" i="1"/>
  <c r="AV261" i="1" s="1"/>
  <c r="AW261" i="1" s="1"/>
  <c r="AU257" i="1"/>
  <c r="AV257" i="1" s="1"/>
  <c r="AW257" i="1" s="1"/>
  <c r="AU253" i="1"/>
  <c r="AV253" i="1" s="1"/>
  <c r="AW253" i="1" s="1"/>
  <c r="AU249" i="1"/>
  <c r="AV249" i="1" s="1"/>
  <c r="AW249" i="1" s="1"/>
  <c r="AU245" i="1"/>
  <c r="AV245" i="1" s="1"/>
  <c r="AW245" i="1" s="1"/>
  <c r="AU241" i="1"/>
  <c r="AV241" i="1" s="1"/>
  <c r="AW241" i="1" s="1"/>
  <c r="AU237" i="1"/>
  <c r="AV237" i="1" s="1"/>
  <c r="AW237" i="1" s="1"/>
  <c r="AU233" i="1"/>
  <c r="AV233" i="1" s="1"/>
  <c r="AW233" i="1" s="1"/>
  <c r="AU229" i="1"/>
  <c r="AV229" i="1" s="1"/>
  <c r="AW229" i="1" s="1"/>
  <c r="AU225" i="1"/>
  <c r="AV225" i="1" s="1"/>
  <c r="AW225" i="1" s="1"/>
  <c r="AU221" i="1"/>
  <c r="AV221" i="1" s="1"/>
  <c r="AW221" i="1" s="1"/>
  <c r="AU217" i="1"/>
  <c r="AV217" i="1" s="1"/>
  <c r="AW217" i="1" s="1"/>
  <c r="AU213" i="1"/>
  <c r="AV213" i="1" s="1"/>
  <c r="AW213" i="1" s="1"/>
  <c r="AU209" i="1"/>
  <c r="AV209" i="1" s="1"/>
  <c r="AW209" i="1" s="1"/>
  <c r="AU205" i="1"/>
  <c r="AV205" i="1" s="1"/>
  <c r="AW205" i="1" s="1"/>
  <c r="AU201" i="1"/>
  <c r="AV201" i="1" s="1"/>
  <c r="AW201" i="1" s="1"/>
  <c r="AU197" i="1"/>
  <c r="AV197" i="1" s="1"/>
  <c r="AW197" i="1" s="1"/>
  <c r="AU193" i="1"/>
  <c r="AV193" i="1" s="1"/>
  <c r="AW193" i="1" s="1"/>
  <c r="AU188" i="1"/>
  <c r="AV188" i="1" s="1"/>
  <c r="AW188" i="1" s="1"/>
  <c r="AU184" i="1"/>
  <c r="AV184" i="1" s="1"/>
  <c r="AW184" i="1" s="1"/>
  <c r="AU179" i="1"/>
  <c r="AV179" i="1" s="1"/>
  <c r="AW179" i="1" s="1"/>
  <c r="AU175" i="1"/>
  <c r="AV175" i="1" s="1"/>
  <c r="AW175" i="1" s="1"/>
  <c r="AU151" i="1"/>
  <c r="AV151" i="1" s="1"/>
  <c r="AW151" i="1" s="1"/>
  <c r="AU150" i="1"/>
  <c r="AV150" i="1" s="1"/>
  <c r="AW150" i="1" s="1"/>
  <c r="AU149" i="1"/>
  <c r="AV149" i="1" s="1"/>
  <c r="AW149" i="1" s="1"/>
  <c r="AU148" i="1"/>
  <c r="AV148" i="1" s="1"/>
  <c r="AW148" i="1" s="1"/>
  <c r="AU147" i="1"/>
  <c r="AV147" i="1" s="1"/>
  <c r="AW147" i="1" s="1"/>
  <c r="AU146" i="1"/>
  <c r="AV146" i="1" s="1"/>
  <c r="AW146" i="1" s="1"/>
  <c r="AU145" i="1"/>
  <c r="AV145" i="1" s="1"/>
  <c r="AW145" i="1" s="1"/>
  <c r="AU144" i="1"/>
  <c r="AV144" i="1" s="1"/>
  <c r="AW144" i="1" s="1"/>
  <c r="AU143" i="1"/>
  <c r="AV143" i="1" s="1"/>
  <c r="AW143" i="1" s="1"/>
  <c r="AU142" i="1"/>
  <c r="AV142" i="1" s="1"/>
  <c r="AW142" i="1" s="1"/>
  <c r="AU141" i="1"/>
  <c r="AV141" i="1" s="1"/>
  <c r="AW141" i="1" s="1"/>
  <c r="AU140" i="1"/>
  <c r="AV140" i="1" s="1"/>
  <c r="AW140" i="1" s="1"/>
  <c r="AU139" i="1"/>
  <c r="AV139" i="1" s="1"/>
  <c r="AW139" i="1" s="1"/>
  <c r="AU138" i="1"/>
  <c r="AV138" i="1" s="1"/>
  <c r="AW138" i="1" s="1"/>
  <c r="AU137" i="1"/>
  <c r="AV137" i="1" s="1"/>
  <c r="AW137" i="1" s="1"/>
  <c r="AU136" i="1"/>
  <c r="AV136" i="1" s="1"/>
  <c r="AW136" i="1" s="1"/>
  <c r="AU135" i="1"/>
  <c r="AV135" i="1" s="1"/>
  <c r="AW135" i="1" s="1"/>
  <c r="AU134" i="1"/>
  <c r="AV134" i="1" s="1"/>
  <c r="AW134" i="1" s="1"/>
  <c r="AU133" i="1"/>
  <c r="AV133" i="1" s="1"/>
  <c r="AW133" i="1" s="1"/>
  <c r="AU132" i="1"/>
  <c r="AV132" i="1" s="1"/>
  <c r="AW132" i="1" s="1"/>
  <c r="AU131" i="1"/>
  <c r="AV131" i="1" s="1"/>
  <c r="AW131" i="1" s="1"/>
  <c r="AU130" i="1"/>
  <c r="AV130" i="1" s="1"/>
  <c r="AW130" i="1" s="1"/>
  <c r="AU129" i="1"/>
  <c r="AV129" i="1" s="1"/>
  <c r="AW129" i="1" s="1"/>
  <c r="AU128" i="1"/>
  <c r="AV128" i="1" s="1"/>
  <c r="AW128" i="1" s="1"/>
  <c r="AU127" i="1"/>
  <c r="AV127" i="1" s="1"/>
  <c r="AW127" i="1" s="1"/>
  <c r="AU126" i="1"/>
  <c r="AV126" i="1" s="1"/>
  <c r="AW126" i="1" s="1"/>
  <c r="AU125" i="1"/>
  <c r="AV125" i="1" s="1"/>
  <c r="AW125" i="1" s="1"/>
  <c r="AU124" i="1"/>
  <c r="AV124" i="1" s="1"/>
  <c r="AW124" i="1" s="1"/>
  <c r="AU123" i="1"/>
  <c r="AV123" i="1" s="1"/>
  <c r="AW123" i="1" s="1"/>
  <c r="AU122" i="1"/>
  <c r="AV122" i="1" s="1"/>
  <c r="AW122" i="1" s="1"/>
  <c r="AU121" i="1"/>
  <c r="AV121" i="1" s="1"/>
  <c r="AW121" i="1" s="1"/>
  <c r="AU120" i="1"/>
  <c r="AV120" i="1" s="1"/>
  <c r="AW120" i="1" s="1"/>
  <c r="AU119" i="1"/>
  <c r="AV119" i="1" s="1"/>
  <c r="AW119" i="1" s="1"/>
  <c r="AU118" i="1"/>
  <c r="AV118" i="1" s="1"/>
  <c r="AW118" i="1" s="1"/>
  <c r="AU117" i="1"/>
  <c r="AV117" i="1" s="1"/>
  <c r="AW117" i="1" s="1"/>
  <c r="AU116" i="1"/>
  <c r="AV116" i="1" s="1"/>
  <c r="AW116" i="1" s="1"/>
  <c r="AU115" i="1"/>
  <c r="AV115" i="1" s="1"/>
  <c r="AW115" i="1" s="1"/>
  <c r="AU114" i="1"/>
  <c r="AV114" i="1" s="1"/>
  <c r="AW114" i="1" s="1"/>
  <c r="AU113" i="1"/>
  <c r="AV113" i="1" s="1"/>
  <c r="AW113" i="1" s="1"/>
  <c r="AU112" i="1"/>
  <c r="AV112" i="1" s="1"/>
  <c r="AW112" i="1" s="1"/>
  <c r="AU111" i="1"/>
  <c r="AV111" i="1" s="1"/>
  <c r="AW111" i="1" s="1"/>
  <c r="AU110" i="1"/>
  <c r="AV110" i="1" s="1"/>
  <c r="AW110" i="1" s="1"/>
  <c r="AU109" i="1"/>
  <c r="AV109" i="1" s="1"/>
  <c r="AW109" i="1" s="1"/>
  <c r="AU108" i="1"/>
  <c r="AV108" i="1" s="1"/>
  <c r="AW108" i="1" s="1"/>
  <c r="AU107" i="1"/>
  <c r="AV107" i="1" s="1"/>
  <c r="AW107" i="1" s="1"/>
  <c r="AU106" i="1"/>
  <c r="AV106" i="1" s="1"/>
  <c r="AW106" i="1" s="1"/>
  <c r="AU105" i="1"/>
  <c r="AV105" i="1" s="1"/>
  <c r="AW105" i="1" s="1"/>
  <c r="AU104" i="1"/>
  <c r="AV104" i="1" s="1"/>
  <c r="AW104" i="1" s="1"/>
  <c r="AU103" i="1"/>
  <c r="AV103" i="1" s="1"/>
  <c r="AW103" i="1" s="1"/>
  <c r="AU102" i="1"/>
  <c r="AV102" i="1" s="1"/>
  <c r="AW102" i="1" s="1"/>
  <c r="AU101" i="1"/>
  <c r="AV101" i="1" s="1"/>
  <c r="AW101" i="1" s="1"/>
  <c r="AU100" i="1"/>
  <c r="AV100" i="1" s="1"/>
  <c r="AW100" i="1" s="1"/>
  <c r="AU99" i="1"/>
  <c r="AV99" i="1" s="1"/>
  <c r="AW99" i="1" s="1"/>
  <c r="AU98" i="1"/>
  <c r="AV98" i="1" s="1"/>
  <c r="AW98" i="1" s="1"/>
  <c r="AU97" i="1"/>
  <c r="AV97" i="1" s="1"/>
  <c r="AW97" i="1" s="1"/>
  <c r="AU96" i="1"/>
  <c r="AV96" i="1" s="1"/>
  <c r="AW96" i="1" s="1"/>
  <c r="AU95" i="1"/>
  <c r="AV95" i="1" s="1"/>
  <c r="AW95" i="1" s="1"/>
  <c r="AU94" i="1"/>
  <c r="AV94" i="1" s="1"/>
  <c r="AW94" i="1" s="1"/>
  <c r="AU93" i="1"/>
  <c r="AV93" i="1" s="1"/>
  <c r="AW93" i="1" s="1"/>
  <c r="AU92" i="1"/>
  <c r="AV92" i="1" s="1"/>
  <c r="AW92" i="1" s="1"/>
  <c r="AU91" i="1"/>
  <c r="AV91" i="1" s="1"/>
  <c r="AW91" i="1" s="1"/>
  <c r="AU90" i="1"/>
  <c r="AV90" i="1" s="1"/>
  <c r="AW90" i="1" s="1"/>
  <c r="AU89" i="1"/>
  <c r="AV89" i="1" s="1"/>
  <c r="AW89" i="1" s="1"/>
  <c r="AU88" i="1"/>
  <c r="AV88" i="1" s="1"/>
  <c r="AW88" i="1" s="1"/>
  <c r="AU87" i="1"/>
  <c r="AV87" i="1" s="1"/>
  <c r="AW87" i="1" s="1"/>
  <c r="AU86" i="1"/>
  <c r="AV86" i="1" s="1"/>
  <c r="AW86" i="1" s="1"/>
  <c r="AU85" i="1"/>
  <c r="AV85" i="1" s="1"/>
  <c r="AW85" i="1" s="1"/>
  <c r="AU84" i="1"/>
  <c r="AV84" i="1" s="1"/>
  <c r="AW84" i="1" s="1"/>
  <c r="AU83" i="1"/>
  <c r="AV83" i="1" s="1"/>
  <c r="AW83" i="1" s="1"/>
  <c r="AU82" i="1"/>
  <c r="AV82" i="1" s="1"/>
  <c r="AW82" i="1" s="1"/>
  <c r="AU81" i="1"/>
  <c r="AV81" i="1" s="1"/>
  <c r="AW81" i="1" s="1"/>
  <c r="AU80" i="1"/>
  <c r="AV80" i="1" s="1"/>
  <c r="AW80" i="1" s="1"/>
  <c r="AU79" i="1"/>
  <c r="AV79" i="1" s="1"/>
  <c r="AW79" i="1" s="1"/>
  <c r="AU78" i="1"/>
  <c r="AV78" i="1" s="1"/>
  <c r="AW78" i="1" s="1"/>
  <c r="AU77" i="1"/>
  <c r="AV77" i="1" s="1"/>
  <c r="AW77" i="1" s="1"/>
  <c r="AU76" i="1"/>
  <c r="AV76" i="1" s="1"/>
  <c r="AW76" i="1" s="1"/>
  <c r="AU75" i="1"/>
  <c r="AV75" i="1" s="1"/>
  <c r="AW75" i="1" s="1"/>
  <c r="AU74" i="1"/>
  <c r="AV74" i="1" s="1"/>
  <c r="AW74" i="1" s="1"/>
  <c r="AU73" i="1"/>
  <c r="AV73" i="1" s="1"/>
  <c r="AW73" i="1" s="1"/>
  <c r="AU72" i="1"/>
  <c r="AV72" i="1" s="1"/>
  <c r="AW72" i="1" s="1"/>
  <c r="AU71" i="1"/>
  <c r="AV71" i="1" s="1"/>
  <c r="AW71" i="1" s="1"/>
  <c r="AU70" i="1"/>
  <c r="AV70" i="1" s="1"/>
  <c r="AW70" i="1" s="1"/>
  <c r="AU69" i="1"/>
  <c r="AV69" i="1" s="1"/>
  <c r="AW69" i="1" s="1"/>
  <c r="AU68" i="1"/>
  <c r="AV68" i="1" s="1"/>
  <c r="AW68" i="1" s="1"/>
  <c r="AU67" i="1"/>
  <c r="AV67" i="1" s="1"/>
  <c r="AW67" i="1" s="1"/>
  <c r="AU66" i="1"/>
  <c r="AV66" i="1" s="1"/>
  <c r="AW66" i="1" s="1"/>
  <c r="AU65" i="1"/>
  <c r="AV65" i="1" s="1"/>
  <c r="AW65" i="1" s="1"/>
  <c r="AU64" i="1"/>
  <c r="AV64" i="1" s="1"/>
  <c r="AW64" i="1" s="1"/>
  <c r="AU63" i="1"/>
  <c r="AV63" i="1" s="1"/>
  <c r="AW63" i="1" s="1"/>
  <c r="AU62" i="1"/>
  <c r="AV62" i="1" s="1"/>
  <c r="AW62" i="1" s="1"/>
  <c r="AU61" i="1"/>
  <c r="AV61" i="1" s="1"/>
  <c r="AW61" i="1" s="1"/>
  <c r="AU60" i="1"/>
  <c r="AV60" i="1" s="1"/>
  <c r="AW60" i="1" s="1"/>
  <c r="AU59" i="1"/>
  <c r="AV59" i="1" s="1"/>
  <c r="AW59" i="1" s="1"/>
  <c r="AU58" i="1"/>
  <c r="AV58" i="1" s="1"/>
  <c r="AW58" i="1" s="1"/>
  <c r="AU57" i="1"/>
  <c r="AV57" i="1" s="1"/>
  <c r="AW57" i="1" s="1"/>
  <c r="AU56" i="1"/>
  <c r="AV56" i="1" s="1"/>
  <c r="AW56" i="1" s="1"/>
  <c r="AU55" i="1"/>
  <c r="AV55" i="1" s="1"/>
  <c r="AW55" i="1" s="1"/>
  <c r="AU54" i="1"/>
  <c r="AV54" i="1" s="1"/>
  <c r="AW54" i="1" s="1"/>
  <c r="AU53" i="1"/>
  <c r="AV53" i="1" s="1"/>
  <c r="AW53" i="1" s="1"/>
  <c r="AU52" i="1"/>
  <c r="AV52" i="1" s="1"/>
  <c r="AW52" i="1" s="1"/>
  <c r="AU51" i="1"/>
  <c r="AV51" i="1" s="1"/>
  <c r="AW51" i="1" s="1"/>
  <c r="AU50" i="1"/>
  <c r="AV50" i="1" s="1"/>
  <c r="AW50" i="1" s="1"/>
  <c r="AU49" i="1"/>
  <c r="AV49" i="1" s="1"/>
  <c r="AW49" i="1" s="1"/>
  <c r="AU48" i="1"/>
  <c r="AV48" i="1" s="1"/>
  <c r="AW48" i="1" s="1"/>
  <c r="AU47" i="1"/>
  <c r="AV47" i="1" s="1"/>
  <c r="AW47" i="1" s="1"/>
  <c r="AU46" i="1"/>
  <c r="AV46" i="1" s="1"/>
  <c r="AW46" i="1" s="1"/>
  <c r="AU45" i="1"/>
  <c r="AV45" i="1" s="1"/>
  <c r="AW45" i="1" s="1"/>
  <c r="AU44" i="1"/>
  <c r="AV44" i="1" s="1"/>
  <c r="AW44" i="1" s="1"/>
  <c r="AU43" i="1"/>
  <c r="AV43" i="1" s="1"/>
  <c r="AW43" i="1" s="1"/>
  <c r="AU42" i="1"/>
  <c r="AV42" i="1" s="1"/>
  <c r="AW42" i="1" s="1"/>
  <c r="AU41" i="1"/>
  <c r="AV41" i="1" s="1"/>
  <c r="AW41" i="1" s="1"/>
  <c r="AU40" i="1"/>
  <c r="AV40" i="1" s="1"/>
  <c r="AW40" i="1" s="1"/>
  <c r="AU39" i="1"/>
  <c r="AV39" i="1" s="1"/>
  <c r="AW39" i="1" s="1"/>
  <c r="AU38" i="1"/>
  <c r="AV38" i="1" s="1"/>
  <c r="AW38" i="1" s="1"/>
  <c r="AU37" i="1"/>
  <c r="AV37" i="1" s="1"/>
  <c r="AW37" i="1" s="1"/>
  <c r="AU36" i="1"/>
  <c r="AV36" i="1" s="1"/>
  <c r="AW36" i="1" s="1"/>
  <c r="AU35" i="1"/>
  <c r="AV35" i="1" s="1"/>
  <c r="AW35" i="1" s="1"/>
  <c r="AU34" i="1"/>
  <c r="AV34" i="1" s="1"/>
  <c r="AW34" i="1" s="1"/>
  <c r="AU33" i="1"/>
  <c r="AV33" i="1" s="1"/>
  <c r="AW33" i="1" s="1"/>
  <c r="AU32" i="1"/>
  <c r="AV32" i="1" s="1"/>
  <c r="AW32" i="1" s="1"/>
  <c r="AU31" i="1"/>
  <c r="AV31" i="1" s="1"/>
  <c r="AW31" i="1" s="1"/>
  <c r="AU30" i="1"/>
  <c r="AV30" i="1" s="1"/>
  <c r="AW30" i="1" s="1"/>
  <c r="AU29" i="1"/>
  <c r="AV29" i="1" s="1"/>
  <c r="AW29" i="1" s="1"/>
  <c r="AU28" i="1"/>
  <c r="AV28" i="1" s="1"/>
  <c r="AW28" i="1" s="1"/>
  <c r="AU27" i="1"/>
  <c r="AV27" i="1" s="1"/>
  <c r="AW27" i="1" s="1"/>
  <c r="AU26" i="1"/>
  <c r="AV26" i="1" s="1"/>
  <c r="AW26" i="1" s="1"/>
  <c r="AU25" i="1"/>
  <c r="AV25" i="1" s="1"/>
  <c r="AW25" i="1" s="1"/>
  <c r="AU24" i="1"/>
  <c r="AV24" i="1" s="1"/>
  <c r="AW24" i="1" s="1"/>
  <c r="AU23" i="1"/>
  <c r="AV23" i="1" s="1"/>
  <c r="AW23" i="1" s="1"/>
  <c r="AU22" i="1"/>
  <c r="AV22" i="1" s="1"/>
  <c r="AW22" i="1" s="1"/>
  <c r="AU21" i="1"/>
  <c r="AV21" i="1" s="1"/>
  <c r="AW21" i="1" s="1"/>
  <c r="AU20" i="1"/>
  <c r="AV20" i="1" s="1"/>
  <c r="AW20" i="1" s="1"/>
  <c r="AU19" i="1"/>
  <c r="AV19" i="1" s="1"/>
  <c r="AW19" i="1" s="1"/>
  <c r="AU18" i="1"/>
  <c r="AV18" i="1" s="1"/>
  <c r="AW18" i="1" s="1"/>
  <c r="AU17" i="1"/>
  <c r="AV17" i="1" s="1"/>
  <c r="AW17" i="1" s="1"/>
  <c r="AU16" i="1"/>
  <c r="AV16" i="1" s="1"/>
  <c r="AW16" i="1" s="1"/>
  <c r="AU15" i="1"/>
  <c r="AV15" i="1" s="1"/>
  <c r="AW15" i="1" s="1"/>
  <c r="AU14" i="1"/>
  <c r="AV14" i="1" s="1"/>
  <c r="AW14" i="1" s="1"/>
  <c r="AU13" i="1"/>
  <c r="AV13" i="1" s="1"/>
  <c r="AW13" i="1" s="1"/>
  <c r="AU12" i="1"/>
  <c r="AV12" i="1" s="1"/>
  <c r="AW12" i="1" s="1"/>
  <c r="AU11" i="1"/>
  <c r="AV11" i="1" s="1"/>
  <c r="AW11" i="1" s="1"/>
  <c r="AU10" i="1"/>
  <c r="AV10" i="1" s="1"/>
  <c r="AW10" i="1" s="1"/>
  <c r="AU9" i="1"/>
  <c r="AV9" i="1" s="1"/>
  <c r="AW9" i="1" s="1"/>
  <c r="AU8" i="1"/>
  <c r="AV8" i="1" s="1"/>
  <c r="AW8" i="1" s="1"/>
  <c r="AU7" i="1"/>
  <c r="AV7" i="1" s="1"/>
  <c r="AW7" i="1" s="1"/>
  <c r="AU6" i="1"/>
  <c r="AV6" i="1" s="1"/>
  <c r="AW6" i="1" s="1"/>
  <c r="AU5" i="1"/>
  <c r="AV5" i="1" s="1"/>
  <c r="AW5" i="1" s="1"/>
  <c r="AU4" i="1"/>
  <c r="AV4" i="1" s="1"/>
  <c r="AW4" i="1" s="1"/>
  <c r="AU3" i="1"/>
  <c r="AV3" i="1" s="1"/>
  <c r="AW3" i="1" s="1"/>
  <c r="AU2" i="1"/>
  <c r="AU502" i="1"/>
  <c r="AV502" i="1" s="1"/>
  <c r="AW502" i="1" s="1"/>
  <c r="AU494" i="1"/>
  <c r="AV494" i="1" s="1"/>
  <c r="AW494" i="1" s="1"/>
  <c r="AU486" i="1"/>
  <c r="AV486" i="1" s="1"/>
  <c r="AW486" i="1" s="1"/>
  <c r="AU474" i="1"/>
  <c r="AV474" i="1" s="1"/>
  <c r="AW474" i="1" s="1"/>
  <c r="AU458" i="1"/>
  <c r="AV458" i="1" s="1"/>
  <c r="AW458" i="1" s="1"/>
  <c r="AU454" i="1"/>
  <c r="AV454" i="1" s="1"/>
  <c r="AW454" i="1" s="1"/>
  <c r="AU446" i="1"/>
  <c r="AV446" i="1" s="1"/>
  <c r="AW446" i="1" s="1"/>
  <c r="AU438" i="1"/>
  <c r="AV438" i="1" s="1"/>
  <c r="AW438" i="1" s="1"/>
  <c r="AU430" i="1"/>
  <c r="AV430" i="1" s="1"/>
  <c r="AW430" i="1" s="1"/>
  <c r="AU422" i="1"/>
  <c r="AV422" i="1" s="1"/>
  <c r="AW422" i="1" s="1"/>
  <c r="AU418" i="1"/>
  <c r="AV418" i="1" s="1"/>
  <c r="AW418" i="1" s="1"/>
  <c r="AU398" i="1"/>
  <c r="AV398" i="1" s="1"/>
  <c r="AW398" i="1" s="1"/>
  <c r="AU386" i="1"/>
  <c r="AV386" i="1" s="1"/>
  <c r="AW386" i="1" s="1"/>
  <c r="AU382" i="1"/>
  <c r="AV382" i="1" s="1"/>
  <c r="AW382" i="1" s="1"/>
  <c r="AU378" i="1"/>
  <c r="AV378" i="1" s="1"/>
  <c r="AW378" i="1" s="1"/>
  <c r="AU374" i="1"/>
  <c r="AV374" i="1" s="1"/>
  <c r="AW374" i="1" s="1"/>
  <c r="AU491" i="1"/>
  <c r="AV491" i="1" s="1"/>
  <c r="AW491" i="1" s="1"/>
  <c r="AU475" i="1"/>
  <c r="AV475" i="1" s="1"/>
  <c r="AW475" i="1" s="1"/>
  <c r="AU459" i="1"/>
  <c r="AV459" i="1" s="1"/>
  <c r="AW459" i="1" s="1"/>
  <c r="AU443" i="1"/>
  <c r="AV443" i="1" s="1"/>
  <c r="AW443" i="1" s="1"/>
  <c r="AU427" i="1"/>
  <c r="AV427" i="1" s="1"/>
  <c r="AW427" i="1" s="1"/>
  <c r="AU411" i="1"/>
  <c r="AV411" i="1" s="1"/>
  <c r="AW411" i="1" s="1"/>
  <c r="AU395" i="1"/>
  <c r="AV395" i="1" s="1"/>
  <c r="AW395" i="1" s="1"/>
  <c r="AU379" i="1"/>
  <c r="AV379" i="1" s="1"/>
  <c r="AW379" i="1" s="1"/>
  <c r="AU190" i="1"/>
  <c r="AV190" i="1" s="1"/>
  <c r="AW190" i="1" s="1"/>
  <c r="AU189" i="1"/>
  <c r="AV189" i="1" s="1"/>
  <c r="AW189" i="1" s="1"/>
  <c r="AU182" i="1"/>
  <c r="AV182" i="1" s="1"/>
  <c r="AW182" i="1" s="1"/>
  <c r="AU912" i="1"/>
  <c r="AV912" i="1" s="1"/>
  <c r="AW912" i="1" s="1"/>
  <c r="AU499" i="1"/>
  <c r="AV499" i="1" s="1"/>
  <c r="AW499" i="1" s="1"/>
  <c r="AU483" i="1"/>
  <c r="AV483" i="1" s="1"/>
  <c r="AW483" i="1" s="1"/>
  <c r="AU467" i="1"/>
  <c r="AV467" i="1" s="1"/>
  <c r="AW467" i="1" s="1"/>
  <c r="AU451" i="1"/>
  <c r="AV451" i="1" s="1"/>
  <c r="AW451" i="1" s="1"/>
  <c r="AU435" i="1"/>
  <c r="AV435" i="1" s="1"/>
  <c r="AW435" i="1" s="1"/>
  <c r="AU419" i="1"/>
  <c r="AV419" i="1" s="1"/>
  <c r="AW419" i="1" s="1"/>
  <c r="AU403" i="1"/>
  <c r="AV403" i="1" s="1"/>
  <c r="AW403" i="1" s="1"/>
  <c r="AU387" i="1"/>
  <c r="AV387" i="1" s="1"/>
  <c r="AW387" i="1" s="1"/>
  <c r="AU371" i="1"/>
  <c r="AV371" i="1" s="1"/>
  <c r="AW371" i="1" s="1"/>
  <c r="AU186" i="1"/>
  <c r="AV186" i="1" s="1"/>
  <c r="AW186" i="1" s="1"/>
  <c r="AU185" i="1"/>
  <c r="AV185" i="1" s="1"/>
  <c r="AW185" i="1" s="1"/>
  <c r="AU503" i="1"/>
  <c r="AV503" i="1" s="1"/>
  <c r="AW503" i="1" s="1"/>
  <c r="AU487" i="1"/>
  <c r="AV487" i="1" s="1"/>
  <c r="AW487" i="1" s="1"/>
  <c r="AU471" i="1"/>
  <c r="AV471" i="1" s="1"/>
  <c r="AW471" i="1" s="1"/>
  <c r="AU455" i="1"/>
  <c r="AV455" i="1" s="1"/>
  <c r="AW455" i="1" s="1"/>
  <c r="AU391" i="1"/>
  <c r="AV391" i="1" s="1"/>
  <c r="AW391" i="1" s="1"/>
  <c r="AU375" i="1"/>
  <c r="AV375" i="1" s="1"/>
  <c r="AW375" i="1" s="1"/>
  <c r="AU359" i="1"/>
  <c r="AV359" i="1" s="1"/>
  <c r="AW359" i="1" s="1"/>
  <c r="AU350" i="1"/>
  <c r="AV350" i="1" s="1"/>
  <c r="AW350" i="1" s="1"/>
  <c r="AU342" i="1"/>
  <c r="AV342" i="1" s="1"/>
  <c r="AW342" i="1" s="1"/>
  <c r="AU335" i="1"/>
  <c r="AV335" i="1" s="1"/>
  <c r="AW335" i="1" s="1"/>
  <c r="AU327" i="1"/>
  <c r="AV327" i="1" s="1"/>
  <c r="AW327" i="1" s="1"/>
  <c r="AU311" i="1"/>
  <c r="AV311" i="1" s="1"/>
  <c r="AW311" i="1" s="1"/>
  <c r="AU286" i="1"/>
  <c r="AV286" i="1" s="1"/>
  <c r="AW286" i="1" s="1"/>
  <c r="AU278" i="1"/>
  <c r="AV278" i="1" s="1"/>
  <c r="AW278" i="1" s="1"/>
  <c r="AU270" i="1"/>
  <c r="AV270" i="1" s="1"/>
  <c r="AW270" i="1" s="1"/>
  <c r="AU255" i="1"/>
  <c r="AV255" i="1" s="1"/>
  <c r="AW255" i="1" s="1"/>
  <c r="AU247" i="1"/>
  <c r="AV247" i="1" s="1"/>
  <c r="AW247" i="1" s="1"/>
  <c r="AU238" i="1"/>
  <c r="AV238" i="1" s="1"/>
  <c r="AW238" i="1" s="1"/>
  <c r="AU231" i="1"/>
  <c r="AV231" i="1" s="1"/>
  <c r="AW231" i="1" s="1"/>
  <c r="AU223" i="1"/>
  <c r="AV223" i="1" s="1"/>
  <c r="AW223" i="1" s="1"/>
  <c r="AU214" i="1"/>
  <c r="AV214" i="1" s="1"/>
  <c r="AW214" i="1" s="1"/>
  <c r="AU207" i="1"/>
  <c r="AV207" i="1" s="1"/>
  <c r="AW207" i="1" s="1"/>
  <c r="AU199" i="1"/>
  <c r="AV199" i="1" s="1"/>
  <c r="AW199" i="1" s="1"/>
  <c r="AU177" i="1"/>
  <c r="AV177" i="1" s="1"/>
  <c r="AW177" i="1" s="1"/>
  <c r="AU165" i="1"/>
  <c r="AV165" i="1" s="1"/>
  <c r="AW165" i="1" s="1"/>
  <c r="AU157" i="1"/>
  <c r="AV157" i="1" s="1"/>
  <c r="AW157" i="1" s="1"/>
  <c r="AU153" i="1"/>
  <c r="AV153" i="1" s="1"/>
  <c r="AW153" i="1" s="1"/>
  <c r="AU495" i="1"/>
  <c r="AV495" i="1" s="1"/>
  <c r="AW495" i="1" s="1"/>
  <c r="AU479" i="1"/>
  <c r="AV479" i="1" s="1"/>
  <c r="AW479" i="1" s="1"/>
  <c r="AU463" i="1"/>
  <c r="AV463" i="1" s="1"/>
  <c r="AW463" i="1" s="1"/>
  <c r="AU447" i="1"/>
  <c r="AV447" i="1" s="1"/>
  <c r="AW447" i="1" s="1"/>
  <c r="AU431" i="1"/>
  <c r="AV431" i="1" s="1"/>
  <c r="AW431" i="1" s="1"/>
  <c r="AU415" i="1"/>
  <c r="AV415" i="1" s="1"/>
  <c r="AW415" i="1" s="1"/>
  <c r="AU399" i="1"/>
  <c r="AV399" i="1" s="1"/>
  <c r="AW399" i="1" s="1"/>
  <c r="AU383" i="1"/>
  <c r="AV383" i="1" s="1"/>
  <c r="AW383" i="1" s="1"/>
  <c r="AU367" i="1"/>
  <c r="AV367" i="1" s="1"/>
  <c r="AW367" i="1" s="1"/>
  <c r="AU363" i="1"/>
  <c r="AV363" i="1" s="1"/>
  <c r="AW363" i="1" s="1"/>
  <c r="AU362" i="1"/>
  <c r="AV362" i="1" s="1"/>
  <c r="AW362" i="1" s="1"/>
  <c r="AU355" i="1"/>
  <c r="AV355" i="1" s="1"/>
  <c r="AW355" i="1" s="1"/>
  <c r="AU354" i="1"/>
  <c r="AV354" i="1" s="1"/>
  <c r="AW354" i="1" s="1"/>
  <c r="AU347" i="1"/>
  <c r="AV347" i="1" s="1"/>
  <c r="AW347" i="1" s="1"/>
  <c r="AU346" i="1"/>
  <c r="AV346" i="1" s="1"/>
  <c r="AW346" i="1" s="1"/>
  <c r="AU339" i="1"/>
  <c r="AV339" i="1" s="1"/>
  <c r="AW339" i="1" s="1"/>
  <c r="AU338" i="1"/>
  <c r="AV338" i="1" s="1"/>
  <c r="AW338" i="1" s="1"/>
  <c r="AU331" i="1"/>
  <c r="AV331" i="1" s="1"/>
  <c r="AW331" i="1" s="1"/>
  <c r="AU330" i="1"/>
  <c r="AV330" i="1" s="1"/>
  <c r="AW330" i="1" s="1"/>
  <c r="AU323" i="1"/>
  <c r="AV323" i="1" s="1"/>
  <c r="AW323" i="1" s="1"/>
  <c r="AU322" i="1"/>
  <c r="AV322" i="1" s="1"/>
  <c r="AW322" i="1" s="1"/>
  <c r="AU315" i="1"/>
  <c r="AV315" i="1" s="1"/>
  <c r="AW315" i="1" s="1"/>
  <c r="AU314" i="1"/>
  <c r="AV314" i="1" s="1"/>
  <c r="AW314" i="1" s="1"/>
  <c r="AU307" i="1"/>
  <c r="AV307" i="1" s="1"/>
  <c r="AW307" i="1" s="1"/>
  <c r="AU306" i="1"/>
  <c r="AV306" i="1" s="1"/>
  <c r="AW306" i="1" s="1"/>
  <c r="AU299" i="1"/>
  <c r="AV299" i="1" s="1"/>
  <c r="AW299" i="1" s="1"/>
  <c r="AU298" i="1"/>
  <c r="AV298" i="1" s="1"/>
  <c r="AW298" i="1" s="1"/>
  <c r="AU291" i="1"/>
  <c r="AV291" i="1" s="1"/>
  <c r="AW291" i="1" s="1"/>
  <c r="AU290" i="1"/>
  <c r="AV290" i="1" s="1"/>
  <c r="AW290" i="1" s="1"/>
  <c r="AU283" i="1"/>
  <c r="AV283" i="1" s="1"/>
  <c r="AW283" i="1" s="1"/>
  <c r="AU282" i="1"/>
  <c r="AV282" i="1" s="1"/>
  <c r="AW282" i="1" s="1"/>
  <c r="AU275" i="1"/>
  <c r="AV275" i="1" s="1"/>
  <c r="AW275" i="1" s="1"/>
  <c r="AU274" i="1"/>
  <c r="AV274" i="1" s="1"/>
  <c r="AW274" i="1" s="1"/>
  <c r="AU267" i="1"/>
  <c r="AV267" i="1" s="1"/>
  <c r="AW267" i="1" s="1"/>
  <c r="AU266" i="1"/>
  <c r="AV266" i="1" s="1"/>
  <c r="AW266" i="1" s="1"/>
  <c r="AU259" i="1"/>
  <c r="AV259" i="1" s="1"/>
  <c r="AW259" i="1" s="1"/>
  <c r="AU258" i="1"/>
  <c r="AV258" i="1" s="1"/>
  <c r="AW258" i="1" s="1"/>
  <c r="AU251" i="1"/>
  <c r="AV251" i="1" s="1"/>
  <c r="AW251" i="1" s="1"/>
  <c r="AU250" i="1"/>
  <c r="AV250" i="1" s="1"/>
  <c r="AW250" i="1" s="1"/>
  <c r="AU243" i="1"/>
  <c r="AV243" i="1" s="1"/>
  <c r="AW243" i="1" s="1"/>
  <c r="AU242" i="1"/>
  <c r="AV242" i="1" s="1"/>
  <c r="AW242" i="1" s="1"/>
  <c r="AU235" i="1"/>
  <c r="AV235" i="1" s="1"/>
  <c r="AW235" i="1" s="1"/>
  <c r="AU234" i="1"/>
  <c r="AV234" i="1" s="1"/>
  <c r="AW234" i="1" s="1"/>
  <c r="AU227" i="1"/>
  <c r="AV227" i="1" s="1"/>
  <c r="AW227" i="1" s="1"/>
  <c r="AU226" i="1"/>
  <c r="AV226" i="1" s="1"/>
  <c r="AW226" i="1" s="1"/>
  <c r="AU219" i="1"/>
  <c r="AV219" i="1" s="1"/>
  <c r="AW219" i="1" s="1"/>
  <c r="AU218" i="1"/>
  <c r="AV218" i="1" s="1"/>
  <c r="AW218" i="1" s="1"/>
  <c r="AU211" i="1"/>
  <c r="AV211" i="1" s="1"/>
  <c r="AW211" i="1" s="1"/>
  <c r="AU210" i="1"/>
  <c r="AV210" i="1" s="1"/>
  <c r="AW210" i="1" s="1"/>
  <c r="AU203" i="1"/>
  <c r="AV203" i="1" s="1"/>
  <c r="AW203" i="1" s="1"/>
  <c r="AU202" i="1"/>
  <c r="AV202" i="1" s="1"/>
  <c r="AW202" i="1" s="1"/>
  <c r="AU195" i="1"/>
  <c r="AV195" i="1" s="1"/>
  <c r="AW195" i="1" s="1"/>
  <c r="AU194" i="1"/>
  <c r="AV194" i="1" s="1"/>
  <c r="AW194" i="1" s="1"/>
  <c r="AU181" i="1"/>
  <c r="AV181" i="1" s="1"/>
  <c r="AW181" i="1" s="1"/>
  <c r="AU180" i="1"/>
  <c r="AV180" i="1" s="1"/>
  <c r="AW180" i="1" s="1"/>
  <c r="AU173" i="1"/>
  <c r="AV173" i="1" s="1"/>
  <c r="AW173" i="1" s="1"/>
  <c r="AU172" i="1"/>
  <c r="AV172" i="1" s="1"/>
  <c r="AW172" i="1" s="1"/>
  <c r="AU171" i="1"/>
  <c r="AV171" i="1" s="1"/>
  <c r="AW171" i="1" s="1"/>
  <c r="AU167" i="1"/>
  <c r="AV167" i="1" s="1"/>
  <c r="AW167" i="1" s="1"/>
  <c r="AU163" i="1"/>
  <c r="AV163" i="1" s="1"/>
  <c r="AW163" i="1" s="1"/>
  <c r="AU159" i="1"/>
  <c r="AV159" i="1" s="1"/>
  <c r="AW159" i="1" s="1"/>
  <c r="AU155" i="1"/>
  <c r="AV155" i="1" s="1"/>
  <c r="AW155" i="1" s="1"/>
  <c r="AU439" i="1"/>
  <c r="AV439" i="1" s="1"/>
  <c r="AW439" i="1" s="1"/>
  <c r="AU423" i="1"/>
  <c r="AV423" i="1" s="1"/>
  <c r="AW423" i="1" s="1"/>
  <c r="AU407" i="1"/>
  <c r="AV407" i="1" s="1"/>
  <c r="AW407" i="1" s="1"/>
  <c r="AU358" i="1"/>
  <c r="AV358" i="1" s="1"/>
  <c r="AW358" i="1" s="1"/>
  <c r="AU351" i="1"/>
  <c r="AV351" i="1" s="1"/>
  <c r="AW351" i="1" s="1"/>
  <c r="AU343" i="1"/>
  <c r="AV343" i="1" s="1"/>
  <c r="AW343" i="1" s="1"/>
  <c r="AU334" i="1"/>
  <c r="AV334" i="1" s="1"/>
  <c r="AW334" i="1" s="1"/>
  <c r="AU326" i="1"/>
  <c r="AV326" i="1" s="1"/>
  <c r="AW326" i="1" s="1"/>
  <c r="AU319" i="1"/>
  <c r="AV319" i="1" s="1"/>
  <c r="AW319" i="1" s="1"/>
  <c r="AU318" i="1"/>
  <c r="AV318" i="1" s="1"/>
  <c r="AW318" i="1" s="1"/>
  <c r="AU310" i="1"/>
  <c r="AV310" i="1" s="1"/>
  <c r="AW310" i="1" s="1"/>
  <c r="AU303" i="1"/>
  <c r="AV303" i="1" s="1"/>
  <c r="AW303" i="1" s="1"/>
  <c r="AU302" i="1"/>
  <c r="AV302" i="1" s="1"/>
  <c r="AW302" i="1" s="1"/>
  <c r="AU295" i="1"/>
  <c r="AV295" i="1" s="1"/>
  <c r="AW295" i="1" s="1"/>
  <c r="AU294" i="1"/>
  <c r="AV294" i="1" s="1"/>
  <c r="AW294" i="1" s="1"/>
  <c r="AU287" i="1"/>
  <c r="AV287" i="1" s="1"/>
  <c r="AW287" i="1" s="1"/>
  <c r="AU279" i="1"/>
  <c r="AV279" i="1" s="1"/>
  <c r="AW279" i="1" s="1"/>
  <c r="AU271" i="1"/>
  <c r="AV271" i="1" s="1"/>
  <c r="AW271" i="1" s="1"/>
  <c r="AU263" i="1"/>
  <c r="AV263" i="1" s="1"/>
  <c r="AW263" i="1" s="1"/>
  <c r="AU262" i="1"/>
  <c r="AV262" i="1" s="1"/>
  <c r="AW262" i="1" s="1"/>
  <c r="AU254" i="1"/>
  <c r="AV254" i="1" s="1"/>
  <c r="AW254" i="1" s="1"/>
  <c r="AU246" i="1"/>
  <c r="AV246" i="1" s="1"/>
  <c r="AW246" i="1" s="1"/>
  <c r="AU239" i="1"/>
  <c r="AV239" i="1" s="1"/>
  <c r="AW239" i="1" s="1"/>
  <c r="AU230" i="1"/>
  <c r="AV230" i="1" s="1"/>
  <c r="AW230" i="1" s="1"/>
  <c r="AU222" i="1"/>
  <c r="AV222" i="1" s="1"/>
  <c r="AW222" i="1" s="1"/>
  <c r="AU215" i="1"/>
  <c r="AV215" i="1" s="1"/>
  <c r="AW215" i="1" s="1"/>
  <c r="AU206" i="1"/>
  <c r="AV206" i="1" s="1"/>
  <c r="AW206" i="1" s="1"/>
  <c r="AU198" i="1"/>
  <c r="AV198" i="1" s="1"/>
  <c r="AW198" i="1" s="1"/>
  <c r="AU191" i="1"/>
  <c r="AV191" i="1" s="1"/>
  <c r="AW191" i="1" s="1"/>
  <c r="AU176" i="1"/>
  <c r="AV176" i="1" s="1"/>
  <c r="AW176" i="1" s="1"/>
  <c r="AU169" i="1"/>
  <c r="AV169" i="1" s="1"/>
  <c r="AW169" i="1" s="1"/>
  <c r="AU161" i="1"/>
  <c r="AV161" i="1" s="1"/>
  <c r="AW161" i="1" s="1"/>
  <c r="BC673" i="1" l="1"/>
  <c r="BD673" i="1" s="1"/>
  <c r="AX673" i="1"/>
  <c r="BC239" i="1"/>
  <c r="BD239" i="1" s="1"/>
  <c r="AX239" i="1"/>
  <c r="AX310" i="1"/>
  <c r="BC310" i="1"/>
  <c r="BD310" i="1" s="1"/>
  <c r="AX194" i="1"/>
  <c r="BC194" i="1"/>
  <c r="BD194" i="1" s="1"/>
  <c r="AX242" i="1"/>
  <c r="BC242" i="1"/>
  <c r="BD242" i="1" s="1"/>
  <c r="AX290" i="1"/>
  <c r="BC290" i="1"/>
  <c r="BD290" i="1" s="1"/>
  <c r="AX338" i="1"/>
  <c r="BC338" i="1"/>
  <c r="BD338" i="1" s="1"/>
  <c r="BC431" i="1"/>
  <c r="BD431" i="1" s="1"/>
  <c r="AX431" i="1"/>
  <c r="BC255" i="1"/>
  <c r="BD255" i="1" s="1"/>
  <c r="AX255" i="1"/>
  <c r="AX185" i="1"/>
  <c r="BC185" i="1"/>
  <c r="BD185" i="1" s="1"/>
  <c r="BC395" i="1"/>
  <c r="BD395" i="1" s="1"/>
  <c r="AX395" i="1"/>
  <c r="AX378" i="1"/>
  <c r="BC378" i="1"/>
  <c r="BD378" i="1" s="1"/>
  <c r="BC7" i="1"/>
  <c r="BD7" i="1" s="1"/>
  <c r="AX7" i="1"/>
  <c r="BC23" i="1"/>
  <c r="BD23" i="1" s="1"/>
  <c r="AX23" i="1"/>
  <c r="BC31" i="1"/>
  <c r="BD31" i="1" s="1"/>
  <c r="AX31" i="1"/>
  <c r="BC43" i="1"/>
  <c r="BD43" i="1" s="1"/>
  <c r="AX43" i="1"/>
  <c r="AX63" i="1"/>
  <c r="BC63" i="1"/>
  <c r="BD63" i="1" s="1"/>
  <c r="AX75" i="1"/>
  <c r="BC75" i="1"/>
  <c r="BD75" i="1" s="1"/>
  <c r="AX91" i="1"/>
  <c r="BC91" i="1"/>
  <c r="BD91" i="1" s="1"/>
  <c r="AX103" i="1"/>
  <c r="BC103" i="1"/>
  <c r="BD103" i="1" s="1"/>
  <c r="AX111" i="1"/>
  <c r="BC111" i="1"/>
  <c r="BD111" i="1" s="1"/>
  <c r="AX127" i="1"/>
  <c r="BC127" i="1"/>
  <c r="BD127" i="1" s="1"/>
  <c r="BC147" i="1"/>
  <c r="BD147" i="1" s="1"/>
  <c r="AX147" i="1"/>
  <c r="AX205" i="1"/>
  <c r="BC205" i="1"/>
  <c r="BD205" i="1" s="1"/>
  <c r="AX253" i="1"/>
  <c r="BC253" i="1"/>
  <c r="BD253" i="1" s="1"/>
  <c r="AX301" i="1"/>
  <c r="BC301" i="1"/>
  <c r="BD301" i="1" s="1"/>
  <c r="AX381" i="1"/>
  <c r="BC381" i="1"/>
  <c r="BD381" i="1" s="1"/>
  <c r="AX429" i="1"/>
  <c r="BC429" i="1"/>
  <c r="BD429" i="1" s="1"/>
  <c r="AX493" i="1"/>
  <c r="BC493" i="1"/>
  <c r="BD493" i="1" s="1"/>
  <c r="AX426" i="1"/>
  <c r="BC426" i="1"/>
  <c r="BD426" i="1" s="1"/>
  <c r="BC160" i="1"/>
  <c r="BD160" i="1" s="1"/>
  <c r="AX160" i="1"/>
  <c r="BC200" i="1"/>
  <c r="BD200" i="1" s="1"/>
  <c r="AX200" i="1"/>
  <c r="BC248" i="1"/>
  <c r="BD248" i="1" s="1"/>
  <c r="AX248" i="1"/>
  <c r="BC312" i="1"/>
  <c r="BD312" i="1" s="1"/>
  <c r="AX312" i="1"/>
  <c r="BC360" i="1"/>
  <c r="BD360" i="1" s="1"/>
  <c r="AX360" i="1"/>
  <c r="BC408" i="1"/>
  <c r="BD408" i="1" s="1"/>
  <c r="AX408" i="1"/>
  <c r="BC472" i="1"/>
  <c r="BD472" i="1" s="1"/>
  <c r="AX472" i="1"/>
  <c r="BC908" i="1"/>
  <c r="BD908" i="1" s="1"/>
  <c r="AX908" i="1"/>
  <c r="AX521" i="1"/>
  <c r="BC521" i="1"/>
  <c r="BD521" i="1" s="1"/>
  <c r="AX533" i="1"/>
  <c r="BC533" i="1"/>
  <c r="BD533" i="1" s="1"/>
  <c r="AX545" i="1"/>
  <c r="BC545" i="1"/>
  <c r="BD545" i="1" s="1"/>
  <c r="BC561" i="1"/>
  <c r="BD561" i="1" s="1"/>
  <c r="AX561" i="1"/>
  <c r="BC573" i="1"/>
  <c r="BD573" i="1" s="1"/>
  <c r="AX573" i="1"/>
  <c r="BC585" i="1"/>
  <c r="BD585" i="1" s="1"/>
  <c r="AX585" i="1"/>
  <c r="BC601" i="1"/>
  <c r="BD601" i="1" s="1"/>
  <c r="AX601" i="1"/>
  <c r="BC617" i="1"/>
  <c r="BD617" i="1" s="1"/>
  <c r="AX617" i="1"/>
  <c r="BC911" i="1"/>
  <c r="BD911" i="1" s="1"/>
  <c r="AX911" i="1"/>
  <c r="AX169" i="1"/>
  <c r="BC169" i="1"/>
  <c r="BD169" i="1" s="1"/>
  <c r="AX206" i="1"/>
  <c r="BC206" i="1"/>
  <c r="BD206" i="1" s="1"/>
  <c r="AX294" i="1"/>
  <c r="BC294" i="1"/>
  <c r="BD294" i="1" s="1"/>
  <c r="BC407" i="1"/>
  <c r="BD407" i="1" s="1"/>
  <c r="AX407" i="1"/>
  <c r="AX172" i="1"/>
  <c r="BC172" i="1"/>
  <c r="BD172" i="1" s="1"/>
  <c r="AX210" i="1"/>
  <c r="BC210" i="1"/>
  <c r="BD210" i="1" s="1"/>
  <c r="AX258" i="1"/>
  <c r="BC258" i="1"/>
  <c r="BD258" i="1" s="1"/>
  <c r="AX306" i="1"/>
  <c r="BC306" i="1"/>
  <c r="BD306" i="1" s="1"/>
  <c r="AX322" i="1"/>
  <c r="BC322" i="1"/>
  <c r="BD322" i="1" s="1"/>
  <c r="BC367" i="1"/>
  <c r="BD367" i="1" s="1"/>
  <c r="AX367" i="1"/>
  <c r="BC177" i="1"/>
  <c r="BD177" i="1" s="1"/>
  <c r="AX177" i="1"/>
  <c r="BC311" i="1"/>
  <c r="BD311" i="1" s="1"/>
  <c r="AX311" i="1"/>
  <c r="AX350" i="1"/>
  <c r="BC350" i="1"/>
  <c r="BD350" i="1" s="1"/>
  <c r="BC403" i="1"/>
  <c r="BD403" i="1" s="1"/>
  <c r="AX403" i="1"/>
  <c r="BC467" i="1"/>
  <c r="BD467" i="1" s="1"/>
  <c r="AX467" i="1"/>
  <c r="BC459" i="1"/>
  <c r="BD459" i="1" s="1"/>
  <c r="AX459" i="1"/>
  <c r="AX446" i="1"/>
  <c r="BC446" i="1"/>
  <c r="BD446" i="1" s="1"/>
  <c r="AX486" i="1"/>
  <c r="BC486" i="1"/>
  <c r="BD486" i="1" s="1"/>
  <c r="BC11" i="1"/>
  <c r="BD11" i="1" s="1"/>
  <c r="AX11" i="1"/>
  <c r="AX15" i="1"/>
  <c r="BC15" i="1"/>
  <c r="BD15" i="1" s="1"/>
  <c r="BC27" i="1"/>
  <c r="BD27" i="1" s="1"/>
  <c r="AX27" i="1"/>
  <c r="AX39" i="1"/>
  <c r="BC39" i="1"/>
  <c r="BD39" i="1" s="1"/>
  <c r="BC51" i="1"/>
  <c r="BD51" i="1" s="1"/>
  <c r="AX51" i="1"/>
  <c r="BC59" i="1"/>
  <c r="BD59" i="1" s="1"/>
  <c r="AX59" i="1"/>
  <c r="AX67" i="1"/>
  <c r="BC67" i="1"/>
  <c r="BD67" i="1" s="1"/>
  <c r="AX79" i="1"/>
  <c r="BC79" i="1"/>
  <c r="BD79" i="1" s="1"/>
  <c r="AX87" i="1"/>
  <c r="BC87" i="1"/>
  <c r="BD87" i="1" s="1"/>
  <c r="AX95" i="1"/>
  <c r="BC95" i="1"/>
  <c r="BD95" i="1" s="1"/>
  <c r="AX107" i="1"/>
  <c r="BC107" i="1"/>
  <c r="BD107" i="1" s="1"/>
  <c r="AX119" i="1"/>
  <c r="BC119" i="1"/>
  <c r="BD119" i="1" s="1"/>
  <c r="BC123" i="1"/>
  <c r="BD123" i="1" s="1"/>
  <c r="AX123" i="1"/>
  <c r="AX135" i="1"/>
  <c r="BC135" i="1"/>
  <c r="BD135" i="1" s="1"/>
  <c r="AX139" i="1"/>
  <c r="BC139" i="1"/>
  <c r="BD139" i="1" s="1"/>
  <c r="BC151" i="1"/>
  <c r="BD151" i="1" s="1"/>
  <c r="AX151" i="1"/>
  <c r="AX221" i="1"/>
  <c r="BC221" i="1"/>
  <c r="BD221" i="1" s="1"/>
  <c r="AX237" i="1"/>
  <c r="BC237" i="1"/>
  <c r="BD237" i="1" s="1"/>
  <c r="AX285" i="1"/>
  <c r="BC285" i="1"/>
  <c r="BD285" i="1" s="1"/>
  <c r="AX333" i="1"/>
  <c r="BC333" i="1"/>
  <c r="BD333" i="1" s="1"/>
  <c r="AX349" i="1"/>
  <c r="BC349" i="1"/>
  <c r="BD349" i="1" s="1"/>
  <c r="AX397" i="1"/>
  <c r="BC397" i="1"/>
  <c r="BD397" i="1" s="1"/>
  <c r="AX445" i="1"/>
  <c r="BC445" i="1"/>
  <c r="BD445" i="1" s="1"/>
  <c r="AX461" i="1"/>
  <c r="BC461" i="1"/>
  <c r="BD461" i="1" s="1"/>
  <c r="AX366" i="1"/>
  <c r="BC366" i="1"/>
  <c r="BD366" i="1" s="1"/>
  <c r="AX462" i="1"/>
  <c r="BC462" i="1"/>
  <c r="BD462" i="1" s="1"/>
  <c r="AX152" i="1"/>
  <c r="BC152" i="1"/>
  <c r="BD152" i="1" s="1"/>
  <c r="BC168" i="1"/>
  <c r="BD168" i="1" s="1"/>
  <c r="AX168" i="1"/>
  <c r="BC216" i="1"/>
  <c r="BD216" i="1" s="1"/>
  <c r="AX216" i="1"/>
  <c r="BC232" i="1"/>
  <c r="BD232" i="1" s="1"/>
  <c r="AX232" i="1"/>
  <c r="BC280" i="1"/>
  <c r="BD280" i="1" s="1"/>
  <c r="AX280" i="1"/>
  <c r="BC328" i="1"/>
  <c r="BD328" i="1" s="1"/>
  <c r="AX328" i="1"/>
  <c r="BC344" i="1"/>
  <c r="BD344" i="1" s="1"/>
  <c r="AX344" i="1"/>
  <c r="BC392" i="1"/>
  <c r="BD392" i="1" s="1"/>
  <c r="AX392" i="1"/>
  <c r="BC440" i="1"/>
  <c r="BD440" i="1" s="1"/>
  <c r="AX440" i="1"/>
  <c r="BC456" i="1"/>
  <c r="BD456" i="1" s="1"/>
  <c r="AX456" i="1"/>
  <c r="BC504" i="1"/>
  <c r="BD504" i="1" s="1"/>
  <c r="AX504" i="1"/>
  <c r="AX509" i="1"/>
  <c r="BC509" i="1"/>
  <c r="BD509" i="1" s="1"/>
  <c r="AX517" i="1"/>
  <c r="BC517" i="1"/>
  <c r="BD517" i="1" s="1"/>
  <c r="AX529" i="1"/>
  <c r="BC529" i="1"/>
  <c r="BD529" i="1" s="1"/>
  <c r="AX537" i="1"/>
  <c r="BC537" i="1"/>
  <c r="BD537" i="1" s="1"/>
  <c r="AX549" i="1"/>
  <c r="BC549" i="1"/>
  <c r="BD549" i="1" s="1"/>
  <c r="BC557" i="1"/>
  <c r="BD557" i="1" s="1"/>
  <c r="AX557" i="1"/>
  <c r="BC569" i="1"/>
  <c r="BD569" i="1" s="1"/>
  <c r="AX569" i="1"/>
  <c r="BC577" i="1"/>
  <c r="BD577" i="1" s="1"/>
  <c r="AX577" i="1"/>
  <c r="BC589" i="1"/>
  <c r="BD589" i="1" s="1"/>
  <c r="AX589" i="1"/>
  <c r="BC597" i="1"/>
  <c r="BD597" i="1" s="1"/>
  <c r="AX597" i="1"/>
  <c r="BC605" i="1"/>
  <c r="BD605" i="1" s="1"/>
  <c r="AX605" i="1"/>
  <c r="BC613" i="1"/>
  <c r="BD613" i="1" s="1"/>
  <c r="AX613" i="1"/>
  <c r="BC625" i="1"/>
  <c r="BD625" i="1" s="1"/>
  <c r="AX625" i="1"/>
  <c r="BC629" i="1"/>
  <c r="BD629" i="1" s="1"/>
  <c r="AX629" i="1"/>
  <c r="BC637" i="1"/>
  <c r="BD637" i="1" s="1"/>
  <c r="AX637" i="1"/>
  <c r="BC645" i="1"/>
  <c r="BD645" i="1" s="1"/>
  <c r="AX645" i="1"/>
  <c r="BC653" i="1"/>
  <c r="BD653" i="1" s="1"/>
  <c r="AX653" i="1"/>
  <c r="BC657" i="1"/>
  <c r="BD657" i="1" s="1"/>
  <c r="AX657" i="1"/>
  <c r="BC665" i="1"/>
  <c r="BD665" i="1" s="1"/>
  <c r="AX665" i="1"/>
  <c r="BC669" i="1"/>
  <c r="BD669" i="1" s="1"/>
  <c r="AX669" i="1"/>
  <c r="BC920" i="1"/>
  <c r="BD920" i="1" s="1"/>
  <c r="AX920" i="1"/>
  <c r="BC263" i="1"/>
  <c r="BD263" i="1" s="1"/>
  <c r="AX263" i="1"/>
  <c r="AX334" i="1"/>
  <c r="BC334" i="1"/>
  <c r="BD334" i="1" s="1"/>
  <c r="AX159" i="1"/>
  <c r="BC159" i="1"/>
  <c r="BD159" i="1" s="1"/>
  <c r="AX226" i="1"/>
  <c r="BC226" i="1"/>
  <c r="BD226" i="1" s="1"/>
  <c r="AX274" i="1"/>
  <c r="BC274" i="1"/>
  <c r="BD274" i="1" s="1"/>
  <c r="AX354" i="1"/>
  <c r="BC354" i="1"/>
  <c r="BD354" i="1" s="1"/>
  <c r="BC495" i="1"/>
  <c r="BD495" i="1" s="1"/>
  <c r="AX495" i="1"/>
  <c r="BC223" i="1"/>
  <c r="BD223" i="1" s="1"/>
  <c r="AX223" i="1"/>
  <c r="BC455" i="1"/>
  <c r="BD455" i="1" s="1"/>
  <c r="AX455" i="1"/>
  <c r="BC182" i="1"/>
  <c r="BD182" i="1" s="1"/>
  <c r="AX182" i="1"/>
  <c r="AX418" i="1"/>
  <c r="BC418" i="1"/>
  <c r="BD418" i="1" s="1"/>
  <c r="AX3" i="1"/>
  <c r="BC3" i="1"/>
  <c r="BD3" i="1" s="1"/>
  <c r="BC19" i="1"/>
  <c r="BD19" i="1" s="1"/>
  <c r="AX19" i="1"/>
  <c r="BC35" i="1"/>
  <c r="BD35" i="1" s="1"/>
  <c r="AX35" i="1"/>
  <c r="BC47" i="1"/>
  <c r="BD47" i="1" s="1"/>
  <c r="AX47" i="1"/>
  <c r="AX55" i="1"/>
  <c r="BC55" i="1"/>
  <c r="BD55" i="1" s="1"/>
  <c r="AX71" i="1"/>
  <c r="BC71" i="1"/>
  <c r="BD71" i="1" s="1"/>
  <c r="AX83" i="1"/>
  <c r="BC83" i="1"/>
  <c r="BD83" i="1" s="1"/>
  <c r="AX99" i="1"/>
  <c r="BC99" i="1"/>
  <c r="BD99" i="1" s="1"/>
  <c r="AX115" i="1"/>
  <c r="BC115" i="1"/>
  <c r="BD115" i="1" s="1"/>
  <c r="AX131" i="1"/>
  <c r="BC131" i="1"/>
  <c r="BD131" i="1" s="1"/>
  <c r="AX143" i="1"/>
  <c r="BC143" i="1"/>
  <c r="BD143" i="1" s="1"/>
  <c r="AX188" i="1"/>
  <c r="BC188" i="1"/>
  <c r="BD188" i="1" s="1"/>
  <c r="AX269" i="1"/>
  <c r="BC269" i="1"/>
  <c r="BD269" i="1" s="1"/>
  <c r="AX317" i="1"/>
  <c r="BC317" i="1"/>
  <c r="BD317" i="1" s="1"/>
  <c r="AX365" i="1"/>
  <c r="BC365" i="1"/>
  <c r="BD365" i="1" s="1"/>
  <c r="AX413" i="1"/>
  <c r="BC413" i="1"/>
  <c r="BD413" i="1" s="1"/>
  <c r="AX477" i="1"/>
  <c r="BC477" i="1"/>
  <c r="BD477" i="1" s="1"/>
  <c r="AX402" i="1"/>
  <c r="BC402" i="1"/>
  <c r="BD402" i="1" s="1"/>
  <c r="AX482" i="1"/>
  <c r="BC482" i="1"/>
  <c r="BD482" i="1" s="1"/>
  <c r="BC183" i="1"/>
  <c r="BD183" i="1" s="1"/>
  <c r="AX183" i="1"/>
  <c r="BC264" i="1"/>
  <c r="BD264" i="1" s="1"/>
  <c r="AX264" i="1"/>
  <c r="BC296" i="1"/>
  <c r="BD296" i="1" s="1"/>
  <c r="AX296" i="1"/>
  <c r="BC376" i="1"/>
  <c r="BD376" i="1" s="1"/>
  <c r="AX376" i="1"/>
  <c r="BC424" i="1"/>
  <c r="BD424" i="1" s="1"/>
  <c r="AX424" i="1"/>
  <c r="BC488" i="1"/>
  <c r="BD488" i="1" s="1"/>
  <c r="AX488" i="1"/>
  <c r="AX513" i="1"/>
  <c r="BC513" i="1"/>
  <c r="BD513" i="1" s="1"/>
  <c r="AX525" i="1"/>
  <c r="BC525" i="1"/>
  <c r="BD525" i="1" s="1"/>
  <c r="AX541" i="1"/>
  <c r="BC541" i="1"/>
  <c r="BD541" i="1" s="1"/>
  <c r="BC553" i="1"/>
  <c r="BD553" i="1" s="1"/>
  <c r="AX553" i="1"/>
  <c r="BC565" i="1"/>
  <c r="BD565" i="1" s="1"/>
  <c r="AX565" i="1"/>
  <c r="BC581" i="1"/>
  <c r="BD581" i="1" s="1"/>
  <c r="AX581" i="1"/>
  <c r="BC593" i="1"/>
  <c r="BD593" i="1" s="1"/>
  <c r="AX593" i="1"/>
  <c r="BC609" i="1"/>
  <c r="BD609" i="1" s="1"/>
  <c r="AX609" i="1"/>
  <c r="BC621" i="1"/>
  <c r="BD621" i="1" s="1"/>
  <c r="AX621" i="1"/>
  <c r="BC633" i="1"/>
  <c r="BD633" i="1" s="1"/>
  <c r="AX633" i="1"/>
  <c r="BC641" i="1"/>
  <c r="BD641" i="1" s="1"/>
  <c r="AX641" i="1"/>
  <c r="BC649" i="1"/>
  <c r="BD649" i="1" s="1"/>
  <c r="AX649" i="1"/>
  <c r="BC661" i="1"/>
  <c r="BD661" i="1" s="1"/>
  <c r="AX661" i="1"/>
  <c r="BC677" i="1"/>
  <c r="BD677" i="1" s="1"/>
  <c r="AX677" i="1"/>
  <c r="BC952" i="1"/>
  <c r="BD952" i="1" s="1"/>
  <c r="AX952" i="1"/>
  <c r="BC683" i="1"/>
  <c r="BD683" i="1" s="1"/>
  <c r="AX683" i="1"/>
  <c r="BC695" i="1"/>
  <c r="BD695" i="1" s="1"/>
  <c r="AX695" i="1"/>
  <c r="BC711" i="1"/>
  <c r="BD711" i="1" s="1"/>
  <c r="AX711" i="1"/>
  <c r="AX723" i="1"/>
  <c r="BC723" i="1"/>
  <c r="BD723" i="1" s="1"/>
  <c r="AX735" i="1"/>
  <c r="BC735" i="1"/>
  <c r="BD735" i="1" s="1"/>
  <c r="AX747" i="1"/>
  <c r="BC747" i="1"/>
  <c r="BD747" i="1" s="1"/>
  <c r="AX759" i="1"/>
  <c r="BC759" i="1"/>
  <c r="BD759" i="1" s="1"/>
  <c r="AX779" i="1"/>
  <c r="BC779" i="1"/>
  <c r="BD779" i="1" s="1"/>
  <c r="AX791" i="1"/>
  <c r="BC791" i="1"/>
  <c r="BD791" i="1" s="1"/>
  <c r="AX803" i="1"/>
  <c r="BC803" i="1"/>
  <c r="BD803" i="1" s="1"/>
  <c r="AX815" i="1"/>
  <c r="BC815" i="1"/>
  <c r="BD815" i="1" s="1"/>
  <c r="AX827" i="1"/>
  <c r="BC827" i="1"/>
  <c r="BD827" i="1" s="1"/>
  <c r="AX847" i="1"/>
  <c r="BC847" i="1"/>
  <c r="BD847" i="1" s="1"/>
  <c r="BC966" i="1"/>
  <c r="BD966" i="1" s="1"/>
  <c r="AX966" i="1"/>
  <c r="AX1055" i="1"/>
  <c r="BC1055" i="1"/>
  <c r="BD1055" i="1" s="1"/>
  <c r="BC863" i="1"/>
  <c r="BD863" i="1" s="1"/>
  <c r="AX863" i="1"/>
  <c r="BC875" i="1"/>
  <c r="BD875" i="1" s="1"/>
  <c r="AX875" i="1"/>
  <c r="BC891" i="1"/>
  <c r="BD891" i="1" s="1"/>
  <c r="AX891" i="1"/>
  <c r="BC903" i="1"/>
  <c r="BD903" i="1" s="1"/>
  <c r="AX903" i="1"/>
  <c r="BC943" i="1"/>
  <c r="BD943" i="1" s="1"/>
  <c r="AX943" i="1"/>
  <c r="BC967" i="1"/>
  <c r="BD967" i="1" s="1"/>
  <c r="AX967" i="1"/>
  <c r="BC991" i="1"/>
  <c r="BD991" i="1" s="1"/>
  <c r="AX991" i="1"/>
  <c r="AX1004" i="1"/>
  <c r="BC1004" i="1"/>
  <c r="BD1004" i="1" s="1"/>
  <c r="BC1048" i="1"/>
  <c r="BD1048" i="1" s="1"/>
  <c r="AX1048" i="1"/>
  <c r="BC998" i="1"/>
  <c r="BD998" i="1" s="1"/>
  <c r="AX998" i="1"/>
  <c r="BC1030" i="1"/>
  <c r="BD1030" i="1" s="1"/>
  <c r="AX1030" i="1"/>
  <c r="BC1067" i="1"/>
  <c r="BD1067" i="1" s="1"/>
  <c r="AX1067" i="1"/>
  <c r="BC1070" i="1"/>
  <c r="BD1070" i="1" s="1"/>
  <c r="AX1070" i="1"/>
  <c r="BC1090" i="1"/>
  <c r="BD1090" i="1" s="1"/>
  <c r="AX1090" i="1"/>
  <c r="AX1100" i="1"/>
  <c r="BC1100" i="1"/>
  <c r="BD1100" i="1" s="1"/>
  <c r="AX1118" i="1"/>
  <c r="BC1118" i="1"/>
  <c r="BD1118" i="1" s="1"/>
  <c r="BC271" i="1"/>
  <c r="BD271" i="1" s="1"/>
  <c r="AX271" i="1"/>
  <c r="BC343" i="1"/>
  <c r="BD343" i="1" s="1"/>
  <c r="AX343" i="1"/>
  <c r="BC173" i="1"/>
  <c r="BD173" i="1" s="1"/>
  <c r="AX173" i="1"/>
  <c r="BC227" i="1"/>
  <c r="BD227" i="1" s="1"/>
  <c r="AX227" i="1"/>
  <c r="BC275" i="1"/>
  <c r="BD275" i="1" s="1"/>
  <c r="AX275" i="1"/>
  <c r="BC355" i="1"/>
  <c r="BD355" i="1" s="1"/>
  <c r="AX355" i="1"/>
  <c r="BC199" i="1"/>
  <c r="BD199" i="1" s="1"/>
  <c r="AX199" i="1"/>
  <c r="BC327" i="1"/>
  <c r="BD327" i="1" s="1"/>
  <c r="AX327" i="1"/>
  <c r="BC419" i="1"/>
  <c r="BD419" i="1" s="1"/>
  <c r="AX419" i="1"/>
  <c r="BC411" i="1"/>
  <c r="BD411" i="1" s="1"/>
  <c r="AX411" i="1"/>
  <c r="AX422" i="1"/>
  <c r="BC422" i="1"/>
  <c r="BD422" i="1" s="1"/>
  <c r="AX494" i="1"/>
  <c r="BC494" i="1"/>
  <c r="BD494" i="1" s="1"/>
  <c r="AX20" i="1"/>
  <c r="BC20" i="1"/>
  <c r="BD20" i="1" s="1"/>
  <c r="BC28" i="1"/>
  <c r="BD28" i="1" s="1"/>
  <c r="AX28" i="1"/>
  <c r="AX48" i="1"/>
  <c r="BC48" i="1"/>
  <c r="BD48" i="1" s="1"/>
  <c r="AX60" i="1"/>
  <c r="BC60" i="1"/>
  <c r="BD60" i="1" s="1"/>
  <c r="AX76" i="1"/>
  <c r="BC76" i="1"/>
  <c r="BD76" i="1" s="1"/>
  <c r="AX92" i="1"/>
  <c r="BC92" i="1"/>
  <c r="BD92" i="1" s="1"/>
  <c r="BC108" i="1"/>
  <c r="BD108" i="1" s="1"/>
  <c r="AX108" i="1"/>
  <c r="BC116" i="1"/>
  <c r="BD116" i="1" s="1"/>
  <c r="AX116" i="1"/>
  <c r="BC132" i="1"/>
  <c r="BD132" i="1" s="1"/>
  <c r="AX132" i="1"/>
  <c r="AX148" i="1"/>
  <c r="BC148" i="1"/>
  <c r="BD148" i="1" s="1"/>
  <c r="AX209" i="1"/>
  <c r="BC209" i="1"/>
  <c r="BD209" i="1" s="1"/>
  <c r="AX241" i="1"/>
  <c r="BC241" i="1"/>
  <c r="BD241" i="1" s="1"/>
  <c r="AX273" i="1"/>
  <c r="BC273" i="1"/>
  <c r="BD273" i="1" s="1"/>
  <c r="AX305" i="1"/>
  <c r="BC305" i="1"/>
  <c r="BD305" i="1" s="1"/>
  <c r="AX321" i="1"/>
  <c r="BC321" i="1"/>
  <c r="BD321" i="1" s="1"/>
  <c r="AX337" i="1"/>
  <c r="BC337" i="1"/>
  <c r="BD337" i="1" s="1"/>
  <c r="AX353" i="1"/>
  <c r="BC353" i="1"/>
  <c r="BD353" i="1" s="1"/>
  <c r="AX369" i="1"/>
  <c r="BC369" i="1"/>
  <c r="BD369" i="1" s="1"/>
  <c r="AX385" i="1"/>
  <c r="BC385" i="1"/>
  <c r="BD385" i="1" s="1"/>
  <c r="AX401" i="1"/>
  <c r="BC401" i="1"/>
  <c r="BD401" i="1" s="1"/>
  <c r="AX417" i="1"/>
  <c r="BC417" i="1"/>
  <c r="BD417" i="1" s="1"/>
  <c r="AX433" i="1"/>
  <c r="BC433" i="1"/>
  <c r="BD433" i="1" s="1"/>
  <c r="AX449" i="1"/>
  <c r="BC449" i="1"/>
  <c r="BD449" i="1" s="1"/>
  <c r="AX465" i="1"/>
  <c r="BC465" i="1"/>
  <c r="BD465" i="1" s="1"/>
  <c r="AX481" i="1"/>
  <c r="BC481" i="1"/>
  <c r="BD481" i="1" s="1"/>
  <c r="AX497" i="1"/>
  <c r="BC497" i="1"/>
  <c r="BD497" i="1" s="1"/>
  <c r="AX370" i="1"/>
  <c r="BC370" i="1"/>
  <c r="BD370" i="1" s="1"/>
  <c r="AX406" i="1"/>
  <c r="BC406" i="1"/>
  <c r="BD406" i="1" s="1"/>
  <c r="AX434" i="1"/>
  <c r="BC434" i="1"/>
  <c r="BD434" i="1" s="1"/>
  <c r="AX466" i="1"/>
  <c r="BC466" i="1"/>
  <c r="BD466" i="1" s="1"/>
  <c r="AX490" i="1"/>
  <c r="BC490" i="1"/>
  <c r="BD490" i="1" s="1"/>
  <c r="BC154" i="1"/>
  <c r="BD154" i="1" s="1"/>
  <c r="AX154" i="1"/>
  <c r="BC162" i="1"/>
  <c r="BD162" i="1" s="1"/>
  <c r="AX162" i="1"/>
  <c r="BC170" i="1"/>
  <c r="BD170" i="1" s="1"/>
  <c r="AX170" i="1"/>
  <c r="BC187" i="1"/>
  <c r="BD187" i="1" s="1"/>
  <c r="AX187" i="1"/>
  <c r="BC204" i="1"/>
  <c r="BD204" i="1" s="1"/>
  <c r="AX204" i="1"/>
  <c r="BC220" i="1"/>
  <c r="BD220" i="1" s="1"/>
  <c r="AX220" i="1"/>
  <c r="BC236" i="1"/>
  <c r="BD236" i="1" s="1"/>
  <c r="AX236" i="1"/>
  <c r="BC252" i="1"/>
  <c r="BD252" i="1" s="1"/>
  <c r="AX252" i="1"/>
  <c r="BC268" i="1"/>
  <c r="BD268" i="1" s="1"/>
  <c r="AX268" i="1"/>
  <c r="BC284" i="1"/>
  <c r="BD284" i="1" s="1"/>
  <c r="AX284" i="1"/>
  <c r="BC300" i="1"/>
  <c r="BD300" i="1" s="1"/>
  <c r="AX300" i="1"/>
  <c r="BC316" i="1"/>
  <c r="BD316" i="1" s="1"/>
  <c r="AX316" i="1"/>
  <c r="BC332" i="1"/>
  <c r="BD332" i="1" s="1"/>
  <c r="AX332" i="1"/>
  <c r="BC348" i="1"/>
  <c r="BD348" i="1" s="1"/>
  <c r="AX348" i="1"/>
  <c r="BC364" i="1"/>
  <c r="BD364" i="1" s="1"/>
  <c r="AX364" i="1"/>
  <c r="BC380" i="1"/>
  <c r="BD380" i="1" s="1"/>
  <c r="AX380" i="1"/>
  <c r="BC396" i="1"/>
  <c r="BD396" i="1" s="1"/>
  <c r="AX396" i="1"/>
  <c r="BC412" i="1"/>
  <c r="BD412" i="1" s="1"/>
  <c r="AX412" i="1"/>
  <c r="BC428" i="1"/>
  <c r="BD428" i="1" s="1"/>
  <c r="AX428" i="1"/>
  <c r="BC444" i="1"/>
  <c r="BD444" i="1" s="1"/>
  <c r="AX444" i="1"/>
  <c r="BC460" i="1"/>
  <c r="BD460" i="1" s="1"/>
  <c r="AX460" i="1"/>
  <c r="BC476" i="1"/>
  <c r="BD476" i="1" s="1"/>
  <c r="AX476" i="1"/>
  <c r="BC492" i="1"/>
  <c r="BD492" i="1" s="1"/>
  <c r="AX492" i="1"/>
  <c r="BC906" i="1"/>
  <c r="BD906" i="1" s="1"/>
  <c r="AX906" i="1"/>
  <c r="AX506" i="1"/>
  <c r="BC506" i="1"/>
  <c r="BD506" i="1" s="1"/>
  <c r="AX510" i="1"/>
  <c r="BC510" i="1"/>
  <c r="BD510" i="1" s="1"/>
  <c r="AX514" i="1"/>
  <c r="BC514" i="1"/>
  <c r="BD514" i="1" s="1"/>
  <c r="AX518" i="1"/>
  <c r="BC518" i="1"/>
  <c r="BD518" i="1" s="1"/>
  <c r="AX522" i="1"/>
  <c r="BC522" i="1"/>
  <c r="BD522" i="1" s="1"/>
  <c r="AX526" i="1"/>
  <c r="BC526" i="1"/>
  <c r="BD526" i="1" s="1"/>
  <c r="AX530" i="1"/>
  <c r="BC530" i="1"/>
  <c r="BD530" i="1" s="1"/>
  <c r="AX534" i="1"/>
  <c r="BC534" i="1"/>
  <c r="BD534" i="1" s="1"/>
  <c r="AX538" i="1"/>
  <c r="BC538" i="1"/>
  <c r="BD538" i="1" s="1"/>
  <c r="AX542" i="1"/>
  <c r="BC542" i="1"/>
  <c r="BD542" i="1" s="1"/>
  <c r="AX546" i="1"/>
  <c r="BC546" i="1"/>
  <c r="BD546" i="1" s="1"/>
  <c r="BC550" i="1"/>
  <c r="BD550" i="1" s="1"/>
  <c r="AX550" i="1"/>
  <c r="BC554" i="1"/>
  <c r="BD554" i="1" s="1"/>
  <c r="AX554" i="1"/>
  <c r="BC558" i="1"/>
  <c r="BD558" i="1" s="1"/>
  <c r="AX558" i="1"/>
  <c r="BC562" i="1"/>
  <c r="BD562" i="1" s="1"/>
  <c r="AX562" i="1"/>
  <c r="BC566" i="1"/>
  <c r="BD566" i="1" s="1"/>
  <c r="AX566" i="1"/>
  <c r="BC570" i="1"/>
  <c r="BD570" i="1" s="1"/>
  <c r="AX570" i="1"/>
  <c r="BC574" i="1"/>
  <c r="BD574" i="1" s="1"/>
  <c r="AX574" i="1"/>
  <c r="BC578" i="1"/>
  <c r="BD578" i="1" s="1"/>
  <c r="AX578" i="1"/>
  <c r="BC582" i="1"/>
  <c r="BD582" i="1" s="1"/>
  <c r="AX582" i="1"/>
  <c r="BC586" i="1"/>
  <c r="BD586" i="1" s="1"/>
  <c r="AX586" i="1"/>
  <c r="BC590" i="1"/>
  <c r="BD590" i="1" s="1"/>
  <c r="AX590" i="1"/>
  <c r="BC594" i="1"/>
  <c r="BD594" i="1" s="1"/>
  <c r="AX594" i="1"/>
  <c r="BC598" i="1"/>
  <c r="BD598" i="1" s="1"/>
  <c r="AX598" i="1"/>
  <c r="BC602" i="1"/>
  <c r="BD602" i="1" s="1"/>
  <c r="AX602" i="1"/>
  <c r="BC606" i="1"/>
  <c r="BD606" i="1" s="1"/>
  <c r="AX606" i="1"/>
  <c r="BC610" i="1"/>
  <c r="BD610" i="1" s="1"/>
  <c r="AX610" i="1"/>
  <c r="BC614" i="1"/>
  <c r="BD614" i="1" s="1"/>
  <c r="AX614" i="1"/>
  <c r="BC618" i="1"/>
  <c r="BD618" i="1" s="1"/>
  <c r="AX618" i="1"/>
  <c r="BC622" i="1"/>
  <c r="BD622" i="1" s="1"/>
  <c r="AX622" i="1"/>
  <c r="BC626" i="1"/>
  <c r="BD626" i="1" s="1"/>
  <c r="AX626" i="1"/>
  <c r="BC630" i="1"/>
  <c r="BD630" i="1" s="1"/>
  <c r="AX630" i="1"/>
  <c r="BC634" i="1"/>
  <c r="BD634" i="1" s="1"/>
  <c r="AX634" i="1"/>
  <c r="BC638" i="1"/>
  <c r="BD638" i="1" s="1"/>
  <c r="AX638" i="1"/>
  <c r="BC642" i="1"/>
  <c r="BD642" i="1" s="1"/>
  <c r="AX642" i="1"/>
  <c r="BC646" i="1"/>
  <c r="BD646" i="1" s="1"/>
  <c r="AX646" i="1"/>
  <c r="BC650" i="1"/>
  <c r="BD650" i="1" s="1"/>
  <c r="AX650" i="1"/>
  <c r="BC654" i="1"/>
  <c r="BD654" i="1" s="1"/>
  <c r="AX654" i="1"/>
  <c r="BC658" i="1"/>
  <c r="BD658" i="1" s="1"/>
  <c r="AX658" i="1"/>
  <c r="BC662" i="1"/>
  <c r="BD662" i="1" s="1"/>
  <c r="AX662" i="1"/>
  <c r="BC666" i="1"/>
  <c r="BD666" i="1" s="1"/>
  <c r="AX666" i="1"/>
  <c r="BC670" i="1"/>
  <c r="BD670" i="1" s="1"/>
  <c r="AX670" i="1"/>
  <c r="BC674" i="1"/>
  <c r="BD674" i="1" s="1"/>
  <c r="AX674" i="1"/>
  <c r="AX1008" i="1"/>
  <c r="BC1008" i="1"/>
  <c r="BD1008" i="1" s="1"/>
  <c r="BC913" i="1"/>
  <c r="BD913" i="1" s="1"/>
  <c r="AX913" i="1"/>
  <c r="BC924" i="1"/>
  <c r="BD924" i="1" s="1"/>
  <c r="AX924" i="1"/>
  <c r="BC940" i="1"/>
  <c r="BD940" i="1" s="1"/>
  <c r="AX940" i="1"/>
  <c r="BC956" i="1"/>
  <c r="BD956" i="1" s="1"/>
  <c r="AX956" i="1"/>
  <c r="BC972" i="1"/>
  <c r="BD972" i="1" s="1"/>
  <c r="AX972" i="1"/>
  <c r="BC988" i="1"/>
  <c r="BD988" i="1" s="1"/>
  <c r="AX988" i="1"/>
  <c r="BC680" i="1"/>
  <c r="BD680" i="1" s="1"/>
  <c r="AX680" i="1"/>
  <c r="BC684" i="1"/>
  <c r="BD684" i="1" s="1"/>
  <c r="AX684" i="1"/>
  <c r="BC688" i="1"/>
  <c r="BD688" i="1" s="1"/>
  <c r="AX688" i="1"/>
  <c r="BC692" i="1"/>
  <c r="BD692" i="1" s="1"/>
  <c r="AX692" i="1"/>
  <c r="BC696" i="1"/>
  <c r="BD696" i="1" s="1"/>
  <c r="AX696" i="1"/>
  <c r="BC700" i="1"/>
  <c r="BD700" i="1" s="1"/>
  <c r="AX700" i="1"/>
  <c r="BC704" i="1"/>
  <c r="BD704" i="1" s="1"/>
  <c r="AX704" i="1"/>
  <c r="BC708" i="1"/>
  <c r="BD708" i="1" s="1"/>
  <c r="AX708" i="1"/>
  <c r="BC712" i="1"/>
  <c r="BD712" i="1" s="1"/>
  <c r="AX712" i="1"/>
  <c r="BC716" i="1"/>
  <c r="BD716" i="1" s="1"/>
  <c r="AX716" i="1"/>
  <c r="BC720" i="1"/>
  <c r="BD720" i="1" s="1"/>
  <c r="AX720" i="1"/>
  <c r="AX724" i="1"/>
  <c r="BC724" i="1"/>
  <c r="BD724" i="1" s="1"/>
  <c r="AX728" i="1"/>
  <c r="BC728" i="1"/>
  <c r="BD728" i="1" s="1"/>
  <c r="AX732" i="1"/>
  <c r="BC732" i="1"/>
  <c r="BD732" i="1" s="1"/>
  <c r="AX736" i="1"/>
  <c r="BC736" i="1"/>
  <c r="BD736" i="1" s="1"/>
  <c r="AX740" i="1"/>
  <c r="BC740" i="1"/>
  <c r="BD740" i="1" s="1"/>
  <c r="AX744" i="1"/>
  <c r="BC744" i="1"/>
  <c r="BD744" i="1" s="1"/>
  <c r="AX748" i="1"/>
  <c r="BC748" i="1"/>
  <c r="BD748" i="1" s="1"/>
  <c r="AX752" i="1"/>
  <c r="BC752" i="1"/>
  <c r="BD752" i="1" s="1"/>
  <c r="AX756" i="1"/>
  <c r="BC756" i="1"/>
  <c r="BD756" i="1" s="1"/>
  <c r="AX760" i="1"/>
  <c r="BC760" i="1"/>
  <c r="BD760" i="1" s="1"/>
  <c r="AX764" i="1"/>
  <c r="BC764" i="1"/>
  <c r="BD764" i="1" s="1"/>
  <c r="AX768" i="1"/>
  <c r="BC768" i="1"/>
  <c r="BD768" i="1" s="1"/>
  <c r="AX772" i="1"/>
  <c r="BC772" i="1"/>
  <c r="BD772" i="1" s="1"/>
  <c r="AX776" i="1"/>
  <c r="BC776" i="1"/>
  <c r="BD776" i="1" s="1"/>
  <c r="AX780" i="1"/>
  <c r="BC780" i="1"/>
  <c r="BD780" i="1" s="1"/>
  <c r="AX784" i="1"/>
  <c r="BC784" i="1"/>
  <c r="BD784" i="1" s="1"/>
  <c r="AX788" i="1"/>
  <c r="BC788" i="1"/>
  <c r="BD788" i="1" s="1"/>
  <c r="AX792" i="1"/>
  <c r="BC792" i="1"/>
  <c r="BD792" i="1" s="1"/>
  <c r="AX796" i="1"/>
  <c r="BC796" i="1"/>
  <c r="BD796" i="1" s="1"/>
  <c r="AX800" i="1"/>
  <c r="BC800" i="1"/>
  <c r="BD800" i="1" s="1"/>
  <c r="AX804" i="1"/>
  <c r="BC804" i="1"/>
  <c r="BD804" i="1" s="1"/>
  <c r="AX808" i="1"/>
  <c r="BC808" i="1"/>
  <c r="BD808" i="1" s="1"/>
  <c r="AX812" i="1"/>
  <c r="BC812" i="1"/>
  <c r="BD812" i="1" s="1"/>
  <c r="AX816" i="1"/>
  <c r="BC816" i="1"/>
  <c r="BD816" i="1" s="1"/>
  <c r="AX820" i="1"/>
  <c r="BC820" i="1"/>
  <c r="BD820" i="1" s="1"/>
  <c r="AX824" i="1"/>
  <c r="BC824" i="1"/>
  <c r="BD824" i="1" s="1"/>
  <c r="AX828" i="1"/>
  <c r="BC828" i="1"/>
  <c r="BD828" i="1" s="1"/>
  <c r="AX832" i="1"/>
  <c r="BC832" i="1"/>
  <c r="BD832" i="1" s="1"/>
  <c r="AX836" i="1"/>
  <c r="BC836" i="1"/>
  <c r="BD836" i="1" s="1"/>
  <c r="AX840" i="1"/>
  <c r="BC840" i="1"/>
  <c r="BD840" i="1" s="1"/>
  <c r="AX844" i="1"/>
  <c r="BC844" i="1"/>
  <c r="BD844" i="1" s="1"/>
  <c r="AX848" i="1"/>
  <c r="BC848" i="1"/>
  <c r="BD848" i="1" s="1"/>
  <c r="BC922" i="1"/>
  <c r="BD922" i="1" s="1"/>
  <c r="AX922" i="1"/>
  <c r="BC938" i="1"/>
  <c r="BD938" i="1" s="1"/>
  <c r="AX938" i="1"/>
  <c r="BC954" i="1"/>
  <c r="BD954" i="1" s="1"/>
  <c r="AX954" i="1"/>
  <c r="BC970" i="1"/>
  <c r="BD970" i="1" s="1"/>
  <c r="AX970" i="1"/>
  <c r="BC986" i="1"/>
  <c r="BD986" i="1" s="1"/>
  <c r="AX986" i="1"/>
  <c r="BC1088" i="1"/>
  <c r="BD1088" i="1" s="1"/>
  <c r="AX1088" i="1"/>
  <c r="AX1027" i="1"/>
  <c r="BC1027" i="1"/>
  <c r="BD1027" i="1" s="1"/>
  <c r="BC852" i="1"/>
  <c r="BD852" i="1" s="1"/>
  <c r="AX852" i="1"/>
  <c r="BC856" i="1"/>
  <c r="BD856" i="1" s="1"/>
  <c r="AX856" i="1"/>
  <c r="BC860" i="1"/>
  <c r="BD860" i="1" s="1"/>
  <c r="AX860" i="1"/>
  <c r="BC864" i="1"/>
  <c r="BD864" i="1" s="1"/>
  <c r="AX864" i="1"/>
  <c r="BC868" i="1"/>
  <c r="BD868" i="1" s="1"/>
  <c r="AX868" i="1"/>
  <c r="BC872" i="1"/>
  <c r="BD872" i="1" s="1"/>
  <c r="AX872" i="1"/>
  <c r="BC876" i="1"/>
  <c r="BD876" i="1" s="1"/>
  <c r="AX876" i="1"/>
  <c r="BC880" i="1"/>
  <c r="BD880" i="1" s="1"/>
  <c r="AX880" i="1"/>
  <c r="BC884" i="1"/>
  <c r="BD884" i="1" s="1"/>
  <c r="AX884" i="1"/>
  <c r="BC888" i="1"/>
  <c r="BD888" i="1" s="1"/>
  <c r="AX888" i="1"/>
  <c r="BC892" i="1"/>
  <c r="BD892" i="1" s="1"/>
  <c r="AX892" i="1"/>
  <c r="BC896" i="1"/>
  <c r="BD896" i="1" s="1"/>
  <c r="AX896" i="1"/>
  <c r="BC900" i="1"/>
  <c r="BD900" i="1" s="1"/>
  <c r="AX900" i="1"/>
  <c r="BC904" i="1"/>
  <c r="BD904" i="1" s="1"/>
  <c r="AX904" i="1"/>
  <c r="BC921" i="1"/>
  <c r="BD921" i="1" s="1"/>
  <c r="AX921" i="1"/>
  <c r="BC929" i="1"/>
  <c r="BD929" i="1" s="1"/>
  <c r="AX929" i="1"/>
  <c r="BC937" i="1"/>
  <c r="BD937" i="1" s="1"/>
  <c r="AX937" i="1"/>
  <c r="BC945" i="1"/>
  <c r="BD945" i="1" s="1"/>
  <c r="AX945" i="1"/>
  <c r="BC953" i="1"/>
  <c r="BD953" i="1" s="1"/>
  <c r="AX953" i="1"/>
  <c r="BC961" i="1"/>
  <c r="BD961" i="1" s="1"/>
  <c r="AX961" i="1"/>
  <c r="BC969" i="1"/>
  <c r="BD969" i="1" s="1"/>
  <c r="AX969" i="1"/>
  <c r="BC977" i="1"/>
  <c r="BD977" i="1" s="1"/>
  <c r="AX977" i="1"/>
  <c r="BC985" i="1"/>
  <c r="BD985" i="1" s="1"/>
  <c r="AX985" i="1"/>
  <c r="BC992" i="1"/>
  <c r="BD992" i="1" s="1"/>
  <c r="AX992" i="1"/>
  <c r="AX1051" i="1"/>
  <c r="BC1051" i="1"/>
  <c r="BD1051" i="1" s="1"/>
  <c r="AX1035" i="1"/>
  <c r="BC1035" i="1"/>
  <c r="BD1035" i="1" s="1"/>
  <c r="AX1007" i="1"/>
  <c r="BC1007" i="1"/>
  <c r="BD1007" i="1" s="1"/>
  <c r="AX1039" i="1"/>
  <c r="BC1039" i="1"/>
  <c r="BD1039" i="1" s="1"/>
  <c r="BC1017" i="1"/>
  <c r="BD1017" i="1" s="1"/>
  <c r="AX1017" i="1"/>
  <c r="BC1033" i="1"/>
  <c r="BD1033" i="1" s="1"/>
  <c r="AX1033" i="1"/>
  <c r="AX1056" i="1"/>
  <c r="BC1056" i="1"/>
  <c r="BD1056" i="1" s="1"/>
  <c r="BC1069" i="1"/>
  <c r="BD1069" i="1" s="1"/>
  <c r="AX1069" i="1"/>
  <c r="BC1096" i="1"/>
  <c r="BD1096" i="1" s="1"/>
  <c r="AX1096" i="1"/>
  <c r="BC995" i="1"/>
  <c r="BD995" i="1" s="1"/>
  <c r="AX995" i="1"/>
  <c r="BC999" i="1"/>
  <c r="BD999" i="1" s="1"/>
  <c r="AX999" i="1"/>
  <c r="AX1003" i="1"/>
  <c r="BC1003" i="1"/>
  <c r="BD1003" i="1" s="1"/>
  <c r="AX1018" i="1"/>
  <c r="BC1018" i="1"/>
  <c r="BD1018" i="1" s="1"/>
  <c r="AX1034" i="1"/>
  <c r="BC1034" i="1"/>
  <c r="BD1034" i="1" s="1"/>
  <c r="BC1064" i="1"/>
  <c r="BD1064" i="1" s="1"/>
  <c r="AX1064" i="1"/>
  <c r="BC1080" i="1"/>
  <c r="BD1080" i="1" s="1"/>
  <c r="AX1080" i="1"/>
  <c r="BC1053" i="1"/>
  <c r="BD1053" i="1" s="1"/>
  <c r="AX1053" i="1"/>
  <c r="BC1071" i="1"/>
  <c r="BD1071" i="1" s="1"/>
  <c r="AX1071" i="1"/>
  <c r="BC1084" i="1"/>
  <c r="BD1084" i="1" s="1"/>
  <c r="AX1084" i="1"/>
  <c r="AX1058" i="1"/>
  <c r="BC1058" i="1"/>
  <c r="BD1058" i="1" s="1"/>
  <c r="BC1074" i="1"/>
  <c r="BD1074" i="1" s="1"/>
  <c r="AX1074" i="1"/>
  <c r="BC1093" i="1"/>
  <c r="BD1093" i="1" s="1"/>
  <c r="AX1093" i="1"/>
  <c r="BC1095" i="1"/>
  <c r="BD1095" i="1" s="1"/>
  <c r="AX1095" i="1"/>
  <c r="BC1094" i="1"/>
  <c r="BD1094" i="1" s="1"/>
  <c r="AX1094" i="1"/>
  <c r="BC1126" i="1"/>
  <c r="BD1126" i="1" s="1"/>
  <c r="AX1126" i="1"/>
  <c r="AX1097" i="1"/>
  <c r="BC1097" i="1"/>
  <c r="BD1097" i="1" s="1"/>
  <c r="AX1101" i="1"/>
  <c r="BC1101" i="1"/>
  <c r="BD1101" i="1" s="1"/>
  <c r="AX1105" i="1"/>
  <c r="BC1105" i="1"/>
  <c r="BD1105" i="1" s="1"/>
  <c r="AX1109" i="1"/>
  <c r="BC1109" i="1"/>
  <c r="BD1109" i="1" s="1"/>
  <c r="AX1113" i="1"/>
  <c r="BC1113" i="1"/>
  <c r="BD1113" i="1" s="1"/>
  <c r="BC1120" i="1"/>
  <c r="BD1120" i="1" s="1"/>
  <c r="AX1120" i="1"/>
  <c r="BC984" i="1"/>
  <c r="BD984" i="1" s="1"/>
  <c r="AX984" i="1"/>
  <c r="BC687" i="1"/>
  <c r="BD687" i="1" s="1"/>
  <c r="AX687" i="1"/>
  <c r="BC703" i="1"/>
  <c r="BD703" i="1" s="1"/>
  <c r="AX703" i="1"/>
  <c r="BC715" i="1"/>
  <c r="BD715" i="1" s="1"/>
  <c r="AX715" i="1"/>
  <c r="AX731" i="1"/>
  <c r="BC731" i="1"/>
  <c r="BD731" i="1" s="1"/>
  <c r="AX743" i="1"/>
  <c r="BC743" i="1"/>
  <c r="BD743" i="1" s="1"/>
  <c r="AX763" i="1"/>
  <c r="BC763" i="1"/>
  <c r="BD763" i="1" s="1"/>
  <c r="AX775" i="1"/>
  <c r="BC775" i="1"/>
  <c r="BD775" i="1" s="1"/>
  <c r="AX787" i="1"/>
  <c r="BC787" i="1"/>
  <c r="BD787" i="1" s="1"/>
  <c r="AX799" i="1"/>
  <c r="BC799" i="1"/>
  <c r="BD799" i="1" s="1"/>
  <c r="AX819" i="1"/>
  <c r="BC819" i="1"/>
  <c r="BD819" i="1" s="1"/>
  <c r="AX831" i="1"/>
  <c r="BC831" i="1"/>
  <c r="BD831" i="1" s="1"/>
  <c r="AX843" i="1"/>
  <c r="BC843" i="1"/>
  <c r="BD843" i="1" s="1"/>
  <c r="BC950" i="1"/>
  <c r="BD950" i="1" s="1"/>
  <c r="AX950" i="1"/>
  <c r="AX1015" i="1"/>
  <c r="BC1015" i="1"/>
  <c r="BD1015" i="1" s="1"/>
  <c r="BC859" i="1"/>
  <c r="BD859" i="1" s="1"/>
  <c r="AX859" i="1"/>
  <c r="BC871" i="1"/>
  <c r="BD871" i="1" s="1"/>
  <c r="AX871" i="1"/>
  <c r="BC887" i="1"/>
  <c r="BD887" i="1" s="1"/>
  <c r="AX887" i="1"/>
  <c r="BC899" i="1"/>
  <c r="BD899" i="1" s="1"/>
  <c r="AX899" i="1"/>
  <c r="BC935" i="1"/>
  <c r="BD935" i="1" s="1"/>
  <c r="AX935" i="1"/>
  <c r="BC959" i="1"/>
  <c r="BD959" i="1" s="1"/>
  <c r="AX959" i="1"/>
  <c r="AX1024" i="1"/>
  <c r="BC1024" i="1"/>
  <c r="BD1024" i="1" s="1"/>
  <c r="AX1036" i="1"/>
  <c r="BC1036" i="1"/>
  <c r="BD1036" i="1" s="1"/>
  <c r="BC1065" i="1"/>
  <c r="BD1065" i="1" s="1"/>
  <c r="AX1065" i="1"/>
  <c r="BC994" i="1"/>
  <c r="BD994" i="1" s="1"/>
  <c r="AX994" i="1"/>
  <c r="AX1060" i="1"/>
  <c r="BC1060" i="1"/>
  <c r="BD1060" i="1" s="1"/>
  <c r="BC1049" i="1"/>
  <c r="BD1049" i="1" s="1"/>
  <c r="AX1049" i="1"/>
  <c r="BC1089" i="1"/>
  <c r="BD1089" i="1" s="1"/>
  <c r="AX1089" i="1"/>
  <c r="BC1128" i="1"/>
  <c r="BD1128" i="1" s="1"/>
  <c r="AX1128" i="1"/>
  <c r="AX1104" i="1"/>
  <c r="BC1104" i="1"/>
  <c r="BD1104" i="1" s="1"/>
  <c r="AX1112" i="1"/>
  <c r="BC1112" i="1"/>
  <c r="BD1112" i="1" s="1"/>
  <c r="BC215" i="1"/>
  <c r="BD215" i="1" s="1"/>
  <c r="AX215" i="1"/>
  <c r="AX318" i="1"/>
  <c r="BC318" i="1"/>
  <c r="BD318" i="1" s="1"/>
  <c r="BC195" i="1"/>
  <c r="BD195" i="1" s="1"/>
  <c r="AX195" i="1"/>
  <c r="BC243" i="1"/>
  <c r="BD243" i="1" s="1"/>
  <c r="AX243" i="1"/>
  <c r="BC307" i="1"/>
  <c r="BD307" i="1" s="1"/>
  <c r="AX307" i="1"/>
  <c r="BC339" i="1"/>
  <c r="BD339" i="1" s="1"/>
  <c r="AX339" i="1"/>
  <c r="BC447" i="1"/>
  <c r="BD447" i="1" s="1"/>
  <c r="AX447" i="1"/>
  <c r="AX270" i="1"/>
  <c r="BC270" i="1"/>
  <c r="BD270" i="1" s="1"/>
  <c r="BC471" i="1"/>
  <c r="BD471" i="1" s="1"/>
  <c r="AX471" i="1"/>
  <c r="BC483" i="1"/>
  <c r="BD483" i="1" s="1"/>
  <c r="AX483" i="1"/>
  <c r="AX382" i="1"/>
  <c r="BC382" i="1"/>
  <c r="BD382" i="1" s="1"/>
  <c r="BC8" i="1"/>
  <c r="BD8" i="1" s="1"/>
  <c r="AX8" i="1"/>
  <c r="BC16" i="1"/>
  <c r="BD16" i="1" s="1"/>
  <c r="AX16" i="1"/>
  <c r="BC36" i="1"/>
  <c r="BD36" i="1" s="1"/>
  <c r="AX36" i="1"/>
  <c r="AX44" i="1"/>
  <c r="BC44" i="1"/>
  <c r="BD44" i="1" s="1"/>
  <c r="AX64" i="1"/>
  <c r="BC64" i="1"/>
  <c r="BD64" i="1" s="1"/>
  <c r="AX80" i="1"/>
  <c r="BC80" i="1"/>
  <c r="BD80" i="1" s="1"/>
  <c r="AX88" i="1"/>
  <c r="BC88" i="1"/>
  <c r="BD88" i="1" s="1"/>
  <c r="BC100" i="1"/>
  <c r="BD100" i="1" s="1"/>
  <c r="AX100" i="1"/>
  <c r="BC120" i="1"/>
  <c r="BD120" i="1" s="1"/>
  <c r="AX120" i="1"/>
  <c r="BC136" i="1"/>
  <c r="BD136" i="1" s="1"/>
  <c r="AX136" i="1"/>
  <c r="BC144" i="1"/>
  <c r="BD144" i="1" s="1"/>
  <c r="AX144" i="1"/>
  <c r="AX257" i="1"/>
  <c r="BC257" i="1"/>
  <c r="BD257" i="1" s="1"/>
  <c r="BC191" i="1"/>
  <c r="BD191" i="1" s="1"/>
  <c r="AX191" i="1"/>
  <c r="AX254" i="1"/>
  <c r="BC254" i="1"/>
  <c r="BD254" i="1" s="1"/>
  <c r="BC319" i="1"/>
  <c r="BD319" i="1" s="1"/>
  <c r="AX319" i="1"/>
  <c r="AX167" i="1"/>
  <c r="BC167" i="1"/>
  <c r="BD167" i="1" s="1"/>
  <c r="AX218" i="1"/>
  <c r="BC218" i="1"/>
  <c r="BD218" i="1" s="1"/>
  <c r="AX266" i="1"/>
  <c r="BC266" i="1"/>
  <c r="BD266" i="1" s="1"/>
  <c r="AX314" i="1"/>
  <c r="BC314" i="1"/>
  <c r="BD314" i="1" s="1"/>
  <c r="AX362" i="1"/>
  <c r="BC362" i="1"/>
  <c r="BD362" i="1" s="1"/>
  <c r="AX157" i="1"/>
  <c r="BC157" i="1"/>
  <c r="BD157" i="1" s="1"/>
  <c r="AX238" i="1"/>
  <c r="BC238" i="1"/>
  <c r="BD238" i="1" s="1"/>
  <c r="BC375" i="1"/>
  <c r="BD375" i="1" s="1"/>
  <c r="AX375" i="1"/>
  <c r="BC435" i="1"/>
  <c r="BD435" i="1" s="1"/>
  <c r="AX435" i="1"/>
  <c r="BC491" i="1"/>
  <c r="BD491" i="1" s="1"/>
  <c r="AX491" i="1"/>
  <c r="BC13" i="1"/>
  <c r="BD13" i="1" s="1"/>
  <c r="AX13" i="1"/>
  <c r="AX25" i="1"/>
  <c r="BC25" i="1"/>
  <c r="BD25" i="1" s="1"/>
  <c r="AX37" i="1"/>
  <c r="BC37" i="1"/>
  <c r="BD37" i="1" s="1"/>
  <c r="AX49" i="1"/>
  <c r="BC49" i="1"/>
  <c r="BD49" i="1" s="1"/>
  <c r="BC61" i="1"/>
  <c r="BD61" i="1" s="1"/>
  <c r="AX61" i="1"/>
  <c r="BC73" i="1"/>
  <c r="BD73" i="1" s="1"/>
  <c r="AX73" i="1"/>
  <c r="BC81" i="1"/>
  <c r="BD81" i="1" s="1"/>
  <c r="AX81" i="1"/>
  <c r="BC93" i="1"/>
  <c r="BD93" i="1" s="1"/>
  <c r="AX93" i="1"/>
  <c r="AX105" i="1"/>
  <c r="BC105" i="1"/>
  <c r="BD105" i="1" s="1"/>
  <c r="BC117" i="1"/>
  <c r="BD117" i="1" s="1"/>
  <c r="AX117" i="1"/>
  <c r="AX129" i="1"/>
  <c r="BC129" i="1"/>
  <c r="BD129" i="1" s="1"/>
  <c r="BC137" i="1"/>
  <c r="BD137" i="1" s="1"/>
  <c r="AX137" i="1"/>
  <c r="BC141" i="1"/>
  <c r="BD141" i="1" s="1"/>
  <c r="AX141" i="1"/>
  <c r="AX149" i="1"/>
  <c r="BC149" i="1"/>
  <c r="BD149" i="1" s="1"/>
  <c r="AX179" i="1"/>
  <c r="BC179" i="1"/>
  <c r="BD179" i="1" s="1"/>
  <c r="AX197" i="1"/>
  <c r="BC197" i="1"/>
  <c r="BD197" i="1" s="1"/>
  <c r="AX213" i="1"/>
  <c r="BC213" i="1"/>
  <c r="BD213" i="1" s="1"/>
  <c r="AX229" i="1"/>
  <c r="BC229" i="1"/>
  <c r="BD229" i="1" s="1"/>
  <c r="AX245" i="1"/>
  <c r="BC245" i="1"/>
  <c r="BD245" i="1" s="1"/>
  <c r="AX261" i="1"/>
  <c r="BC261" i="1"/>
  <c r="BD261" i="1" s="1"/>
  <c r="AX277" i="1"/>
  <c r="BC277" i="1"/>
  <c r="BD277" i="1" s="1"/>
  <c r="AX293" i="1"/>
  <c r="BC293" i="1"/>
  <c r="BD293" i="1" s="1"/>
  <c r="AX309" i="1"/>
  <c r="BC309" i="1"/>
  <c r="BD309" i="1" s="1"/>
  <c r="AX325" i="1"/>
  <c r="BC325" i="1"/>
  <c r="BD325" i="1" s="1"/>
  <c r="AX341" i="1"/>
  <c r="BC341" i="1"/>
  <c r="BD341" i="1" s="1"/>
  <c r="AX357" i="1"/>
  <c r="BC357" i="1"/>
  <c r="BD357" i="1" s="1"/>
  <c r="AX373" i="1"/>
  <c r="BC373" i="1"/>
  <c r="BD373" i="1" s="1"/>
  <c r="AX389" i="1"/>
  <c r="BC389" i="1"/>
  <c r="BD389" i="1" s="1"/>
  <c r="AX405" i="1"/>
  <c r="BC405" i="1"/>
  <c r="BD405" i="1" s="1"/>
  <c r="AX421" i="1"/>
  <c r="BC421" i="1"/>
  <c r="BD421" i="1" s="1"/>
  <c r="AX437" i="1"/>
  <c r="BC437" i="1"/>
  <c r="BD437" i="1" s="1"/>
  <c r="AX453" i="1"/>
  <c r="BC453" i="1"/>
  <c r="BD453" i="1" s="1"/>
  <c r="AX469" i="1"/>
  <c r="BC469" i="1"/>
  <c r="BD469" i="1" s="1"/>
  <c r="AX485" i="1"/>
  <c r="BC485" i="1"/>
  <c r="BD485" i="1" s="1"/>
  <c r="AX501" i="1"/>
  <c r="BC501" i="1"/>
  <c r="BD501" i="1" s="1"/>
  <c r="AX390" i="1"/>
  <c r="BC390" i="1"/>
  <c r="BD390" i="1" s="1"/>
  <c r="AX410" i="1"/>
  <c r="BC410" i="1"/>
  <c r="BD410" i="1" s="1"/>
  <c r="AX442" i="1"/>
  <c r="BC442" i="1"/>
  <c r="BD442" i="1" s="1"/>
  <c r="AX470" i="1"/>
  <c r="BC470" i="1"/>
  <c r="BD470" i="1" s="1"/>
  <c r="AX498" i="1"/>
  <c r="BC498" i="1"/>
  <c r="BD498" i="1" s="1"/>
  <c r="AX156" i="1"/>
  <c r="BC156" i="1"/>
  <c r="BD156" i="1" s="1"/>
  <c r="AX164" i="1"/>
  <c r="BC164" i="1"/>
  <c r="BD164" i="1" s="1"/>
  <c r="BC174" i="1"/>
  <c r="BD174" i="1" s="1"/>
  <c r="AX174" i="1"/>
  <c r="BC192" i="1"/>
  <c r="BD192" i="1" s="1"/>
  <c r="AX192" i="1"/>
  <c r="BC208" i="1"/>
  <c r="BD208" i="1" s="1"/>
  <c r="AX208" i="1"/>
  <c r="BC224" i="1"/>
  <c r="BD224" i="1" s="1"/>
  <c r="AX224" i="1"/>
  <c r="BC240" i="1"/>
  <c r="BD240" i="1" s="1"/>
  <c r="AX240" i="1"/>
  <c r="BC256" i="1"/>
  <c r="BD256" i="1" s="1"/>
  <c r="AX256" i="1"/>
  <c r="BC272" i="1"/>
  <c r="BD272" i="1" s="1"/>
  <c r="AX272" i="1"/>
  <c r="BC288" i="1"/>
  <c r="BD288" i="1" s="1"/>
  <c r="AX288" i="1"/>
  <c r="BC304" i="1"/>
  <c r="BD304" i="1" s="1"/>
  <c r="AX304" i="1"/>
  <c r="BC320" i="1"/>
  <c r="BD320" i="1" s="1"/>
  <c r="AX320" i="1"/>
  <c r="BC336" i="1"/>
  <c r="BD336" i="1" s="1"/>
  <c r="AX336" i="1"/>
  <c r="BC352" i="1"/>
  <c r="BD352" i="1" s="1"/>
  <c r="AX352" i="1"/>
  <c r="BC368" i="1"/>
  <c r="BD368" i="1" s="1"/>
  <c r="AX368" i="1"/>
  <c r="BC384" i="1"/>
  <c r="BD384" i="1" s="1"/>
  <c r="AX384" i="1"/>
  <c r="BC400" i="1"/>
  <c r="BD400" i="1" s="1"/>
  <c r="AX400" i="1"/>
  <c r="BC416" i="1"/>
  <c r="BD416" i="1" s="1"/>
  <c r="AX416" i="1"/>
  <c r="BC432" i="1"/>
  <c r="BD432" i="1" s="1"/>
  <c r="AX432" i="1"/>
  <c r="BC448" i="1"/>
  <c r="BD448" i="1" s="1"/>
  <c r="AX448" i="1"/>
  <c r="BC464" i="1"/>
  <c r="BD464" i="1" s="1"/>
  <c r="AX464" i="1"/>
  <c r="BC480" i="1"/>
  <c r="BD480" i="1" s="1"/>
  <c r="AX480" i="1"/>
  <c r="BC496" i="1"/>
  <c r="BD496" i="1" s="1"/>
  <c r="AX496" i="1"/>
  <c r="BC914" i="1"/>
  <c r="BD914" i="1" s="1"/>
  <c r="AX914" i="1"/>
  <c r="AX507" i="1"/>
  <c r="BC507" i="1"/>
  <c r="BD507" i="1" s="1"/>
  <c r="AX511" i="1"/>
  <c r="BC511" i="1"/>
  <c r="BD511" i="1" s="1"/>
  <c r="AX515" i="1"/>
  <c r="BC515" i="1"/>
  <c r="BD515" i="1" s="1"/>
  <c r="AX519" i="1"/>
  <c r="BC519" i="1"/>
  <c r="BD519" i="1" s="1"/>
  <c r="AX523" i="1"/>
  <c r="BC523" i="1"/>
  <c r="BD523" i="1" s="1"/>
  <c r="AX527" i="1"/>
  <c r="BC527" i="1"/>
  <c r="BD527" i="1" s="1"/>
  <c r="AX531" i="1"/>
  <c r="BC531" i="1"/>
  <c r="BD531" i="1" s="1"/>
  <c r="AX535" i="1"/>
  <c r="BC535" i="1"/>
  <c r="BD535" i="1" s="1"/>
  <c r="AX539" i="1"/>
  <c r="BC539" i="1"/>
  <c r="BD539" i="1" s="1"/>
  <c r="AX543" i="1"/>
  <c r="BC543" i="1"/>
  <c r="BD543" i="1" s="1"/>
  <c r="AX547" i="1"/>
  <c r="BC547" i="1"/>
  <c r="BD547" i="1" s="1"/>
  <c r="AX551" i="1"/>
  <c r="BC551" i="1"/>
  <c r="BD551" i="1" s="1"/>
  <c r="AX555" i="1"/>
  <c r="BC555" i="1"/>
  <c r="BD555" i="1" s="1"/>
  <c r="AX559" i="1"/>
  <c r="BC559" i="1"/>
  <c r="BD559" i="1" s="1"/>
  <c r="AX563" i="1"/>
  <c r="BC563" i="1"/>
  <c r="BD563" i="1" s="1"/>
  <c r="AX567" i="1"/>
  <c r="BC567" i="1"/>
  <c r="BD567" i="1" s="1"/>
  <c r="AX571" i="1"/>
  <c r="BC571" i="1"/>
  <c r="BD571" i="1" s="1"/>
  <c r="AX575" i="1"/>
  <c r="BC575" i="1"/>
  <c r="BD575" i="1" s="1"/>
  <c r="AX579" i="1"/>
  <c r="BC579" i="1"/>
  <c r="BD579" i="1" s="1"/>
  <c r="AX583" i="1"/>
  <c r="BC583" i="1"/>
  <c r="BD583" i="1" s="1"/>
  <c r="AX587" i="1"/>
  <c r="BC587" i="1"/>
  <c r="BD587" i="1" s="1"/>
  <c r="AX591" i="1"/>
  <c r="BC591" i="1"/>
  <c r="BD591" i="1" s="1"/>
  <c r="AX595" i="1"/>
  <c r="BC595" i="1"/>
  <c r="BD595" i="1" s="1"/>
  <c r="AX599" i="1"/>
  <c r="BC599" i="1"/>
  <c r="BD599" i="1" s="1"/>
  <c r="AX603" i="1"/>
  <c r="BC603" i="1"/>
  <c r="BD603" i="1" s="1"/>
  <c r="AX607" i="1"/>
  <c r="BC607" i="1"/>
  <c r="BD607" i="1" s="1"/>
  <c r="AX611" i="1"/>
  <c r="BC611" i="1"/>
  <c r="BD611" i="1" s="1"/>
  <c r="AX615" i="1"/>
  <c r="BC615" i="1"/>
  <c r="BD615" i="1" s="1"/>
  <c r="AX619" i="1"/>
  <c r="BC619" i="1"/>
  <c r="BD619" i="1" s="1"/>
  <c r="AX623" i="1"/>
  <c r="BC623" i="1"/>
  <c r="BD623" i="1" s="1"/>
  <c r="AX627" i="1"/>
  <c r="BC627" i="1"/>
  <c r="BD627" i="1" s="1"/>
  <c r="AX631" i="1"/>
  <c r="BC631" i="1"/>
  <c r="BD631" i="1" s="1"/>
  <c r="AX635" i="1"/>
  <c r="BC635" i="1"/>
  <c r="BD635" i="1" s="1"/>
  <c r="AX639" i="1"/>
  <c r="BC639" i="1"/>
  <c r="BD639" i="1" s="1"/>
  <c r="AX643" i="1"/>
  <c r="BC643" i="1"/>
  <c r="BD643" i="1" s="1"/>
  <c r="AX647" i="1"/>
  <c r="BC647" i="1"/>
  <c r="BD647" i="1" s="1"/>
  <c r="AX651" i="1"/>
  <c r="BC651" i="1"/>
  <c r="BD651" i="1" s="1"/>
  <c r="AX655" i="1"/>
  <c r="BC655" i="1"/>
  <c r="BD655" i="1" s="1"/>
  <c r="AX659" i="1"/>
  <c r="BC659" i="1"/>
  <c r="BD659" i="1" s="1"/>
  <c r="AX663" i="1"/>
  <c r="BC663" i="1"/>
  <c r="BD663" i="1" s="1"/>
  <c r="AX667" i="1"/>
  <c r="BC667" i="1"/>
  <c r="BD667" i="1" s="1"/>
  <c r="AX671" i="1"/>
  <c r="BC671" i="1"/>
  <c r="BD671" i="1" s="1"/>
  <c r="AX675" i="1"/>
  <c r="BC675" i="1"/>
  <c r="BD675" i="1" s="1"/>
  <c r="BC907" i="1"/>
  <c r="BD907" i="1" s="1"/>
  <c r="AX907" i="1"/>
  <c r="BC915" i="1"/>
  <c r="BD915" i="1" s="1"/>
  <c r="AX915" i="1"/>
  <c r="BC928" i="1"/>
  <c r="BD928" i="1" s="1"/>
  <c r="AX928" i="1"/>
  <c r="BC944" i="1"/>
  <c r="BD944" i="1" s="1"/>
  <c r="AX944" i="1"/>
  <c r="BC960" i="1"/>
  <c r="BD960" i="1" s="1"/>
  <c r="AX960" i="1"/>
  <c r="BC976" i="1"/>
  <c r="BD976" i="1" s="1"/>
  <c r="AX976" i="1"/>
  <c r="AX1043" i="1"/>
  <c r="BC1043" i="1"/>
  <c r="BD1043" i="1" s="1"/>
  <c r="BC681" i="1"/>
  <c r="BD681" i="1" s="1"/>
  <c r="AX681" i="1"/>
  <c r="BC685" i="1"/>
  <c r="BD685" i="1" s="1"/>
  <c r="AX685" i="1"/>
  <c r="BC689" i="1"/>
  <c r="BD689" i="1" s="1"/>
  <c r="AX689" i="1"/>
  <c r="BC693" i="1"/>
  <c r="BD693" i="1" s="1"/>
  <c r="AX693" i="1"/>
  <c r="BC697" i="1"/>
  <c r="BD697" i="1" s="1"/>
  <c r="AX697" i="1"/>
  <c r="BC701" i="1"/>
  <c r="BD701" i="1" s="1"/>
  <c r="AX701" i="1"/>
  <c r="BC705" i="1"/>
  <c r="BD705" i="1" s="1"/>
  <c r="AX705" i="1"/>
  <c r="BC709" i="1"/>
  <c r="BD709" i="1" s="1"/>
  <c r="AX709" i="1"/>
  <c r="BC713" i="1"/>
  <c r="BD713" i="1" s="1"/>
  <c r="AX713" i="1"/>
  <c r="BC717" i="1"/>
  <c r="BD717" i="1" s="1"/>
  <c r="AX717" i="1"/>
  <c r="BC721" i="1"/>
  <c r="BD721" i="1" s="1"/>
  <c r="AX721" i="1"/>
  <c r="BC725" i="1"/>
  <c r="BD725" i="1" s="1"/>
  <c r="AX725" i="1"/>
  <c r="BC729" i="1"/>
  <c r="BD729" i="1" s="1"/>
  <c r="AX729" i="1"/>
  <c r="BC733" i="1"/>
  <c r="BD733" i="1" s="1"/>
  <c r="AX733" i="1"/>
  <c r="BC737" i="1"/>
  <c r="BD737" i="1" s="1"/>
  <c r="AX737" i="1"/>
  <c r="BC741" i="1"/>
  <c r="BD741" i="1" s="1"/>
  <c r="AX741" i="1"/>
  <c r="BC745" i="1"/>
  <c r="BD745" i="1" s="1"/>
  <c r="AX745" i="1"/>
  <c r="BC749" i="1"/>
  <c r="BD749" i="1" s="1"/>
  <c r="AX749" i="1"/>
  <c r="BC753" i="1"/>
  <c r="BD753" i="1" s="1"/>
  <c r="AX753" i="1"/>
  <c r="BC757" i="1"/>
  <c r="BD757" i="1" s="1"/>
  <c r="AX757" i="1"/>
  <c r="BC761" i="1"/>
  <c r="BD761" i="1" s="1"/>
  <c r="AX761" i="1"/>
  <c r="BC765" i="1"/>
  <c r="BD765" i="1" s="1"/>
  <c r="AX765" i="1"/>
  <c r="BC769" i="1"/>
  <c r="BD769" i="1" s="1"/>
  <c r="AX769" i="1"/>
  <c r="BC773" i="1"/>
  <c r="BD773" i="1" s="1"/>
  <c r="AX773" i="1"/>
  <c r="BC777" i="1"/>
  <c r="BD777" i="1" s="1"/>
  <c r="AX777" i="1"/>
  <c r="BC781" i="1"/>
  <c r="BD781" i="1" s="1"/>
  <c r="AX781" i="1"/>
  <c r="BC785" i="1"/>
  <c r="BD785" i="1" s="1"/>
  <c r="AX785" i="1"/>
  <c r="BC789" i="1"/>
  <c r="BD789" i="1" s="1"/>
  <c r="AX789" i="1"/>
  <c r="BC793" i="1"/>
  <c r="BD793" i="1" s="1"/>
  <c r="AX793" i="1"/>
  <c r="BC797" i="1"/>
  <c r="BD797" i="1" s="1"/>
  <c r="AX797" i="1"/>
  <c r="BC801" i="1"/>
  <c r="BD801" i="1" s="1"/>
  <c r="AX801" i="1"/>
  <c r="BC805" i="1"/>
  <c r="BD805" i="1" s="1"/>
  <c r="AX805" i="1"/>
  <c r="BC809" i="1"/>
  <c r="BD809" i="1" s="1"/>
  <c r="AX809" i="1"/>
  <c r="BC813" i="1"/>
  <c r="BD813" i="1" s="1"/>
  <c r="AX813" i="1"/>
  <c r="BC817" i="1"/>
  <c r="BD817" i="1" s="1"/>
  <c r="AX817" i="1"/>
  <c r="BC821" i="1"/>
  <c r="BD821" i="1" s="1"/>
  <c r="AX821" i="1"/>
  <c r="BC825" i="1"/>
  <c r="BD825" i="1" s="1"/>
  <c r="AX825" i="1"/>
  <c r="BC829" i="1"/>
  <c r="BD829" i="1" s="1"/>
  <c r="AX829" i="1"/>
  <c r="BC833" i="1"/>
  <c r="BD833" i="1" s="1"/>
  <c r="AX833" i="1"/>
  <c r="BC837" i="1"/>
  <c r="BD837" i="1" s="1"/>
  <c r="AX837" i="1"/>
  <c r="BC841" i="1"/>
  <c r="BD841" i="1" s="1"/>
  <c r="AX841" i="1"/>
  <c r="BC845" i="1"/>
  <c r="BD845" i="1" s="1"/>
  <c r="AX845" i="1"/>
  <c r="BC849" i="1"/>
  <c r="BD849" i="1" s="1"/>
  <c r="AX849" i="1"/>
  <c r="BC926" i="1"/>
  <c r="BD926" i="1" s="1"/>
  <c r="AX926" i="1"/>
  <c r="BC942" i="1"/>
  <c r="BD942" i="1" s="1"/>
  <c r="AX942" i="1"/>
  <c r="BC958" i="1"/>
  <c r="BD958" i="1" s="1"/>
  <c r="AX958" i="1"/>
  <c r="BC974" i="1"/>
  <c r="BD974" i="1" s="1"/>
  <c r="AX974" i="1"/>
  <c r="BC990" i="1"/>
  <c r="BD990" i="1" s="1"/>
  <c r="AX990" i="1"/>
  <c r="AX1031" i="1"/>
  <c r="BC1031" i="1"/>
  <c r="BD1031" i="1" s="1"/>
  <c r="AX1028" i="1"/>
  <c r="BC1028" i="1"/>
  <c r="BD1028" i="1" s="1"/>
  <c r="BC853" i="1"/>
  <c r="BD853" i="1" s="1"/>
  <c r="AX853" i="1"/>
  <c r="BC857" i="1"/>
  <c r="BD857" i="1" s="1"/>
  <c r="AX857" i="1"/>
  <c r="BC861" i="1"/>
  <c r="BD861" i="1" s="1"/>
  <c r="AX861" i="1"/>
  <c r="BC865" i="1"/>
  <c r="BD865" i="1" s="1"/>
  <c r="AX865" i="1"/>
  <c r="BC869" i="1"/>
  <c r="BD869" i="1" s="1"/>
  <c r="AX869" i="1"/>
  <c r="BC873" i="1"/>
  <c r="BD873" i="1" s="1"/>
  <c r="AX873" i="1"/>
  <c r="BC877" i="1"/>
  <c r="BD877" i="1" s="1"/>
  <c r="AX877" i="1"/>
  <c r="BC881" i="1"/>
  <c r="BD881" i="1" s="1"/>
  <c r="AX881" i="1"/>
  <c r="BC885" i="1"/>
  <c r="BD885" i="1" s="1"/>
  <c r="AX885" i="1"/>
  <c r="BC889" i="1"/>
  <c r="BD889" i="1" s="1"/>
  <c r="AX889" i="1"/>
  <c r="BC893" i="1"/>
  <c r="BD893" i="1" s="1"/>
  <c r="AX893" i="1"/>
  <c r="BC897" i="1"/>
  <c r="BD897" i="1" s="1"/>
  <c r="AX897" i="1"/>
  <c r="BC901" i="1"/>
  <c r="BD901" i="1" s="1"/>
  <c r="AX901" i="1"/>
  <c r="BC905" i="1"/>
  <c r="BD905" i="1" s="1"/>
  <c r="AX905" i="1"/>
  <c r="BC923" i="1"/>
  <c r="BD923" i="1" s="1"/>
  <c r="AX923" i="1"/>
  <c r="BC931" i="1"/>
  <c r="BD931" i="1" s="1"/>
  <c r="AX931" i="1"/>
  <c r="BC939" i="1"/>
  <c r="BD939" i="1" s="1"/>
  <c r="AX939" i="1"/>
  <c r="BC947" i="1"/>
  <c r="BD947" i="1" s="1"/>
  <c r="AX947" i="1"/>
  <c r="BC955" i="1"/>
  <c r="BD955" i="1" s="1"/>
  <c r="AX955" i="1"/>
  <c r="BC963" i="1"/>
  <c r="BD963" i="1" s="1"/>
  <c r="AX963" i="1"/>
  <c r="BC971" i="1"/>
  <c r="BD971" i="1" s="1"/>
  <c r="AX971" i="1"/>
  <c r="BC979" i="1"/>
  <c r="BD979" i="1" s="1"/>
  <c r="AX979" i="1"/>
  <c r="BC987" i="1"/>
  <c r="BD987" i="1" s="1"/>
  <c r="AX987" i="1"/>
  <c r="AX1011" i="1"/>
  <c r="BC1011" i="1"/>
  <c r="BD1011" i="1" s="1"/>
  <c r="AX1016" i="1"/>
  <c r="BC1016" i="1"/>
  <c r="BD1016" i="1" s="1"/>
  <c r="AX1047" i="1"/>
  <c r="BC1047" i="1"/>
  <c r="BD1047" i="1" s="1"/>
  <c r="AX1020" i="1"/>
  <c r="BC1020" i="1"/>
  <c r="BD1020" i="1" s="1"/>
  <c r="BC1005" i="1"/>
  <c r="BD1005" i="1" s="1"/>
  <c r="AX1005" i="1"/>
  <c r="BC1021" i="1"/>
  <c r="BD1021" i="1" s="1"/>
  <c r="AX1021" i="1"/>
  <c r="BC1037" i="1"/>
  <c r="BD1037" i="1" s="1"/>
  <c r="AX1037" i="1"/>
  <c r="AX1059" i="1"/>
  <c r="BC1059" i="1"/>
  <c r="BD1059" i="1" s="1"/>
  <c r="BC1073" i="1"/>
  <c r="BD1073" i="1" s="1"/>
  <c r="AX1073" i="1"/>
  <c r="BC1127" i="1"/>
  <c r="BD1127" i="1" s="1"/>
  <c r="AX1127" i="1"/>
  <c r="BC996" i="1"/>
  <c r="BD996" i="1" s="1"/>
  <c r="AX996" i="1"/>
  <c r="BC1000" i="1"/>
  <c r="BD1000" i="1" s="1"/>
  <c r="AX1000" i="1"/>
  <c r="AX1006" i="1"/>
  <c r="BC1006" i="1"/>
  <c r="BD1006" i="1" s="1"/>
  <c r="BC1022" i="1"/>
  <c r="BD1022" i="1" s="1"/>
  <c r="AX1022" i="1"/>
  <c r="BC1038" i="1"/>
  <c r="BD1038" i="1" s="1"/>
  <c r="AX1038" i="1"/>
  <c r="BC1068" i="1"/>
  <c r="BD1068" i="1" s="1"/>
  <c r="AX1068" i="1"/>
  <c r="BC1092" i="1"/>
  <c r="BD1092" i="1" s="1"/>
  <c r="AX1092" i="1"/>
  <c r="BC1057" i="1"/>
  <c r="BD1057" i="1" s="1"/>
  <c r="AX1057" i="1"/>
  <c r="BC1075" i="1"/>
  <c r="BD1075" i="1" s="1"/>
  <c r="AX1075" i="1"/>
  <c r="BC1085" i="1"/>
  <c r="BD1085" i="1" s="1"/>
  <c r="AX1085" i="1"/>
  <c r="BC1062" i="1"/>
  <c r="BD1062" i="1" s="1"/>
  <c r="AX1062" i="1"/>
  <c r="BC1078" i="1"/>
  <c r="BD1078" i="1" s="1"/>
  <c r="AX1078" i="1"/>
  <c r="AX1121" i="1"/>
  <c r="BC1121" i="1"/>
  <c r="BD1121" i="1" s="1"/>
  <c r="AX1115" i="1"/>
  <c r="BC1115" i="1"/>
  <c r="BD1115" i="1" s="1"/>
  <c r="AX1123" i="1"/>
  <c r="BC1123" i="1"/>
  <c r="BD1123" i="1" s="1"/>
  <c r="AX1117" i="1"/>
  <c r="BC1117" i="1"/>
  <c r="BD1117" i="1" s="1"/>
  <c r="AX1098" i="1"/>
  <c r="BC1098" i="1"/>
  <c r="BD1098" i="1" s="1"/>
  <c r="AX1102" i="1"/>
  <c r="BC1102" i="1"/>
  <c r="BD1102" i="1" s="1"/>
  <c r="AX1106" i="1"/>
  <c r="BC1106" i="1"/>
  <c r="BD1106" i="1" s="1"/>
  <c r="AX1110" i="1"/>
  <c r="BC1110" i="1"/>
  <c r="BD1110" i="1" s="1"/>
  <c r="BC1114" i="1"/>
  <c r="BD1114" i="1" s="1"/>
  <c r="AX1114" i="1"/>
  <c r="BC1122" i="1"/>
  <c r="BD1122" i="1" s="1"/>
  <c r="AX1122" i="1"/>
  <c r="BC936" i="1"/>
  <c r="BD936" i="1" s="1"/>
  <c r="AX936" i="1"/>
  <c r="BC968" i="1"/>
  <c r="BD968" i="1" s="1"/>
  <c r="AX968" i="1"/>
  <c r="BC679" i="1"/>
  <c r="BD679" i="1" s="1"/>
  <c r="AX679" i="1"/>
  <c r="BC691" i="1"/>
  <c r="BD691" i="1" s="1"/>
  <c r="AX691" i="1"/>
  <c r="BC699" i="1"/>
  <c r="BD699" i="1" s="1"/>
  <c r="AX699" i="1"/>
  <c r="BC707" i="1"/>
  <c r="BD707" i="1" s="1"/>
  <c r="AX707" i="1"/>
  <c r="BC719" i="1"/>
  <c r="BD719" i="1" s="1"/>
  <c r="AX719" i="1"/>
  <c r="AX727" i="1"/>
  <c r="BC727" i="1"/>
  <c r="BD727" i="1" s="1"/>
  <c r="AX739" i="1"/>
  <c r="BC739" i="1"/>
  <c r="BD739" i="1" s="1"/>
  <c r="AX751" i="1"/>
  <c r="BC751" i="1"/>
  <c r="BD751" i="1" s="1"/>
  <c r="AX755" i="1"/>
  <c r="BC755" i="1"/>
  <c r="BD755" i="1" s="1"/>
  <c r="AX767" i="1"/>
  <c r="BC767" i="1"/>
  <c r="BD767" i="1" s="1"/>
  <c r="AX771" i="1"/>
  <c r="BC771" i="1"/>
  <c r="BD771" i="1" s="1"/>
  <c r="AX783" i="1"/>
  <c r="BC783" i="1"/>
  <c r="BD783" i="1" s="1"/>
  <c r="AX795" i="1"/>
  <c r="BC795" i="1"/>
  <c r="BD795" i="1" s="1"/>
  <c r="AX807" i="1"/>
  <c r="BC807" i="1"/>
  <c r="BD807" i="1" s="1"/>
  <c r="AX811" i="1"/>
  <c r="BC811" i="1"/>
  <c r="BD811" i="1" s="1"/>
  <c r="AX823" i="1"/>
  <c r="BC823" i="1"/>
  <c r="BD823" i="1" s="1"/>
  <c r="AX835" i="1"/>
  <c r="BC835" i="1"/>
  <c r="BD835" i="1" s="1"/>
  <c r="AX839" i="1"/>
  <c r="BC839" i="1"/>
  <c r="BD839" i="1" s="1"/>
  <c r="BC918" i="1"/>
  <c r="BD918" i="1" s="1"/>
  <c r="AX918" i="1"/>
  <c r="BC934" i="1"/>
  <c r="BD934" i="1" s="1"/>
  <c r="AX934" i="1"/>
  <c r="BC982" i="1"/>
  <c r="BD982" i="1" s="1"/>
  <c r="AX982" i="1"/>
  <c r="BC851" i="1"/>
  <c r="BD851" i="1" s="1"/>
  <c r="AX851" i="1"/>
  <c r="BC855" i="1"/>
  <c r="BD855" i="1" s="1"/>
  <c r="AX855" i="1"/>
  <c r="BC867" i="1"/>
  <c r="BD867" i="1" s="1"/>
  <c r="AX867" i="1"/>
  <c r="BC879" i="1"/>
  <c r="BD879" i="1" s="1"/>
  <c r="AX879" i="1"/>
  <c r="BC883" i="1"/>
  <c r="BD883" i="1" s="1"/>
  <c r="AX883" i="1"/>
  <c r="BC895" i="1"/>
  <c r="BD895" i="1" s="1"/>
  <c r="AX895" i="1"/>
  <c r="BC919" i="1"/>
  <c r="BD919" i="1" s="1"/>
  <c r="AX919" i="1"/>
  <c r="BC927" i="1"/>
  <c r="BD927" i="1" s="1"/>
  <c r="AX927" i="1"/>
  <c r="BC951" i="1"/>
  <c r="BD951" i="1" s="1"/>
  <c r="AX951" i="1"/>
  <c r="BC975" i="1"/>
  <c r="BD975" i="1" s="1"/>
  <c r="AX975" i="1"/>
  <c r="BC983" i="1"/>
  <c r="BD983" i="1" s="1"/>
  <c r="AX983" i="1"/>
  <c r="AX1032" i="1"/>
  <c r="BC1032" i="1"/>
  <c r="BD1032" i="1" s="1"/>
  <c r="BC1013" i="1"/>
  <c r="BD1013" i="1" s="1"/>
  <c r="AX1013" i="1"/>
  <c r="BC1029" i="1"/>
  <c r="BD1029" i="1" s="1"/>
  <c r="AX1029" i="1"/>
  <c r="BC1081" i="1"/>
  <c r="BD1081" i="1" s="1"/>
  <c r="AX1081" i="1"/>
  <c r="BC1002" i="1"/>
  <c r="BD1002" i="1" s="1"/>
  <c r="AX1002" i="1"/>
  <c r="BC1014" i="1"/>
  <c r="BD1014" i="1" s="1"/>
  <c r="AX1014" i="1"/>
  <c r="BC1076" i="1"/>
  <c r="BD1076" i="1" s="1"/>
  <c r="AX1076" i="1"/>
  <c r="BC1083" i="1"/>
  <c r="BD1083" i="1" s="1"/>
  <c r="AX1083" i="1"/>
  <c r="BC1054" i="1"/>
  <c r="BD1054" i="1" s="1"/>
  <c r="AX1054" i="1"/>
  <c r="BC1091" i="1"/>
  <c r="BD1091" i="1" s="1"/>
  <c r="AX1091" i="1"/>
  <c r="AX1119" i="1"/>
  <c r="BC1119" i="1"/>
  <c r="BD1119" i="1" s="1"/>
  <c r="AX1108" i="1"/>
  <c r="BC1108" i="1"/>
  <c r="BD1108" i="1" s="1"/>
  <c r="AX176" i="1"/>
  <c r="BC176" i="1"/>
  <c r="BD176" i="1" s="1"/>
  <c r="AX246" i="1"/>
  <c r="BC246" i="1"/>
  <c r="BD246" i="1" s="1"/>
  <c r="BC295" i="1"/>
  <c r="BD295" i="1" s="1"/>
  <c r="AX295" i="1"/>
  <c r="BC423" i="1"/>
  <c r="BD423" i="1" s="1"/>
  <c r="AX423" i="1"/>
  <c r="AX163" i="1"/>
  <c r="BC163" i="1"/>
  <c r="BD163" i="1" s="1"/>
  <c r="BC211" i="1"/>
  <c r="BD211" i="1" s="1"/>
  <c r="AX211" i="1"/>
  <c r="BC259" i="1"/>
  <c r="BD259" i="1" s="1"/>
  <c r="AX259" i="1"/>
  <c r="BC291" i="1"/>
  <c r="BD291" i="1" s="1"/>
  <c r="AX291" i="1"/>
  <c r="BC323" i="1"/>
  <c r="BD323" i="1" s="1"/>
  <c r="AX323" i="1"/>
  <c r="BC383" i="1"/>
  <c r="BD383" i="1" s="1"/>
  <c r="AX383" i="1"/>
  <c r="AX153" i="1"/>
  <c r="BC153" i="1"/>
  <c r="BD153" i="1" s="1"/>
  <c r="BC231" i="1"/>
  <c r="BD231" i="1" s="1"/>
  <c r="AX231" i="1"/>
  <c r="BC359" i="1"/>
  <c r="BD359" i="1" s="1"/>
  <c r="AX359" i="1"/>
  <c r="BC186" i="1"/>
  <c r="BD186" i="1" s="1"/>
  <c r="AX186" i="1"/>
  <c r="AX189" i="1"/>
  <c r="BC189" i="1"/>
  <c r="BD189" i="1" s="1"/>
  <c r="BC475" i="1"/>
  <c r="BD475" i="1" s="1"/>
  <c r="AX475" i="1"/>
  <c r="AX454" i="1"/>
  <c r="BC454" i="1"/>
  <c r="BD454" i="1" s="1"/>
  <c r="AX4" i="1"/>
  <c r="BC4" i="1"/>
  <c r="BD4" i="1" s="1"/>
  <c r="BC12" i="1"/>
  <c r="BD12" i="1" s="1"/>
  <c r="AX12" i="1"/>
  <c r="BC24" i="1"/>
  <c r="BD24" i="1" s="1"/>
  <c r="AX24" i="1"/>
  <c r="AX32" i="1"/>
  <c r="BC32" i="1"/>
  <c r="BD32" i="1" s="1"/>
  <c r="AX40" i="1"/>
  <c r="BC40" i="1"/>
  <c r="BD40" i="1" s="1"/>
  <c r="AX52" i="1"/>
  <c r="BC52" i="1"/>
  <c r="BD52" i="1" s="1"/>
  <c r="AX56" i="1"/>
  <c r="BC56" i="1"/>
  <c r="BD56" i="1" s="1"/>
  <c r="AX68" i="1"/>
  <c r="BC68" i="1"/>
  <c r="BD68" i="1" s="1"/>
  <c r="BC72" i="1"/>
  <c r="BD72" i="1" s="1"/>
  <c r="AX72" i="1"/>
  <c r="BC84" i="1"/>
  <c r="BD84" i="1" s="1"/>
  <c r="AX84" i="1"/>
  <c r="BC96" i="1"/>
  <c r="BD96" i="1" s="1"/>
  <c r="AX96" i="1"/>
  <c r="BC104" i="1"/>
  <c r="BD104" i="1" s="1"/>
  <c r="AX104" i="1"/>
  <c r="BC112" i="1"/>
  <c r="BD112" i="1" s="1"/>
  <c r="AX112" i="1"/>
  <c r="BC124" i="1"/>
  <c r="BD124" i="1" s="1"/>
  <c r="AX124" i="1"/>
  <c r="BC128" i="1"/>
  <c r="BD128" i="1" s="1"/>
  <c r="AX128" i="1"/>
  <c r="BC140" i="1"/>
  <c r="BD140" i="1" s="1"/>
  <c r="AX140" i="1"/>
  <c r="AX175" i="1"/>
  <c r="BC175" i="1"/>
  <c r="BD175" i="1" s="1"/>
  <c r="AX193" i="1"/>
  <c r="BC193" i="1"/>
  <c r="BD193" i="1" s="1"/>
  <c r="AX225" i="1"/>
  <c r="BC225" i="1"/>
  <c r="BD225" i="1" s="1"/>
  <c r="AX289" i="1"/>
  <c r="BC289" i="1"/>
  <c r="BD289" i="1" s="1"/>
  <c r="AX222" i="1"/>
  <c r="BC222" i="1"/>
  <c r="BD222" i="1" s="1"/>
  <c r="BC279" i="1"/>
  <c r="BD279" i="1" s="1"/>
  <c r="AX279" i="1"/>
  <c r="AX302" i="1"/>
  <c r="BC302" i="1"/>
  <c r="BD302" i="1" s="1"/>
  <c r="BC351" i="1"/>
  <c r="BD351" i="1" s="1"/>
  <c r="AX351" i="1"/>
  <c r="BC439" i="1"/>
  <c r="BD439" i="1" s="1"/>
  <c r="AX439" i="1"/>
  <c r="AX180" i="1"/>
  <c r="BC180" i="1"/>
  <c r="BD180" i="1" s="1"/>
  <c r="AX202" i="1"/>
  <c r="BC202" i="1"/>
  <c r="BD202" i="1" s="1"/>
  <c r="AX234" i="1"/>
  <c r="BC234" i="1"/>
  <c r="BD234" i="1" s="1"/>
  <c r="AX250" i="1"/>
  <c r="BC250" i="1"/>
  <c r="BD250" i="1" s="1"/>
  <c r="AX282" i="1"/>
  <c r="BC282" i="1"/>
  <c r="BD282" i="1" s="1"/>
  <c r="AX298" i="1"/>
  <c r="BC298" i="1"/>
  <c r="BD298" i="1" s="1"/>
  <c r="AX330" i="1"/>
  <c r="BC330" i="1"/>
  <c r="BD330" i="1" s="1"/>
  <c r="AX346" i="1"/>
  <c r="BC346" i="1"/>
  <c r="BD346" i="1" s="1"/>
  <c r="BC399" i="1"/>
  <c r="BD399" i="1" s="1"/>
  <c r="AX399" i="1"/>
  <c r="BC463" i="1"/>
  <c r="BD463" i="1" s="1"/>
  <c r="AX463" i="1"/>
  <c r="BC207" i="1"/>
  <c r="BD207" i="1" s="1"/>
  <c r="AX207" i="1"/>
  <c r="AX278" i="1"/>
  <c r="BC278" i="1"/>
  <c r="BD278" i="1" s="1"/>
  <c r="BC335" i="1"/>
  <c r="BD335" i="1" s="1"/>
  <c r="AX335" i="1"/>
  <c r="BC487" i="1"/>
  <c r="BD487" i="1" s="1"/>
  <c r="AX487" i="1"/>
  <c r="BC371" i="1"/>
  <c r="BD371" i="1" s="1"/>
  <c r="AX371" i="1"/>
  <c r="BC499" i="1"/>
  <c r="BD499" i="1" s="1"/>
  <c r="AX499" i="1"/>
  <c r="BC190" i="1"/>
  <c r="BD190" i="1" s="1"/>
  <c r="AX190" i="1"/>
  <c r="BC427" i="1"/>
  <c r="BD427" i="1" s="1"/>
  <c r="AX427" i="1"/>
  <c r="AX386" i="1"/>
  <c r="BC386" i="1"/>
  <c r="BD386" i="1" s="1"/>
  <c r="AX430" i="1"/>
  <c r="BC430" i="1"/>
  <c r="BD430" i="1" s="1"/>
  <c r="AX458" i="1"/>
  <c r="BC458" i="1"/>
  <c r="BD458" i="1" s="1"/>
  <c r="AX502" i="1"/>
  <c r="BC502" i="1"/>
  <c r="BD502" i="1" s="1"/>
  <c r="BC5" i="1"/>
  <c r="BD5" i="1" s="1"/>
  <c r="AX5" i="1"/>
  <c r="AX9" i="1"/>
  <c r="BC9" i="1"/>
  <c r="BD9" i="1" s="1"/>
  <c r="AX17" i="1"/>
  <c r="BC17" i="1"/>
  <c r="BD17" i="1" s="1"/>
  <c r="AX21" i="1"/>
  <c r="BC21" i="1"/>
  <c r="BD21" i="1" s="1"/>
  <c r="AX29" i="1"/>
  <c r="BC29" i="1"/>
  <c r="BD29" i="1" s="1"/>
  <c r="AX33" i="1"/>
  <c r="BC33" i="1"/>
  <c r="BD33" i="1" s="1"/>
  <c r="BC41" i="1"/>
  <c r="BD41" i="1" s="1"/>
  <c r="AX41" i="1"/>
  <c r="BC45" i="1"/>
  <c r="BD45" i="1" s="1"/>
  <c r="AX45" i="1"/>
  <c r="AX53" i="1"/>
  <c r="BC53" i="1"/>
  <c r="BD53" i="1" s="1"/>
  <c r="BC57" i="1"/>
  <c r="BD57" i="1" s="1"/>
  <c r="AX57" i="1"/>
  <c r="BC65" i="1"/>
  <c r="BD65" i="1" s="1"/>
  <c r="AX65" i="1"/>
  <c r="BC69" i="1"/>
  <c r="BD69" i="1" s="1"/>
  <c r="AX69" i="1"/>
  <c r="BC77" i="1"/>
  <c r="BD77" i="1" s="1"/>
  <c r="AX77" i="1"/>
  <c r="BC85" i="1"/>
  <c r="BD85" i="1" s="1"/>
  <c r="AX85" i="1"/>
  <c r="BC89" i="1"/>
  <c r="BD89" i="1" s="1"/>
  <c r="AX89" i="1"/>
  <c r="BC97" i="1"/>
  <c r="BD97" i="1" s="1"/>
  <c r="AX97" i="1"/>
  <c r="AX101" i="1"/>
  <c r="BC101" i="1"/>
  <c r="BD101" i="1" s="1"/>
  <c r="AX109" i="1"/>
  <c r="BC109" i="1"/>
  <c r="BD109" i="1" s="1"/>
  <c r="AX113" i="1"/>
  <c r="BC113" i="1"/>
  <c r="BD113" i="1" s="1"/>
  <c r="AX121" i="1"/>
  <c r="BC121" i="1"/>
  <c r="BD121" i="1" s="1"/>
  <c r="AX125" i="1"/>
  <c r="BC125" i="1"/>
  <c r="BD125" i="1" s="1"/>
  <c r="BC133" i="1"/>
  <c r="BD133" i="1" s="1"/>
  <c r="AX133" i="1"/>
  <c r="AX145" i="1"/>
  <c r="BC145" i="1"/>
  <c r="BD145" i="1" s="1"/>
  <c r="AX161" i="1"/>
  <c r="BC161" i="1"/>
  <c r="BD161" i="1" s="1"/>
  <c r="AX198" i="1"/>
  <c r="BC198" i="1"/>
  <c r="BD198" i="1" s="1"/>
  <c r="AX230" i="1"/>
  <c r="BC230" i="1"/>
  <c r="BD230" i="1" s="1"/>
  <c r="AX262" i="1"/>
  <c r="BC262" i="1"/>
  <c r="BD262" i="1" s="1"/>
  <c r="BC287" i="1"/>
  <c r="BD287" i="1" s="1"/>
  <c r="AX287" i="1"/>
  <c r="BC303" i="1"/>
  <c r="BD303" i="1" s="1"/>
  <c r="AX303" i="1"/>
  <c r="AX326" i="1"/>
  <c r="BC326" i="1"/>
  <c r="BD326" i="1" s="1"/>
  <c r="AX358" i="1"/>
  <c r="BC358" i="1"/>
  <c r="BD358" i="1" s="1"/>
  <c r="AX155" i="1"/>
  <c r="BC155" i="1"/>
  <c r="BD155" i="1" s="1"/>
  <c r="AX171" i="1"/>
  <c r="BC171" i="1"/>
  <c r="BD171" i="1" s="1"/>
  <c r="BC181" i="1"/>
  <c r="BD181" i="1" s="1"/>
  <c r="AX181" i="1"/>
  <c r="BC203" i="1"/>
  <c r="BD203" i="1" s="1"/>
  <c r="AX203" i="1"/>
  <c r="BC219" i="1"/>
  <c r="BD219" i="1" s="1"/>
  <c r="AX219" i="1"/>
  <c r="BC235" i="1"/>
  <c r="BD235" i="1" s="1"/>
  <c r="AX235" i="1"/>
  <c r="BC251" i="1"/>
  <c r="BD251" i="1" s="1"/>
  <c r="AX251" i="1"/>
  <c r="BC267" i="1"/>
  <c r="BD267" i="1" s="1"/>
  <c r="AX267" i="1"/>
  <c r="BC283" i="1"/>
  <c r="BD283" i="1" s="1"/>
  <c r="AX283" i="1"/>
  <c r="BC299" i="1"/>
  <c r="BD299" i="1" s="1"/>
  <c r="AX299" i="1"/>
  <c r="BC315" i="1"/>
  <c r="BD315" i="1" s="1"/>
  <c r="AX315" i="1"/>
  <c r="BC331" i="1"/>
  <c r="BD331" i="1" s="1"/>
  <c r="AX331" i="1"/>
  <c r="BC347" i="1"/>
  <c r="BD347" i="1" s="1"/>
  <c r="AX347" i="1"/>
  <c r="BC363" i="1"/>
  <c r="BD363" i="1" s="1"/>
  <c r="AX363" i="1"/>
  <c r="BC415" i="1"/>
  <c r="BD415" i="1" s="1"/>
  <c r="AX415" i="1"/>
  <c r="BC479" i="1"/>
  <c r="BD479" i="1" s="1"/>
  <c r="AX479" i="1"/>
  <c r="AX165" i="1"/>
  <c r="BC165" i="1"/>
  <c r="BD165" i="1" s="1"/>
  <c r="AX214" i="1"/>
  <c r="BC214" i="1"/>
  <c r="BD214" i="1" s="1"/>
  <c r="BC247" i="1"/>
  <c r="BD247" i="1" s="1"/>
  <c r="AX247" i="1"/>
  <c r="AX286" i="1"/>
  <c r="BC286" i="1"/>
  <c r="BD286" i="1" s="1"/>
  <c r="AX342" i="1"/>
  <c r="BC342" i="1"/>
  <c r="BD342" i="1" s="1"/>
  <c r="BC391" i="1"/>
  <c r="BD391" i="1" s="1"/>
  <c r="AX391" i="1"/>
  <c r="BC503" i="1"/>
  <c r="BD503" i="1" s="1"/>
  <c r="AX503" i="1"/>
  <c r="BC387" i="1"/>
  <c r="BD387" i="1" s="1"/>
  <c r="AX387" i="1"/>
  <c r="BC451" i="1"/>
  <c r="BD451" i="1" s="1"/>
  <c r="AX451" i="1"/>
  <c r="BC912" i="1"/>
  <c r="BD912" i="1" s="1"/>
  <c r="AX912" i="1"/>
  <c r="BC379" i="1"/>
  <c r="BD379" i="1" s="1"/>
  <c r="AX379" i="1"/>
  <c r="BC443" i="1"/>
  <c r="BD443" i="1" s="1"/>
  <c r="AX443" i="1"/>
  <c r="AX374" i="1"/>
  <c r="BC374" i="1"/>
  <c r="BD374" i="1" s="1"/>
  <c r="AX398" i="1"/>
  <c r="BC398" i="1"/>
  <c r="BD398" i="1" s="1"/>
  <c r="AX438" i="1"/>
  <c r="BC438" i="1"/>
  <c r="BD438" i="1" s="1"/>
  <c r="AX474" i="1"/>
  <c r="BC474" i="1"/>
  <c r="BD474" i="1" s="1"/>
  <c r="AU1131" i="1"/>
  <c r="AV2" i="1"/>
  <c r="BC6" i="1"/>
  <c r="BD6" i="1" s="1"/>
  <c r="AX6" i="1"/>
  <c r="AX10" i="1"/>
  <c r="BC10" i="1"/>
  <c r="BD10" i="1" s="1"/>
  <c r="AX14" i="1"/>
  <c r="BC14" i="1"/>
  <c r="BD14" i="1" s="1"/>
  <c r="BC18" i="1"/>
  <c r="BD18" i="1" s="1"/>
  <c r="AX18" i="1"/>
  <c r="AX22" i="1"/>
  <c r="BC22" i="1"/>
  <c r="BD22" i="1" s="1"/>
  <c r="AX26" i="1"/>
  <c r="BC26" i="1"/>
  <c r="BD26" i="1" s="1"/>
  <c r="AX30" i="1"/>
  <c r="BC30" i="1"/>
  <c r="BD30" i="1" s="1"/>
  <c r="BC34" i="1"/>
  <c r="BD34" i="1" s="1"/>
  <c r="AX34" i="1"/>
  <c r="BC38" i="1"/>
  <c r="BD38" i="1" s="1"/>
  <c r="AX38" i="1"/>
  <c r="BC42" i="1"/>
  <c r="BD42" i="1" s="1"/>
  <c r="AX42" i="1"/>
  <c r="BC46" i="1"/>
  <c r="BD46" i="1" s="1"/>
  <c r="AX46" i="1"/>
  <c r="BC50" i="1"/>
  <c r="BD50" i="1" s="1"/>
  <c r="AX50" i="1"/>
  <c r="BC54" i="1"/>
  <c r="BD54" i="1" s="1"/>
  <c r="AX54" i="1"/>
  <c r="BC58" i="1"/>
  <c r="BD58" i="1" s="1"/>
  <c r="AX58" i="1"/>
  <c r="BC62" i="1"/>
  <c r="BD62" i="1" s="1"/>
  <c r="AX62" i="1"/>
  <c r="AX66" i="1"/>
  <c r="BC66" i="1"/>
  <c r="BD66" i="1" s="1"/>
  <c r="AX70" i="1"/>
  <c r="BC70" i="1"/>
  <c r="BD70" i="1" s="1"/>
  <c r="AX74" i="1"/>
  <c r="BC74" i="1"/>
  <c r="BD74" i="1" s="1"/>
  <c r="AX78" i="1"/>
  <c r="BC78" i="1"/>
  <c r="BD78" i="1" s="1"/>
  <c r="AX82" i="1"/>
  <c r="BC82" i="1"/>
  <c r="BD82" i="1" s="1"/>
  <c r="BC86" i="1"/>
  <c r="BD86" i="1" s="1"/>
  <c r="AX86" i="1"/>
  <c r="AX90" i="1"/>
  <c r="BC90" i="1"/>
  <c r="BD90" i="1" s="1"/>
  <c r="AX94" i="1"/>
  <c r="BC94" i="1"/>
  <c r="BD94" i="1" s="1"/>
  <c r="AX98" i="1"/>
  <c r="BC98" i="1"/>
  <c r="BD98" i="1" s="1"/>
  <c r="AX102" i="1"/>
  <c r="BC102" i="1"/>
  <c r="BD102" i="1" s="1"/>
  <c r="AX106" i="1"/>
  <c r="BC106" i="1"/>
  <c r="BD106" i="1" s="1"/>
  <c r="AX110" i="1"/>
  <c r="BC110" i="1"/>
  <c r="BD110" i="1" s="1"/>
  <c r="AX114" i="1"/>
  <c r="BC114" i="1"/>
  <c r="BD114" i="1" s="1"/>
  <c r="AX118" i="1"/>
  <c r="BC118" i="1"/>
  <c r="BD118" i="1" s="1"/>
  <c r="AX122" i="1"/>
  <c r="BC122" i="1"/>
  <c r="BD122" i="1" s="1"/>
  <c r="AX126" i="1"/>
  <c r="BC126" i="1"/>
  <c r="BD126" i="1" s="1"/>
  <c r="AX130" i="1"/>
  <c r="BC130" i="1"/>
  <c r="BD130" i="1" s="1"/>
  <c r="AX134" i="1"/>
  <c r="BC134" i="1"/>
  <c r="BD134" i="1" s="1"/>
  <c r="AX138" i="1"/>
  <c r="BC138" i="1"/>
  <c r="BD138" i="1" s="1"/>
  <c r="AX142" i="1"/>
  <c r="BC142" i="1"/>
  <c r="BD142" i="1" s="1"/>
  <c r="AX146" i="1"/>
  <c r="BC146" i="1"/>
  <c r="BD146" i="1" s="1"/>
  <c r="AX150" i="1"/>
  <c r="BC150" i="1"/>
  <c r="BD150" i="1" s="1"/>
  <c r="AX184" i="1"/>
  <c r="BC184" i="1"/>
  <c r="BD184" i="1" s="1"/>
  <c r="AX201" i="1"/>
  <c r="BC201" i="1"/>
  <c r="BD201" i="1" s="1"/>
  <c r="AX217" i="1"/>
  <c r="BC217" i="1"/>
  <c r="BD217" i="1" s="1"/>
  <c r="AX233" i="1"/>
  <c r="BC233" i="1"/>
  <c r="BD233" i="1" s="1"/>
  <c r="AX249" i="1"/>
  <c r="BC249" i="1"/>
  <c r="BD249" i="1" s="1"/>
  <c r="AX265" i="1"/>
  <c r="BC265" i="1"/>
  <c r="BD265" i="1" s="1"/>
  <c r="AX281" i="1"/>
  <c r="BC281" i="1"/>
  <c r="BD281" i="1" s="1"/>
  <c r="AX297" i="1"/>
  <c r="BC297" i="1"/>
  <c r="BD297" i="1" s="1"/>
  <c r="AX313" i="1"/>
  <c r="BC313" i="1"/>
  <c r="BD313" i="1" s="1"/>
  <c r="AX329" i="1"/>
  <c r="BC329" i="1"/>
  <c r="BD329" i="1" s="1"/>
  <c r="AX345" i="1"/>
  <c r="BC345" i="1"/>
  <c r="BD345" i="1" s="1"/>
  <c r="AX361" i="1"/>
  <c r="BC361" i="1"/>
  <c r="BD361" i="1" s="1"/>
  <c r="AX377" i="1"/>
  <c r="BC377" i="1"/>
  <c r="BD377" i="1" s="1"/>
  <c r="AX393" i="1"/>
  <c r="BC393" i="1"/>
  <c r="BD393" i="1" s="1"/>
  <c r="AX409" i="1"/>
  <c r="BC409" i="1"/>
  <c r="BD409" i="1" s="1"/>
  <c r="AX425" i="1"/>
  <c r="BC425" i="1"/>
  <c r="BD425" i="1" s="1"/>
  <c r="AX441" i="1"/>
  <c r="BC441" i="1"/>
  <c r="BD441" i="1" s="1"/>
  <c r="AX457" i="1"/>
  <c r="BC457" i="1"/>
  <c r="BD457" i="1" s="1"/>
  <c r="AX473" i="1"/>
  <c r="BC473" i="1"/>
  <c r="BD473" i="1" s="1"/>
  <c r="AX489" i="1"/>
  <c r="BC489" i="1"/>
  <c r="BD489" i="1" s="1"/>
  <c r="AX505" i="1"/>
  <c r="BC505" i="1"/>
  <c r="BD505" i="1" s="1"/>
  <c r="AX394" i="1"/>
  <c r="BC394" i="1"/>
  <c r="BD394" i="1" s="1"/>
  <c r="AX414" i="1"/>
  <c r="BC414" i="1"/>
  <c r="BD414" i="1" s="1"/>
  <c r="AX450" i="1"/>
  <c r="BC450" i="1"/>
  <c r="BD450" i="1" s="1"/>
  <c r="AX478" i="1"/>
  <c r="BC478" i="1"/>
  <c r="BD478" i="1" s="1"/>
  <c r="BC910" i="1"/>
  <c r="BD910" i="1" s="1"/>
  <c r="AX910" i="1"/>
  <c r="BC158" i="1"/>
  <c r="BD158" i="1" s="1"/>
  <c r="AX158" i="1"/>
  <c r="BC166" i="1"/>
  <c r="BD166" i="1" s="1"/>
  <c r="AX166" i="1"/>
  <c r="BC178" i="1"/>
  <c r="BD178" i="1" s="1"/>
  <c r="AX178" i="1"/>
  <c r="BC196" i="1"/>
  <c r="BD196" i="1" s="1"/>
  <c r="AX196" i="1"/>
  <c r="BC212" i="1"/>
  <c r="BD212" i="1" s="1"/>
  <c r="AX212" i="1"/>
  <c r="BC228" i="1"/>
  <c r="BD228" i="1" s="1"/>
  <c r="AX228" i="1"/>
  <c r="BC244" i="1"/>
  <c r="BD244" i="1" s="1"/>
  <c r="AX244" i="1"/>
  <c r="BC260" i="1"/>
  <c r="BD260" i="1" s="1"/>
  <c r="AX260" i="1"/>
  <c r="BC276" i="1"/>
  <c r="BD276" i="1" s="1"/>
  <c r="AX276" i="1"/>
  <c r="BC292" i="1"/>
  <c r="BD292" i="1" s="1"/>
  <c r="AX292" i="1"/>
  <c r="BC308" i="1"/>
  <c r="BD308" i="1" s="1"/>
  <c r="AX308" i="1"/>
  <c r="BC324" i="1"/>
  <c r="BD324" i="1" s="1"/>
  <c r="AX324" i="1"/>
  <c r="BC340" i="1"/>
  <c r="BD340" i="1" s="1"/>
  <c r="AX340" i="1"/>
  <c r="BC356" i="1"/>
  <c r="BD356" i="1" s="1"/>
  <c r="AX356" i="1"/>
  <c r="BC372" i="1"/>
  <c r="BD372" i="1" s="1"/>
  <c r="AX372" i="1"/>
  <c r="BC388" i="1"/>
  <c r="BD388" i="1" s="1"/>
  <c r="AX388" i="1"/>
  <c r="BC404" i="1"/>
  <c r="BD404" i="1" s="1"/>
  <c r="AX404" i="1"/>
  <c r="BC420" i="1"/>
  <c r="BD420" i="1" s="1"/>
  <c r="AX420" i="1"/>
  <c r="BC436" i="1"/>
  <c r="BD436" i="1" s="1"/>
  <c r="AX436" i="1"/>
  <c r="BC452" i="1"/>
  <c r="BD452" i="1" s="1"/>
  <c r="AX452" i="1"/>
  <c r="BC468" i="1"/>
  <c r="BD468" i="1" s="1"/>
  <c r="AX468" i="1"/>
  <c r="BC484" i="1"/>
  <c r="BD484" i="1" s="1"/>
  <c r="AX484" i="1"/>
  <c r="BC500" i="1"/>
  <c r="BD500" i="1" s="1"/>
  <c r="AX500" i="1"/>
  <c r="BC1044" i="1"/>
  <c r="BD1044" i="1" s="1"/>
  <c r="AX1044" i="1"/>
  <c r="AX508" i="1"/>
  <c r="BC508" i="1"/>
  <c r="BD508" i="1" s="1"/>
  <c r="AX512" i="1"/>
  <c r="BC512" i="1"/>
  <c r="BD512" i="1" s="1"/>
  <c r="AX516" i="1"/>
  <c r="BC516" i="1"/>
  <c r="BD516" i="1" s="1"/>
  <c r="AX520" i="1"/>
  <c r="BC520" i="1"/>
  <c r="BD520" i="1" s="1"/>
  <c r="AX524" i="1"/>
  <c r="BC524" i="1"/>
  <c r="BD524" i="1" s="1"/>
  <c r="AX528" i="1"/>
  <c r="BC528" i="1"/>
  <c r="BD528" i="1" s="1"/>
  <c r="AX532" i="1"/>
  <c r="BC532" i="1"/>
  <c r="BD532" i="1" s="1"/>
  <c r="AX536" i="1"/>
  <c r="BC536" i="1"/>
  <c r="BD536" i="1" s="1"/>
  <c r="AX540" i="1"/>
  <c r="BC540" i="1"/>
  <c r="BD540" i="1" s="1"/>
  <c r="AX544" i="1"/>
  <c r="BC544" i="1"/>
  <c r="BD544" i="1" s="1"/>
  <c r="AX548" i="1"/>
  <c r="BC548" i="1"/>
  <c r="BD548" i="1" s="1"/>
  <c r="AX552" i="1"/>
  <c r="BC552" i="1"/>
  <c r="BD552" i="1" s="1"/>
  <c r="AX556" i="1"/>
  <c r="BC556" i="1"/>
  <c r="BD556" i="1" s="1"/>
  <c r="AX560" i="1"/>
  <c r="BC560" i="1"/>
  <c r="BD560" i="1" s="1"/>
  <c r="AX564" i="1"/>
  <c r="BC564" i="1"/>
  <c r="BD564" i="1" s="1"/>
  <c r="AX568" i="1"/>
  <c r="BC568" i="1"/>
  <c r="BD568" i="1" s="1"/>
  <c r="AX572" i="1"/>
  <c r="BC572" i="1"/>
  <c r="BD572" i="1" s="1"/>
  <c r="AX576" i="1"/>
  <c r="BC576" i="1"/>
  <c r="BD576" i="1" s="1"/>
  <c r="AX580" i="1"/>
  <c r="BC580" i="1"/>
  <c r="BD580" i="1" s="1"/>
  <c r="AX584" i="1"/>
  <c r="BC584" i="1"/>
  <c r="BD584" i="1" s="1"/>
  <c r="AX588" i="1"/>
  <c r="BC588" i="1"/>
  <c r="BD588" i="1" s="1"/>
  <c r="AX592" i="1"/>
  <c r="BC592" i="1"/>
  <c r="BD592" i="1" s="1"/>
  <c r="AX596" i="1"/>
  <c r="BC596" i="1"/>
  <c r="BD596" i="1" s="1"/>
  <c r="AX600" i="1"/>
  <c r="BC600" i="1"/>
  <c r="BD600" i="1" s="1"/>
  <c r="AX604" i="1"/>
  <c r="BC604" i="1"/>
  <c r="BD604" i="1" s="1"/>
  <c r="AX608" i="1"/>
  <c r="BC608" i="1"/>
  <c r="BD608" i="1" s="1"/>
  <c r="AX612" i="1"/>
  <c r="BC612" i="1"/>
  <c r="BD612" i="1" s="1"/>
  <c r="AX616" i="1"/>
  <c r="BC616" i="1"/>
  <c r="BD616" i="1" s="1"/>
  <c r="AX620" i="1"/>
  <c r="BC620" i="1"/>
  <c r="BD620" i="1" s="1"/>
  <c r="AX624" i="1"/>
  <c r="BC624" i="1"/>
  <c r="BD624" i="1" s="1"/>
  <c r="AX628" i="1"/>
  <c r="BC628" i="1"/>
  <c r="BD628" i="1" s="1"/>
  <c r="AX632" i="1"/>
  <c r="BC632" i="1"/>
  <c r="BD632" i="1" s="1"/>
  <c r="AX636" i="1"/>
  <c r="BC636" i="1"/>
  <c r="BD636" i="1" s="1"/>
  <c r="AX640" i="1"/>
  <c r="BC640" i="1"/>
  <c r="BD640" i="1" s="1"/>
  <c r="AX644" i="1"/>
  <c r="BC644" i="1"/>
  <c r="BD644" i="1" s="1"/>
  <c r="AX648" i="1"/>
  <c r="BC648" i="1"/>
  <c r="BD648" i="1" s="1"/>
  <c r="AX652" i="1"/>
  <c r="BC652" i="1"/>
  <c r="BD652" i="1" s="1"/>
  <c r="AX656" i="1"/>
  <c r="BC656" i="1"/>
  <c r="BD656" i="1" s="1"/>
  <c r="AX660" i="1"/>
  <c r="BC660" i="1"/>
  <c r="BD660" i="1" s="1"/>
  <c r="AX664" i="1"/>
  <c r="BC664" i="1"/>
  <c r="BD664" i="1" s="1"/>
  <c r="AX668" i="1"/>
  <c r="BC668" i="1"/>
  <c r="BD668" i="1" s="1"/>
  <c r="AX672" i="1"/>
  <c r="BC672" i="1"/>
  <c r="BD672" i="1" s="1"/>
  <c r="AX676" i="1"/>
  <c r="BC676" i="1"/>
  <c r="BD676" i="1" s="1"/>
  <c r="BC909" i="1"/>
  <c r="BD909" i="1" s="1"/>
  <c r="AX909" i="1"/>
  <c r="BC916" i="1"/>
  <c r="BD916" i="1" s="1"/>
  <c r="AX916" i="1"/>
  <c r="BC932" i="1"/>
  <c r="BD932" i="1" s="1"/>
  <c r="AX932" i="1"/>
  <c r="BC948" i="1"/>
  <c r="BD948" i="1" s="1"/>
  <c r="AX948" i="1"/>
  <c r="BC964" i="1"/>
  <c r="BD964" i="1" s="1"/>
  <c r="AX964" i="1"/>
  <c r="BC980" i="1"/>
  <c r="BD980" i="1" s="1"/>
  <c r="AX980" i="1"/>
  <c r="BC678" i="1"/>
  <c r="BD678" i="1" s="1"/>
  <c r="AX678" i="1"/>
  <c r="BC682" i="1"/>
  <c r="BD682" i="1" s="1"/>
  <c r="AX682" i="1"/>
  <c r="BC686" i="1"/>
  <c r="BD686" i="1" s="1"/>
  <c r="AX686" i="1"/>
  <c r="BC690" i="1"/>
  <c r="BD690" i="1" s="1"/>
  <c r="AX690" i="1"/>
  <c r="BC694" i="1"/>
  <c r="BD694" i="1" s="1"/>
  <c r="AX694" i="1"/>
  <c r="BC698" i="1"/>
  <c r="BD698" i="1" s="1"/>
  <c r="AX698" i="1"/>
  <c r="BC702" i="1"/>
  <c r="BD702" i="1" s="1"/>
  <c r="AX702" i="1"/>
  <c r="BC706" i="1"/>
  <c r="BD706" i="1" s="1"/>
  <c r="AX706" i="1"/>
  <c r="BC710" i="1"/>
  <c r="BD710" i="1" s="1"/>
  <c r="AX710" i="1"/>
  <c r="BC714" i="1"/>
  <c r="BD714" i="1" s="1"/>
  <c r="AX714" i="1"/>
  <c r="BC718" i="1"/>
  <c r="BD718" i="1" s="1"/>
  <c r="AX718" i="1"/>
  <c r="BC722" i="1"/>
  <c r="BD722" i="1" s="1"/>
  <c r="AX722" i="1"/>
  <c r="BC726" i="1"/>
  <c r="BD726" i="1" s="1"/>
  <c r="AX726" i="1"/>
  <c r="BC730" i="1"/>
  <c r="BD730" i="1" s="1"/>
  <c r="AX730" i="1"/>
  <c r="BC734" i="1"/>
  <c r="BD734" i="1" s="1"/>
  <c r="AX734" i="1"/>
  <c r="BC738" i="1"/>
  <c r="BD738" i="1" s="1"/>
  <c r="AX738" i="1"/>
  <c r="BC742" i="1"/>
  <c r="BD742" i="1" s="1"/>
  <c r="AX742" i="1"/>
  <c r="BC746" i="1"/>
  <c r="BD746" i="1" s="1"/>
  <c r="AX746" i="1"/>
  <c r="BC750" i="1"/>
  <c r="BD750" i="1" s="1"/>
  <c r="AX750" i="1"/>
  <c r="BC754" i="1"/>
  <c r="BD754" i="1" s="1"/>
  <c r="AX754" i="1"/>
  <c r="BC758" i="1"/>
  <c r="BD758" i="1" s="1"/>
  <c r="AX758" i="1"/>
  <c r="BC762" i="1"/>
  <c r="BD762" i="1" s="1"/>
  <c r="AX762" i="1"/>
  <c r="BC766" i="1"/>
  <c r="BD766" i="1" s="1"/>
  <c r="AX766" i="1"/>
  <c r="BC770" i="1"/>
  <c r="BD770" i="1" s="1"/>
  <c r="AX770" i="1"/>
  <c r="BC774" i="1"/>
  <c r="BD774" i="1" s="1"/>
  <c r="AX774" i="1"/>
  <c r="BC778" i="1"/>
  <c r="BD778" i="1" s="1"/>
  <c r="AX778" i="1"/>
  <c r="BC782" i="1"/>
  <c r="BD782" i="1" s="1"/>
  <c r="AX782" i="1"/>
  <c r="BC786" i="1"/>
  <c r="BD786" i="1" s="1"/>
  <c r="AX786" i="1"/>
  <c r="BC790" i="1"/>
  <c r="BD790" i="1" s="1"/>
  <c r="AX790" i="1"/>
  <c r="BC794" i="1"/>
  <c r="BD794" i="1" s="1"/>
  <c r="AX794" i="1"/>
  <c r="BC798" i="1"/>
  <c r="BD798" i="1" s="1"/>
  <c r="AX798" i="1"/>
  <c r="BC802" i="1"/>
  <c r="BD802" i="1" s="1"/>
  <c r="AX802" i="1"/>
  <c r="BC806" i="1"/>
  <c r="BD806" i="1" s="1"/>
  <c r="AX806" i="1"/>
  <c r="BC810" i="1"/>
  <c r="BD810" i="1" s="1"/>
  <c r="AX810" i="1"/>
  <c r="BC814" i="1"/>
  <c r="BD814" i="1" s="1"/>
  <c r="AX814" i="1"/>
  <c r="BC818" i="1"/>
  <c r="BD818" i="1" s="1"/>
  <c r="AX818" i="1"/>
  <c r="BC822" i="1"/>
  <c r="BD822" i="1" s="1"/>
  <c r="AX822" i="1"/>
  <c r="BC826" i="1"/>
  <c r="BD826" i="1" s="1"/>
  <c r="AX826" i="1"/>
  <c r="BC830" i="1"/>
  <c r="BD830" i="1" s="1"/>
  <c r="AX830" i="1"/>
  <c r="BC834" i="1"/>
  <c r="BD834" i="1" s="1"/>
  <c r="AX834" i="1"/>
  <c r="BC838" i="1"/>
  <c r="BD838" i="1" s="1"/>
  <c r="AX838" i="1"/>
  <c r="BC842" i="1"/>
  <c r="BD842" i="1" s="1"/>
  <c r="AX842" i="1"/>
  <c r="BC846" i="1"/>
  <c r="BD846" i="1" s="1"/>
  <c r="AX846" i="1"/>
  <c r="BC850" i="1"/>
  <c r="BD850" i="1" s="1"/>
  <c r="AX850" i="1"/>
  <c r="BC930" i="1"/>
  <c r="BD930" i="1" s="1"/>
  <c r="AX930" i="1"/>
  <c r="BC946" i="1"/>
  <c r="BD946" i="1" s="1"/>
  <c r="AX946" i="1"/>
  <c r="BC962" i="1"/>
  <c r="BD962" i="1" s="1"/>
  <c r="AX962" i="1"/>
  <c r="BC978" i="1"/>
  <c r="BD978" i="1" s="1"/>
  <c r="AX978" i="1"/>
  <c r="AX1046" i="1"/>
  <c r="BC1046" i="1"/>
  <c r="BD1046" i="1" s="1"/>
  <c r="AX1052" i="1"/>
  <c r="BC1052" i="1"/>
  <c r="BD1052" i="1" s="1"/>
  <c r="AX1040" i="1"/>
  <c r="BC1040" i="1"/>
  <c r="BD1040" i="1" s="1"/>
  <c r="BC854" i="1"/>
  <c r="BD854" i="1" s="1"/>
  <c r="AX854" i="1"/>
  <c r="BC858" i="1"/>
  <c r="BD858" i="1" s="1"/>
  <c r="AX858" i="1"/>
  <c r="BC862" i="1"/>
  <c r="BD862" i="1" s="1"/>
  <c r="AX862" i="1"/>
  <c r="BC866" i="1"/>
  <c r="BD866" i="1" s="1"/>
  <c r="AX866" i="1"/>
  <c r="BC870" i="1"/>
  <c r="BD870" i="1" s="1"/>
  <c r="AX870" i="1"/>
  <c r="BC874" i="1"/>
  <c r="BD874" i="1" s="1"/>
  <c r="AX874" i="1"/>
  <c r="BC878" i="1"/>
  <c r="BD878" i="1" s="1"/>
  <c r="AX878" i="1"/>
  <c r="BC882" i="1"/>
  <c r="BD882" i="1" s="1"/>
  <c r="AX882" i="1"/>
  <c r="BC886" i="1"/>
  <c r="BD886" i="1" s="1"/>
  <c r="AX886" i="1"/>
  <c r="BC890" i="1"/>
  <c r="BD890" i="1" s="1"/>
  <c r="AX890" i="1"/>
  <c r="BC894" i="1"/>
  <c r="BD894" i="1" s="1"/>
  <c r="AX894" i="1"/>
  <c r="BC898" i="1"/>
  <c r="BD898" i="1" s="1"/>
  <c r="AX898" i="1"/>
  <c r="BC902" i="1"/>
  <c r="BD902" i="1" s="1"/>
  <c r="AX902" i="1"/>
  <c r="BC917" i="1"/>
  <c r="BD917" i="1" s="1"/>
  <c r="AX917" i="1"/>
  <c r="BC925" i="1"/>
  <c r="BD925" i="1" s="1"/>
  <c r="AX925" i="1"/>
  <c r="BC933" i="1"/>
  <c r="BD933" i="1" s="1"/>
  <c r="AX933" i="1"/>
  <c r="BC941" i="1"/>
  <c r="BD941" i="1" s="1"/>
  <c r="AX941" i="1"/>
  <c r="BC949" i="1"/>
  <c r="BD949" i="1" s="1"/>
  <c r="AX949" i="1"/>
  <c r="BC957" i="1"/>
  <c r="BD957" i="1" s="1"/>
  <c r="AX957" i="1"/>
  <c r="BC965" i="1"/>
  <c r="BD965" i="1" s="1"/>
  <c r="AX965" i="1"/>
  <c r="BC973" i="1"/>
  <c r="BD973" i="1" s="1"/>
  <c r="AX973" i="1"/>
  <c r="BC981" i="1"/>
  <c r="BD981" i="1" s="1"/>
  <c r="AX981" i="1"/>
  <c r="BC989" i="1"/>
  <c r="BD989" i="1" s="1"/>
  <c r="AX989" i="1"/>
  <c r="AX1012" i="1"/>
  <c r="BC1012" i="1"/>
  <c r="BD1012" i="1" s="1"/>
  <c r="AX1019" i="1"/>
  <c r="BC1019" i="1"/>
  <c r="BD1019" i="1" s="1"/>
  <c r="BC1130" i="1"/>
  <c r="BD1130" i="1" s="1"/>
  <c r="AX1130" i="1"/>
  <c r="AX1023" i="1"/>
  <c r="BC1023" i="1"/>
  <c r="BD1023" i="1" s="1"/>
  <c r="BC1009" i="1"/>
  <c r="BD1009" i="1" s="1"/>
  <c r="AX1009" i="1"/>
  <c r="BC1025" i="1"/>
  <c r="BD1025" i="1" s="1"/>
  <c r="AX1025" i="1"/>
  <c r="BC1041" i="1"/>
  <c r="BD1041" i="1" s="1"/>
  <c r="AX1041" i="1"/>
  <c r="BC1061" i="1"/>
  <c r="BD1061" i="1" s="1"/>
  <c r="AX1061" i="1"/>
  <c r="BC1077" i="1"/>
  <c r="BD1077" i="1" s="1"/>
  <c r="AX1077" i="1"/>
  <c r="BC993" i="1"/>
  <c r="BD993" i="1" s="1"/>
  <c r="AX993" i="1"/>
  <c r="BC997" i="1"/>
  <c r="BD997" i="1" s="1"/>
  <c r="AX997" i="1"/>
  <c r="BC1001" i="1"/>
  <c r="BD1001" i="1" s="1"/>
  <c r="AX1001" i="1"/>
  <c r="BC1010" i="1"/>
  <c r="BD1010" i="1" s="1"/>
  <c r="AX1010" i="1"/>
  <c r="BC1026" i="1"/>
  <c r="BD1026" i="1" s="1"/>
  <c r="AX1026" i="1"/>
  <c r="BC1042" i="1"/>
  <c r="BD1042" i="1" s="1"/>
  <c r="AX1042" i="1"/>
  <c r="BC1072" i="1"/>
  <c r="BD1072" i="1" s="1"/>
  <c r="AX1072" i="1"/>
  <c r="AX1045" i="1"/>
  <c r="BC1045" i="1"/>
  <c r="BD1045" i="1" s="1"/>
  <c r="BC1063" i="1"/>
  <c r="BD1063" i="1" s="1"/>
  <c r="AX1063" i="1"/>
  <c r="BC1079" i="1"/>
  <c r="BD1079" i="1" s="1"/>
  <c r="AX1079" i="1"/>
  <c r="BC1050" i="1"/>
  <c r="BD1050" i="1" s="1"/>
  <c r="AX1050" i="1"/>
  <c r="BC1066" i="1"/>
  <c r="BD1066" i="1" s="1"/>
  <c r="AX1066" i="1"/>
  <c r="BC1082" i="1"/>
  <c r="BD1082" i="1" s="1"/>
  <c r="AX1082" i="1"/>
  <c r="BC1087" i="1"/>
  <c r="BD1087" i="1" s="1"/>
  <c r="AX1087" i="1"/>
  <c r="BC1086" i="1"/>
  <c r="BD1086" i="1" s="1"/>
  <c r="AX1086" i="1"/>
  <c r="BC1125" i="1"/>
  <c r="BD1125" i="1" s="1"/>
  <c r="AX1125" i="1"/>
  <c r="BC1129" i="1"/>
  <c r="BD1129" i="1" s="1"/>
  <c r="AX1129" i="1"/>
  <c r="AX1099" i="1"/>
  <c r="BC1099" i="1"/>
  <c r="BD1099" i="1" s="1"/>
  <c r="AX1103" i="1"/>
  <c r="BC1103" i="1"/>
  <c r="BD1103" i="1" s="1"/>
  <c r="AX1107" i="1"/>
  <c r="BC1107" i="1"/>
  <c r="BD1107" i="1" s="1"/>
  <c r="AX1111" i="1"/>
  <c r="BC1111" i="1"/>
  <c r="BD1111" i="1" s="1"/>
  <c r="BC1116" i="1"/>
  <c r="BD1116" i="1" s="1"/>
  <c r="AX1116" i="1"/>
  <c r="AX1124" i="1"/>
  <c r="BC1124" i="1"/>
  <c r="BD1124" i="1" s="1"/>
  <c r="H194" i="1" l="1"/>
  <c r="H1107" i="1"/>
  <c r="H1045" i="1"/>
  <c r="H1012" i="1"/>
  <c r="H1040" i="1"/>
  <c r="H1046" i="1"/>
  <c r="H672" i="1"/>
  <c r="H664" i="1"/>
  <c r="H656" i="1"/>
  <c r="H648" i="1"/>
  <c r="H640" i="1"/>
  <c r="H632" i="1"/>
  <c r="H624" i="1"/>
  <c r="H616" i="1"/>
  <c r="H608" i="1"/>
  <c r="H600" i="1"/>
  <c r="H592" i="1"/>
  <c r="H584" i="1"/>
  <c r="H576" i="1"/>
  <c r="H568" i="1"/>
  <c r="H560" i="1"/>
  <c r="H552" i="1"/>
  <c r="H520" i="1"/>
  <c r="H394" i="1"/>
  <c r="H425" i="1"/>
  <c r="H297" i="1"/>
  <c r="H201" i="1"/>
  <c r="H126" i="1"/>
  <c r="H102" i="1"/>
  <c r="H22" i="1"/>
  <c r="H398" i="1"/>
  <c r="H286" i="1"/>
  <c r="H358" i="1"/>
  <c r="H125" i="1"/>
  <c r="H53" i="1"/>
  <c r="H180" i="1"/>
  <c r="H193" i="1"/>
  <c r="H68" i="1"/>
  <c r="H153" i="1"/>
  <c r="H771" i="1"/>
  <c r="H663" i="1"/>
  <c r="H639" i="1"/>
  <c r="H615" i="1"/>
  <c r="H583" i="1"/>
  <c r="H551" i="1"/>
  <c r="H519" i="1"/>
  <c r="H442" i="1"/>
  <c r="H453" i="1"/>
  <c r="H293" i="1"/>
  <c r="H149" i="1"/>
  <c r="H49" i="1"/>
  <c r="H157" i="1"/>
  <c r="H64" i="1"/>
  <c r="H1036" i="1"/>
  <c r="H819" i="1"/>
  <c r="H731" i="1"/>
  <c r="H1058" i="1"/>
  <c r="H836" i="1"/>
  <c r="H804" i="1"/>
  <c r="H772" i="1"/>
  <c r="H740" i="1"/>
  <c r="H542" i="1"/>
  <c r="H518" i="1"/>
  <c r="H434" i="1"/>
  <c r="H417" i="1"/>
  <c r="H321" i="1"/>
  <c r="H76" i="1"/>
  <c r="H20" i="1"/>
  <c r="H803" i="1"/>
  <c r="H723" i="1"/>
  <c r="H402" i="1"/>
  <c r="H317" i="1"/>
  <c r="H131" i="1"/>
  <c r="H99" i="1"/>
  <c r="H274" i="1"/>
  <c r="H537" i="1"/>
  <c r="H152" i="1"/>
  <c r="H445" i="1"/>
  <c r="H285" i="1"/>
  <c r="H139" i="1"/>
  <c r="H87" i="1"/>
  <c r="H446" i="1"/>
  <c r="H322" i="1"/>
  <c r="H172" i="1"/>
  <c r="H169" i="1"/>
  <c r="H533" i="1"/>
  <c r="H429" i="1"/>
  <c r="H301" i="1"/>
  <c r="H205" i="1"/>
  <c r="H127" i="1"/>
  <c r="H103" i="1"/>
  <c r="H75" i="1"/>
  <c r="H378" i="1"/>
  <c r="H290" i="1"/>
  <c r="H1116" i="1"/>
  <c r="H1125" i="1"/>
  <c r="H1087" i="1"/>
  <c r="H1066" i="1"/>
  <c r="H1079" i="1"/>
  <c r="H1042" i="1"/>
  <c r="H1010" i="1"/>
  <c r="H997" i="1"/>
  <c r="H1077" i="1"/>
  <c r="H1041" i="1"/>
  <c r="H1009" i="1"/>
  <c r="H1130" i="1"/>
  <c r="H981" i="1"/>
  <c r="H965" i="1"/>
  <c r="H949" i="1"/>
  <c r="H933" i="1"/>
  <c r="H917" i="1"/>
  <c r="H898" i="1"/>
  <c r="H890" i="1"/>
  <c r="H882" i="1"/>
  <c r="H874" i="1"/>
  <c r="H866" i="1"/>
  <c r="H858" i="1"/>
  <c r="H962" i="1"/>
  <c r="H930" i="1"/>
  <c r="H846" i="1"/>
  <c r="H838" i="1"/>
  <c r="H830" i="1"/>
  <c r="H822" i="1"/>
  <c r="H814" i="1"/>
  <c r="H806" i="1"/>
  <c r="H798" i="1"/>
  <c r="H790" i="1"/>
  <c r="H782" i="1"/>
  <c r="H774" i="1"/>
  <c r="H766" i="1"/>
  <c r="H758" i="1"/>
  <c r="H750" i="1"/>
  <c r="H742" i="1"/>
  <c r="H734" i="1"/>
  <c r="H726" i="1"/>
  <c r="H718" i="1"/>
  <c r="H710" i="1"/>
  <c r="H702" i="1"/>
  <c r="H694" i="1"/>
  <c r="H686" i="1"/>
  <c r="H678" i="1"/>
  <c r="H964" i="1"/>
  <c r="H932" i="1"/>
  <c r="H909" i="1"/>
  <c r="H1044" i="1"/>
  <c r="H484" i="1"/>
  <c r="H452" i="1"/>
  <c r="H420" i="1"/>
  <c r="H388" i="1"/>
  <c r="H356" i="1"/>
  <c r="H324" i="1"/>
  <c r="H292" i="1"/>
  <c r="H260" i="1"/>
  <c r="H228" i="1"/>
  <c r="H196" i="1"/>
  <c r="H166" i="1"/>
  <c r="H544" i="1"/>
  <c r="H512" i="1"/>
  <c r="H457" i="1"/>
  <c r="H361" i="1"/>
  <c r="H233" i="1"/>
  <c r="H134" i="1"/>
  <c r="H110" i="1"/>
  <c r="H70" i="1"/>
  <c r="H30" i="1"/>
  <c r="H198" i="1"/>
  <c r="H101" i="1"/>
  <c r="H29" i="1"/>
  <c r="H386" i="1"/>
  <c r="H234" i="1"/>
  <c r="H52" i="1"/>
  <c r="H189" i="1"/>
  <c r="H1119" i="1"/>
  <c r="H1032" i="1"/>
  <c r="H835" i="1"/>
  <c r="H755" i="1"/>
  <c r="H1123" i="1"/>
  <c r="H1006" i="1"/>
  <c r="H1011" i="1"/>
  <c r="H1028" i="1"/>
  <c r="H1043" i="1"/>
  <c r="H591" i="1"/>
  <c r="H559" i="1"/>
  <c r="H527" i="1"/>
  <c r="H498" i="1"/>
  <c r="H421" i="1"/>
  <c r="H325" i="1"/>
  <c r="H229" i="1"/>
  <c r="H218" i="1"/>
  <c r="H318" i="1"/>
  <c r="H1015" i="1"/>
  <c r="H787" i="1"/>
  <c r="H1105" i="1"/>
  <c r="H1034" i="1"/>
  <c r="H1039" i="1"/>
  <c r="H1027" i="1"/>
  <c r="H820" i="1"/>
  <c r="H788" i="1"/>
  <c r="H756" i="1"/>
  <c r="H724" i="1"/>
  <c r="H510" i="1"/>
  <c r="H481" i="1"/>
  <c r="H385" i="1"/>
  <c r="H273" i="1"/>
  <c r="H48" i="1"/>
  <c r="H779" i="1"/>
  <c r="H747" i="1"/>
  <c r="H513" i="1"/>
  <c r="H413" i="1"/>
  <c r="H188" i="1"/>
  <c r="H71" i="1"/>
  <c r="H418" i="1"/>
  <c r="H159" i="1"/>
  <c r="H517" i="1"/>
  <c r="H366" i="1"/>
  <c r="H349" i="1"/>
  <c r="H221" i="1"/>
  <c r="H107" i="1"/>
  <c r="H67" i="1"/>
  <c r="H350" i="1"/>
  <c r="H258" i="1"/>
  <c r="H294" i="1"/>
  <c r="H426" i="1"/>
  <c r="H185" i="1"/>
  <c r="H1124" i="1"/>
  <c r="H1052" i="1"/>
  <c r="H676" i="1"/>
  <c r="H668" i="1"/>
  <c r="H660" i="1"/>
  <c r="H652" i="1"/>
  <c r="H644" i="1"/>
  <c r="H636" i="1"/>
  <c r="H628" i="1"/>
  <c r="H620" i="1"/>
  <c r="H612" i="1"/>
  <c r="H604" i="1"/>
  <c r="H596" i="1"/>
  <c r="H588" i="1"/>
  <c r="H580" i="1"/>
  <c r="H572" i="1"/>
  <c r="H564" i="1"/>
  <c r="H556" i="1"/>
  <c r="H548" i="1"/>
  <c r="H540" i="1"/>
  <c r="H532" i="1"/>
  <c r="H524" i="1"/>
  <c r="H516" i="1"/>
  <c r="H508" i="1"/>
  <c r="H478" i="1"/>
  <c r="H414" i="1"/>
  <c r="H505" i="1"/>
  <c r="H473" i="1"/>
  <c r="H441" i="1"/>
  <c r="H409" i="1"/>
  <c r="H377" i="1"/>
  <c r="H345" i="1"/>
  <c r="H313" i="1"/>
  <c r="H281" i="1"/>
  <c r="H249" i="1"/>
  <c r="H217" i="1"/>
  <c r="H184" i="1"/>
  <c r="H146" i="1"/>
  <c r="H138" i="1"/>
  <c r="H130" i="1"/>
  <c r="H122" i="1"/>
  <c r="H114" i="1"/>
  <c r="H106" i="1"/>
  <c r="H98" i="1"/>
  <c r="H90" i="1"/>
  <c r="H82" i="1"/>
  <c r="H74" i="1"/>
  <c r="H66" i="1"/>
  <c r="H26" i="1"/>
  <c r="H10" i="1"/>
  <c r="H438" i="1"/>
  <c r="H374" i="1"/>
  <c r="H342" i="1"/>
  <c r="H165" i="1"/>
  <c r="H155" i="1"/>
  <c r="H326" i="1"/>
  <c r="H230" i="1"/>
  <c r="H161" i="1"/>
  <c r="H121" i="1"/>
  <c r="H109" i="1"/>
  <c r="H33" i="1"/>
  <c r="H21" i="1"/>
  <c r="H9" i="1"/>
  <c r="H502" i="1"/>
  <c r="H430" i="1"/>
  <c r="H278" i="1"/>
  <c r="H346" i="1"/>
  <c r="H298" i="1"/>
  <c r="H250" i="1"/>
  <c r="H202" i="1"/>
  <c r="H302" i="1"/>
  <c r="H1099" i="1"/>
  <c r="H536" i="1"/>
  <c r="H528" i="1"/>
  <c r="H450" i="1"/>
  <c r="H489" i="1"/>
  <c r="H393" i="1"/>
  <c r="H329" i="1"/>
  <c r="H265" i="1"/>
  <c r="H150" i="1"/>
  <c r="H142" i="1"/>
  <c r="H118" i="1"/>
  <c r="H94" i="1"/>
  <c r="H78" i="1"/>
  <c r="H14" i="1"/>
  <c r="H474" i="1"/>
  <c r="H214" i="1"/>
  <c r="H171" i="1"/>
  <c r="H262" i="1"/>
  <c r="H145" i="1"/>
  <c r="H113" i="1"/>
  <c r="H17" i="1"/>
  <c r="H458" i="1"/>
  <c r="H330" i="1"/>
  <c r="H282" i="1"/>
  <c r="H289" i="1"/>
  <c r="H32" i="1"/>
  <c r="H454" i="1"/>
  <c r="H163" i="1"/>
  <c r="H176" i="1"/>
  <c r="H811" i="1"/>
  <c r="H795" i="1"/>
  <c r="H739" i="1"/>
  <c r="H1106" i="1"/>
  <c r="H1098" i="1"/>
  <c r="H1121" i="1"/>
  <c r="H1047" i="1"/>
  <c r="H671" i="1"/>
  <c r="H655" i="1"/>
  <c r="H647" i="1"/>
  <c r="H631" i="1"/>
  <c r="H623" i="1"/>
  <c r="H607" i="1"/>
  <c r="H599" i="1"/>
  <c r="H575" i="1"/>
  <c r="H567" i="1"/>
  <c r="H543" i="1"/>
  <c r="H535" i="1"/>
  <c r="H511" i="1"/>
  <c r="H164" i="1"/>
  <c r="H390" i="1"/>
  <c r="H485" i="1"/>
  <c r="H389" i="1"/>
  <c r="H357" i="1"/>
  <c r="H261" i="1"/>
  <c r="H197" i="1"/>
  <c r="H25" i="1"/>
  <c r="H314" i="1"/>
  <c r="H88" i="1"/>
  <c r="H270" i="1"/>
  <c r="H1112" i="1"/>
  <c r="H843" i="1"/>
  <c r="H763" i="1"/>
  <c r="H1113" i="1"/>
  <c r="H1097" i="1"/>
  <c r="H1003" i="1"/>
  <c r="H1035" i="1"/>
  <c r="H844" i="1"/>
  <c r="H828" i="1"/>
  <c r="H812" i="1"/>
  <c r="H796" i="1"/>
  <c r="H780" i="1"/>
  <c r="H764" i="1"/>
  <c r="H748" i="1"/>
  <c r="H732" i="1"/>
  <c r="H1008" i="1"/>
  <c r="H534" i="1"/>
  <c r="H526" i="1"/>
  <c r="H490" i="1"/>
  <c r="H370" i="1"/>
  <c r="H449" i="1"/>
  <c r="H353" i="1"/>
  <c r="H209" i="1"/>
  <c r="H422" i="1"/>
  <c r="H1100" i="1"/>
  <c r="H827" i="1"/>
  <c r="H541" i="1"/>
  <c r="H1111" i="1"/>
  <c r="H1103" i="1"/>
  <c r="H1023" i="1"/>
  <c r="H1019" i="1"/>
  <c r="H1129" i="1"/>
  <c r="H1086" i="1"/>
  <c r="H1082" i="1"/>
  <c r="H1050" i="1"/>
  <c r="H1063" i="1"/>
  <c r="H1072" i="1"/>
  <c r="H1026" i="1"/>
  <c r="H1001" i="1"/>
  <c r="H993" i="1"/>
  <c r="H1061" i="1"/>
  <c r="H1025" i="1"/>
  <c r="H989" i="1"/>
  <c r="H973" i="1"/>
  <c r="H957" i="1"/>
  <c r="H941" i="1"/>
  <c r="H925" i="1"/>
  <c r="H902" i="1"/>
  <c r="H894" i="1"/>
  <c r="H886" i="1"/>
  <c r="H878" i="1"/>
  <c r="H870" i="1"/>
  <c r="H862" i="1"/>
  <c r="H854" i="1"/>
  <c r="H978" i="1"/>
  <c r="H946" i="1"/>
  <c r="H850" i="1"/>
  <c r="H842" i="1"/>
  <c r="H834" i="1"/>
  <c r="H826" i="1"/>
  <c r="H818" i="1"/>
  <c r="H810" i="1"/>
  <c r="H802" i="1"/>
  <c r="H794" i="1"/>
  <c r="H786" i="1"/>
  <c r="H778" i="1"/>
  <c r="H770" i="1"/>
  <c r="H762" i="1"/>
  <c r="H754" i="1"/>
  <c r="H746" i="1"/>
  <c r="H738" i="1"/>
  <c r="H730" i="1"/>
  <c r="H722" i="1"/>
  <c r="H714" i="1"/>
  <c r="H706" i="1"/>
  <c r="H698" i="1"/>
  <c r="H690" i="1"/>
  <c r="H682" i="1"/>
  <c r="H980" i="1"/>
  <c r="H948" i="1"/>
  <c r="H916" i="1"/>
  <c r="H500" i="1"/>
  <c r="H468" i="1"/>
  <c r="H436" i="1"/>
  <c r="H404" i="1"/>
  <c r="H372" i="1"/>
  <c r="H340" i="1"/>
  <c r="H308" i="1"/>
  <c r="H276" i="1"/>
  <c r="H244" i="1"/>
  <c r="H212" i="1"/>
  <c r="H178" i="1"/>
  <c r="H158" i="1"/>
  <c r="H58" i="1"/>
  <c r="H50" i="1"/>
  <c r="H42" i="1"/>
  <c r="H34" i="1"/>
  <c r="H18" i="1"/>
  <c r="H379" i="1"/>
  <c r="H451" i="1"/>
  <c r="H503" i="1"/>
  <c r="H247" i="1"/>
  <c r="H910" i="1"/>
  <c r="H86" i="1"/>
  <c r="H62" i="1"/>
  <c r="H54" i="1"/>
  <c r="H46" i="1"/>
  <c r="H38" i="1"/>
  <c r="H6" i="1"/>
  <c r="H443" i="1"/>
  <c r="H912" i="1"/>
  <c r="H387" i="1"/>
  <c r="H391" i="1"/>
  <c r="H479" i="1"/>
  <c r="H363" i="1"/>
  <c r="H331" i="1"/>
  <c r="H299" i="1"/>
  <c r="H267" i="1"/>
  <c r="H235" i="1"/>
  <c r="H203" i="1"/>
  <c r="H303" i="1"/>
  <c r="H89" i="1"/>
  <c r="H77" i="1"/>
  <c r="H65" i="1"/>
  <c r="H41" i="1"/>
  <c r="H5" i="1"/>
  <c r="H190" i="1"/>
  <c r="H371" i="1"/>
  <c r="H335" i="1"/>
  <c r="H207" i="1"/>
  <c r="H399" i="1"/>
  <c r="H351" i="1"/>
  <c r="H279" i="1"/>
  <c r="H140" i="1"/>
  <c r="H124" i="1"/>
  <c r="H104" i="1"/>
  <c r="H84" i="1"/>
  <c r="H12" i="1"/>
  <c r="H359" i="1"/>
  <c r="H323" i="1"/>
  <c r="H259" i="1"/>
  <c r="H295" i="1"/>
  <c r="H1054" i="1"/>
  <c r="H1076" i="1"/>
  <c r="H1002" i="1"/>
  <c r="H1029" i="1"/>
  <c r="H975" i="1"/>
  <c r="H927" i="1"/>
  <c r="H895" i="1"/>
  <c r="H879" i="1"/>
  <c r="H855" i="1"/>
  <c r="H982" i="1"/>
  <c r="H918" i="1"/>
  <c r="H719" i="1"/>
  <c r="H699" i="1"/>
  <c r="H679" i="1"/>
  <c r="H936" i="1"/>
  <c r="H1114" i="1"/>
  <c r="H1062" i="1"/>
  <c r="H1075" i="1"/>
  <c r="H1092" i="1"/>
  <c r="H1038" i="1"/>
  <c r="H996" i="1"/>
  <c r="H1073" i="1"/>
  <c r="H1037" i="1"/>
  <c r="H1005" i="1"/>
  <c r="H979" i="1"/>
  <c r="H963" i="1"/>
  <c r="H947" i="1"/>
  <c r="H931" i="1"/>
  <c r="H905" i="1"/>
  <c r="H897" i="1"/>
  <c r="H889" i="1"/>
  <c r="H881" i="1"/>
  <c r="H873" i="1"/>
  <c r="H865" i="1"/>
  <c r="H857" i="1"/>
  <c r="H990" i="1"/>
  <c r="H958" i="1"/>
  <c r="H926" i="1"/>
  <c r="H845" i="1"/>
  <c r="H837" i="1"/>
  <c r="H829" i="1"/>
  <c r="H821" i="1"/>
  <c r="H813" i="1"/>
  <c r="H805" i="1"/>
  <c r="H797" i="1"/>
  <c r="H789" i="1"/>
  <c r="H781" i="1"/>
  <c r="H773" i="1"/>
  <c r="H765" i="1"/>
  <c r="H757" i="1"/>
  <c r="H749" i="1"/>
  <c r="H741" i="1"/>
  <c r="H733" i="1"/>
  <c r="H725" i="1"/>
  <c r="H717" i="1"/>
  <c r="H709" i="1"/>
  <c r="H701" i="1"/>
  <c r="H693" i="1"/>
  <c r="H685" i="1"/>
  <c r="H960" i="1"/>
  <c r="H928" i="1"/>
  <c r="H907" i="1"/>
  <c r="H914" i="1"/>
  <c r="H480" i="1"/>
  <c r="H448" i="1"/>
  <c r="H416" i="1"/>
  <c r="H384" i="1"/>
  <c r="H352" i="1"/>
  <c r="H320" i="1"/>
  <c r="H288" i="1"/>
  <c r="H256" i="1"/>
  <c r="H224" i="1"/>
  <c r="H192" i="1"/>
  <c r="H137" i="1"/>
  <c r="H117" i="1"/>
  <c r="H93" i="1"/>
  <c r="H73" i="1"/>
  <c r="H491" i="1"/>
  <c r="H375" i="1"/>
  <c r="H319" i="1"/>
  <c r="H191" i="1"/>
  <c r="H144" i="1"/>
  <c r="H120" i="1"/>
  <c r="H36" i="1"/>
  <c r="H8" i="1"/>
  <c r="H483" i="1"/>
  <c r="H339" i="1"/>
  <c r="H243" i="1"/>
  <c r="H1128" i="1"/>
  <c r="H1049" i="1"/>
  <c r="H994" i="1"/>
  <c r="H959" i="1"/>
  <c r="H899" i="1"/>
  <c r="H871" i="1"/>
  <c r="H703" i="1"/>
  <c r="H984" i="1"/>
  <c r="H1094" i="1"/>
  <c r="H1093" i="1"/>
  <c r="H1071" i="1"/>
  <c r="H1080" i="1"/>
  <c r="H995" i="1"/>
  <c r="H1069" i="1"/>
  <c r="H1033" i="1"/>
  <c r="H992" i="1"/>
  <c r="H977" i="1"/>
  <c r="H961" i="1"/>
  <c r="H945" i="1"/>
  <c r="H929" i="1"/>
  <c r="H904" i="1"/>
  <c r="H896" i="1"/>
  <c r="H888" i="1"/>
  <c r="H880" i="1"/>
  <c r="H872" i="1"/>
  <c r="H864" i="1"/>
  <c r="H856" i="1"/>
  <c r="H986" i="1"/>
  <c r="H954" i="1"/>
  <c r="H922" i="1"/>
  <c r="H716" i="1"/>
  <c r="H708" i="1"/>
  <c r="H700" i="1"/>
  <c r="H692" i="1"/>
  <c r="H684" i="1"/>
  <c r="H988" i="1"/>
  <c r="H956" i="1"/>
  <c r="H924" i="1"/>
  <c r="H670" i="1"/>
  <c r="H662" i="1"/>
  <c r="H654" i="1"/>
  <c r="H646" i="1"/>
  <c r="H638" i="1"/>
  <c r="H630" i="1"/>
  <c r="H622" i="1"/>
  <c r="H614" i="1"/>
  <c r="H606" i="1"/>
  <c r="H598" i="1"/>
  <c r="H590" i="1"/>
  <c r="H582" i="1"/>
  <c r="H574" i="1"/>
  <c r="H566" i="1"/>
  <c r="H558" i="1"/>
  <c r="H550" i="1"/>
  <c r="H906" i="1"/>
  <c r="H476" i="1"/>
  <c r="H444" i="1"/>
  <c r="H412" i="1"/>
  <c r="H380" i="1"/>
  <c r="H348" i="1"/>
  <c r="H316" i="1"/>
  <c r="H284" i="1"/>
  <c r="H252" i="1"/>
  <c r="H220" i="1"/>
  <c r="H187" i="1"/>
  <c r="H162" i="1"/>
  <c r="H132" i="1"/>
  <c r="H108" i="1"/>
  <c r="H419" i="1"/>
  <c r="H199" i="1"/>
  <c r="H275" i="1"/>
  <c r="H173" i="1"/>
  <c r="H271" i="1"/>
  <c r="H1070" i="1"/>
  <c r="H1030" i="1"/>
  <c r="H1048" i="1"/>
  <c r="H991" i="1"/>
  <c r="H943" i="1"/>
  <c r="H891" i="1"/>
  <c r="H863" i="1"/>
  <c r="H966" i="1"/>
  <c r="H695" i="1"/>
  <c r="H952" i="1"/>
  <c r="H661" i="1"/>
  <c r="H641" i="1"/>
  <c r="H621" i="1"/>
  <c r="H593" i="1"/>
  <c r="H565" i="1"/>
  <c r="H424" i="1"/>
  <c r="H296" i="1"/>
  <c r="H183" i="1"/>
  <c r="H47" i="1"/>
  <c r="H19" i="1"/>
  <c r="H455" i="1"/>
  <c r="H495" i="1"/>
  <c r="H263" i="1"/>
  <c r="H669" i="1"/>
  <c r="H657" i="1"/>
  <c r="H645" i="1"/>
  <c r="H629" i="1"/>
  <c r="H613" i="1"/>
  <c r="H597" i="1"/>
  <c r="H577" i="1"/>
  <c r="H557" i="1"/>
  <c r="H504" i="1"/>
  <c r="H440" i="1"/>
  <c r="H344" i="1"/>
  <c r="H280" i="1"/>
  <c r="H216" i="1"/>
  <c r="H123" i="1"/>
  <c r="H51" i="1"/>
  <c r="H27" i="1"/>
  <c r="H11" i="1"/>
  <c r="H467" i="1"/>
  <c r="H177" i="1"/>
  <c r="H617" i="1"/>
  <c r="H585" i="1"/>
  <c r="H561" i="1"/>
  <c r="H908" i="1"/>
  <c r="H408" i="1"/>
  <c r="H312" i="1"/>
  <c r="H200" i="1"/>
  <c r="H43" i="1"/>
  <c r="H23" i="1"/>
  <c r="H431" i="1"/>
  <c r="H239" i="1"/>
  <c r="H222" i="1"/>
  <c r="H225" i="1"/>
  <c r="H175" i="1"/>
  <c r="H56" i="1"/>
  <c r="H40" i="1"/>
  <c r="H4" i="1"/>
  <c r="H246" i="1"/>
  <c r="H1108" i="1"/>
  <c r="H839" i="1"/>
  <c r="H823" i="1"/>
  <c r="H807" i="1"/>
  <c r="H783" i="1"/>
  <c r="H767" i="1"/>
  <c r="H751" i="1"/>
  <c r="H727" i="1"/>
  <c r="H1110" i="1"/>
  <c r="H1102" i="1"/>
  <c r="H1117" i="1"/>
  <c r="H1115" i="1"/>
  <c r="H1059" i="1"/>
  <c r="H1020" i="1"/>
  <c r="H1016" i="1"/>
  <c r="H1031" i="1"/>
  <c r="H675" i="1"/>
  <c r="H667" i="1"/>
  <c r="H659" i="1"/>
  <c r="H651" i="1"/>
  <c r="H643" i="1"/>
  <c r="H635" i="1"/>
  <c r="H627" i="1"/>
  <c r="H619" i="1"/>
  <c r="H611" i="1"/>
  <c r="H603" i="1"/>
  <c r="H595" i="1"/>
  <c r="H587" i="1"/>
  <c r="H579" i="1"/>
  <c r="H571" i="1"/>
  <c r="H563" i="1"/>
  <c r="H555" i="1"/>
  <c r="H547" i="1"/>
  <c r="H539" i="1"/>
  <c r="H531" i="1"/>
  <c r="H523" i="1"/>
  <c r="H515" i="1"/>
  <c r="H507" i="1"/>
  <c r="H156" i="1"/>
  <c r="H470" i="1"/>
  <c r="H410" i="1"/>
  <c r="H501" i="1"/>
  <c r="H469" i="1"/>
  <c r="H437" i="1"/>
  <c r="H405" i="1"/>
  <c r="H373" i="1"/>
  <c r="H341" i="1"/>
  <c r="H309" i="1"/>
  <c r="H277" i="1"/>
  <c r="H245" i="1"/>
  <c r="H213" i="1"/>
  <c r="H179" i="1"/>
  <c r="H129" i="1"/>
  <c r="H105" i="1"/>
  <c r="H37" i="1"/>
  <c r="H238" i="1"/>
  <c r="H362" i="1"/>
  <c r="H266" i="1"/>
  <c r="H167" i="1"/>
  <c r="H254" i="1"/>
  <c r="H257" i="1"/>
  <c r="H80" i="1"/>
  <c r="H44" i="1"/>
  <c r="H382" i="1"/>
  <c r="H1104" i="1"/>
  <c r="H1060" i="1"/>
  <c r="H1024" i="1"/>
  <c r="H831" i="1"/>
  <c r="H799" i="1"/>
  <c r="H775" i="1"/>
  <c r="H743" i="1"/>
  <c r="H1109" i="1"/>
  <c r="H1101" i="1"/>
  <c r="H1018" i="1"/>
  <c r="H1056" i="1"/>
  <c r="H1007" i="1"/>
  <c r="H1051" i="1"/>
  <c r="H848" i="1"/>
  <c r="H840" i="1"/>
  <c r="H832" i="1"/>
  <c r="H824" i="1"/>
  <c r="H816" i="1"/>
  <c r="H808" i="1"/>
  <c r="H800" i="1"/>
  <c r="H792" i="1"/>
  <c r="H784" i="1"/>
  <c r="H776" i="1"/>
  <c r="H768" i="1"/>
  <c r="H760" i="1"/>
  <c r="H752" i="1"/>
  <c r="H744" i="1"/>
  <c r="H736" i="1"/>
  <c r="H728" i="1"/>
  <c r="H546" i="1"/>
  <c r="H538" i="1"/>
  <c r="H530" i="1"/>
  <c r="H522" i="1"/>
  <c r="H514" i="1"/>
  <c r="H506" i="1"/>
  <c r="H466" i="1"/>
  <c r="H406" i="1"/>
  <c r="H497" i="1"/>
  <c r="H465" i="1"/>
  <c r="H433" i="1"/>
  <c r="H401" i="1"/>
  <c r="H369" i="1"/>
  <c r="H337" i="1"/>
  <c r="H305" i="1"/>
  <c r="H241" i="1"/>
  <c r="H148" i="1"/>
  <c r="H92" i="1"/>
  <c r="H60" i="1"/>
  <c r="H494" i="1"/>
  <c r="H1118" i="1"/>
  <c r="H1004" i="1"/>
  <c r="H1055" i="1"/>
  <c r="H847" i="1"/>
  <c r="H815" i="1"/>
  <c r="H791" i="1"/>
  <c r="H759" i="1"/>
  <c r="H735" i="1"/>
  <c r="H525" i="1"/>
  <c r="H482" i="1"/>
  <c r="H477" i="1"/>
  <c r="H365" i="1"/>
  <c r="H269" i="1"/>
  <c r="H143" i="1"/>
  <c r="H115" i="1"/>
  <c r="H83" i="1"/>
  <c r="H55" i="1"/>
  <c r="H3" i="1"/>
  <c r="H354" i="1"/>
  <c r="H226" i="1"/>
  <c r="H334" i="1"/>
  <c r="H549" i="1"/>
  <c r="H529" i="1"/>
  <c r="H509" i="1"/>
  <c r="H462" i="1"/>
  <c r="H461" i="1"/>
  <c r="H397" i="1"/>
  <c r="H333" i="1"/>
  <c r="H237" i="1"/>
  <c r="H135" i="1"/>
  <c r="H119" i="1"/>
  <c r="H95" i="1"/>
  <c r="H79" i="1"/>
  <c r="H39" i="1"/>
  <c r="H15" i="1"/>
  <c r="H486" i="1"/>
  <c r="H306" i="1"/>
  <c r="H210" i="1"/>
  <c r="H206" i="1"/>
  <c r="H545" i="1"/>
  <c r="H521" i="1"/>
  <c r="H493" i="1"/>
  <c r="H381" i="1"/>
  <c r="H253" i="1"/>
  <c r="H111" i="1"/>
  <c r="H91" i="1"/>
  <c r="H63" i="1"/>
  <c r="H338" i="1"/>
  <c r="H242" i="1"/>
  <c r="H310" i="1"/>
  <c r="H415" i="1"/>
  <c r="H347" i="1"/>
  <c r="H315" i="1"/>
  <c r="H283" i="1"/>
  <c r="H251" i="1"/>
  <c r="H219" i="1"/>
  <c r="H181" i="1"/>
  <c r="H287" i="1"/>
  <c r="H133" i="1"/>
  <c r="H97" i="1"/>
  <c r="H85" i="1"/>
  <c r="H69" i="1"/>
  <c r="H57" i="1"/>
  <c r="H45" i="1"/>
  <c r="H427" i="1"/>
  <c r="H499" i="1"/>
  <c r="H487" i="1"/>
  <c r="H463" i="1"/>
  <c r="H439" i="1"/>
  <c r="H128" i="1"/>
  <c r="H112" i="1"/>
  <c r="H96" i="1"/>
  <c r="H72" i="1"/>
  <c r="H24" i="1"/>
  <c r="H475" i="1"/>
  <c r="H186" i="1"/>
  <c r="H231" i="1"/>
  <c r="H383" i="1"/>
  <c r="H291" i="1"/>
  <c r="H211" i="1"/>
  <c r="H423" i="1"/>
  <c r="H1091" i="1"/>
  <c r="H1083" i="1"/>
  <c r="H1014" i="1"/>
  <c r="H1081" i="1"/>
  <c r="H1013" i="1"/>
  <c r="H983" i="1"/>
  <c r="H951" i="1"/>
  <c r="H919" i="1"/>
  <c r="H883" i="1"/>
  <c r="H867" i="1"/>
  <c r="H851" i="1"/>
  <c r="H934" i="1"/>
  <c r="H707" i="1"/>
  <c r="H691" i="1"/>
  <c r="H968" i="1"/>
  <c r="H1122" i="1"/>
  <c r="H1078" i="1"/>
  <c r="H1085" i="1"/>
  <c r="H1057" i="1"/>
  <c r="H1068" i="1"/>
  <c r="H1022" i="1"/>
  <c r="H1000" i="1"/>
  <c r="H1127" i="1"/>
  <c r="H1021" i="1"/>
  <c r="H987" i="1"/>
  <c r="H971" i="1"/>
  <c r="H955" i="1"/>
  <c r="H939" i="1"/>
  <c r="H923" i="1"/>
  <c r="H901" i="1"/>
  <c r="H893" i="1"/>
  <c r="H885" i="1"/>
  <c r="H877" i="1"/>
  <c r="H869" i="1"/>
  <c r="H861" i="1"/>
  <c r="H853" i="1"/>
  <c r="H974" i="1"/>
  <c r="H942" i="1"/>
  <c r="H849" i="1"/>
  <c r="H841" i="1"/>
  <c r="H833" i="1"/>
  <c r="H825" i="1"/>
  <c r="H817" i="1"/>
  <c r="H809" i="1"/>
  <c r="H801" i="1"/>
  <c r="H793" i="1"/>
  <c r="H785" i="1"/>
  <c r="H777" i="1"/>
  <c r="H769" i="1"/>
  <c r="H761" i="1"/>
  <c r="H753" i="1"/>
  <c r="H745" i="1"/>
  <c r="H737" i="1"/>
  <c r="H729" i="1"/>
  <c r="H721" i="1"/>
  <c r="H713" i="1"/>
  <c r="H705" i="1"/>
  <c r="H697" i="1"/>
  <c r="H689" i="1"/>
  <c r="H681" i="1"/>
  <c r="H976" i="1"/>
  <c r="H944" i="1"/>
  <c r="H915" i="1"/>
  <c r="H496" i="1"/>
  <c r="H464" i="1"/>
  <c r="H432" i="1"/>
  <c r="H400" i="1"/>
  <c r="H368" i="1"/>
  <c r="H336" i="1"/>
  <c r="H304" i="1"/>
  <c r="H272" i="1"/>
  <c r="H240" i="1"/>
  <c r="H208" i="1"/>
  <c r="H174" i="1"/>
  <c r="H141" i="1"/>
  <c r="H81" i="1"/>
  <c r="H61" i="1"/>
  <c r="H13" i="1"/>
  <c r="H435" i="1"/>
  <c r="H136" i="1"/>
  <c r="H100" i="1"/>
  <c r="H16" i="1"/>
  <c r="H471" i="1"/>
  <c r="H447" i="1"/>
  <c r="H307" i="1"/>
  <c r="H195" i="1"/>
  <c r="H215" i="1"/>
  <c r="H1089" i="1"/>
  <c r="H1065" i="1"/>
  <c r="H935" i="1"/>
  <c r="H887" i="1"/>
  <c r="H859" i="1"/>
  <c r="H950" i="1"/>
  <c r="H715" i="1"/>
  <c r="H687" i="1"/>
  <c r="H1120" i="1"/>
  <c r="H1126" i="1"/>
  <c r="H1095" i="1"/>
  <c r="H1074" i="1"/>
  <c r="H1084" i="1"/>
  <c r="H1053" i="1"/>
  <c r="H1064" i="1"/>
  <c r="H999" i="1"/>
  <c r="H1096" i="1"/>
  <c r="H1017" i="1"/>
  <c r="H985" i="1"/>
  <c r="H969" i="1"/>
  <c r="H953" i="1"/>
  <c r="H937" i="1"/>
  <c r="H921" i="1"/>
  <c r="H900" i="1"/>
  <c r="H892" i="1"/>
  <c r="H884" i="1"/>
  <c r="H876" i="1"/>
  <c r="H868" i="1"/>
  <c r="H860" i="1"/>
  <c r="H852" i="1"/>
  <c r="H1088" i="1"/>
  <c r="H970" i="1"/>
  <c r="H938" i="1"/>
  <c r="H720" i="1"/>
  <c r="H712" i="1"/>
  <c r="H704" i="1"/>
  <c r="H696" i="1"/>
  <c r="H688" i="1"/>
  <c r="H680" i="1"/>
  <c r="H972" i="1"/>
  <c r="H940" i="1"/>
  <c r="H913" i="1"/>
  <c r="H674" i="1"/>
  <c r="H666" i="1"/>
  <c r="H658" i="1"/>
  <c r="H650" i="1"/>
  <c r="H642" i="1"/>
  <c r="H634" i="1"/>
  <c r="H626" i="1"/>
  <c r="H618" i="1"/>
  <c r="H610" i="1"/>
  <c r="H602" i="1"/>
  <c r="H594" i="1"/>
  <c r="H586" i="1"/>
  <c r="H578" i="1"/>
  <c r="H570" i="1"/>
  <c r="H562" i="1"/>
  <c r="H554" i="1"/>
  <c r="H492" i="1"/>
  <c r="H460" i="1"/>
  <c r="H428" i="1"/>
  <c r="H396" i="1"/>
  <c r="H364" i="1"/>
  <c r="H332" i="1"/>
  <c r="H300" i="1"/>
  <c r="H268" i="1"/>
  <c r="H236" i="1"/>
  <c r="H204" i="1"/>
  <c r="H170" i="1"/>
  <c r="H154" i="1"/>
  <c r="H116" i="1"/>
  <c r="H28" i="1"/>
  <c r="H411" i="1"/>
  <c r="H327" i="1"/>
  <c r="H355" i="1"/>
  <c r="H227" i="1"/>
  <c r="H343" i="1"/>
  <c r="H1090" i="1"/>
  <c r="H1067" i="1"/>
  <c r="H998" i="1"/>
  <c r="H967" i="1"/>
  <c r="H903" i="1"/>
  <c r="H875" i="1"/>
  <c r="H711" i="1"/>
  <c r="H683" i="1"/>
  <c r="H677" i="1"/>
  <c r="H649" i="1"/>
  <c r="H633" i="1"/>
  <c r="H609" i="1"/>
  <c r="H581" i="1"/>
  <c r="H553" i="1"/>
  <c r="H488" i="1"/>
  <c r="H376" i="1"/>
  <c r="H264" i="1"/>
  <c r="H35" i="1"/>
  <c r="H182" i="1"/>
  <c r="H223" i="1"/>
  <c r="H920" i="1"/>
  <c r="H665" i="1"/>
  <c r="H653" i="1"/>
  <c r="H637" i="1"/>
  <c r="H625" i="1"/>
  <c r="H605" i="1"/>
  <c r="H589" i="1"/>
  <c r="H569" i="1"/>
  <c r="H456" i="1"/>
  <c r="H392" i="1"/>
  <c r="H328" i="1"/>
  <c r="H232" i="1"/>
  <c r="H168" i="1"/>
  <c r="H151" i="1"/>
  <c r="H59" i="1"/>
  <c r="H459" i="1"/>
  <c r="H403" i="1"/>
  <c r="H311" i="1"/>
  <c r="H367" i="1"/>
  <c r="H407" i="1"/>
  <c r="H911" i="1"/>
  <c r="H601" i="1"/>
  <c r="H573" i="1"/>
  <c r="H472" i="1"/>
  <c r="H360" i="1"/>
  <c r="H248" i="1"/>
  <c r="H160" i="1"/>
  <c r="H147" i="1"/>
  <c r="H31" i="1"/>
  <c r="H7" i="1"/>
  <c r="H395" i="1"/>
  <c r="H255" i="1"/>
  <c r="H673" i="1"/>
  <c r="AV1131" i="1"/>
  <c r="AW2" i="1"/>
  <c r="I255" i="1" l="1"/>
  <c r="BM255" i="1"/>
  <c r="I147" i="1"/>
  <c r="BM147" i="1"/>
  <c r="I472" i="1"/>
  <c r="BM472" i="1"/>
  <c r="I407" i="1"/>
  <c r="BM407" i="1"/>
  <c r="I459" i="1"/>
  <c r="BM459" i="1"/>
  <c r="I232" i="1"/>
  <c r="BM232" i="1"/>
  <c r="I569" i="1"/>
  <c r="BM569" i="1"/>
  <c r="I637" i="1"/>
  <c r="BM637" i="1"/>
  <c r="I7" i="1"/>
  <c r="BM7" i="1"/>
  <c r="I248" i="1"/>
  <c r="BM248" i="1"/>
  <c r="I601" i="1"/>
  <c r="BM601" i="1"/>
  <c r="I311" i="1"/>
  <c r="BM311" i="1"/>
  <c r="I151" i="1"/>
  <c r="BM151" i="1"/>
  <c r="I392" i="1"/>
  <c r="BM392" i="1"/>
  <c r="I605" i="1"/>
  <c r="BM605" i="1"/>
  <c r="I673" i="1"/>
  <c r="BM673" i="1"/>
  <c r="I395" i="1"/>
  <c r="BM395" i="1"/>
  <c r="I31" i="1"/>
  <c r="BM31" i="1"/>
  <c r="I160" i="1"/>
  <c r="BM160" i="1"/>
  <c r="I360" i="1"/>
  <c r="BM360" i="1"/>
  <c r="I573" i="1"/>
  <c r="BM573" i="1"/>
  <c r="I911" i="1"/>
  <c r="BM911" i="1"/>
  <c r="I367" i="1"/>
  <c r="BM367" i="1"/>
  <c r="I403" i="1"/>
  <c r="BM403" i="1"/>
  <c r="I59" i="1"/>
  <c r="BM59" i="1"/>
  <c r="I168" i="1"/>
  <c r="BM168" i="1"/>
  <c r="I328" i="1"/>
  <c r="BM328" i="1"/>
  <c r="I456" i="1"/>
  <c r="BM456" i="1"/>
  <c r="I589" i="1"/>
  <c r="BM589" i="1"/>
  <c r="I625" i="1"/>
  <c r="BM625" i="1"/>
  <c r="I653" i="1"/>
  <c r="BM653" i="1"/>
  <c r="I920" i="1"/>
  <c r="BM920" i="1"/>
  <c r="I182" i="1"/>
  <c r="BM182" i="1"/>
  <c r="I264" i="1"/>
  <c r="BM264" i="1"/>
  <c r="I488" i="1"/>
  <c r="BM488" i="1"/>
  <c r="I581" i="1"/>
  <c r="BM581" i="1"/>
  <c r="I633" i="1"/>
  <c r="BM633" i="1"/>
  <c r="I677" i="1"/>
  <c r="BM677" i="1"/>
  <c r="I711" i="1"/>
  <c r="BM711" i="1"/>
  <c r="I903" i="1"/>
  <c r="BM903" i="1"/>
  <c r="I998" i="1"/>
  <c r="BM998" i="1"/>
  <c r="I1090" i="1"/>
  <c r="BM1090" i="1"/>
  <c r="I227" i="1"/>
  <c r="BM227" i="1"/>
  <c r="I327" i="1"/>
  <c r="BM327" i="1"/>
  <c r="I28" i="1"/>
  <c r="BM28" i="1"/>
  <c r="I154" i="1"/>
  <c r="BM154" i="1"/>
  <c r="I204" i="1"/>
  <c r="BM204" i="1"/>
  <c r="I268" i="1"/>
  <c r="BM268" i="1"/>
  <c r="I332" i="1"/>
  <c r="BM332" i="1"/>
  <c r="I396" i="1"/>
  <c r="BM396" i="1"/>
  <c r="I460" i="1"/>
  <c r="BM460" i="1"/>
  <c r="I554" i="1"/>
  <c r="BM554" i="1"/>
  <c r="I570" i="1"/>
  <c r="BM570" i="1"/>
  <c r="I586" i="1"/>
  <c r="BM586" i="1"/>
  <c r="I602" i="1"/>
  <c r="BM602" i="1"/>
  <c r="I618" i="1"/>
  <c r="BM618" i="1"/>
  <c r="I634" i="1"/>
  <c r="BM634" i="1"/>
  <c r="I650" i="1"/>
  <c r="BM650" i="1"/>
  <c r="I666" i="1"/>
  <c r="BM666" i="1"/>
  <c r="I913" i="1"/>
  <c r="BM913" i="1"/>
  <c r="I972" i="1"/>
  <c r="BM972" i="1"/>
  <c r="I688" i="1"/>
  <c r="BM688" i="1"/>
  <c r="I704" i="1"/>
  <c r="BM704" i="1"/>
  <c r="I720" i="1"/>
  <c r="BM720" i="1"/>
  <c r="I970" i="1"/>
  <c r="BM970" i="1"/>
  <c r="I852" i="1"/>
  <c r="BM852" i="1"/>
  <c r="I868" i="1"/>
  <c r="BM868" i="1"/>
  <c r="I884" i="1"/>
  <c r="BM884" i="1"/>
  <c r="I900" i="1"/>
  <c r="BM900" i="1"/>
  <c r="I937" i="1"/>
  <c r="BM937" i="1"/>
  <c r="I969" i="1"/>
  <c r="BM969" i="1"/>
  <c r="I1017" i="1"/>
  <c r="BM1017" i="1"/>
  <c r="I999" i="1"/>
  <c r="BM999" i="1"/>
  <c r="I1053" i="1"/>
  <c r="BM1053" i="1"/>
  <c r="I1074" i="1"/>
  <c r="BM1074" i="1"/>
  <c r="I1126" i="1"/>
  <c r="BM1126" i="1"/>
  <c r="I687" i="1"/>
  <c r="BM687" i="1"/>
  <c r="I950" i="1"/>
  <c r="BM950" i="1"/>
  <c r="I887" i="1"/>
  <c r="BM887" i="1"/>
  <c r="I1065" i="1"/>
  <c r="BM1065" i="1"/>
  <c r="I215" i="1"/>
  <c r="BM215" i="1"/>
  <c r="I307" i="1"/>
  <c r="BM307" i="1"/>
  <c r="I471" i="1"/>
  <c r="BM471" i="1"/>
  <c r="I100" i="1"/>
  <c r="BM100" i="1"/>
  <c r="I435" i="1"/>
  <c r="BM435" i="1"/>
  <c r="I61" i="1"/>
  <c r="BM61" i="1"/>
  <c r="I141" i="1"/>
  <c r="BM141" i="1"/>
  <c r="I208" i="1"/>
  <c r="BM208" i="1"/>
  <c r="I272" i="1"/>
  <c r="BM272" i="1"/>
  <c r="I336" i="1"/>
  <c r="BM336" i="1"/>
  <c r="I400" i="1"/>
  <c r="BM400" i="1"/>
  <c r="I464" i="1"/>
  <c r="BM464" i="1"/>
  <c r="I915" i="1"/>
  <c r="BM915" i="1"/>
  <c r="I976" i="1"/>
  <c r="BM976" i="1"/>
  <c r="I689" i="1"/>
  <c r="BM689" i="1"/>
  <c r="I705" i="1"/>
  <c r="BM705" i="1"/>
  <c r="I721" i="1"/>
  <c r="BM721" i="1"/>
  <c r="I737" i="1"/>
  <c r="BM737" i="1"/>
  <c r="I753" i="1"/>
  <c r="BM753" i="1"/>
  <c r="I769" i="1"/>
  <c r="BM769" i="1"/>
  <c r="I785" i="1"/>
  <c r="BM785" i="1"/>
  <c r="I801" i="1"/>
  <c r="BM801" i="1"/>
  <c r="I817" i="1"/>
  <c r="BM817" i="1"/>
  <c r="I833" i="1"/>
  <c r="BM833" i="1"/>
  <c r="I849" i="1"/>
  <c r="BM849" i="1"/>
  <c r="I974" i="1"/>
  <c r="BM974" i="1"/>
  <c r="I861" i="1"/>
  <c r="BM861" i="1"/>
  <c r="I877" i="1"/>
  <c r="BM877" i="1"/>
  <c r="I893" i="1"/>
  <c r="BM893" i="1"/>
  <c r="I923" i="1"/>
  <c r="BM923" i="1"/>
  <c r="I955" i="1"/>
  <c r="BM955" i="1"/>
  <c r="I987" i="1"/>
  <c r="BM987" i="1"/>
  <c r="I1127" i="1"/>
  <c r="BM1127" i="1"/>
  <c r="I1022" i="1"/>
  <c r="BM1022" i="1"/>
  <c r="I1057" i="1"/>
  <c r="BM1057" i="1"/>
  <c r="I1078" i="1"/>
  <c r="BM1078" i="1"/>
  <c r="I968" i="1"/>
  <c r="BM968" i="1"/>
  <c r="I707" i="1"/>
  <c r="BM707" i="1"/>
  <c r="I851" i="1"/>
  <c r="BM851" i="1"/>
  <c r="I883" i="1"/>
  <c r="BM883" i="1"/>
  <c r="I951" i="1"/>
  <c r="BM951" i="1"/>
  <c r="I1013" i="1"/>
  <c r="BM1013" i="1"/>
  <c r="I1014" i="1"/>
  <c r="BM1014" i="1"/>
  <c r="I1091" i="1"/>
  <c r="BM1091" i="1"/>
  <c r="I211" i="1"/>
  <c r="BM211" i="1"/>
  <c r="I383" i="1"/>
  <c r="BM383" i="1"/>
  <c r="I186" i="1"/>
  <c r="BM186" i="1"/>
  <c r="I24" i="1"/>
  <c r="BM24" i="1"/>
  <c r="I96" i="1"/>
  <c r="BM96" i="1"/>
  <c r="I128" i="1"/>
  <c r="BM128" i="1"/>
  <c r="I463" i="1"/>
  <c r="BM463" i="1"/>
  <c r="I499" i="1"/>
  <c r="BM499" i="1"/>
  <c r="I45" i="1"/>
  <c r="BM45" i="1"/>
  <c r="I69" i="1"/>
  <c r="BM69" i="1"/>
  <c r="I97" i="1"/>
  <c r="BM97" i="1"/>
  <c r="I287" i="1"/>
  <c r="BM287" i="1"/>
  <c r="I219" i="1"/>
  <c r="BM219" i="1"/>
  <c r="I283" i="1"/>
  <c r="BM283" i="1"/>
  <c r="I347" i="1"/>
  <c r="BM347" i="1"/>
  <c r="I310" i="1"/>
  <c r="BM310" i="1"/>
  <c r="I338" i="1"/>
  <c r="BM338" i="1"/>
  <c r="I91" i="1"/>
  <c r="BM91" i="1"/>
  <c r="I253" i="1"/>
  <c r="BM253" i="1"/>
  <c r="I493" i="1"/>
  <c r="BM493" i="1"/>
  <c r="I545" i="1"/>
  <c r="BM545" i="1"/>
  <c r="I210" i="1"/>
  <c r="BM210" i="1"/>
  <c r="I486" i="1"/>
  <c r="BM486" i="1"/>
  <c r="I39" i="1"/>
  <c r="BM39" i="1"/>
  <c r="I95" i="1"/>
  <c r="BM95" i="1"/>
  <c r="I135" i="1"/>
  <c r="BM135" i="1"/>
  <c r="I333" i="1"/>
  <c r="BM333" i="1"/>
  <c r="I461" i="1"/>
  <c r="BM461" i="1"/>
  <c r="I509" i="1"/>
  <c r="BM509" i="1"/>
  <c r="I549" i="1"/>
  <c r="BM549" i="1"/>
  <c r="I226" i="1"/>
  <c r="BM226" i="1"/>
  <c r="I3" i="1"/>
  <c r="BM3" i="1"/>
  <c r="I83" i="1"/>
  <c r="BM83" i="1"/>
  <c r="I143" i="1"/>
  <c r="BM143" i="1"/>
  <c r="I365" i="1"/>
  <c r="BM365" i="1"/>
  <c r="I482" i="1"/>
  <c r="BM482" i="1"/>
  <c r="I735" i="1"/>
  <c r="BM735" i="1"/>
  <c r="I791" i="1"/>
  <c r="BM791" i="1"/>
  <c r="I847" i="1"/>
  <c r="BM847" i="1"/>
  <c r="I1004" i="1"/>
  <c r="BM1004" i="1"/>
  <c r="I494" i="1"/>
  <c r="BM494" i="1"/>
  <c r="I92" i="1"/>
  <c r="BM92" i="1"/>
  <c r="I241" i="1"/>
  <c r="BM241" i="1"/>
  <c r="I337" i="1"/>
  <c r="BM337" i="1"/>
  <c r="I401" i="1"/>
  <c r="BM401" i="1"/>
  <c r="I465" i="1"/>
  <c r="BM465" i="1"/>
  <c r="I406" i="1"/>
  <c r="BM406" i="1"/>
  <c r="I506" i="1"/>
  <c r="BM506" i="1"/>
  <c r="I522" i="1"/>
  <c r="BM522" i="1"/>
  <c r="I538" i="1"/>
  <c r="BM538" i="1"/>
  <c r="I728" i="1"/>
  <c r="BM728" i="1"/>
  <c r="I744" i="1"/>
  <c r="BM744" i="1"/>
  <c r="I760" i="1"/>
  <c r="BM760" i="1"/>
  <c r="I776" i="1"/>
  <c r="BM776" i="1"/>
  <c r="I792" i="1"/>
  <c r="BM792" i="1"/>
  <c r="I808" i="1"/>
  <c r="BM808" i="1"/>
  <c r="I824" i="1"/>
  <c r="BM824" i="1"/>
  <c r="I840" i="1"/>
  <c r="BM840" i="1"/>
  <c r="I1051" i="1"/>
  <c r="BM1051" i="1"/>
  <c r="I1056" i="1"/>
  <c r="BM1056" i="1"/>
  <c r="I1101" i="1"/>
  <c r="BM1101" i="1"/>
  <c r="I743" i="1"/>
  <c r="BM743" i="1"/>
  <c r="I799" i="1"/>
  <c r="BM799" i="1"/>
  <c r="I1024" i="1"/>
  <c r="BM1024" i="1"/>
  <c r="I1104" i="1"/>
  <c r="BM1104" i="1"/>
  <c r="I44" i="1"/>
  <c r="BM44" i="1"/>
  <c r="I257" i="1"/>
  <c r="BM257" i="1"/>
  <c r="I167" i="1"/>
  <c r="BM167" i="1"/>
  <c r="I362" i="1"/>
  <c r="BM362" i="1"/>
  <c r="I37" i="1"/>
  <c r="BM37" i="1"/>
  <c r="I129" i="1"/>
  <c r="BM129" i="1"/>
  <c r="I213" i="1"/>
  <c r="BM213" i="1"/>
  <c r="I277" i="1"/>
  <c r="BM277" i="1"/>
  <c r="I341" i="1"/>
  <c r="BM341" i="1"/>
  <c r="I405" i="1"/>
  <c r="BM405" i="1"/>
  <c r="I469" i="1"/>
  <c r="BM469" i="1"/>
  <c r="I410" i="1"/>
  <c r="BM410" i="1"/>
  <c r="I156" i="1"/>
  <c r="BM156" i="1"/>
  <c r="I515" i="1"/>
  <c r="BM515" i="1"/>
  <c r="I531" i="1"/>
  <c r="BM531" i="1"/>
  <c r="I547" i="1"/>
  <c r="BM547" i="1"/>
  <c r="I563" i="1"/>
  <c r="BM563" i="1"/>
  <c r="I579" i="1"/>
  <c r="BM579" i="1"/>
  <c r="I595" i="1"/>
  <c r="BM595" i="1"/>
  <c r="I611" i="1"/>
  <c r="BM611" i="1"/>
  <c r="I627" i="1"/>
  <c r="BM627" i="1"/>
  <c r="I643" i="1"/>
  <c r="BM643" i="1"/>
  <c r="I659" i="1"/>
  <c r="BM659" i="1"/>
  <c r="I675" i="1"/>
  <c r="BM675" i="1"/>
  <c r="I1016" i="1"/>
  <c r="BM1016" i="1"/>
  <c r="I1059" i="1"/>
  <c r="BM1059" i="1"/>
  <c r="I1117" i="1"/>
  <c r="BM1117" i="1"/>
  <c r="I1110" i="1"/>
  <c r="BM1110" i="1"/>
  <c r="I751" i="1"/>
  <c r="BM751" i="1"/>
  <c r="I783" i="1"/>
  <c r="BM783" i="1"/>
  <c r="I823" i="1"/>
  <c r="BM823" i="1"/>
  <c r="I1108" i="1"/>
  <c r="BM1108" i="1"/>
  <c r="I4" i="1"/>
  <c r="BM4" i="1"/>
  <c r="I56" i="1"/>
  <c r="BM56" i="1"/>
  <c r="I225" i="1"/>
  <c r="BM225" i="1"/>
  <c r="I239" i="1"/>
  <c r="BM239" i="1"/>
  <c r="I23" i="1"/>
  <c r="BM23" i="1"/>
  <c r="I200" i="1"/>
  <c r="BM200" i="1"/>
  <c r="I408" i="1"/>
  <c r="BM408" i="1"/>
  <c r="I561" i="1"/>
  <c r="BM561" i="1"/>
  <c r="I617" i="1"/>
  <c r="BM617" i="1"/>
  <c r="I467" i="1"/>
  <c r="BM467" i="1"/>
  <c r="I27" i="1"/>
  <c r="BM27" i="1"/>
  <c r="I123" i="1"/>
  <c r="BM123" i="1"/>
  <c r="I280" i="1"/>
  <c r="BM280" i="1"/>
  <c r="I440" i="1"/>
  <c r="BM440" i="1"/>
  <c r="I557" i="1"/>
  <c r="BM557" i="1"/>
  <c r="I597" i="1"/>
  <c r="BM597" i="1"/>
  <c r="I629" i="1"/>
  <c r="BM629" i="1"/>
  <c r="I657" i="1"/>
  <c r="BM657" i="1"/>
  <c r="I263" i="1"/>
  <c r="BM263" i="1"/>
  <c r="I455" i="1"/>
  <c r="BM455" i="1"/>
  <c r="I47" i="1"/>
  <c r="BM47" i="1"/>
  <c r="I296" i="1"/>
  <c r="BM296" i="1"/>
  <c r="I565" i="1"/>
  <c r="BM565" i="1"/>
  <c r="I621" i="1"/>
  <c r="BM621" i="1"/>
  <c r="I661" i="1"/>
  <c r="BM661" i="1"/>
  <c r="I695" i="1"/>
  <c r="BM695" i="1"/>
  <c r="I863" i="1"/>
  <c r="BM863" i="1"/>
  <c r="I943" i="1"/>
  <c r="BM943" i="1"/>
  <c r="I1048" i="1"/>
  <c r="BM1048" i="1"/>
  <c r="I1070" i="1"/>
  <c r="BM1070" i="1"/>
  <c r="I173" i="1"/>
  <c r="BM173" i="1"/>
  <c r="I199" i="1"/>
  <c r="BM199" i="1"/>
  <c r="I108" i="1"/>
  <c r="BM108" i="1"/>
  <c r="I162" i="1"/>
  <c r="BM162" i="1"/>
  <c r="I220" i="1"/>
  <c r="BM220" i="1"/>
  <c r="I284" i="1"/>
  <c r="BM284" i="1"/>
  <c r="I348" i="1"/>
  <c r="BM348" i="1"/>
  <c r="I412" i="1"/>
  <c r="BM412" i="1"/>
  <c r="I476" i="1"/>
  <c r="BM476" i="1"/>
  <c r="I550" i="1"/>
  <c r="BM550" i="1"/>
  <c r="I566" i="1"/>
  <c r="BM566" i="1"/>
  <c r="I582" i="1"/>
  <c r="BM582" i="1"/>
  <c r="I598" i="1"/>
  <c r="BM598" i="1"/>
  <c r="I614" i="1"/>
  <c r="BM614" i="1"/>
  <c r="I630" i="1"/>
  <c r="BM630" i="1"/>
  <c r="I646" i="1"/>
  <c r="BM646" i="1"/>
  <c r="I662" i="1"/>
  <c r="BM662" i="1"/>
  <c r="I924" i="1"/>
  <c r="BM924" i="1"/>
  <c r="I988" i="1"/>
  <c r="BM988" i="1"/>
  <c r="I692" i="1"/>
  <c r="BM692" i="1"/>
  <c r="I708" i="1"/>
  <c r="BM708" i="1"/>
  <c r="I922" i="1"/>
  <c r="BM922" i="1"/>
  <c r="I986" i="1"/>
  <c r="BM986" i="1"/>
  <c r="I864" i="1"/>
  <c r="BM864" i="1"/>
  <c r="I880" i="1"/>
  <c r="BM880" i="1"/>
  <c r="I896" i="1"/>
  <c r="BM896" i="1"/>
  <c r="I929" i="1"/>
  <c r="BM929" i="1"/>
  <c r="I961" i="1"/>
  <c r="BM961" i="1"/>
  <c r="I992" i="1"/>
  <c r="BM992" i="1"/>
  <c r="I1069" i="1"/>
  <c r="BM1069" i="1"/>
  <c r="I1080" i="1"/>
  <c r="BM1080" i="1"/>
  <c r="I1093" i="1"/>
  <c r="BM1093" i="1"/>
  <c r="I984" i="1"/>
  <c r="BM984" i="1"/>
  <c r="I871" i="1"/>
  <c r="BM871" i="1"/>
  <c r="I959" i="1"/>
  <c r="BM959" i="1"/>
  <c r="I1049" i="1"/>
  <c r="BM1049" i="1"/>
  <c r="I243" i="1"/>
  <c r="BM243" i="1"/>
  <c r="I483" i="1"/>
  <c r="BM483" i="1"/>
  <c r="I36" i="1"/>
  <c r="BM36" i="1"/>
  <c r="I144" i="1"/>
  <c r="BM144" i="1"/>
  <c r="I319" i="1"/>
  <c r="BM319" i="1"/>
  <c r="I491" i="1"/>
  <c r="BM491" i="1"/>
  <c r="I93" i="1"/>
  <c r="BM93" i="1"/>
  <c r="I137" i="1"/>
  <c r="BM137" i="1"/>
  <c r="I224" i="1"/>
  <c r="BM224" i="1"/>
  <c r="I288" i="1"/>
  <c r="BM288" i="1"/>
  <c r="I352" i="1"/>
  <c r="BM352" i="1"/>
  <c r="I416" i="1"/>
  <c r="BM416" i="1"/>
  <c r="I480" i="1"/>
  <c r="BM480" i="1"/>
  <c r="I907" i="1"/>
  <c r="BM907" i="1"/>
  <c r="I960" i="1"/>
  <c r="BM960" i="1"/>
  <c r="I693" i="1"/>
  <c r="BM693" i="1"/>
  <c r="I709" i="1"/>
  <c r="BM709" i="1"/>
  <c r="I725" i="1"/>
  <c r="BM725" i="1"/>
  <c r="I741" i="1"/>
  <c r="BM741" i="1"/>
  <c r="I757" i="1"/>
  <c r="BM757" i="1"/>
  <c r="I773" i="1"/>
  <c r="BM773" i="1"/>
  <c r="I789" i="1"/>
  <c r="BM789" i="1"/>
  <c r="I805" i="1"/>
  <c r="BM805" i="1"/>
  <c r="I821" i="1"/>
  <c r="BM821" i="1"/>
  <c r="I837" i="1"/>
  <c r="BM837" i="1"/>
  <c r="I926" i="1"/>
  <c r="BM926" i="1"/>
  <c r="I990" i="1"/>
  <c r="BM990" i="1"/>
  <c r="I865" i="1"/>
  <c r="BM865" i="1"/>
  <c r="I881" i="1"/>
  <c r="BM881" i="1"/>
  <c r="I897" i="1"/>
  <c r="BM897" i="1"/>
  <c r="I931" i="1"/>
  <c r="BM931" i="1"/>
  <c r="I963" i="1"/>
  <c r="BM963" i="1"/>
  <c r="I1005" i="1"/>
  <c r="BM1005" i="1"/>
  <c r="I1073" i="1"/>
  <c r="BM1073" i="1"/>
  <c r="I1038" i="1"/>
  <c r="BM1038" i="1"/>
  <c r="I1075" i="1"/>
  <c r="BM1075" i="1"/>
  <c r="I1114" i="1"/>
  <c r="BM1114" i="1"/>
  <c r="I679" i="1"/>
  <c r="BM679" i="1"/>
  <c r="I719" i="1"/>
  <c r="BM719" i="1"/>
  <c r="I982" i="1"/>
  <c r="BM982" i="1"/>
  <c r="I879" i="1"/>
  <c r="BM879" i="1"/>
  <c r="I927" i="1"/>
  <c r="BM927" i="1"/>
  <c r="I1029" i="1"/>
  <c r="BM1029" i="1"/>
  <c r="I1076" i="1"/>
  <c r="BM1076" i="1"/>
  <c r="I295" i="1"/>
  <c r="BM295" i="1"/>
  <c r="I323" i="1"/>
  <c r="BM323" i="1"/>
  <c r="I12" i="1"/>
  <c r="BM12" i="1"/>
  <c r="I104" i="1"/>
  <c r="BM104" i="1"/>
  <c r="I140" i="1"/>
  <c r="BM140" i="1"/>
  <c r="I351" i="1"/>
  <c r="BM351" i="1"/>
  <c r="I207" i="1"/>
  <c r="BM207" i="1"/>
  <c r="I371" i="1"/>
  <c r="BM371" i="1"/>
  <c r="I5" i="1"/>
  <c r="BM5" i="1"/>
  <c r="I65" i="1"/>
  <c r="BM65" i="1"/>
  <c r="I89" i="1"/>
  <c r="BM89" i="1"/>
  <c r="I203" i="1"/>
  <c r="BM203" i="1"/>
  <c r="I267" i="1"/>
  <c r="BM267" i="1"/>
  <c r="I331" i="1"/>
  <c r="BM331" i="1"/>
  <c r="I479" i="1"/>
  <c r="BM479" i="1"/>
  <c r="I387" i="1"/>
  <c r="BM387" i="1"/>
  <c r="I443" i="1"/>
  <c r="BM443" i="1"/>
  <c r="I38" i="1"/>
  <c r="BM38" i="1"/>
  <c r="I54" i="1"/>
  <c r="BM54" i="1"/>
  <c r="I86" i="1"/>
  <c r="BM86" i="1"/>
  <c r="I247" i="1"/>
  <c r="BM247" i="1"/>
  <c r="I451" i="1"/>
  <c r="BM451" i="1"/>
  <c r="I18" i="1"/>
  <c r="BM18" i="1"/>
  <c r="I42" i="1"/>
  <c r="BM42" i="1"/>
  <c r="I58" i="1"/>
  <c r="BM58" i="1"/>
  <c r="I178" i="1"/>
  <c r="BM178" i="1"/>
  <c r="I244" i="1"/>
  <c r="BM244" i="1"/>
  <c r="I308" i="1"/>
  <c r="BM308" i="1"/>
  <c r="I372" i="1"/>
  <c r="BM372" i="1"/>
  <c r="I436" i="1"/>
  <c r="BM436" i="1"/>
  <c r="I500" i="1"/>
  <c r="BM500" i="1"/>
  <c r="I948" i="1"/>
  <c r="BM948" i="1"/>
  <c r="I682" i="1"/>
  <c r="BM682" i="1"/>
  <c r="I698" i="1"/>
  <c r="BM698" i="1"/>
  <c r="I714" i="1"/>
  <c r="BM714" i="1"/>
  <c r="I730" i="1"/>
  <c r="BM730" i="1"/>
  <c r="I746" i="1"/>
  <c r="BM746" i="1"/>
  <c r="I762" i="1"/>
  <c r="BM762" i="1"/>
  <c r="I778" i="1"/>
  <c r="BM778" i="1"/>
  <c r="I794" i="1"/>
  <c r="BM794" i="1"/>
  <c r="I810" i="1"/>
  <c r="BM810" i="1"/>
  <c r="I826" i="1"/>
  <c r="BM826" i="1"/>
  <c r="I842" i="1"/>
  <c r="BM842" i="1"/>
  <c r="I946" i="1"/>
  <c r="BM946" i="1"/>
  <c r="I854" i="1"/>
  <c r="BM854" i="1"/>
  <c r="I870" i="1"/>
  <c r="BM870" i="1"/>
  <c r="I886" i="1"/>
  <c r="BM886" i="1"/>
  <c r="I902" i="1"/>
  <c r="BM902" i="1"/>
  <c r="I941" i="1"/>
  <c r="BM941" i="1"/>
  <c r="I973" i="1"/>
  <c r="BM973" i="1"/>
  <c r="I1025" i="1"/>
  <c r="BM1025" i="1"/>
  <c r="I993" i="1"/>
  <c r="BM993" i="1"/>
  <c r="I1026" i="1"/>
  <c r="BM1026" i="1"/>
  <c r="I1063" i="1"/>
  <c r="BM1063" i="1"/>
  <c r="I1082" i="1"/>
  <c r="BM1082" i="1"/>
  <c r="I1129" i="1"/>
  <c r="BM1129" i="1"/>
  <c r="I1023" i="1"/>
  <c r="BM1023" i="1"/>
  <c r="I1111" i="1"/>
  <c r="BM1111" i="1"/>
  <c r="I827" i="1"/>
  <c r="BM827" i="1"/>
  <c r="I422" i="1"/>
  <c r="BM422" i="1"/>
  <c r="I353" i="1"/>
  <c r="BM353" i="1"/>
  <c r="I370" i="1"/>
  <c r="BM370" i="1"/>
  <c r="I526" i="1"/>
  <c r="BM526" i="1"/>
  <c r="I1008" i="1"/>
  <c r="BM1008" i="1"/>
  <c r="I748" i="1"/>
  <c r="BM748" i="1"/>
  <c r="I780" i="1"/>
  <c r="BM780" i="1"/>
  <c r="I812" i="1"/>
  <c r="BM812" i="1"/>
  <c r="I844" i="1"/>
  <c r="BM844" i="1"/>
  <c r="I1003" i="1"/>
  <c r="BM1003" i="1"/>
  <c r="I1113" i="1"/>
  <c r="BM1113" i="1"/>
  <c r="I843" i="1"/>
  <c r="BM843" i="1"/>
  <c r="I270" i="1"/>
  <c r="BM270" i="1"/>
  <c r="I314" i="1"/>
  <c r="BM314" i="1"/>
  <c r="I197" i="1"/>
  <c r="BM197" i="1"/>
  <c r="I357" i="1"/>
  <c r="BM357" i="1"/>
  <c r="I485" i="1"/>
  <c r="BM485" i="1"/>
  <c r="I164" i="1"/>
  <c r="BM164" i="1"/>
  <c r="I535" i="1"/>
  <c r="BM535" i="1"/>
  <c r="I567" i="1"/>
  <c r="BM567" i="1"/>
  <c r="I599" i="1"/>
  <c r="BM599" i="1"/>
  <c r="I623" i="1"/>
  <c r="BM623" i="1"/>
  <c r="I647" i="1"/>
  <c r="BM647" i="1"/>
  <c r="I671" i="1"/>
  <c r="BM671" i="1"/>
  <c r="I1121" i="1"/>
  <c r="BM1121" i="1"/>
  <c r="I1106" i="1"/>
  <c r="BM1106" i="1"/>
  <c r="I795" i="1"/>
  <c r="BM795" i="1"/>
  <c r="I176" i="1"/>
  <c r="BM176" i="1"/>
  <c r="I454" i="1"/>
  <c r="BM454" i="1"/>
  <c r="I289" i="1"/>
  <c r="BM289" i="1"/>
  <c r="I330" i="1"/>
  <c r="BM330" i="1"/>
  <c r="I17" i="1"/>
  <c r="BM17" i="1"/>
  <c r="I145" i="1"/>
  <c r="BM145" i="1"/>
  <c r="I171" i="1"/>
  <c r="BM171" i="1"/>
  <c r="I474" i="1"/>
  <c r="BM474" i="1"/>
  <c r="I78" i="1"/>
  <c r="BM78" i="1"/>
  <c r="I118" i="1"/>
  <c r="BM118" i="1"/>
  <c r="I150" i="1"/>
  <c r="BM150" i="1"/>
  <c r="I329" i="1"/>
  <c r="BM329" i="1"/>
  <c r="I489" i="1"/>
  <c r="BM489" i="1"/>
  <c r="I528" i="1"/>
  <c r="BM528" i="1"/>
  <c r="I1099" i="1"/>
  <c r="BM1099" i="1"/>
  <c r="I202" i="1"/>
  <c r="BM202" i="1"/>
  <c r="I298" i="1"/>
  <c r="BM298" i="1"/>
  <c r="I278" i="1"/>
  <c r="BM278" i="1"/>
  <c r="I502" i="1"/>
  <c r="BM502" i="1"/>
  <c r="I21" i="1"/>
  <c r="BM21" i="1"/>
  <c r="I109" i="1"/>
  <c r="BM109" i="1"/>
  <c r="I161" i="1"/>
  <c r="BM161" i="1"/>
  <c r="I326" i="1"/>
  <c r="BM326" i="1"/>
  <c r="I165" i="1"/>
  <c r="BM165" i="1"/>
  <c r="I374" i="1"/>
  <c r="BM374" i="1"/>
  <c r="I10" i="1"/>
  <c r="BM10" i="1"/>
  <c r="I66" i="1"/>
  <c r="BM66" i="1"/>
  <c r="I82" i="1"/>
  <c r="BM82" i="1"/>
  <c r="I98" i="1"/>
  <c r="BM98" i="1"/>
  <c r="I114" i="1"/>
  <c r="BM114" i="1"/>
  <c r="I130" i="1"/>
  <c r="BM130" i="1"/>
  <c r="I146" i="1"/>
  <c r="BM146" i="1"/>
  <c r="I217" i="1"/>
  <c r="BM217" i="1"/>
  <c r="I281" i="1"/>
  <c r="BM281" i="1"/>
  <c r="I345" i="1"/>
  <c r="BM345" i="1"/>
  <c r="I409" i="1"/>
  <c r="BM409" i="1"/>
  <c r="I473" i="1"/>
  <c r="BM473" i="1"/>
  <c r="I414" i="1"/>
  <c r="BM414" i="1"/>
  <c r="I508" i="1"/>
  <c r="BM508" i="1"/>
  <c r="I524" i="1"/>
  <c r="BM524" i="1"/>
  <c r="I540" i="1"/>
  <c r="BM540" i="1"/>
  <c r="I556" i="1"/>
  <c r="BM556" i="1"/>
  <c r="I572" i="1"/>
  <c r="BM572" i="1"/>
  <c r="I588" i="1"/>
  <c r="BM588" i="1"/>
  <c r="I604" i="1"/>
  <c r="BM604" i="1"/>
  <c r="I620" i="1"/>
  <c r="BM620" i="1"/>
  <c r="I636" i="1"/>
  <c r="BM636" i="1"/>
  <c r="I652" i="1"/>
  <c r="BM652" i="1"/>
  <c r="I668" i="1"/>
  <c r="BM668" i="1"/>
  <c r="I1052" i="1"/>
  <c r="BM1052" i="1"/>
  <c r="I185" i="1"/>
  <c r="BM185" i="1"/>
  <c r="I294" i="1"/>
  <c r="BM294" i="1"/>
  <c r="I350" i="1"/>
  <c r="BM350" i="1"/>
  <c r="I107" i="1"/>
  <c r="BM107" i="1"/>
  <c r="I349" i="1"/>
  <c r="BM349" i="1"/>
  <c r="I517" i="1"/>
  <c r="BM517" i="1"/>
  <c r="I418" i="1"/>
  <c r="BM418" i="1"/>
  <c r="I188" i="1"/>
  <c r="BM188" i="1"/>
  <c r="I513" i="1"/>
  <c r="BM513" i="1"/>
  <c r="I779" i="1"/>
  <c r="BM779" i="1"/>
  <c r="I273" i="1"/>
  <c r="BM273" i="1"/>
  <c r="I481" i="1"/>
  <c r="BM481" i="1"/>
  <c r="I724" i="1"/>
  <c r="BM724" i="1"/>
  <c r="I788" i="1"/>
  <c r="BM788" i="1"/>
  <c r="I1027" i="1"/>
  <c r="BM1027" i="1"/>
  <c r="I1034" i="1"/>
  <c r="BM1034" i="1"/>
  <c r="I787" i="1"/>
  <c r="BM787" i="1"/>
  <c r="I318" i="1"/>
  <c r="BM318" i="1"/>
  <c r="I229" i="1"/>
  <c r="BM229" i="1"/>
  <c r="I421" i="1"/>
  <c r="BM421" i="1"/>
  <c r="I527" i="1"/>
  <c r="BM527" i="1"/>
  <c r="I591" i="1"/>
  <c r="BM591" i="1"/>
  <c r="I1028" i="1"/>
  <c r="BM1028" i="1"/>
  <c r="I1006" i="1"/>
  <c r="BM1006" i="1"/>
  <c r="I755" i="1"/>
  <c r="BM755" i="1"/>
  <c r="I1032" i="1"/>
  <c r="BM1032" i="1"/>
  <c r="I189" i="1"/>
  <c r="BM189" i="1"/>
  <c r="I234" i="1"/>
  <c r="BM234" i="1"/>
  <c r="I29" i="1"/>
  <c r="BM29" i="1"/>
  <c r="I198" i="1"/>
  <c r="BM198" i="1"/>
  <c r="I70" i="1"/>
  <c r="BM70" i="1"/>
  <c r="I134" i="1"/>
  <c r="BM134" i="1"/>
  <c r="I361" i="1"/>
  <c r="BM361" i="1"/>
  <c r="I512" i="1"/>
  <c r="BM512" i="1"/>
  <c r="I166" i="1"/>
  <c r="BM166" i="1"/>
  <c r="I228" i="1"/>
  <c r="BM228" i="1"/>
  <c r="I292" i="1"/>
  <c r="BM292" i="1"/>
  <c r="I356" i="1"/>
  <c r="BM356" i="1"/>
  <c r="I420" i="1"/>
  <c r="BM420" i="1"/>
  <c r="I484" i="1"/>
  <c r="BM484" i="1"/>
  <c r="I909" i="1"/>
  <c r="BM909" i="1"/>
  <c r="I964" i="1"/>
  <c r="BM964" i="1"/>
  <c r="I686" i="1"/>
  <c r="BM686" i="1"/>
  <c r="I702" i="1"/>
  <c r="BM702" i="1"/>
  <c r="I718" i="1"/>
  <c r="BM718" i="1"/>
  <c r="I734" i="1"/>
  <c r="BM734" i="1"/>
  <c r="I750" i="1"/>
  <c r="BM750" i="1"/>
  <c r="I766" i="1"/>
  <c r="BM766" i="1"/>
  <c r="I782" i="1"/>
  <c r="BM782" i="1"/>
  <c r="I798" i="1"/>
  <c r="BM798" i="1"/>
  <c r="I814" i="1"/>
  <c r="BM814" i="1"/>
  <c r="I830" i="1"/>
  <c r="BM830" i="1"/>
  <c r="I846" i="1"/>
  <c r="BM846" i="1"/>
  <c r="I962" i="1"/>
  <c r="BM962" i="1"/>
  <c r="I866" i="1"/>
  <c r="BM866" i="1"/>
  <c r="I882" i="1"/>
  <c r="BM882" i="1"/>
  <c r="I898" i="1"/>
  <c r="BM898" i="1"/>
  <c r="I933" i="1"/>
  <c r="BM933" i="1"/>
  <c r="I965" i="1"/>
  <c r="BM965" i="1"/>
  <c r="I1130" i="1"/>
  <c r="BM1130" i="1"/>
  <c r="I1041" i="1"/>
  <c r="BM1041" i="1"/>
  <c r="I997" i="1"/>
  <c r="BM997" i="1"/>
  <c r="I1042" i="1"/>
  <c r="BM1042" i="1"/>
  <c r="I1066" i="1"/>
  <c r="BM1066" i="1"/>
  <c r="I1125" i="1"/>
  <c r="BM1125" i="1"/>
  <c r="I290" i="1"/>
  <c r="BM290" i="1"/>
  <c r="I75" i="1"/>
  <c r="BM75" i="1"/>
  <c r="I127" i="1"/>
  <c r="BM127" i="1"/>
  <c r="I301" i="1"/>
  <c r="BM301" i="1"/>
  <c r="I533" i="1"/>
  <c r="BM533" i="1"/>
  <c r="I172" i="1"/>
  <c r="BM172" i="1"/>
  <c r="I446" i="1"/>
  <c r="BM446" i="1"/>
  <c r="I139" i="1"/>
  <c r="BM139" i="1"/>
  <c r="I445" i="1"/>
  <c r="BM445" i="1"/>
  <c r="I537" i="1"/>
  <c r="BM537" i="1"/>
  <c r="I99" i="1"/>
  <c r="BM99" i="1"/>
  <c r="I317" i="1"/>
  <c r="BM317" i="1"/>
  <c r="I723" i="1"/>
  <c r="BM723" i="1"/>
  <c r="I20" i="1"/>
  <c r="BM20" i="1"/>
  <c r="I321" i="1"/>
  <c r="BM321" i="1"/>
  <c r="I434" i="1"/>
  <c r="BM434" i="1"/>
  <c r="I542" i="1"/>
  <c r="BM542" i="1"/>
  <c r="I772" i="1"/>
  <c r="BM772" i="1"/>
  <c r="I836" i="1"/>
  <c r="BM836" i="1"/>
  <c r="I731" i="1"/>
  <c r="BM731" i="1"/>
  <c r="I1036" i="1"/>
  <c r="BM1036" i="1"/>
  <c r="I157" i="1"/>
  <c r="BM157" i="1"/>
  <c r="I149" i="1"/>
  <c r="BM149" i="1"/>
  <c r="I453" i="1"/>
  <c r="BM453" i="1"/>
  <c r="I519" i="1"/>
  <c r="BM519" i="1"/>
  <c r="I583" i="1"/>
  <c r="BM583" i="1"/>
  <c r="I639" i="1"/>
  <c r="BM639" i="1"/>
  <c r="I771" i="1"/>
  <c r="BM771" i="1"/>
  <c r="I68" i="1"/>
  <c r="BM68" i="1"/>
  <c r="I180" i="1"/>
  <c r="BM180" i="1"/>
  <c r="I125" i="1"/>
  <c r="BM125" i="1"/>
  <c r="I286" i="1"/>
  <c r="BM286" i="1"/>
  <c r="I22" i="1"/>
  <c r="BM22" i="1"/>
  <c r="I126" i="1"/>
  <c r="BM126" i="1"/>
  <c r="I297" i="1"/>
  <c r="BM297" i="1"/>
  <c r="I394" i="1"/>
  <c r="BM394" i="1"/>
  <c r="I552" i="1"/>
  <c r="BM552" i="1"/>
  <c r="I568" i="1"/>
  <c r="BM568" i="1"/>
  <c r="I584" i="1"/>
  <c r="BM584" i="1"/>
  <c r="I600" i="1"/>
  <c r="BM600" i="1"/>
  <c r="I616" i="1"/>
  <c r="BM616" i="1"/>
  <c r="I632" i="1"/>
  <c r="BM632" i="1"/>
  <c r="I648" i="1"/>
  <c r="BM648" i="1"/>
  <c r="I664" i="1"/>
  <c r="BM664" i="1"/>
  <c r="I1046" i="1"/>
  <c r="BM1046" i="1"/>
  <c r="I1012" i="1"/>
  <c r="BM1012" i="1"/>
  <c r="I1107" i="1"/>
  <c r="BM1107" i="1"/>
  <c r="I665" i="1"/>
  <c r="BM665" i="1"/>
  <c r="I223" i="1"/>
  <c r="BM223" i="1"/>
  <c r="I35" i="1"/>
  <c r="BM35" i="1"/>
  <c r="I376" i="1"/>
  <c r="BM376" i="1"/>
  <c r="I553" i="1"/>
  <c r="BM553" i="1"/>
  <c r="I609" i="1"/>
  <c r="BM609" i="1"/>
  <c r="I649" i="1"/>
  <c r="BM649" i="1"/>
  <c r="I683" i="1"/>
  <c r="BM683" i="1"/>
  <c r="I875" i="1"/>
  <c r="BM875" i="1"/>
  <c r="I967" i="1"/>
  <c r="BM967" i="1"/>
  <c r="I1067" i="1"/>
  <c r="BM1067" i="1"/>
  <c r="I343" i="1"/>
  <c r="BM343" i="1"/>
  <c r="I355" i="1"/>
  <c r="BM355" i="1"/>
  <c r="I411" i="1"/>
  <c r="BM411" i="1"/>
  <c r="I116" i="1"/>
  <c r="BM116" i="1"/>
  <c r="I170" i="1"/>
  <c r="BM170" i="1"/>
  <c r="I236" i="1"/>
  <c r="BM236" i="1"/>
  <c r="I300" i="1"/>
  <c r="BM300" i="1"/>
  <c r="I364" i="1"/>
  <c r="BM364" i="1"/>
  <c r="I428" i="1"/>
  <c r="BM428" i="1"/>
  <c r="I492" i="1"/>
  <c r="BM492" i="1"/>
  <c r="I562" i="1"/>
  <c r="BM562" i="1"/>
  <c r="I578" i="1"/>
  <c r="BM578" i="1"/>
  <c r="I594" i="1"/>
  <c r="BM594" i="1"/>
  <c r="I610" i="1"/>
  <c r="BM610" i="1"/>
  <c r="I626" i="1"/>
  <c r="BM626" i="1"/>
  <c r="I642" i="1"/>
  <c r="BM642" i="1"/>
  <c r="I658" i="1"/>
  <c r="BM658" i="1"/>
  <c r="I674" i="1"/>
  <c r="BM674" i="1"/>
  <c r="I940" i="1"/>
  <c r="BM940" i="1"/>
  <c r="I680" i="1"/>
  <c r="BM680" i="1"/>
  <c r="I696" i="1"/>
  <c r="BM696" i="1"/>
  <c r="I712" i="1"/>
  <c r="BM712" i="1"/>
  <c r="I938" i="1"/>
  <c r="BM938" i="1"/>
  <c r="I1088" i="1"/>
  <c r="BM1088" i="1"/>
  <c r="I860" i="1"/>
  <c r="BM860" i="1"/>
  <c r="I876" i="1"/>
  <c r="BM876" i="1"/>
  <c r="I892" i="1"/>
  <c r="BM892" i="1"/>
  <c r="I921" i="1"/>
  <c r="BM921" i="1"/>
  <c r="I953" i="1"/>
  <c r="BM953" i="1"/>
  <c r="I985" i="1"/>
  <c r="BM985" i="1"/>
  <c r="I1096" i="1"/>
  <c r="BM1096" i="1"/>
  <c r="I1064" i="1"/>
  <c r="BM1064" i="1"/>
  <c r="I1084" i="1"/>
  <c r="BM1084" i="1"/>
  <c r="I1095" i="1"/>
  <c r="BM1095" i="1"/>
  <c r="I1120" i="1"/>
  <c r="BM1120" i="1"/>
  <c r="I715" i="1"/>
  <c r="BM715" i="1"/>
  <c r="I859" i="1"/>
  <c r="BM859" i="1"/>
  <c r="I935" i="1"/>
  <c r="BM935" i="1"/>
  <c r="I1089" i="1"/>
  <c r="BM1089" i="1"/>
  <c r="I195" i="1"/>
  <c r="BM195" i="1"/>
  <c r="I447" i="1"/>
  <c r="BM447" i="1"/>
  <c r="I16" i="1"/>
  <c r="BM16" i="1"/>
  <c r="I136" i="1"/>
  <c r="BM136" i="1"/>
  <c r="I13" i="1"/>
  <c r="BM13" i="1"/>
  <c r="I81" i="1"/>
  <c r="BM81" i="1"/>
  <c r="I174" i="1"/>
  <c r="BM174" i="1"/>
  <c r="I240" i="1"/>
  <c r="BM240" i="1"/>
  <c r="I304" i="1"/>
  <c r="BM304" i="1"/>
  <c r="I368" i="1"/>
  <c r="BM368" i="1"/>
  <c r="I432" i="1"/>
  <c r="BM432" i="1"/>
  <c r="I496" i="1"/>
  <c r="BM496" i="1"/>
  <c r="I944" i="1"/>
  <c r="BM944" i="1"/>
  <c r="I681" i="1"/>
  <c r="BM681" i="1"/>
  <c r="I697" i="1"/>
  <c r="BM697" i="1"/>
  <c r="I713" i="1"/>
  <c r="BM713" i="1"/>
  <c r="I729" i="1"/>
  <c r="BM729" i="1"/>
  <c r="I745" i="1"/>
  <c r="BM745" i="1"/>
  <c r="I761" i="1"/>
  <c r="BM761" i="1"/>
  <c r="I777" i="1"/>
  <c r="BM777" i="1"/>
  <c r="I793" i="1"/>
  <c r="BM793" i="1"/>
  <c r="I809" i="1"/>
  <c r="BM809" i="1"/>
  <c r="I825" i="1"/>
  <c r="BM825" i="1"/>
  <c r="I841" i="1"/>
  <c r="BM841" i="1"/>
  <c r="I942" i="1"/>
  <c r="BM942" i="1"/>
  <c r="I853" i="1"/>
  <c r="BM853" i="1"/>
  <c r="I869" i="1"/>
  <c r="BM869" i="1"/>
  <c r="I885" i="1"/>
  <c r="BM885" i="1"/>
  <c r="I901" i="1"/>
  <c r="BM901" i="1"/>
  <c r="I939" i="1"/>
  <c r="BM939" i="1"/>
  <c r="I971" i="1"/>
  <c r="BM971" i="1"/>
  <c r="I1021" i="1"/>
  <c r="BM1021" i="1"/>
  <c r="I1000" i="1"/>
  <c r="BM1000" i="1"/>
  <c r="I1068" i="1"/>
  <c r="BM1068" i="1"/>
  <c r="I1085" i="1"/>
  <c r="BM1085" i="1"/>
  <c r="I1122" i="1"/>
  <c r="BM1122" i="1"/>
  <c r="I691" i="1"/>
  <c r="BM691" i="1"/>
  <c r="I934" i="1"/>
  <c r="BM934" i="1"/>
  <c r="I867" i="1"/>
  <c r="BM867" i="1"/>
  <c r="I919" i="1"/>
  <c r="BM919" i="1"/>
  <c r="I983" i="1"/>
  <c r="BM983" i="1"/>
  <c r="I1081" i="1"/>
  <c r="BM1081" i="1"/>
  <c r="I1083" i="1"/>
  <c r="BM1083" i="1"/>
  <c r="I423" i="1"/>
  <c r="BM423" i="1"/>
  <c r="I291" i="1"/>
  <c r="BM291" i="1"/>
  <c r="I231" i="1"/>
  <c r="BM231" i="1"/>
  <c r="I475" i="1"/>
  <c r="BM475" i="1"/>
  <c r="I72" i="1"/>
  <c r="BM72" i="1"/>
  <c r="I112" i="1"/>
  <c r="BM112" i="1"/>
  <c r="I439" i="1"/>
  <c r="BM439" i="1"/>
  <c r="I487" i="1"/>
  <c r="BM487" i="1"/>
  <c r="I427" i="1"/>
  <c r="BM427" i="1"/>
  <c r="I57" i="1"/>
  <c r="BM57" i="1"/>
  <c r="I85" i="1"/>
  <c r="BM85" i="1"/>
  <c r="I133" i="1"/>
  <c r="BM133" i="1"/>
  <c r="I181" i="1"/>
  <c r="BM181" i="1"/>
  <c r="I251" i="1"/>
  <c r="BM251" i="1"/>
  <c r="I315" i="1"/>
  <c r="BM315" i="1"/>
  <c r="I415" i="1"/>
  <c r="BM415" i="1"/>
  <c r="I242" i="1"/>
  <c r="BM242" i="1"/>
  <c r="I63" i="1"/>
  <c r="BM63" i="1"/>
  <c r="I111" i="1"/>
  <c r="BM111" i="1"/>
  <c r="I381" i="1"/>
  <c r="BM381" i="1"/>
  <c r="I521" i="1"/>
  <c r="BM521" i="1"/>
  <c r="I206" i="1"/>
  <c r="BM206" i="1"/>
  <c r="I306" i="1"/>
  <c r="BM306" i="1"/>
  <c r="I15" i="1"/>
  <c r="BM15" i="1"/>
  <c r="I79" i="1"/>
  <c r="BM79" i="1"/>
  <c r="I119" i="1"/>
  <c r="BM119" i="1"/>
  <c r="I237" i="1"/>
  <c r="BM237" i="1"/>
  <c r="I397" i="1"/>
  <c r="BM397" i="1"/>
  <c r="I462" i="1"/>
  <c r="BM462" i="1"/>
  <c r="I529" i="1"/>
  <c r="BM529" i="1"/>
  <c r="I334" i="1"/>
  <c r="BM334" i="1"/>
  <c r="I354" i="1"/>
  <c r="BM354" i="1"/>
  <c r="I55" i="1"/>
  <c r="BM55" i="1"/>
  <c r="I115" i="1"/>
  <c r="BM115" i="1"/>
  <c r="I269" i="1"/>
  <c r="BM269" i="1"/>
  <c r="I477" i="1"/>
  <c r="BM477" i="1"/>
  <c r="I525" i="1"/>
  <c r="BM525" i="1"/>
  <c r="I759" i="1"/>
  <c r="BM759" i="1"/>
  <c r="I815" i="1"/>
  <c r="BM815" i="1"/>
  <c r="I1055" i="1"/>
  <c r="BM1055" i="1"/>
  <c r="I1118" i="1"/>
  <c r="BM1118" i="1"/>
  <c r="I60" i="1"/>
  <c r="BM60" i="1"/>
  <c r="I148" i="1"/>
  <c r="BM148" i="1"/>
  <c r="I305" i="1"/>
  <c r="BM305" i="1"/>
  <c r="I369" i="1"/>
  <c r="BM369" i="1"/>
  <c r="I433" i="1"/>
  <c r="BM433" i="1"/>
  <c r="I497" i="1"/>
  <c r="BM497" i="1"/>
  <c r="I466" i="1"/>
  <c r="BM466" i="1"/>
  <c r="I514" i="1"/>
  <c r="BM514" i="1"/>
  <c r="I530" i="1"/>
  <c r="BM530" i="1"/>
  <c r="I546" i="1"/>
  <c r="BM546" i="1"/>
  <c r="I736" i="1"/>
  <c r="BM736" i="1"/>
  <c r="I752" i="1"/>
  <c r="BM752" i="1"/>
  <c r="I768" i="1"/>
  <c r="BM768" i="1"/>
  <c r="I784" i="1"/>
  <c r="BM784" i="1"/>
  <c r="I800" i="1"/>
  <c r="BM800" i="1"/>
  <c r="I816" i="1"/>
  <c r="BM816" i="1"/>
  <c r="I832" i="1"/>
  <c r="BM832" i="1"/>
  <c r="I848" i="1"/>
  <c r="BM848" i="1"/>
  <c r="I1007" i="1"/>
  <c r="BM1007" i="1"/>
  <c r="I1018" i="1"/>
  <c r="BM1018" i="1"/>
  <c r="I1109" i="1"/>
  <c r="BM1109" i="1"/>
  <c r="I775" i="1"/>
  <c r="BM775" i="1"/>
  <c r="I831" i="1"/>
  <c r="BM831" i="1"/>
  <c r="I1060" i="1"/>
  <c r="BM1060" i="1"/>
  <c r="I382" i="1"/>
  <c r="BM382" i="1"/>
  <c r="I80" i="1"/>
  <c r="BM80" i="1"/>
  <c r="I254" i="1"/>
  <c r="BM254" i="1"/>
  <c r="I266" i="1"/>
  <c r="BM266" i="1"/>
  <c r="I238" i="1"/>
  <c r="BM238" i="1"/>
  <c r="I105" i="1"/>
  <c r="BM105" i="1"/>
  <c r="I179" i="1"/>
  <c r="BM179" i="1"/>
  <c r="I245" i="1"/>
  <c r="BM245" i="1"/>
  <c r="I309" i="1"/>
  <c r="BM309" i="1"/>
  <c r="I373" i="1"/>
  <c r="BM373" i="1"/>
  <c r="I437" i="1"/>
  <c r="BM437" i="1"/>
  <c r="I501" i="1"/>
  <c r="BM501" i="1"/>
  <c r="I470" i="1"/>
  <c r="BM470" i="1"/>
  <c r="I507" i="1"/>
  <c r="BM507" i="1"/>
  <c r="I523" i="1"/>
  <c r="BM523" i="1"/>
  <c r="I539" i="1"/>
  <c r="BM539" i="1"/>
  <c r="I555" i="1"/>
  <c r="BM555" i="1"/>
  <c r="I571" i="1"/>
  <c r="BM571" i="1"/>
  <c r="I587" i="1"/>
  <c r="BM587" i="1"/>
  <c r="I603" i="1"/>
  <c r="BM603" i="1"/>
  <c r="I619" i="1"/>
  <c r="BM619" i="1"/>
  <c r="I635" i="1"/>
  <c r="BM635" i="1"/>
  <c r="I651" i="1"/>
  <c r="BM651" i="1"/>
  <c r="I667" i="1"/>
  <c r="BM667" i="1"/>
  <c r="I1031" i="1"/>
  <c r="BM1031" i="1"/>
  <c r="I1020" i="1"/>
  <c r="BM1020" i="1"/>
  <c r="I1115" i="1"/>
  <c r="BM1115" i="1"/>
  <c r="I1102" i="1"/>
  <c r="BM1102" i="1"/>
  <c r="I727" i="1"/>
  <c r="BM727" i="1"/>
  <c r="I767" i="1"/>
  <c r="BM767" i="1"/>
  <c r="I807" i="1"/>
  <c r="BM807" i="1"/>
  <c r="I839" i="1"/>
  <c r="BM839" i="1"/>
  <c r="I246" i="1"/>
  <c r="BM246" i="1"/>
  <c r="I40" i="1"/>
  <c r="BM40" i="1"/>
  <c r="I175" i="1"/>
  <c r="BM175" i="1"/>
  <c r="I222" i="1"/>
  <c r="BM222" i="1"/>
  <c r="I431" i="1"/>
  <c r="BM431" i="1"/>
  <c r="I43" i="1"/>
  <c r="BM43" i="1"/>
  <c r="I312" i="1"/>
  <c r="BM312" i="1"/>
  <c r="I908" i="1"/>
  <c r="BM908" i="1"/>
  <c r="I585" i="1"/>
  <c r="BM585" i="1"/>
  <c r="I177" i="1"/>
  <c r="BM177" i="1"/>
  <c r="I11" i="1"/>
  <c r="BM11" i="1"/>
  <c r="I51" i="1"/>
  <c r="BM51" i="1"/>
  <c r="I216" i="1"/>
  <c r="BM216" i="1"/>
  <c r="I344" i="1"/>
  <c r="BM344" i="1"/>
  <c r="I504" i="1"/>
  <c r="BM504" i="1"/>
  <c r="I577" i="1"/>
  <c r="BM577" i="1"/>
  <c r="I613" i="1"/>
  <c r="BM613" i="1"/>
  <c r="I645" i="1"/>
  <c r="BM645" i="1"/>
  <c r="I669" i="1"/>
  <c r="BM669" i="1"/>
  <c r="I495" i="1"/>
  <c r="BM495" i="1"/>
  <c r="I19" i="1"/>
  <c r="BM19" i="1"/>
  <c r="I183" i="1"/>
  <c r="BM183" i="1"/>
  <c r="I424" i="1"/>
  <c r="BM424" i="1"/>
  <c r="I593" i="1"/>
  <c r="BM593" i="1"/>
  <c r="I641" i="1"/>
  <c r="BM641" i="1"/>
  <c r="I952" i="1"/>
  <c r="BM952" i="1"/>
  <c r="I966" i="1"/>
  <c r="BM966" i="1"/>
  <c r="I891" i="1"/>
  <c r="BM891" i="1"/>
  <c r="I991" i="1"/>
  <c r="BM991" i="1"/>
  <c r="I1030" i="1"/>
  <c r="BM1030" i="1"/>
  <c r="I271" i="1"/>
  <c r="BM271" i="1"/>
  <c r="I275" i="1"/>
  <c r="BM275" i="1"/>
  <c r="I419" i="1"/>
  <c r="BM419" i="1"/>
  <c r="I132" i="1"/>
  <c r="BM132" i="1"/>
  <c r="I187" i="1"/>
  <c r="BM187" i="1"/>
  <c r="I252" i="1"/>
  <c r="BM252" i="1"/>
  <c r="I316" i="1"/>
  <c r="BM316" i="1"/>
  <c r="I380" i="1"/>
  <c r="BM380" i="1"/>
  <c r="I444" i="1"/>
  <c r="BM444" i="1"/>
  <c r="I906" i="1"/>
  <c r="BM906" i="1"/>
  <c r="I558" i="1"/>
  <c r="BM558" i="1"/>
  <c r="I574" i="1"/>
  <c r="BM574" i="1"/>
  <c r="I590" i="1"/>
  <c r="BM590" i="1"/>
  <c r="I606" i="1"/>
  <c r="BM606" i="1"/>
  <c r="I622" i="1"/>
  <c r="BM622" i="1"/>
  <c r="I638" i="1"/>
  <c r="BM638" i="1"/>
  <c r="I654" i="1"/>
  <c r="BM654" i="1"/>
  <c r="I670" i="1"/>
  <c r="BM670" i="1"/>
  <c r="I956" i="1"/>
  <c r="BM956" i="1"/>
  <c r="I684" i="1"/>
  <c r="BM684" i="1"/>
  <c r="I700" i="1"/>
  <c r="BM700" i="1"/>
  <c r="I716" i="1"/>
  <c r="BM716" i="1"/>
  <c r="I954" i="1"/>
  <c r="BM954" i="1"/>
  <c r="I856" i="1"/>
  <c r="BM856" i="1"/>
  <c r="I872" i="1"/>
  <c r="BM872" i="1"/>
  <c r="I888" i="1"/>
  <c r="BM888" i="1"/>
  <c r="I904" i="1"/>
  <c r="BM904" i="1"/>
  <c r="I945" i="1"/>
  <c r="BM945" i="1"/>
  <c r="I977" i="1"/>
  <c r="BM977" i="1"/>
  <c r="I1033" i="1"/>
  <c r="BM1033" i="1"/>
  <c r="I995" i="1"/>
  <c r="BM995" i="1"/>
  <c r="I1071" i="1"/>
  <c r="BM1071" i="1"/>
  <c r="I1094" i="1"/>
  <c r="BM1094" i="1"/>
  <c r="I703" i="1"/>
  <c r="BM703" i="1"/>
  <c r="I899" i="1"/>
  <c r="BM899" i="1"/>
  <c r="I994" i="1"/>
  <c r="BM994" i="1"/>
  <c r="I1128" i="1"/>
  <c r="BM1128" i="1"/>
  <c r="I339" i="1"/>
  <c r="BM339" i="1"/>
  <c r="I8" i="1"/>
  <c r="BM8" i="1"/>
  <c r="I120" i="1"/>
  <c r="BM120" i="1"/>
  <c r="I191" i="1"/>
  <c r="BM191" i="1"/>
  <c r="I375" i="1"/>
  <c r="BM375" i="1"/>
  <c r="I73" i="1"/>
  <c r="BM73" i="1"/>
  <c r="I117" i="1"/>
  <c r="BM117" i="1"/>
  <c r="I192" i="1"/>
  <c r="BM192" i="1"/>
  <c r="I256" i="1"/>
  <c r="BM256" i="1"/>
  <c r="I320" i="1"/>
  <c r="BM320" i="1"/>
  <c r="I384" i="1"/>
  <c r="BM384" i="1"/>
  <c r="I448" i="1"/>
  <c r="BM448" i="1"/>
  <c r="I914" i="1"/>
  <c r="BM914" i="1"/>
  <c r="I928" i="1"/>
  <c r="BM928" i="1"/>
  <c r="I685" i="1"/>
  <c r="BM685" i="1"/>
  <c r="I701" i="1"/>
  <c r="BM701" i="1"/>
  <c r="I717" i="1"/>
  <c r="BM717" i="1"/>
  <c r="I733" i="1"/>
  <c r="BM733" i="1"/>
  <c r="I749" i="1"/>
  <c r="BM749" i="1"/>
  <c r="I765" i="1"/>
  <c r="BM765" i="1"/>
  <c r="I781" i="1"/>
  <c r="BM781" i="1"/>
  <c r="I797" i="1"/>
  <c r="BM797" i="1"/>
  <c r="I813" i="1"/>
  <c r="BM813" i="1"/>
  <c r="I829" i="1"/>
  <c r="BM829" i="1"/>
  <c r="I845" i="1"/>
  <c r="BM845" i="1"/>
  <c r="I958" i="1"/>
  <c r="BM958" i="1"/>
  <c r="I857" i="1"/>
  <c r="BM857" i="1"/>
  <c r="I873" i="1"/>
  <c r="BM873" i="1"/>
  <c r="I889" i="1"/>
  <c r="BM889" i="1"/>
  <c r="I905" i="1"/>
  <c r="BM905" i="1"/>
  <c r="I947" i="1"/>
  <c r="BM947" i="1"/>
  <c r="I979" i="1"/>
  <c r="BM979" i="1"/>
  <c r="I1037" i="1"/>
  <c r="BM1037" i="1"/>
  <c r="I996" i="1"/>
  <c r="BM996" i="1"/>
  <c r="I1092" i="1"/>
  <c r="BM1092" i="1"/>
  <c r="I1062" i="1"/>
  <c r="BM1062" i="1"/>
  <c r="I936" i="1"/>
  <c r="BM936" i="1"/>
  <c r="I699" i="1"/>
  <c r="BM699" i="1"/>
  <c r="I918" i="1"/>
  <c r="BM918" i="1"/>
  <c r="I855" i="1"/>
  <c r="BM855" i="1"/>
  <c r="I895" i="1"/>
  <c r="BM895" i="1"/>
  <c r="I975" i="1"/>
  <c r="BM975" i="1"/>
  <c r="I1002" i="1"/>
  <c r="BM1002" i="1"/>
  <c r="I1054" i="1"/>
  <c r="BM1054" i="1"/>
  <c r="I259" i="1"/>
  <c r="BM259" i="1"/>
  <c r="I359" i="1"/>
  <c r="BM359" i="1"/>
  <c r="I84" i="1"/>
  <c r="BM84" i="1"/>
  <c r="I124" i="1"/>
  <c r="BM124" i="1"/>
  <c r="I279" i="1"/>
  <c r="BM279" i="1"/>
  <c r="I399" i="1"/>
  <c r="BM399" i="1"/>
  <c r="I335" i="1"/>
  <c r="BM335" i="1"/>
  <c r="I190" i="1"/>
  <c r="BM190" i="1"/>
  <c r="I41" i="1"/>
  <c r="BM41" i="1"/>
  <c r="I77" i="1"/>
  <c r="BM77" i="1"/>
  <c r="I303" i="1"/>
  <c r="BM303" i="1"/>
  <c r="I235" i="1"/>
  <c r="BM235" i="1"/>
  <c r="I299" i="1"/>
  <c r="BM299" i="1"/>
  <c r="I363" i="1"/>
  <c r="BM363" i="1"/>
  <c r="I391" i="1"/>
  <c r="BM391" i="1"/>
  <c r="I912" i="1"/>
  <c r="BM912" i="1"/>
  <c r="I6" i="1"/>
  <c r="BM6" i="1"/>
  <c r="I46" i="1"/>
  <c r="BM46" i="1"/>
  <c r="I62" i="1"/>
  <c r="BM62" i="1"/>
  <c r="I910" i="1"/>
  <c r="BM910" i="1"/>
  <c r="I503" i="1"/>
  <c r="BM503" i="1"/>
  <c r="I379" i="1"/>
  <c r="BM379" i="1"/>
  <c r="I34" i="1"/>
  <c r="BM34" i="1"/>
  <c r="I50" i="1"/>
  <c r="BM50" i="1"/>
  <c r="I158" i="1"/>
  <c r="BM158" i="1"/>
  <c r="I212" i="1"/>
  <c r="BM212" i="1"/>
  <c r="I276" i="1"/>
  <c r="BM276" i="1"/>
  <c r="I340" i="1"/>
  <c r="BM340" i="1"/>
  <c r="I404" i="1"/>
  <c r="BM404" i="1"/>
  <c r="I468" i="1"/>
  <c r="BM468" i="1"/>
  <c r="I916" i="1"/>
  <c r="BM916" i="1"/>
  <c r="I980" i="1"/>
  <c r="BM980" i="1"/>
  <c r="I690" i="1"/>
  <c r="BM690" i="1"/>
  <c r="I706" i="1"/>
  <c r="BM706" i="1"/>
  <c r="I722" i="1"/>
  <c r="BM722" i="1"/>
  <c r="I738" i="1"/>
  <c r="BM738" i="1"/>
  <c r="I754" i="1"/>
  <c r="BM754" i="1"/>
  <c r="I770" i="1"/>
  <c r="BM770" i="1"/>
  <c r="I786" i="1"/>
  <c r="BM786" i="1"/>
  <c r="I802" i="1"/>
  <c r="BM802" i="1"/>
  <c r="I818" i="1"/>
  <c r="BM818" i="1"/>
  <c r="I834" i="1"/>
  <c r="BM834" i="1"/>
  <c r="I850" i="1"/>
  <c r="BM850" i="1"/>
  <c r="I978" i="1"/>
  <c r="BM978" i="1"/>
  <c r="I862" i="1"/>
  <c r="BM862" i="1"/>
  <c r="I878" i="1"/>
  <c r="BM878" i="1"/>
  <c r="I894" i="1"/>
  <c r="BM894" i="1"/>
  <c r="I925" i="1"/>
  <c r="BM925" i="1"/>
  <c r="I957" i="1"/>
  <c r="BM957" i="1"/>
  <c r="I989" i="1"/>
  <c r="BM989" i="1"/>
  <c r="I1061" i="1"/>
  <c r="BM1061" i="1"/>
  <c r="I1001" i="1"/>
  <c r="BM1001" i="1"/>
  <c r="I1072" i="1"/>
  <c r="BM1072" i="1"/>
  <c r="I1050" i="1"/>
  <c r="BM1050" i="1"/>
  <c r="I1086" i="1"/>
  <c r="BM1086" i="1"/>
  <c r="I1019" i="1"/>
  <c r="BM1019" i="1"/>
  <c r="I1103" i="1"/>
  <c r="BM1103" i="1"/>
  <c r="I541" i="1"/>
  <c r="BM541" i="1"/>
  <c r="I1100" i="1"/>
  <c r="BM1100" i="1"/>
  <c r="I209" i="1"/>
  <c r="BM209" i="1"/>
  <c r="I449" i="1"/>
  <c r="BM449" i="1"/>
  <c r="I490" i="1"/>
  <c r="BM490" i="1"/>
  <c r="I534" i="1"/>
  <c r="BM534" i="1"/>
  <c r="I732" i="1"/>
  <c r="BM732" i="1"/>
  <c r="I764" i="1"/>
  <c r="BM764" i="1"/>
  <c r="I796" i="1"/>
  <c r="BM796" i="1"/>
  <c r="I828" i="1"/>
  <c r="BM828" i="1"/>
  <c r="I1035" i="1"/>
  <c r="BM1035" i="1"/>
  <c r="I1097" i="1"/>
  <c r="BM1097" i="1"/>
  <c r="I763" i="1"/>
  <c r="BM763" i="1"/>
  <c r="I1112" i="1"/>
  <c r="BM1112" i="1"/>
  <c r="I88" i="1"/>
  <c r="BM88" i="1"/>
  <c r="I25" i="1"/>
  <c r="BM25" i="1"/>
  <c r="I261" i="1"/>
  <c r="BM261" i="1"/>
  <c r="I389" i="1"/>
  <c r="BM389" i="1"/>
  <c r="I390" i="1"/>
  <c r="BM390" i="1"/>
  <c r="I511" i="1"/>
  <c r="BM511" i="1"/>
  <c r="I543" i="1"/>
  <c r="BM543" i="1"/>
  <c r="I575" i="1"/>
  <c r="BM575" i="1"/>
  <c r="I607" i="1"/>
  <c r="BM607" i="1"/>
  <c r="I631" i="1"/>
  <c r="BM631" i="1"/>
  <c r="I655" i="1"/>
  <c r="BM655" i="1"/>
  <c r="I1047" i="1"/>
  <c r="BM1047" i="1"/>
  <c r="I1098" i="1"/>
  <c r="BM1098" i="1"/>
  <c r="I739" i="1"/>
  <c r="BM739" i="1"/>
  <c r="I811" i="1"/>
  <c r="BM811" i="1"/>
  <c r="I163" i="1"/>
  <c r="BM163" i="1"/>
  <c r="I32" i="1"/>
  <c r="BM32" i="1"/>
  <c r="I282" i="1"/>
  <c r="BM282" i="1"/>
  <c r="I458" i="1"/>
  <c r="BM458" i="1"/>
  <c r="I113" i="1"/>
  <c r="BM113" i="1"/>
  <c r="I262" i="1"/>
  <c r="BM262" i="1"/>
  <c r="I214" i="1"/>
  <c r="BM214" i="1"/>
  <c r="I14" i="1"/>
  <c r="BM14" i="1"/>
  <c r="I94" i="1"/>
  <c r="BM94" i="1"/>
  <c r="I142" i="1"/>
  <c r="BM142" i="1"/>
  <c r="I265" i="1"/>
  <c r="BM265" i="1"/>
  <c r="I393" i="1"/>
  <c r="BM393" i="1"/>
  <c r="I450" i="1"/>
  <c r="BM450" i="1"/>
  <c r="I536" i="1"/>
  <c r="BM536" i="1"/>
  <c r="I302" i="1"/>
  <c r="BM302" i="1"/>
  <c r="I250" i="1"/>
  <c r="BM250" i="1"/>
  <c r="I346" i="1"/>
  <c r="BM346" i="1"/>
  <c r="I430" i="1"/>
  <c r="BM430" i="1"/>
  <c r="I9" i="1"/>
  <c r="BM9" i="1"/>
  <c r="I33" i="1"/>
  <c r="BM33" i="1"/>
  <c r="I121" i="1"/>
  <c r="BM121" i="1"/>
  <c r="I230" i="1"/>
  <c r="BM230" i="1"/>
  <c r="I155" i="1"/>
  <c r="BM155" i="1"/>
  <c r="I342" i="1"/>
  <c r="BM342" i="1"/>
  <c r="I438" i="1"/>
  <c r="BM438" i="1"/>
  <c r="I26" i="1"/>
  <c r="BM26" i="1"/>
  <c r="I74" i="1"/>
  <c r="BM74" i="1"/>
  <c r="I90" i="1"/>
  <c r="BM90" i="1"/>
  <c r="I106" i="1"/>
  <c r="BM106" i="1"/>
  <c r="I122" i="1"/>
  <c r="BM122" i="1"/>
  <c r="I138" i="1"/>
  <c r="BM138" i="1"/>
  <c r="I184" i="1"/>
  <c r="BM184" i="1"/>
  <c r="I249" i="1"/>
  <c r="BM249" i="1"/>
  <c r="I313" i="1"/>
  <c r="BM313" i="1"/>
  <c r="I377" i="1"/>
  <c r="BM377" i="1"/>
  <c r="I441" i="1"/>
  <c r="BM441" i="1"/>
  <c r="I505" i="1"/>
  <c r="BM505" i="1"/>
  <c r="I478" i="1"/>
  <c r="BM478" i="1"/>
  <c r="I516" i="1"/>
  <c r="BM516" i="1"/>
  <c r="I532" i="1"/>
  <c r="BM532" i="1"/>
  <c r="I548" i="1"/>
  <c r="BM548" i="1"/>
  <c r="I564" i="1"/>
  <c r="BM564" i="1"/>
  <c r="I580" i="1"/>
  <c r="BM580" i="1"/>
  <c r="I596" i="1"/>
  <c r="BM596" i="1"/>
  <c r="I612" i="1"/>
  <c r="BM612" i="1"/>
  <c r="I628" i="1"/>
  <c r="BM628" i="1"/>
  <c r="I644" i="1"/>
  <c r="BM644" i="1"/>
  <c r="I660" i="1"/>
  <c r="BM660" i="1"/>
  <c r="I676" i="1"/>
  <c r="BM676" i="1"/>
  <c r="I1124" i="1"/>
  <c r="BM1124" i="1"/>
  <c r="I426" i="1"/>
  <c r="BM426" i="1"/>
  <c r="I258" i="1"/>
  <c r="BM258" i="1"/>
  <c r="I67" i="1"/>
  <c r="BM67" i="1"/>
  <c r="I221" i="1"/>
  <c r="BM221" i="1"/>
  <c r="I366" i="1"/>
  <c r="BM366" i="1"/>
  <c r="I159" i="1"/>
  <c r="BM159" i="1"/>
  <c r="I71" i="1"/>
  <c r="BM71" i="1"/>
  <c r="I413" i="1"/>
  <c r="BM413" i="1"/>
  <c r="I747" i="1"/>
  <c r="BM747" i="1"/>
  <c r="I48" i="1"/>
  <c r="BM48" i="1"/>
  <c r="I385" i="1"/>
  <c r="BM385" i="1"/>
  <c r="I510" i="1"/>
  <c r="BM510" i="1"/>
  <c r="I756" i="1"/>
  <c r="BM756" i="1"/>
  <c r="I820" i="1"/>
  <c r="BM820" i="1"/>
  <c r="I1039" i="1"/>
  <c r="BM1039" i="1"/>
  <c r="I1105" i="1"/>
  <c r="BM1105" i="1"/>
  <c r="I1015" i="1"/>
  <c r="BM1015" i="1"/>
  <c r="I218" i="1"/>
  <c r="BM218" i="1"/>
  <c r="I325" i="1"/>
  <c r="BM325" i="1"/>
  <c r="I498" i="1"/>
  <c r="BM498" i="1"/>
  <c r="I559" i="1"/>
  <c r="BM559" i="1"/>
  <c r="I1043" i="1"/>
  <c r="BM1043" i="1"/>
  <c r="I1011" i="1"/>
  <c r="BM1011" i="1"/>
  <c r="I1123" i="1"/>
  <c r="BM1123" i="1"/>
  <c r="I835" i="1"/>
  <c r="BM835" i="1"/>
  <c r="I1119" i="1"/>
  <c r="BM1119" i="1"/>
  <c r="I52" i="1"/>
  <c r="BM52" i="1"/>
  <c r="I386" i="1"/>
  <c r="BM386" i="1"/>
  <c r="I101" i="1"/>
  <c r="BM101" i="1"/>
  <c r="I30" i="1"/>
  <c r="BM30" i="1"/>
  <c r="I110" i="1"/>
  <c r="BM110" i="1"/>
  <c r="I233" i="1"/>
  <c r="BM233" i="1"/>
  <c r="I457" i="1"/>
  <c r="BM457" i="1"/>
  <c r="I544" i="1"/>
  <c r="BM544" i="1"/>
  <c r="I196" i="1"/>
  <c r="BM196" i="1"/>
  <c r="I260" i="1"/>
  <c r="BM260" i="1"/>
  <c r="I324" i="1"/>
  <c r="BM324" i="1"/>
  <c r="I388" i="1"/>
  <c r="BM388" i="1"/>
  <c r="I452" i="1"/>
  <c r="BM452" i="1"/>
  <c r="I1044" i="1"/>
  <c r="BM1044" i="1"/>
  <c r="I932" i="1"/>
  <c r="BM932" i="1"/>
  <c r="I678" i="1"/>
  <c r="BM678" i="1"/>
  <c r="I694" i="1"/>
  <c r="BM694" i="1"/>
  <c r="I710" i="1"/>
  <c r="BM710" i="1"/>
  <c r="I726" i="1"/>
  <c r="BM726" i="1"/>
  <c r="I742" i="1"/>
  <c r="BM742" i="1"/>
  <c r="I758" i="1"/>
  <c r="BM758" i="1"/>
  <c r="I774" i="1"/>
  <c r="BM774" i="1"/>
  <c r="I790" i="1"/>
  <c r="BM790" i="1"/>
  <c r="I806" i="1"/>
  <c r="BM806" i="1"/>
  <c r="I822" i="1"/>
  <c r="BM822" i="1"/>
  <c r="I838" i="1"/>
  <c r="BM838" i="1"/>
  <c r="I930" i="1"/>
  <c r="BM930" i="1"/>
  <c r="I858" i="1"/>
  <c r="BM858" i="1"/>
  <c r="I874" i="1"/>
  <c r="BM874" i="1"/>
  <c r="I890" i="1"/>
  <c r="BM890" i="1"/>
  <c r="I917" i="1"/>
  <c r="BM917" i="1"/>
  <c r="I949" i="1"/>
  <c r="BM949" i="1"/>
  <c r="I981" i="1"/>
  <c r="BM981" i="1"/>
  <c r="I1009" i="1"/>
  <c r="BM1009" i="1"/>
  <c r="I1077" i="1"/>
  <c r="BM1077" i="1"/>
  <c r="I1010" i="1"/>
  <c r="BM1010" i="1"/>
  <c r="I1079" i="1"/>
  <c r="BM1079" i="1"/>
  <c r="I1087" i="1"/>
  <c r="BM1087" i="1"/>
  <c r="I1116" i="1"/>
  <c r="BM1116" i="1"/>
  <c r="I378" i="1"/>
  <c r="BM378" i="1"/>
  <c r="I103" i="1"/>
  <c r="BM103" i="1"/>
  <c r="I205" i="1"/>
  <c r="BM205" i="1"/>
  <c r="I429" i="1"/>
  <c r="BM429" i="1"/>
  <c r="I169" i="1"/>
  <c r="BM169" i="1"/>
  <c r="I322" i="1"/>
  <c r="BM322" i="1"/>
  <c r="I87" i="1"/>
  <c r="BM87" i="1"/>
  <c r="I285" i="1"/>
  <c r="BM285" i="1"/>
  <c r="I152" i="1"/>
  <c r="BM152" i="1"/>
  <c r="I274" i="1"/>
  <c r="BM274" i="1"/>
  <c r="I131" i="1"/>
  <c r="BM131" i="1"/>
  <c r="I402" i="1"/>
  <c r="BM402" i="1"/>
  <c r="I803" i="1"/>
  <c r="BM803" i="1"/>
  <c r="I76" i="1"/>
  <c r="BM76" i="1"/>
  <c r="I417" i="1"/>
  <c r="BM417" i="1"/>
  <c r="I518" i="1"/>
  <c r="BM518" i="1"/>
  <c r="I740" i="1"/>
  <c r="BM740" i="1"/>
  <c r="I804" i="1"/>
  <c r="BM804" i="1"/>
  <c r="I1058" i="1"/>
  <c r="BM1058" i="1"/>
  <c r="I819" i="1"/>
  <c r="BM819" i="1"/>
  <c r="I64" i="1"/>
  <c r="BM64" i="1"/>
  <c r="I49" i="1"/>
  <c r="BM49" i="1"/>
  <c r="I293" i="1"/>
  <c r="BM293" i="1"/>
  <c r="I442" i="1"/>
  <c r="BM442" i="1"/>
  <c r="I551" i="1"/>
  <c r="BM551" i="1"/>
  <c r="I615" i="1"/>
  <c r="BM615" i="1"/>
  <c r="I663" i="1"/>
  <c r="BM663" i="1"/>
  <c r="I153" i="1"/>
  <c r="BM153" i="1"/>
  <c r="I193" i="1"/>
  <c r="BM193" i="1"/>
  <c r="I53" i="1"/>
  <c r="BM53" i="1"/>
  <c r="I358" i="1"/>
  <c r="BM358" i="1"/>
  <c r="I398" i="1"/>
  <c r="BM398" i="1"/>
  <c r="I102" i="1"/>
  <c r="BM102" i="1"/>
  <c r="I201" i="1"/>
  <c r="BM201" i="1"/>
  <c r="I425" i="1"/>
  <c r="BM425" i="1"/>
  <c r="I520" i="1"/>
  <c r="BM520" i="1"/>
  <c r="I560" i="1"/>
  <c r="BM560" i="1"/>
  <c r="I576" i="1"/>
  <c r="BM576" i="1"/>
  <c r="I592" i="1"/>
  <c r="BM592" i="1"/>
  <c r="I608" i="1"/>
  <c r="BM608" i="1"/>
  <c r="I624" i="1"/>
  <c r="BM624" i="1"/>
  <c r="I640" i="1"/>
  <c r="BM640" i="1"/>
  <c r="I656" i="1"/>
  <c r="BM656" i="1"/>
  <c r="I672" i="1"/>
  <c r="BM672" i="1"/>
  <c r="I1040" i="1"/>
  <c r="BM1040" i="1"/>
  <c r="I1045" i="1"/>
  <c r="BM1045" i="1"/>
  <c r="I194" i="1"/>
  <c r="BM194" i="1"/>
  <c r="AW1131" i="1"/>
  <c r="AW1133" i="1" s="1"/>
  <c r="AW1134" i="1" s="1"/>
  <c r="BC2" i="1"/>
  <c r="AX2" i="1"/>
  <c r="AX1131" i="1" s="1"/>
  <c r="BK194" i="1" l="1"/>
  <c r="BL194" i="1"/>
  <c r="J194" i="1"/>
  <c r="L194" i="1"/>
  <c r="BL1040" i="1"/>
  <c r="BK1040" i="1"/>
  <c r="J1040" i="1"/>
  <c r="L1040" i="1"/>
  <c r="BL656" i="1"/>
  <c r="BK656" i="1"/>
  <c r="J656" i="1"/>
  <c r="L656" i="1"/>
  <c r="BL624" i="1"/>
  <c r="BK624" i="1"/>
  <c r="J624" i="1"/>
  <c r="L624" i="1"/>
  <c r="BL592" i="1"/>
  <c r="BK592" i="1"/>
  <c r="J592" i="1"/>
  <c r="L592" i="1"/>
  <c r="BL560" i="1"/>
  <c r="BK560" i="1"/>
  <c r="J560" i="1"/>
  <c r="L560" i="1"/>
  <c r="BK425" i="1"/>
  <c r="BL425" i="1"/>
  <c r="L425" i="1"/>
  <c r="J425" i="1"/>
  <c r="BK102" i="1"/>
  <c r="BL102" i="1"/>
  <c r="L102" i="1"/>
  <c r="J102" i="1"/>
  <c r="BL358" i="1"/>
  <c r="BK358" i="1"/>
  <c r="J358" i="1"/>
  <c r="L358" i="1"/>
  <c r="BL193" i="1"/>
  <c r="BK193" i="1"/>
  <c r="L193" i="1"/>
  <c r="J193" i="1"/>
  <c r="BL663" i="1"/>
  <c r="BK663" i="1"/>
  <c r="L663" i="1"/>
  <c r="J663" i="1"/>
  <c r="BL551" i="1"/>
  <c r="BK551" i="1"/>
  <c r="L551" i="1"/>
  <c r="J551" i="1"/>
  <c r="BK293" i="1"/>
  <c r="BL293" i="1"/>
  <c r="L293" i="1"/>
  <c r="J293" i="1"/>
  <c r="BL64" i="1"/>
  <c r="BK64" i="1"/>
  <c r="L64" i="1"/>
  <c r="J64" i="1"/>
  <c r="BL1058" i="1"/>
  <c r="BK1058" i="1"/>
  <c r="L1058" i="1"/>
  <c r="J1058" i="1"/>
  <c r="BL740" i="1"/>
  <c r="BK740" i="1"/>
  <c r="J740" i="1"/>
  <c r="L740" i="1"/>
  <c r="BK417" i="1"/>
  <c r="BL417" i="1"/>
  <c r="J417" i="1"/>
  <c r="L417" i="1"/>
  <c r="BL803" i="1"/>
  <c r="BK803" i="1"/>
  <c r="J803" i="1"/>
  <c r="L803" i="1"/>
  <c r="BK131" i="1"/>
  <c r="BL131" i="1"/>
  <c r="J131" i="1"/>
  <c r="L131" i="1"/>
  <c r="BL152" i="1"/>
  <c r="BK152" i="1"/>
  <c r="L152" i="1"/>
  <c r="J152" i="1"/>
  <c r="BL87" i="1"/>
  <c r="BK87" i="1"/>
  <c r="J87" i="1"/>
  <c r="L87" i="1"/>
  <c r="BL169" i="1"/>
  <c r="BK169" i="1"/>
  <c r="L169" i="1"/>
  <c r="J169" i="1"/>
  <c r="BK205" i="1"/>
  <c r="BL205" i="1"/>
  <c r="L205" i="1"/>
  <c r="J205" i="1"/>
  <c r="BL378" i="1"/>
  <c r="BK378" i="1"/>
  <c r="J378" i="1"/>
  <c r="L378" i="1"/>
  <c r="BK1087" i="1"/>
  <c r="BL1087" i="1"/>
  <c r="L1087" i="1"/>
  <c r="J1087" i="1"/>
  <c r="BL1010" i="1"/>
  <c r="BK1010" i="1"/>
  <c r="J1010" i="1"/>
  <c r="L1010" i="1"/>
  <c r="BK1009" i="1"/>
  <c r="BL1009" i="1"/>
  <c r="J1009" i="1"/>
  <c r="L1009" i="1"/>
  <c r="BL949" i="1"/>
  <c r="BK949" i="1"/>
  <c r="L949" i="1"/>
  <c r="J949" i="1"/>
  <c r="BK890" i="1"/>
  <c r="BL890" i="1"/>
  <c r="J890" i="1"/>
  <c r="L890" i="1"/>
  <c r="BL858" i="1"/>
  <c r="BK858" i="1"/>
  <c r="L858" i="1"/>
  <c r="J858" i="1"/>
  <c r="BK838" i="1"/>
  <c r="BL838" i="1"/>
  <c r="J838" i="1"/>
  <c r="L838" i="1"/>
  <c r="BK806" i="1"/>
  <c r="BL806" i="1"/>
  <c r="L806" i="1"/>
  <c r="J806" i="1"/>
  <c r="BK774" i="1"/>
  <c r="BL774" i="1"/>
  <c r="L774" i="1"/>
  <c r="J774" i="1"/>
  <c r="BK742" i="1"/>
  <c r="BL742" i="1"/>
  <c r="J742" i="1"/>
  <c r="L742" i="1"/>
  <c r="BK710" i="1"/>
  <c r="BL710" i="1"/>
  <c r="J710" i="1"/>
  <c r="L710" i="1"/>
  <c r="BK678" i="1"/>
  <c r="BL678" i="1"/>
  <c r="J678" i="1"/>
  <c r="L678" i="1"/>
  <c r="BL1044" i="1"/>
  <c r="BK1044" i="1"/>
  <c r="L1044" i="1"/>
  <c r="J1044" i="1"/>
  <c r="BK388" i="1"/>
  <c r="BL388" i="1"/>
  <c r="L388" i="1"/>
  <c r="J388" i="1"/>
  <c r="BL260" i="1"/>
  <c r="BK260" i="1"/>
  <c r="L260" i="1"/>
  <c r="J260" i="1"/>
  <c r="BL544" i="1"/>
  <c r="BK544" i="1"/>
  <c r="J544" i="1"/>
  <c r="L544" i="1"/>
  <c r="BL233" i="1"/>
  <c r="BK233" i="1"/>
  <c r="L233" i="1"/>
  <c r="J233" i="1"/>
  <c r="BK30" i="1"/>
  <c r="BL30" i="1"/>
  <c r="L30" i="1"/>
  <c r="J30" i="1"/>
  <c r="BK386" i="1"/>
  <c r="BL386" i="1"/>
  <c r="L386" i="1"/>
  <c r="J386" i="1"/>
  <c r="BL1119" i="1"/>
  <c r="BK1119" i="1"/>
  <c r="L1119" i="1"/>
  <c r="J1119" i="1"/>
  <c r="BL1123" i="1"/>
  <c r="BK1123" i="1"/>
  <c r="J1123" i="1"/>
  <c r="L1123" i="1"/>
  <c r="BK1043" i="1"/>
  <c r="BL1043" i="1"/>
  <c r="L1043" i="1"/>
  <c r="J1043" i="1"/>
  <c r="BL498" i="1"/>
  <c r="BK498" i="1"/>
  <c r="J498" i="1"/>
  <c r="L498" i="1"/>
  <c r="BK218" i="1"/>
  <c r="BL218" i="1"/>
  <c r="J218" i="1"/>
  <c r="L218" i="1"/>
  <c r="BK1105" i="1"/>
  <c r="BL1105" i="1"/>
  <c r="L1105" i="1"/>
  <c r="J1105" i="1"/>
  <c r="BL820" i="1"/>
  <c r="BK820" i="1"/>
  <c r="L820" i="1"/>
  <c r="J820" i="1"/>
  <c r="BL510" i="1"/>
  <c r="BK510" i="1"/>
  <c r="L510" i="1"/>
  <c r="J510" i="1"/>
  <c r="BL48" i="1"/>
  <c r="BK48" i="1"/>
  <c r="L48" i="1"/>
  <c r="J48" i="1"/>
  <c r="BL413" i="1"/>
  <c r="BK413" i="1"/>
  <c r="L413" i="1"/>
  <c r="J413" i="1"/>
  <c r="BK159" i="1"/>
  <c r="BL159" i="1"/>
  <c r="J159" i="1"/>
  <c r="L159" i="1"/>
  <c r="BK221" i="1"/>
  <c r="BL221" i="1"/>
  <c r="L221" i="1"/>
  <c r="J221" i="1"/>
  <c r="BK258" i="1"/>
  <c r="BL258" i="1"/>
  <c r="L258" i="1"/>
  <c r="J258" i="1"/>
  <c r="BK1124" i="1"/>
  <c r="BL1124" i="1"/>
  <c r="J1124" i="1"/>
  <c r="L1124" i="1"/>
  <c r="BK660" i="1"/>
  <c r="BL660" i="1"/>
  <c r="L660" i="1"/>
  <c r="J660" i="1"/>
  <c r="BK628" i="1"/>
  <c r="BL628" i="1"/>
  <c r="J628" i="1"/>
  <c r="L628" i="1"/>
  <c r="BK596" i="1"/>
  <c r="BL596" i="1"/>
  <c r="L596" i="1"/>
  <c r="J596" i="1"/>
  <c r="BK564" i="1"/>
  <c r="BL564" i="1"/>
  <c r="L564" i="1"/>
  <c r="J564" i="1"/>
  <c r="BK532" i="1"/>
  <c r="BL532" i="1"/>
  <c r="J532" i="1"/>
  <c r="L532" i="1"/>
  <c r="BL478" i="1"/>
  <c r="BK478" i="1"/>
  <c r="L478" i="1"/>
  <c r="J478" i="1"/>
  <c r="BK441" i="1"/>
  <c r="BL441" i="1"/>
  <c r="L441" i="1"/>
  <c r="J441" i="1"/>
  <c r="BL313" i="1"/>
  <c r="BK313" i="1"/>
  <c r="J313" i="1"/>
  <c r="L313" i="1"/>
  <c r="BL184" i="1"/>
  <c r="BK184" i="1"/>
  <c r="L184" i="1"/>
  <c r="J184" i="1"/>
  <c r="BK122" i="1"/>
  <c r="BL122" i="1"/>
  <c r="L122" i="1"/>
  <c r="J122" i="1"/>
  <c r="BK90" i="1"/>
  <c r="BL90" i="1"/>
  <c r="L90" i="1"/>
  <c r="J90" i="1"/>
  <c r="BK26" i="1"/>
  <c r="BL26" i="1"/>
  <c r="L26" i="1"/>
  <c r="J26" i="1"/>
  <c r="BK342" i="1"/>
  <c r="BL342" i="1"/>
  <c r="J342" i="1"/>
  <c r="L342" i="1"/>
  <c r="BK230" i="1"/>
  <c r="BL230" i="1"/>
  <c r="J230" i="1"/>
  <c r="L230" i="1"/>
  <c r="BK33" i="1"/>
  <c r="BL33" i="1"/>
  <c r="J33" i="1"/>
  <c r="L33" i="1"/>
  <c r="BL430" i="1"/>
  <c r="BK430" i="1"/>
  <c r="J430" i="1"/>
  <c r="L430" i="1"/>
  <c r="BK250" i="1"/>
  <c r="BL250" i="1"/>
  <c r="J250" i="1"/>
  <c r="L250" i="1"/>
  <c r="BK536" i="1"/>
  <c r="BL536" i="1"/>
  <c r="L536" i="1"/>
  <c r="J536" i="1"/>
  <c r="BL393" i="1"/>
  <c r="BK393" i="1"/>
  <c r="L393" i="1"/>
  <c r="J393" i="1"/>
  <c r="BK142" i="1"/>
  <c r="BL142" i="1"/>
  <c r="J142" i="1"/>
  <c r="L142" i="1"/>
  <c r="BK14" i="1"/>
  <c r="BL14" i="1"/>
  <c r="L14" i="1"/>
  <c r="J14" i="1"/>
  <c r="BK262" i="1"/>
  <c r="BL262" i="1"/>
  <c r="L262" i="1"/>
  <c r="J262" i="1"/>
  <c r="BL458" i="1"/>
  <c r="BK458" i="1"/>
  <c r="L458" i="1"/>
  <c r="J458" i="1"/>
  <c r="BL32" i="1"/>
  <c r="BK32" i="1"/>
  <c r="L32" i="1"/>
  <c r="J32" i="1"/>
  <c r="BL811" i="1"/>
  <c r="BK811" i="1"/>
  <c r="J811" i="1"/>
  <c r="L811" i="1"/>
  <c r="BL1098" i="1"/>
  <c r="BK1098" i="1"/>
  <c r="L1098" i="1"/>
  <c r="J1098" i="1"/>
  <c r="BK655" i="1"/>
  <c r="BL655" i="1"/>
  <c r="J655" i="1"/>
  <c r="L655" i="1"/>
  <c r="BK607" i="1"/>
  <c r="BL607" i="1"/>
  <c r="J607" i="1"/>
  <c r="L607" i="1"/>
  <c r="BK543" i="1"/>
  <c r="BL543" i="1"/>
  <c r="J543" i="1"/>
  <c r="L543" i="1"/>
  <c r="BK390" i="1"/>
  <c r="BL390" i="1"/>
  <c r="L390" i="1"/>
  <c r="J390" i="1"/>
  <c r="BK261" i="1"/>
  <c r="BL261" i="1"/>
  <c r="J261" i="1"/>
  <c r="L261" i="1"/>
  <c r="BK88" i="1"/>
  <c r="BL88" i="1"/>
  <c r="J88" i="1"/>
  <c r="L88" i="1"/>
  <c r="BL763" i="1"/>
  <c r="BK763" i="1"/>
  <c r="J763" i="1"/>
  <c r="L763" i="1"/>
  <c r="BL1035" i="1"/>
  <c r="BK1035" i="1"/>
  <c r="L1035" i="1"/>
  <c r="J1035" i="1"/>
  <c r="BK796" i="1"/>
  <c r="BL796" i="1"/>
  <c r="J796" i="1"/>
  <c r="L796" i="1"/>
  <c r="BK732" i="1"/>
  <c r="BL732" i="1"/>
  <c r="J732" i="1"/>
  <c r="L732" i="1"/>
  <c r="BL490" i="1"/>
  <c r="BK490" i="1"/>
  <c r="J490" i="1"/>
  <c r="L490" i="1"/>
  <c r="BK209" i="1"/>
  <c r="BL209" i="1"/>
  <c r="J209" i="1"/>
  <c r="L209" i="1"/>
  <c r="BK541" i="1"/>
  <c r="BL541" i="1"/>
  <c r="J541" i="1"/>
  <c r="L541" i="1"/>
  <c r="BL1019" i="1"/>
  <c r="BK1019" i="1"/>
  <c r="J1019" i="1"/>
  <c r="L1019" i="1"/>
  <c r="BL1050" i="1"/>
  <c r="BK1050" i="1"/>
  <c r="J1050" i="1"/>
  <c r="L1050" i="1"/>
  <c r="BK1001" i="1"/>
  <c r="BL1001" i="1"/>
  <c r="L1001" i="1"/>
  <c r="J1001" i="1"/>
  <c r="BK989" i="1"/>
  <c r="BL989" i="1"/>
  <c r="L989" i="1"/>
  <c r="J989" i="1"/>
  <c r="BL925" i="1"/>
  <c r="BK925" i="1"/>
  <c r="L925" i="1"/>
  <c r="J925" i="1"/>
  <c r="BK878" i="1"/>
  <c r="BL878" i="1"/>
  <c r="L878" i="1"/>
  <c r="J878" i="1"/>
  <c r="BL978" i="1"/>
  <c r="BK978" i="1"/>
  <c r="L978" i="1"/>
  <c r="J978" i="1"/>
  <c r="BK834" i="1"/>
  <c r="BL834" i="1"/>
  <c r="J834" i="1"/>
  <c r="L834" i="1"/>
  <c r="BK802" i="1"/>
  <c r="BL802" i="1"/>
  <c r="J802" i="1"/>
  <c r="L802" i="1"/>
  <c r="BK770" i="1"/>
  <c r="BL770" i="1"/>
  <c r="J770" i="1"/>
  <c r="L770" i="1"/>
  <c r="BK738" i="1"/>
  <c r="BL738" i="1"/>
  <c r="J738" i="1"/>
  <c r="L738" i="1"/>
  <c r="BK706" i="1"/>
  <c r="BL706" i="1"/>
  <c r="J706" i="1"/>
  <c r="L706" i="1"/>
  <c r="BK980" i="1"/>
  <c r="BL980" i="1"/>
  <c r="L980" i="1"/>
  <c r="J980" i="1"/>
  <c r="BK468" i="1"/>
  <c r="BL468" i="1"/>
  <c r="J468" i="1"/>
  <c r="L468" i="1"/>
  <c r="BK340" i="1"/>
  <c r="BL340" i="1"/>
  <c r="J340" i="1"/>
  <c r="L340" i="1"/>
  <c r="BL212" i="1"/>
  <c r="BK212" i="1"/>
  <c r="J212" i="1"/>
  <c r="L212" i="1"/>
  <c r="BK50" i="1"/>
  <c r="BL50" i="1"/>
  <c r="J50" i="1"/>
  <c r="L50" i="1"/>
  <c r="BK379" i="1"/>
  <c r="BL379" i="1"/>
  <c r="J379" i="1"/>
  <c r="L379" i="1"/>
  <c r="BK910" i="1"/>
  <c r="BL910" i="1"/>
  <c r="J910" i="1"/>
  <c r="L910" i="1"/>
  <c r="BK46" i="1"/>
  <c r="BL46" i="1"/>
  <c r="L46" i="1"/>
  <c r="J46" i="1"/>
  <c r="BK912" i="1"/>
  <c r="BL912" i="1"/>
  <c r="J912" i="1"/>
  <c r="L912" i="1"/>
  <c r="BK363" i="1"/>
  <c r="BL363" i="1"/>
  <c r="L363" i="1"/>
  <c r="J363" i="1"/>
  <c r="BK235" i="1"/>
  <c r="BL235" i="1"/>
  <c r="L235" i="1"/>
  <c r="J235" i="1"/>
  <c r="BL77" i="1"/>
  <c r="BK77" i="1"/>
  <c r="L77" i="1"/>
  <c r="J77" i="1"/>
  <c r="BK190" i="1"/>
  <c r="BL190" i="1"/>
  <c r="L190" i="1"/>
  <c r="J190" i="1"/>
  <c r="BK399" i="1"/>
  <c r="BL399" i="1"/>
  <c r="L399" i="1"/>
  <c r="J399" i="1"/>
  <c r="BL124" i="1"/>
  <c r="BK124" i="1"/>
  <c r="L124" i="1"/>
  <c r="J124" i="1"/>
  <c r="BK359" i="1"/>
  <c r="BL359" i="1"/>
  <c r="L359" i="1"/>
  <c r="J359" i="1"/>
  <c r="BL1054" i="1"/>
  <c r="BK1054" i="1"/>
  <c r="L1054" i="1"/>
  <c r="J1054" i="1"/>
  <c r="BK975" i="1"/>
  <c r="BL975" i="1"/>
  <c r="J975" i="1"/>
  <c r="L975" i="1"/>
  <c r="BK855" i="1"/>
  <c r="BL855" i="1"/>
  <c r="J855" i="1"/>
  <c r="L855" i="1"/>
  <c r="BL699" i="1"/>
  <c r="BK699" i="1"/>
  <c r="L699" i="1"/>
  <c r="J699" i="1"/>
  <c r="BL1062" i="1"/>
  <c r="BK1062" i="1"/>
  <c r="J1062" i="1"/>
  <c r="L1062" i="1"/>
  <c r="BL996" i="1"/>
  <c r="BK996" i="1"/>
  <c r="J996" i="1"/>
  <c r="L996" i="1"/>
  <c r="BL979" i="1"/>
  <c r="BK979" i="1"/>
  <c r="J979" i="1"/>
  <c r="L979" i="1"/>
  <c r="BL905" i="1"/>
  <c r="BK905" i="1"/>
  <c r="J905" i="1"/>
  <c r="L905" i="1"/>
  <c r="BL873" i="1"/>
  <c r="BK873" i="1"/>
  <c r="J873" i="1"/>
  <c r="L873" i="1"/>
  <c r="BK958" i="1"/>
  <c r="BL958" i="1"/>
  <c r="J958" i="1"/>
  <c r="L958" i="1"/>
  <c r="BL829" i="1"/>
  <c r="BK829" i="1"/>
  <c r="L829" i="1"/>
  <c r="J829" i="1"/>
  <c r="BL797" i="1"/>
  <c r="BK797" i="1"/>
  <c r="L797" i="1"/>
  <c r="J797" i="1"/>
  <c r="BL765" i="1"/>
  <c r="BK765" i="1"/>
  <c r="L765" i="1"/>
  <c r="J765" i="1"/>
  <c r="BL733" i="1"/>
  <c r="BK733" i="1"/>
  <c r="L733" i="1"/>
  <c r="J733" i="1"/>
  <c r="BK701" i="1"/>
  <c r="BL701" i="1"/>
  <c r="L701" i="1"/>
  <c r="J701" i="1"/>
  <c r="BK928" i="1"/>
  <c r="BL928" i="1"/>
  <c r="J928" i="1"/>
  <c r="L928" i="1"/>
  <c r="BK448" i="1"/>
  <c r="BL448" i="1"/>
  <c r="L448" i="1"/>
  <c r="J448" i="1"/>
  <c r="BK320" i="1"/>
  <c r="BL320" i="1"/>
  <c r="L320" i="1"/>
  <c r="J320" i="1"/>
  <c r="BL192" i="1"/>
  <c r="BK192" i="1"/>
  <c r="L192" i="1"/>
  <c r="J192" i="1"/>
  <c r="BL73" i="1"/>
  <c r="BK73" i="1"/>
  <c r="L73" i="1"/>
  <c r="J73" i="1"/>
  <c r="BK191" i="1"/>
  <c r="BL191" i="1"/>
  <c r="L191" i="1"/>
  <c r="J191" i="1"/>
  <c r="BK8" i="1"/>
  <c r="BL8" i="1"/>
  <c r="L8" i="1"/>
  <c r="J8" i="1"/>
  <c r="BK1128" i="1"/>
  <c r="BL1128" i="1"/>
  <c r="J1128" i="1"/>
  <c r="L1128" i="1"/>
  <c r="BK899" i="1"/>
  <c r="BL899" i="1"/>
  <c r="J899" i="1"/>
  <c r="L899" i="1"/>
  <c r="BL1094" i="1"/>
  <c r="BK1094" i="1"/>
  <c r="J1094" i="1"/>
  <c r="L1094" i="1"/>
  <c r="BK995" i="1"/>
  <c r="BL995" i="1"/>
  <c r="J995" i="1"/>
  <c r="L995" i="1"/>
  <c r="BK977" i="1"/>
  <c r="BL977" i="1"/>
  <c r="J977" i="1"/>
  <c r="L977" i="1"/>
  <c r="BK904" i="1"/>
  <c r="BL904" i="1"/>
  <c r="J904" i="1"/>
  <c r="L904" i="1"/>
  <c r="BK872" i="1"/>
  <c r="BL872" i="1"/>
  <c r="J872" i="1"/>
  <c r="L872" i="1"/>
  <c r="BK954" i="1"/>
  <c r="BL954" i="1"/>
  <c r="J954" i="1"/>
  <c r="L954" i="1"/>
  <c r="BL700" i="1"/>
  <c r="BK700" i="1"/>
  <c r="L700" i="1"/>
  <c r="J700" i="1"/>
  <c r="BK956" i="1"/>
  <c r="BL956" i="1"/>
  <c r="J956" i="1"/>
  <c r="L956" i="1"/>
  <c r="BL654" i="1"/>
  <c r="BK654" i="1"/>
  <c r="L654" i="1"/>
  <c r="J654" i="1"/>
  <c r="BL622" i="1"/>
  <c r="BK622" i="1"/>
  <c r="L622" i="1"/>
  <c r="J622" i="1"/>
  <c r="BL590" i="1"/>
  <c r="BK590" i="1"/>
  <c r="L590" i="1"/>
  <c r="J590" i="1"/>
  <c r="BL558" i="1"/>
  <c r="BK558" i="1"/>
  <c r="L558" i="1"/>
  <c r="J558" i="1"/>
  <c r="BK444" i="1"/>
  <c r="BL444" i="1"/>
  <c r="L444" i="1"/>
  <c r="J444" i="1"/>
  <c r="BK316" i="1"/>
  <c r="BL316" i="1"/>
  <c r="L316" i="1"/>
  <c r="J316" i="1"/>
  <c r="BK187" i="1"/>
  <c r="BL187" i="1"/>
  <c r="L187" i="1"/>
  <c r="J187" i="1"/>
  <c r="BL419" i="1"/>
  <c r="BK419" i="1"/>
  <c r="L419" i="1"/>
  <c r="J419" i="1"/>
  <c r="BK271" i="1"/>
  <c r="BL271" i="1"/>
  <c r="L271" i="1"/>
  <c r="J271" i="1"/>
  <c r="BK991" i="1"/>
  <c r="BL991" i="1"/>
  <c r="J991" i="1"/>
  <c r="L991" i="1"/>
  <c r="BL966" i="1"/>
  <c r="BK966" i="1"/>
  <c r="J966" i="1"/>
  <c r="L966" i="1"/>
  <c r="BK641" i="1"/>
  <c r="BL641" i="1"/>
  <c r="L641" i="1"/>
  <c r="J641" i="1"/>
  <c r="BK424" i="1"/>
  <c r="BL424" i="1"/>
  <c r="L424" i="1"/>
  <c r="J424" i="1"/>
  <c r="BL19" i="1"/>
  <c r="BK19" i="1"/>
  <c r="L19" i="1"/>
  <c r="J19" i="1"/>
  <c r="BK669" i="1"/>
  <c r="BL669" i="1"/>
  <c r="L669" i="1"/>
  <c r="J669" i="1"/>
  <c r="BK613" i="1"/>
  <c r="BL613" i="1"/>
  <c r="L613" i="1"/>
  <c r="J613" i="1"/>
  <c r="BK504" i="1"/>
  <c r="BL504" i="1"/>
  <c r="L504" i="1"/>
  <c r="J504" i="1"/>
  <c r="BL216" i="1"/>
  <c r="BK216" i="1"/>
  <c r="L216" i="1"/>
  <c r="J216" i="1"/>
  <c r="BL11" i="1"/>
  <c r="BK11" i="1"/>
  <c r="L11" i="1"/>
  <c r="J11" i="1"/>
  <c r="BK585" i="1"/>
  <c r="BL585" i="1"/>
  <c r="L585" i="1"/>
  <c r="J585" i="1"/>
  <c r="BK312" i="1"/>
  <c r="BL312" i="1"/>
  <c r="L312" i="1"/>
  <c r="J312" i="1"/>
  <c r="BK431" i="1"/>
  <c r="BL431" i="1"/>
  <c r="L431" i="1"/>
  <c r="J431" i="1"/>
  <c r="BK175" i="1"/>
  <c r="BL175" i="1"/>
  <c r="L175" i="1"/>
  <c r="J175" i="1"/>
  <c r="BK246" i="1"/>
  <c r="BL246" i="1"/>
  <c r="L246" i="1"/>
  <c r="J246" i="1"/>
  <c r="BL807" i="1"/>
  <c r="BK807" i="1"/>
  <c r="L807" i="1"/>
  <c r="J807" i="1"/>
  <c r="BL727" i="1"/>
  <c r="BK727" i="1"/>
  <c r="L727" i="1"/>
  <c r="J727" i="1"/>
  <c r="BL1115" i="1"/>
  <c r="BK1115" i="1"/>
  <c r="J1115" i="1"/>
  <c r="L1115" i="1"/>
  <c r="BK1031" i="1"/>
  <c r="BL1031" i="1"/>
  <c r="L1031" i="1"/>
  <c r="J1031" i="1"/>
  <c r="BK651" i="1"/>
  <c r="BL651" i="1"/>
  <c r="L651" i="1"/>
  <c r="J651" i="1"/>
  <c r="BK619" i="1"/>
  <c r="BL619" i="1"/>
  <c r="L619" i="1"/>
  <c r="J619" i="1"/>
  <c r="BK587" i="1"/>
  <c r="BL587" i="1"/>
  <c r="L587" i="1"/>
  <c r="J587" i="1"/>
  <c r="BK555" i="1"/>
  <c r="BL555" i="1"/>
  <c r="L555" i="1"/>
  <c r="J555" i="1"/>
  <c r="BL523" i="1"/>
  <c r="BK523" i="1"/>
  <c r="L523" i="1"/>
  <c r="J523" i="1"/>
  <c r="BL470" i="1"/>
  <c r="BK470" i="1"/>
  <c r="L470" i="1"/>
  <c r="J470" i="1"/>
  <c r="BK437" i="1"/>
  <c r="BL437" i="1"/>
  <c r="L437" i="1"/>
  <c r="J437" i="1"/>
  <c r="BL309" i="1"/>
  <c r="BK309" i="1"/>
  <c r="L309" i="1"/>
  <c r="J309" i="1"/>
  <c r="BK179" i="1"/>
  <c r="BL179" i="1"/>
  <c r="L179" i="1"/>
  <c r="J179" i="1"/>
  <c r="BK238" i="1"/>
  <c r="BL238" i="1"/>
  <c r="L238" i="1"/>
  <c r="J238" i="1"/>
  <c r="BK254" i="1"/>
  <c r="BL254" i="1"/>
  <c r="L254" i="1"/>
  <c r="J254" i="1"/>
  <c r="BK382" i="1"/>
  <c r="BL382" i="1"/>
  <c r="L382" i="1"/>
  <c r="J382" i="1"/>
  <c r="BL831" i="1"/>
  <c r="BK831" i="1"/>
  <c r="L831" i="1"/>
  <c r="J831" i="1"/>
  <c r="BK1109" i="1"/>
  <c r="BL1109" i="1"/>
  <c r="L1109" i="1"/>
  <c r="J1109" i="1"/>
  <c r="BK1007" i="1"/>
  <c r="BL1007" i="1"/>
  <c r="L1007" i="1"/>
  <c r="J1007" i="1"/>
  <c r="BK832" i="1"/>
  <c r="BL832" i="1"/>
  <c r="L832" i="1"/>
  <c r="J832" i="1"/>
  <c r="BK800" i="1"/>
  <c r="BL800" i="1"/>
  <c r="L800" i="1"/>
  <c r="J800" i="1"/>
  <c r="BK768" i="1"/>
  <c r="BL768" i="1"/>
  <c r="L768" i="1"/>
  <c r="J768" i="1"/>
  <c r="BK736" i="1"/>
  <c r="BL736" i="1"/>
  <c r="L736" i="1"/>
  <c r="J736" i="1"/>
  <c r="BL530" i="1"/>
  <c r="BK530" i="1"/>
  <c r="L530" i="1"/>
  <c r="J530" i="1"/>
  <c r="BL466" i="1"/>
  <c r="BK466" i="1"/>
  <c r="L466" i="1"/>
  <c r="J466" i="1"/>
  <c r="BK433" i="1"/>
  <c r="BL433" i="1"/>
  <c r="L433" i="1"/>
  <c r="J433" i="1"/>
  <c r="BL305" i="1"/>
  <c r="BK305" i="1"/>
  <c r="L305" i="1"/>
  <c r="J305" i="1"/>
  <c r="BK60" i="1"/>
  <c r="BL60" i="1"/>
  <c r="L60" i="1"/>
  <c r="J60" i="1"/>
  <c r="BK1055" i="1"/>
  <c r="BL1055" i="1"/>
  <c r="L1055" i="1"/>
  <c r="J1055" i="1"/>
  <c r="BL759" i="1"/>
  <c r="BK759" i="1"/>
  <c r="L759" i="1"/>
  <c r="J759" i="1"/>
  <c r="BK477" i="1"/>
  <c r="BL477" i="1"/>
  <c r="L477" i="1"/>
  <c r="J477" i="1"/>
  <c r="BK115" i="1"/>
  <c r="BL115" i="1"/>
  <c r="L115" i="1"/>
  <c r="J115" i="1"/>
  <c r="BK354" i="1"/>
  <c r="BL354" i="1"/>
  <c r="L354" i="1"/>
  <c r="J354" i="1"/>
  <c r="BK529" i="1"/>
  <c r="BL529" i="1"/>
  <c r="L529" i="1"/>
  <c r="J529" i="1"/>
  <c r="BL397" i="1"/>
  <c r="BK397" i="1"/>
  <c r="L397" i="1"/>
  <c r="J397" i="1"/>
  <c r="BK119" i="1"/>
  <c r="BL119" i="1"/>
  <c r="L119" i="1"/>
  <c r="J119" i="1"/>
  <c r="BL15" i="1"/>
  <c r="BK15" i="1"/>
  <c r="L15" i="1"/>
  <c r="J15" i="1"/>
  <c r="BK206" i="1"/>
  <c r="BL206" i="1"/>
  <c r="L206" i="1"/>
  <c r="J206" i="1"/>
  <c r="BL381" i="1"/>
  <c r="BK381" i="1"/>
  <c r="L381" i="1"/>
  <c r="J381" i="1"/>
  <c r="BL63" i="1"/>
  <c r="BK63" i="1"/>
  <c r="L63" i="1"/>
  <c r="J63" i="1"/>
  <c r="BK415" i="1"/>
  <c r="BL415" i="1"/>
  <c r="J415" i="1"/>
  <c r="L415" i="1"/>
  <c r="BK251" i="1"/>
  <c r="BL251" i="1"/>
  <c r="J251" i="1"/>
  <c r="L251" i="1"/>
  <c r="BK133" i="1"/>
  <c r="BL133" i="1"/>
  <c r="J133" i="1"/>
  <c r="L133" i="1"/>
  <c r="BL57" i="1"/>
  <c r="BK57" i="1"/>
  <c r="J57" i="1"/>
  <c r="L57" i="1"/>
  <c r="BK487" i="1"/>
  <c r="BL487" i="1"/>
  <c r="J487" i="1"/>
  <c r="L487" i="1"/>
  <c r="BL112" i="1"/>
  <c r="BK112" i="1"/>
  <c r="J112" i="1"/>
  <c r="L112" i="1"/>
  <c r="BL475" i="1"/>
  <c r="BK475" i="1"/>
  <c r="J475" i="1"/>
  <c r="L475" i="1"/>
  <c r="BK291" i="1"/>
  <c r="BL291" i="1"/>
  <c r="J291" i="1"/>
  <c r="L291" i="1"/>
  <c r="BL1083" i="1"/>
  <c r="BK1083" i="1"/>
  <c r="L1083" i="1"/>
  <c r="J1083" i="1"/>
  <c r="BK983" i="1"/>
  <c r="BL983" i="1"/>
  <c r="L983" i="1"/>
  <c r="J983" i="1"/>
  <c r="BL867" i="1"/>
  <c r="BK867" i="1"/>
  <c r="L867" i="1"/>
  <c r="J867" i="1"/>
  <c r="BL691" i="1"/>
  <c r="BK691" i="1"/>
  <c r="J691" i="1"/>
  <c r="L691" i="1"/>
  <c r="BK1085" i="1"/>
  <c r="BL1085" i="1"/>
  <c r="L1085" i="1"/>
  <c r="J1085" i="1"/>
  <c r="BK1000" i="1"/>
  <c r="BL1000" i="1"/>
  <c r="L1000" i="1"/>
  <c r="J1000" i="1"/>
  <c r="BL971" i="1"/>
  <c r="BK971" i="1"/>
  <c r="L971" i="1"/>
  <c r="J971" i="1"/>
  <c r="BL901" i="1"/>
  <c r="BK901" i="1"/>
  <c r="L901" i="1"/>
  <c r="J901" i="1"/>
  <c r="BL869" i="1"/>
  <c r="BK869" i="1"/>
  <c r="L869" i="1"/>
  <c r="J869" i="1"/>
  <c r="BK942" i="1"/>
  <c r="BL942" i="1"/>
  <c r="L942" i="1"/>
  <c r="J942" i="1"/>
  <c r="BK825" i="1"/>
  <c r="BL825" i="1"/>
  <c r="J825" i="1"/>
  <c r="L825" i="1"/>
  <c r="BK793" i="1"/>
  <c r="BL793" i="1"/>
  <c r="J793" i="1"/>
  <c r="L793" i="1"/>
  <c r="BK761" i="1"/>
  <c r="BL761" i="1"/>
  <c r="J761" i="1"/>
  <c r="L761" i="1"/>
  <c r="BK729" i="1"/>
  <c r="BL729" i="1"/>
  <c r="J729" i="1"/>
  <c r="L729" i="1"/>
  <c r="BK697" i="1"/>
  <c r="BL697" i="1"/>
  <c r="J697" i="1"/>
  <c r="L697" i="1"/>
  <c r="BK944" i="1"/>
  <c r="BL944" i="1"/>
  <c r="L944" i="1"/>
  <c r="J944" i="1"/>
  <c r="BK432" i="1"/>
  <c r="BL432" i="1"/>
  <c r="J432" i="1"/>
  <c r="L432" i="1"/>
  <c r="BK304" i="1"/>
  <c r="BL304" i="1"/>
  <c r="J304" i="1"/>
  <c r="L304" i="1"/>
  <c r="BK174" i="1"/>
  <c r="BL174" i="1"/>
  <c r="J174" i="1"/>
  <c r="L174" i="1"/>
  <c r="BL13" i="1"/>
  <c r="BK13" i="1"/>
  <c r="J13" i="1"/>
  <c r="L13" i="1"/>
  <c r="BL16" i="1"/>
  <c r="BK16" i="1"/>
  <c r="J16" i="1"/>
  <c r="L16" i="1"/>
  <c r="BK195" i="1"/>
  <c r="BL195" i="1"/>
  <c r="J195" i="1"/>
  <c r="L195" i="1"/>
  <c r="BK935" i="1"/>
  <c r="BL935" i="1"/>
  <c r="L935" i="1"/>
  <c r="J935" i="1"/>
  <c r="BL715" i="1"/>
  <c r="BK715" i="1"/>
  <c r="J715" i="1"/>
  <c r="L715" i="1"/>
  <c r="BK1095" i="1"/>
  <c r="BL1095" i="1"/>
  <c r="L1095" i="1"/>
  <c r="J1095" i="1"/>
  <c r="BK1064" i="1"/>
  <c r="BL1064" i="1"/>
  <c r="L1064" i="1"/>
  <c r="J1064" i="1"/>
  <c r="BK985" i="1"/>
  <c r="BL985" i="1"/>
  <c r="L985" i="1"/>
  <c r="J985" i="1"/>
  <c r="BL921" i="1"/>
  <c r="BK921" i="1"/>
  <c r="L921" i="1"/>
  <c r="J921" i="1"/>
  <c r="BK876" i="1"/>
  <c r="BL876" i="1"/>
  <c r="L876" i="1"/>
  <c r="J876" i="1"/>
  <c r="BK1088" i="1"/>
  <c r="BL1088" i="1"/>
  <c r="L1088" i="1"/>
  <c r="J1088" i="1"/>
  <c r="BK712" i="1"/>
  <c r="BL712" i="1"/>
  <c r="J712" i="1"/>
  <c r="L712" i="1"/>
  <c r="BK680" i="1"/>
  <c r="BL680" i="1"/>
  <c r="J680" i="1"/>
  <c r="L680" i="1"/>
  <c r="BK674" i="1"/>
  <c r="BL674" i="1"/>
  <c r="J674" i="1"/>
  <c r="L674" i="1"/>
  <c r="BL642" i="1"/>
  <c r="BK642" i="1"/>
  <c r="J642" i="1"/>
  <c r="L642" i="1"/>
  <c r="BL610" i="1"/>
  <c r="BK610" i="1"/>
  <c r="J610" i="1"/>
  <c r="L610" i="1"/>
  <c r="BL578" i="1"/>
  <c r="BK578" i="1"/>
  <c r="J578" i="1"/>
  <c r="L578" i="1"/>
  <c r="BK492" i="1"/>
  <c r="BL492" i="1"/>
  <c r="J492" i="1"/>
  <c r="L492" i="1"/>
  <c r="BK364" i="1"/>
  <c r="BL364" i="1"/>
  <c r="J364" i="1"/>
  <c r="L364" i="1"/>
  <c r="BL236" i="1"/>
  <c r="BK236" i="1"/>
  <c r="J236" i="1"/>
  <c r="L236" i="1"/>
  <c r="BL116" i="1"/>
  <c r="BK116" i="1"/>
  <c r="J116" i="1"/>
  <c r="L116" i="1"/>
  <c r="BL355" i="1"/>
  <c r="BK355" i="1"/>
  <c r="J355" i="1"/>
  <c r="L355" i="1"/>
  <c r="BL1067" i="1"/>
  <c r="BK1067" i="1"/>
  <c r="L1067" i="1"/>
  <c r="J1067" i="1"/>
  <c r="BK875" i="1"/>
  <c r="BL875" i="1"/>
  <c r="L875" i="1"/>
  <c r="J875" i="1"/>
  <c r="BK649" i="1"/>
  <c r="BL649" i="1"/>
  <c r="J649" i="1"/>
  <c r="L649" i="1"/>
  <c r="BK553" i="1"/>
  <c r="BL553" i="1"/>
  <c r="J553" i="1"/>
  <c r="L553" i="1"/>
  <c r="BL35" i="1"/>
  <c r="BK35" i="1"/>
  <c r="J35" i="1"/>
  <c r="L35" i="1"/>
  <c r="BK665" i="1"/>
  <c r="BL665" i="1"/>
  <c r="J665" i="1"/>
  <c r="L665" i="1"/>
  <c r="BL1012" i="1"/>
  <c r="BK1012" i="1"/>
  <c r="J1012" i="1"/>
  <c r="L1012" i="1"/>
  <c r="BK664" i="1"/>
  <c r="BL664" i="1"/>
  <c r="J664" i="1"/>
  <c r="L664" i="1"/>
  <c r="BK632" i="1"/>
  <c r="BL632" i="1"/>
  <c r="L632" i="1"/>
  <c r="J632" i="1"/>
  <c r="BK600" i="1"/>
  <c r="BL600" i="1"/>
  <c r="J600" i="1"/>
  <c r="L600" i="1"/>
  <c r="BK568" i="1"/>
  <c r="BL568" i="1"/>
  <c r="L568" i="1"/>
  <c r="J568" i="1"/>
  <c r="BL394" i="1"/>
  <c r="BK394" i="1"/>
  <c r="L394" i="1"/>
  <c r="J394" i="1"/>
  <c r="BK126" i="1"/>
  <c r="BL126" i="1"/>
  <c r="J126" i="1"/>
  <c r="L126" i="1"/>
  <c r="BK286" i="1"/>
  <c r="BL286" i="1"/>
  <c r="L286" i="1"/>
  <c r="J286" i="1"/>
  <c r="BL180" i="1"/>
  <c r="BK180" i="1"/>
  <c r="L180" i="1"/>
  <c r="J180" i="1"/>
  <c r="BL771" i="1"/>
  <c r="BK771" i="1"/>
  <c r="J771" i="1"/>
  <c r="L771" i="1"/>
  <c r="BL583" i="1"/>
  <c r="BK583" i="1"/>
  <c r="L583" i="1"/>
  <c r="J583" i="1"/>
  <c r="BK453" i="1"/>
  <c r="BL453" i="1"/>
  <c r="L453" i="1"/>
  <c r="J453" i="1"/>
  <c r="BK157" i="1"/>
  <c r="BL157" i="1"/>
  <c r="J157" i="1"/>
  <c r="L157" i="1"/>
  <c r="BL731" i="1"/>
  <c r="BK731" i="1"/>
  <c r="L731" i="1"/>
  <c r="J731" i="1"/>
  <c r="BL772" i="1"/>
  <c r="BK772" i="1"/>
  <c r="J772" i="1"/>
  <c r="L772" i="1"/>
  <c r="BL434" i="1"/>
  <c r="BK434" i="1"/>
  <c r="L434" i="1"/>
  <c r="J434" i="1"/>
  <c r="BL20" i="1"/>
  <c r="BK20" i="1"/>
  <c r="J20" i="1"/>
  <c r="L20" i="1"/>
  <c r="BL317" i="1"/>
  <c r="BK317" i="1"/>
  <c r="L317" i="1"/>
  <c r="J317" i="1"/>
  <c r="BK537" i="1"/>
  <c r="BL537" i="1"/>
  <c r="J537" i="1"/>
  <c r="L537" i="1"/>
  <c r="BK139" i="1"/>
  <c r="BL139" i="1"/>
  <c r="L139" i="1"/>
  <c r="J139" i="1"/>
  <c r="BL172" i="1"/>
  <c r="BK172" i="1"/>
  <c r="L172" i="1"/>
  <c r="J172" i="1"/>
  <c r="BL301" i="1"/>
  <c r="BK301" i="1"/>
  <c r="L301" i="1"/>
  <c r="J301" i="1"/>
  <c r="BL75" i="1"/>
  <c r="BK75" i="1"/>
  <c r="J75" i="1"/>
  <c r="L75" i="1"/>
  <c r="BK1125" i="1"/>
  <c r="BL1125" i="1"/>
  <c r="L1125" i="1"/>
  <c r="J1125" i="1"/>
  <c r="BL1042" i="1"/>
  <c r="BK1042" i="1"/>
  <c r="L1042" i="1"/>
  <c r="J1042" i="1"/>
  <c r="BK1041" i="1"/>
  <c r="BL1041" i="1"/>
  <c r="J1041" i="1"/>
  <c r="L1041" i="1"/>
  <c r="BL965" i="1"/>
  <c r="BK965" i="1"/>
  <c r="J965" i="1"/>
  <c r="L965" i="1"/>
  <c r="BL898" i="1"/>
  <c r="BK898" i="1"/>
  <c r="J898" i="1"/>
  <c r="L898" i="1"/>
  <c r="BL866" i="1"/>
  <c r="BK866" i="1"/>
  <c r="J866" i="1"/>
  <c r="L866" i="1"/>
  <c r="BK846" i="1"/>
  <c r="BL846" i="1"/>
  <c r="L846" i="1"/>
  <c r="J846" i="1"/>
  <c r="BK814" i="1"/>
  <c r="BL814" i="1"/>
  <c r="L814" i="1"/>
  <c r="J814" i="1"/>
  <c r="BK782" i="1"/>
  <c r="BL782" i="1"/>
  <c r="J782" i="1"/>
  <c r="L782" i="1"/>
  <c r="BK750" i="1"/>
  <c r="BL750" i="1"/>
  <c r="L750" i="1"/>
  <c r="J750" i="1"/>
  <c r="BK718" i="1"/>
  <c r="BL718" i="1"/>
  <c r="J718" i="1"/>
  <c r="L718" i="1"/>
  <c r="BK686" i="1"/>
  <c r="BL686" i="1"/>
  <c r="L686" i="1"/>
  <c r="J686" i="1"/>
  <c r="BL909" i="1"/>
  <c r="BK909" i="1"/>
  <c r="L909" i="1"/>
  <c r="J909" i="1"/>
  <c r="BK420" i="1"/>
  <c r="BL420" i="1"/>
  <c r="J420" i="1"/>
  <c r="L420" i="1"/>
  <c r="BL292" i="1"/>
  <c r="BK292" i="1"/>
  <c r="J292" i="1"/>
  <c r="L292" i="1"/>
  <c r="BK166" i="1"/>
  <c r="BL166" i="1"/>
  <c r="L166" i="1"/>
  <c r="J166" i="1"/>
  <c r="BL361" i="1"/>
  <c r="BK361" i="1"/>
  <c r="J361" i="1"/>
  <c r="L361" i="1"/>
  <c r="BK70" i="1"/>
  <c r="BL70" i="1"/>
  <c r="J70" i="1"/>
  <c r="L70" i="1"/>
  <c r="BL29" i="1"/>
  <c r="BK29" i="1"/>
  <c r="J29" i="1"/>
  <c r="L29" i="1"/>
  <c r="BK189" i="1"/>
  <c r="BL189" i="1"/>
  <c r="J189" i="1"/>
  <c r="L189" i="1"/>
  <c r="BL755" i="1"/>
  <c r="BK755" i="1"/>
  <c r="J755" i="1"/>
  <c r="L755" i="1"/>
  <c r="BL1028" i="1"/>
  <c r="BK1028" i="1"/>
  <c r="J1028" i="1"/>
  <c r="L1028" i="1"/>
  <c r="BK527" i="1"/>
  <c r="BL527" i="1"/>
  <c r="J527" i="1"/>
  <c r="L527" i="1"/>
  <c r="BK229" i="1"/>
  <c r="BL229" i="1"/>
  <c r="L229" i="1"/>
  <c r="J229" i="1"/>
  <c r="BL787" i="1"/>
  <c r="BK787" i="1"/>
  <c r="J787" i="1"/>
  <c r="L787" i="1"/>
  <c r="BK1027" i="1"/>
  <c r="BL1027" i="1"/>
  <c r="L1027" i="1"/>
  <c r="J1027" i="1"/>
  <c r="BL724" i="1"/>
  <c r="BK724" i="1"/>
  <c r="J724" i="1"/>
  <c r="L724" i="1"/>
  <c r="BK273" i="1"/>
  <c r="BL273" i="1"/>
  <c r="L273" i="1"/>
  <c r="J273" i="1"/>
  <c r="BK513" i="1"/>
  <c r="BL513" i="1"/>
  <c r="J513" i="1"/>
  <c r="L513" i="1"/>
  <c r="BL418" i="1"/>
  <c r="BK418" i="1"/>
  <c r="L418" i="1"/>
  <c r="J418" i="1"/>
  <c r="BL349" i="1"/>
  <c r="BK349" i="1"/>
  <c r="J349" i="1"/>
  <c r="L349" i="1"/>
  <c r="BK350" i="1"/>
  <c r="BL350" i="1"/>
  <c r="J350" i="1"/>
  <c r="L350" i="1"/>
  <c r="BK185" i="1"/>
  <c r="BL185" i="1"/>
  <c r="L185" i="1"/>
  <c r="J185" i="1"/>
  <c r="BK668" i="1"/>
  <c r="BL668" i="1"/>
  <c r="J668" i="1"/>
  <c r="L668" i="1"/>
  <c r="BK636" i="1"/>
  <c r="BL636" i="1"/>
  <c r="L636" i="1"/>
  <c r="J636" i="1"/>
  <c r="BK604" i="1"/>
  <c r="BL604" i="1"/>
  <c r="J604" i="1"/>
  <c r="L604" i="1"/>
  <c r="BK572" i="1"/>
  <c r="BL572" i="1"/>
  <c r="J572" i="1"/>
  <c r="L572" i="1"/>
  <c r="BK540" i="1"/>
  <c r="BL540" i="1"/>
  <c r="L540" i="1"/>
  <c r="J540" i="1"/>
  <c r="BK508" i="1"/>
  <c r="BL508" i="1"/>
  <c r="J508" i="1"/>
  <c r="L508" i="1"/>
  <c r="BK473" i="1"/>
  <c r="BL473" i="1"/>
  <c r="J473" i="1"/>
  <c r="L473" i="1"/>
  <c r="BL345" i="1"/>
  <c r="BK345" i="1"/>
  <c r="L345" i="1"/>
  <c r="J345" i="1"/>
  <c r="BK217" i="1"/>
  <c r="BL217" i="1"/>
  <c r="J217" i="1"/>
  <c r="L217" i="1"/>
  <c r="BK130" i="1"/>
  <c r="BL130" i="1"/>
  <c r="J130" i="1"/>
  <c r="L130" i="1"/>
  <c r="BK98" i="1"/>
  <c r="BL98" i="1"/>
  <c r="J98" i="1"/>
  <c r="L98" i="1"/>
  <c r="BK66" i="1"/>
  <c r="BL66" i="1"/>
  <c r="J66" i="1"/>
  <c r="L66" i="1"/>
  <c r="BK374" i="1"/>
  <c r="BL374" i="1"/>
  <c r="L374" i="1"/>
  <c r="J374" i="1"/>
  <c r="BL326" i="1"/>
  <c r="BK326" i="1"/>
  <c r="L326" i="1"/>
  <c r="J326" i="1"/>
  <c r="BK109" i="1"/>
  <c r="BL109" i="1"/>
  <c r="L109" i="1"/>
  <c r="J109" i="1"/>
  <c r="BL502" i="1"/>
  <c r="BK502" i="1"/>
  <c r="L502" i="1"/>
  <c r="J502" i="1"/>
  <c r="BL298" i="1"/>
  <c r="BK298" i="1"/>
  <c r="L298" i="1"/>
  <c r="J298" i="1"/>
  <c r="BL1099" i="1"/>
  <c r="BK1099" i="1"/>
  <c r="L1099" i="1"/>
  <c r="J1099" i="1"/>
  <c r="BK489" i="1"/>
  <c r="BL489" i="1"/>
  <c r="L489" i="1"/>
  <c r="J489" i="1"/>
  <c r="BK150" i="1"/>
  <c r="BL150" i="1"/>
  <c r="J150" i="1"/>
  <c r="L150" i="1"/>
  <c r="BK78" i="1"/>
  <c r="BL78" i="1"/>
  <c r="J78" i="1"/>
  <c r="L78" i="1"/>
  <c r="BK171" i="1"/>
  <c r="BL171" i="1"/>
  <c r="L171" i="1"/>
  <c r="J171" i="1"/>
  <c r="BK17" i="1"/>
  <c r="BL17" i="1"/>
  <c r="L17" i="1"/>
  <c r="J17" i="1"/>
  <c r="BL289" i="1"/>
  <c r="BK289" i="1"/>
  <c r="J289" i="1"/>
  <c r="L289" i="1"/>
  <c r="BL176" i="1"/>
  <c r="BK176" i="1"/>
  <c r="L176" i="1"/>
  <c r="J176" i="1"/>
  <c r="BL1106" i="1"/>
  <c r="BK1106" i="1"/>
  <c r="J1106" i="1"/>
  <c r="L1106" i="1"/>
  <c r="BL671" i="1"/>
  <c r="BK671" i="1"/>
  <c r="J671" i="1"/>
  <c r="L671" i="1"/>
  <c r="BK623" i="1"/>
  <c r="BL623" i="1"/>
  <c r="J623" i="1"/>
  <c r="L623" i="1"/>
  <c r="BL567" i="1"/>
  <c r="BK567" i="1"/>
  <c r="L567" i="1"/>
  <c r="J567" i="1"/>
  <c r="BL164" i="1"/>
  <c r="BK164" i="1"/>
  <c r="L164" i="1"/>
  <c r="J164" i="1"/>
  <c r="BL357" i="1"/>
  <c r="BK357" i="1"/>
  <c r="L357" i="1"/>
  <c r="J357" i="1"/>
  <c r="BL314" i="1"/>
  <c r="BK314" i="1"/>
  <c r="J314" i="1"/>
  <c r="L314" i="1"/>
  <c r="BL843" i="1"/>
  <c r="BK843" i="1"/>
  <c r="L843" i="1"/>
  <c r="J843" i="1"/>
  <c r="BL1003" i="1"/>
  <c r="BK1003" i="1"/>
  <c r="L1003" i="1"/>
  <c r="J1003" i="1"/>
  <c r="BK812" i="1"/>
  <c r="BL812" i="1"/>
  <c r="L812" i="1"/>
  <c r="J812" i="1"/>
  <c r="BK748" i="1"/>
  <c r="BL748" i="1"/>
  <c r="L748" i="1"/>
  <c r="J748" i="1"/>
  <c r="BL526" i="1"/>
  <c r="BK526" i="1"/>
  <c r="J526" i="1"/>
  <c r="L526" i="1"/>
  <c r="BL353" i="1"/>
  <c r="BK353" i="1"/>
  <c r="L353" i="1"/>
  <c r="J353" i="1"/>
  <c r="BL827" i="1"/>
  <c r="BK827" i="1"/>
  <c r="L827" i="1"/>
  <c r="J827" i="1"/>
  <c r="BK1023" i="1"/>
  <c r="BL1023" i="1"/>
  <c r="L1023" i="1"/>
  <c r="J1023" i="1"/>
  <c r="BL1082" i="1"/>
  <c r="BK1082" i="1"/>
  <c r="J1082" i="1"/>
  <c r="L1082" i="1"/>
  <c r="BL1026" i="1"/>
  <c r="BK1026" i="1"/>
  <c r="L1026" i="1"/>
  <c r="J1026" i="1"/>
  <c r="BK1025" i="1"/>
  <c r="BL1025" i="1"/>
  <c r="L1025" i="1"/>
  <c r="J1025" i="1"/>
  <c r="BL941" i="1"/>
  <c r="BK941" i="1"/>
  <c r="J941" i="1"/>
  <c r="L941" i="1"/>
  <c r="BK886" i="1"/>
  <c r="BL886" i="1"/>
  <c r="J886" i="1"/>
  <c r="L886" i="1"/>
  <c r="BL854" i="1"/>
  <c r="BK854" i="1"/>
  <c r="J854" i="1"/>
  <c r="L854" i="1"/>
  <c r="BK842" i="1"/>
  <c r="BL842" i="1"/>
  <c r="L842" i="1"/>
  <c r="J842" i="1"/>
  <c r="BK810" i="1"/>
  <c r="BL810" i="1"/>
  <c r="L810" i="1"/>
  <c r="J810" i="1"/>
  <c r="BK778" i="1"/>
  <c r="BL778" i="1"/>
  <c r="L778" i="1"/>
  <c r="J778" i="1"/>
  <c r="BK746" i="1"/>
  <c r="BL746" i="1"/>
  <c r="L746" i="1"/>
  <c r="J746" i="1"/>
  <c r="BK714" i="1"/>
  <c r="BL714" i="1"/>
  <c r="L714" i="1"/>
  <c r="J714" i="1"/>
  <c r="BK682" i="1"/>
  <c r="BL682" i="1"/>
  <c r="L682" i="1"/>
  <c r="J682" i="1"/>
  <c r="BK500" i="1"/>
  <c r="BL500" i="1"/>
  <c r="L500" i="1"/>
  <c r="J500" i="1"/>
  <c r="BK372" i="1"/>
  <c r="BL372" i="1"/>
  <c r="L372" i="1"/>
  <c r="J372" i="1"/>
  <c r="BL244" i="1"/>
  <c r="BK244" i="1"/>
  <c r="L244" i="1"/>
  <c r="J244" i="1"/>
  <c r="BK58" i="1"/>
  <c r="BL58" i="1"/>
  <c r="L58" i="1"/>
  <c r="J58" i="1"/>
  <c r="BK18" i="1"/>
  <c r="BL18" i="1"/>
  <c r="L18" i="1"/>
  <c r="J18" i="1"/>
  <c r="BK247" i="1"/>
  <c r="BL247" i="1"/>
  <c r="L247" i="1"/>
  <c r="J247" i="1"/>
  <c r="BK54" i="1"/>
  <c r="BL54" i="1"/>
  <c r="J54" i="1"/>
  <c r="L54" i="1"/>
  <c r="BL443" i="1"/>
  <c r="BK443" i="1"/>
  <c r="J443" i="1"/>
  <c r="L443" i="1"/>
  <c r="BK479" i="1"/>
  <c r="BL479" i="1"/>
  <c r="J479" i="1"/>
  <c r="L479" i="1"/>
  <c r="BK267" i="1"/>
  <c r="BL267" i="1"/>
  <c r="J267" i="1"/>
  <c r="L267" i="1"/>
  <c r="BL89" i="1"/>
  <c r="BK89" i="1"/>
  <c r="J89" i="1"/>
  <c r="L89" i="1"/>
  <c r="BK5" i="1"/>
  <c r="BL5" i="1"/>
  <c r="J5" i="1"/>
  <c r="L5" i="1"/>
  <c r="BK207" i="1"/>
  <c r="BL207" i="1"/>
  <c r="J207" i="1"/>
  <c r="L207" i="1"/>
  <c r="BL140" i="1"/>
  <c r="BK140" i="1"/>
  <c r="J140" i="1"/>
  <c r="L140" i="1"/>
  <c r="BK12" i="1"/>
  <c r="BL12" i="1"/>
  <c r="J12" i="1"/>
  <c r="L12" i="1"/>
  <c r="BK295" i="1"/>
  <c r="BL295" i="1"/>
  <c r="J295" i="1"/>
  <c r="L295" i="1"/>
  <c r="BK1029" i="1"/>
  <c r="BL1029" i="1"/>
  <c r="J1029" i="1"/>
  <c r="L1029" i="1"/>
  <c r="BK879" i="1"/>
  <c r="BL879" i="1"/>
  <c r="L879" i="1"/>
  <c r="J879" i="1"/>
  <c r="BL719" i="1"/>
  <c r="BK719" i="1"/>
  <c r="J719" i="1"/>
  <c r="L719" i="1"/>
  <c r="BL1114" i="1"/>
  <c r="BK1114" i="1"/>
  <c r="L1114" i="1"/>
  <c r="J1114" i="1"/>
  <c r="BL1038" i="1"/>
  <c r="BK1038" i="1"/>
  <c r="J1038" i="1"/>
  <c r="L1038" i="1"/>
  <c r="BK1005" i="1"/>
  <c r="BL1005" i="1"/>
  <c r="J1005" i="1"/>
  <c r="L1005" i="1"/>
  <c r="BK931" i="1"/>
  <c r="BL931" i="1"/>
  <c r="L931" i="1"/>
  <c r="J931" i="1"/>
  <c r="BL881" i="1"/>
  <c r="BK881" i="1"/>
  <c r="L881" i="1"/>
  <c r="J881" i="1"/>
  <c r="BL990" i="1"/>
  <c r="BK990" i="1"/>
  <c r="L990" i="1"/>
  <c r="J990" i="1"/>
  <c r="BK837" i="1"/>
  <c r="BL837" i="1"/>
  <c r="J837" i="1"/>
  <c r="L837" i="1"/>
  <c r="BK805" i="1"/>
  <c r="BL805" i="1"/>
  <c r="J805" i="1"/>
  <c r="L805" i="1"/>
  <c r="BK773" i="1"/>
  <c r="BL773" i="1"/>
  <c r="J773" i="1"/>
  <c r="L773" i="1"/>
  <c r="BK741" i="1"/>
  <c r="BL741" i="1"/>
  <c r="J741" i="1"/>
  <c r="L741" i="1"/>
  <c r="BK709" i="1"/>
  <c r="BL709" i="1"/>
  <c r="J709" i="1"/>
  <c r="L709" i="1"/>
  <c r="BK960" i="1"/>
  <c r="BL960" i="1"/>
  <c r="L960" i="1"/>
  <c r="J960" i="1"/>
  <c r="BK480" i="1"/>
  <c r="BL480" i="1"/>
  <c r="J480" i="1"/>
  <c r="L480" i="1"/>
  <c r="BK352" i="1"/>
  <c r="BL352" i="1"/>
  <c r="J352" i="1"/>
  <c r="L352" i="1"/>
  <c r="BL224" i="1"/>
  <c r="BK224" i="1"/>
  <c r="J224" i="1"/>
  <c r="L224" i="1"/>
  <c r="BL93" i="1"/>
  <c r="BK93" i="1"/>
  <c r="J93" i="1"/>
  <c r="L93" i="1"/>
  <c r="BK319" i="1"/>
  <c r="BL319" i="1"/>
  <c r="J319" i="1"/>
  <c r="L319" i="1"/>
  <c r="BL36" i="1"/>
  <c r="BK36" i="1"/>
  <c r="J36" i="1"/>
  <c r="L36" i="1"/>
  <c r="BK243" i="1"/>
  <c r="BL243" i="1"/>
  <c r="J243" i="1"/>
  <c r="L243" i="1"/>
  <c r="BL959" i="1"/>
  <c r="BK959" i="1"/>
  <c r="L959" i="1"/>
  <c r="J959" i="1"/>
  <c r="BK984" i="1"/>
  <c r="BL984" i="1"/>
  <c r="L984" i="1"/>
  <c r="J984" i="1"/>
  <c r="BK1080" i="1"/>
  <c r="BL1080" i="1"/>
  <c r="L1080" i="1"/>
  <c r="J1080" i="1"/>
  <c r="BK992" i="1"/>
  <c r="BL992" i="1"/>
  <c r="L992" i="1"/>
  <c r="J992" i="1"/>
  <c r="BL929" i="1"/>
  <c r="BK929" i="1"/>
  <c r="L929" i="1"/>
  <c r="J929" i="1"/>
  <c r="BK880" i="1"/>
  <c r="BL880" i="1"/>
  <c r="L880" i="1"/>
  <c r="J880" i="1"/>
  <c r="BL986" i="1"/>
  <c r="BK986" i="1"/>
  <c r="L986" i="1"/>
  <c r="J986" i="1"/>
  <c r="BL708" i="1"/>
  <c r="BK708" i="1"/>
  <c r="J708" i="1"/>
  <c r="L708" i="1"/>
  <c r="BK988" i="1"/>
  <c r="BL988" i="1"/>
  <c r="L988" i="1"/>
  <c r="J988" i="1"/>
  <c r="BL662" i="1"/>
  <c r="BK662" i="1"/>
  <c r="J662" i="1"/>
  <c r="L662" i="1"/>
  <c r="BL630" i="1"/>
  <c r="BK630" i="1"/>
  <c r="J630" i="1"/>
  <c r="L630" i="1"/>
  <c r="BL598" i="1"/>
  <c r="BK598" i="1"/>
  <c r="J598" i="1"/>
  <c r="L598" i="1"/>
  <c r="BL566" i="1"/>
  <c r="BK566" i="1"/>
  <c r="J566" i="1"/>
  <c r="L566" i="1"/>
  <c r="BK476" i="1"/>
  <c r="BL476" i="1"/>
  <c r="J476" i="1"/>
  <c r="L476" i="1"/>
  <c r="BK348" i="1"/>
  <c r="BL348" i="1"/>
  <c r="J348" i="1"/>
  <c r="L348" i="1"/>
  <c r="BL220" i="1"/>
  <c r="BK220" i="1"/>
  <c r="J220" i="1"/>
  <c r="L220" i="1"/>
  <c r="BL108" i="1"/>
  <c r="BK108" i="1"/>
  <c r="J108" i="1"/>
  <c r="L108" i="1"/>
  <c r="BK173" i="1"/>
  <c r="BL173" i="1"/>
  <c r="J173" i="1"/>
  <c r="L173" i="1"/>
  <c r="BK1048" i="1"/>
  <c r="BL1048" i="1"/>
  <c r="J1048" i="1"/>
  <c r="L1048" i="1"/>
  <c r="BL863" i="1"/>
  <c r="BK863" i="1"/>
  <c r="L863" i="1"/>
  <c r="J863" i="1"/>
  <c r="BK661" i="1"/>
  <c r="BL661" i="1"/>
  <c r="J661" i="1"/>
  <c r="L661" i="1"/>
  <c r="BK565" i="1"/>
  <c r="BL565" i="1"/>
  <c r="J565" i="1"/>
  <c r="L565" i="1"/>
  <c r="BL47" i="1"/>
  <c r="BK47" i="1"/>
  <c r="J47" i="1"/>
  <c r="L47" i="1"/>
  <c r="BK263" i="1"/>
  <c r="BL263" i="1"/>
  <c r="J263" i="1"/>
  <c r="L263" i="1"/>
  <c r="BK629" i="1"/>
  <c r="BL629" i="1"/>
  <c r="J629" i="1"/>
  <c r="L629" i="1"/>
  <c r="BK557" i="1"/>
  <c r="BL557" i="1"/>
  <c r="J557" i="1"/>
  <c r="L557" i="1"/>
  <c r="BL280" i="1"/>
  <c r="BK280" i="1"/>
  <c r="J280" i="1"/>
  <c r="L280" i="1"/>
  <c r="BL27" i="1"/>
  <c r="BK27" i="1"/>
  <c r="J27" i="1"/>
  <c r="L27" i="1"/>
  <c r="BK617" i="1"/>
  <c r="BL617" i="1"/>
  <c r="J617" i="1"/>
  <c r="L617" i="1"/>
  <c r="BK408" i="1"/>
  <c r="BL408" i="1"/>
  <c r="J408" i="1"/>
  <c r="L408" i="1"/>
  <c r="BL23" i="1"/>
  <c r="BK23" i="1"/>
  <c r="J23" i="1"/>
  <c r="L23" i="1"/>
  <c r="BL225" i="1"/>
  <c r="BK225" i="1"/>
  <c r="J225" i="1"/>
  <c r="L225" i="1"/>
  <c r="BK4" i="1"/>
  <c r="BL4" i="1"/>
  <c r="J4" i="1"/>
  <c r="L4" i="1"/>
  <c r="BL823" i="1"/>
  <c r="BK823" i="1"/>
  <c r="J823" i="1"/>
  <c r="L823" i="1"/>
  <c r="BL751" i="1"/>
  <c r="BK751" i="1"/>
  <c r="J751" i="1"/>
  <c r="L751" i="1"/>
  <c r="BK1117" i="1"/>
  <c r="BL1117" i="1"/>
  <c r="L1117" i="1"/>
  <c r="J1117" i="1"/>
  <c r="BK1016" i="1"/>
  <c r="BL1016" i="1"/>
  <c r="J1016" i="1"/>
  <c r="L1016" i="1"/>
  <c r="BL659" i="1"/>
  <c r="BK659" i="1"/>
  <c r="J659" i="1"/>
  <c r="L659" i="1"/>
  <c r="BL627" i="1"/>
  <c r="BK627" i="1"/>
  <c r="J627" i="1"/>
  <c r="L627" i="1"/>
  <c r="BL595" i="1"/>
  <c r="BK595" i="1"/>
  <c r="J595" i="1"/>
  <c r="L595" i="1"/>
  <c r="BL563" i="1"/>
  <c r="BK563" i="1"/>
  <c r="J563" i="1"/>
  <c r="L563" i="1"/>
  <c r="BL531" i="1"/>
  <c r="BK531" i="1"/>
  <c r="J531" i="1"/>
  <c r="L531" i="1"/>
  <c r="BL156" i="1"/>
  <c r="BK156" i="1"/>
  <c r="J156" i="1"/>
  <c r="L156" i="1"/>
  <c r="BK469" i="1"/>
  <c r="BL469" i="1"/>
  <c r="J469" i="1"/>
  <c r="L469" i="1"/>
  <c r="BL341" i="1"/>
  <c r="BK341" i="1"/>
  <c r="J341" i="1"/>
  <c r="L341" i="1"/>
  <c r="BK213" i="1"/>
  <c r="BL213" i="1"/>
  <c r="J213" i="1"/>
  <c r="L213" i="1"/>
  <c r="BK37" i="1"/>
  <c r="BL37" i="1"/>
  <c r="J37" i="1"/>
  <c r="L37" i="1"/>
  <c r="BK167" i="1"/>
  <c r="BL167" i="1"/>
  <c r="L167" i="1"/>
  <c r="J167" i="1"/>
  <c r="BK44" i="1"/>
  <c r="BL44" i="1"/>
  <c r="J44" i="1"/>
  <c r="L44" i="1"/>
  <c r="BK1024" i="1"/>
  <c r="BL1024" i="1"/>
  <c r="J1024" i="1"/>
  <c r="L1024" i="1"/>
  <c r="BL743" i="1"/>
  <c r="BK743" i="1"/>
  <c r="J743" i="1"/>
  <c r="L743" i="1"/>
  <c r="BL1056" i="1"/>
  <c r="BK1056" i="1"/>
  <c r="J1056" i="1"/>
  <c r="L1056" i="1"/>
  <c r="BK840" i="1"/>
  <c r="BL840" i="1"/>
  <c r="J840" i="1"/>
  <c r="L840" i="1"/>
  <c r="BK808" i="1"/>
  <c r="BL808" i="1"/>
  <c r="J808" i="1"/>
  <c r="L808" i="1"/>
  <c r="BK776" i="1"/>
  <c r="BL776" i="1"/>
  <c r="J776" i="1"/>
  <c r="L776" i="1"/>
  <c r="BK744" i="1"/>
  <c r="BL744" i="1"/>
  <c r="J744" i="1"/>
  <c r="L744" i="1"/>
  <c r="BL538" i="1"/>
  <c r="BK538" i="1"/>
  <c r="J538" i="1"/>
  <c r="L538" i="1"/>
  <c r="BL506" i="1"/>
  <c r="BK506" i="1"/>
  <c r="J506" i="1"/>
  <c r="L506" i="1"/>
  <c r="BK465" i="1"/>
  <c r="BL465" i="1"/>
  <c r="J465" i="1"/>
  <c r="L465" i="1"/>
  <c r="BL337" i="1"/>
  <c r="BK337" i="1"/>
  <c r="J337" i="1"/>
  <c r="L337" i="1"/>
  <c r="BK92" i="1"/>
  <c r="BL92" i="1"/>
  <c r="J92" i="1"/>
  <c r="L92" i="1"/>
  <c r="BK1004" i="1"/>
  <c r="BL1004" i="1"/>
  <c r="J1004" i="1"/>
  <c r="L1004" i="1"/>
  <c r="BL791" i="1"/>
  <c r="BK791" i="1"/>
  <c r="J791" i="1"/>
  <c r="L791" i="1"/>
  <c r="BL482" i="1"/>
  <c r="BK482" i="1"/>
  <c r="J482" i="1"/>
  <c r="L482" i="1"/>
  <c r="BK143" i="1"/>
  <c r="BL143" i="1"/>
  <c r="J143" i="1"/>
  <c r="L143" i="1"/>
  <c r="BL3" i="1"/>
  <c r="BK3" i="1"/>
  <c r="J3" i="1"/>
  <c r="L3" i="1"/>
  <c r="BK549" i="1"/>
  <c r="BL549" i="1"/>
  <c r="J549" i="1"/>
  <c r="L549" i="1"/>
  <c r="BK461" i="1"/>
  <c r="BL461" i="1"/>
  <c r="J461" i="1"/>
  <c r="L461" i="1"/>
  <c r="BK135" i="1"/>
  <c r="BL135" i="1"/>
  <c r="J135" i="1"/>
  <c r="L135" i="1"/>
  <c r="BL39" i="1"/>
  <c r="BK39" i="1"/>
  <c r="J39" i="1"/>
  <c r="L39" i="1"/>
  <c r="BK210" i="1"/>
  <c r="BL210" i="1"/>
  <c r="J210" i="1"/>
  <c r="L210" i="1"/>
  <c r="BK493" i="1"/>
  <c r="BL493" i="1"/>
  <c r="J493" i="1"/>
  <c r="L493" i="1"/>
  <c r="BL91" i="1"/>
  <c r="BK91" i="1"/>
  <c r="J91" i="1"/>
  <c r="L91" i="1"/>
  <c r="BK310" i="1"/>
  <c r="BL310" i="1"/>
  <c r="J310" i="1"/>
  <c r="L310" i="1"/>
  <c r="BK283" i="1"/>
  <c r="BL283" i="1"/>
  <c r="L283" i="1"/>
  <c r="J283" i="1"/>
  <c r="BK287" i="1"/>
  <c r="BL287" i="1"/>
  <c r="L287" i="1"/>
  <c r="J287" i="1"/>
  <c r="BK69" i="1"/>
  <c r="BL69" i="1"/>
  <c r="L69" i="1"/>
  <c r="J69" i="1"/>
  <c r="BL499" i="1"/>
  <c r="BK499" i="1"/>
  <c r="L499" i="1"/>
  <c r="J499" i="1"/>
  <c r="BL128" i="1"/>
  <c r="BK128" i="1"/>
  <c r="L128" i="1"/>
  <c r="J128" i="1"/>
  <c r="BK24" i="1"/>
  <c r="BL24" i="1"/>
  <c r="L24" i="1"/>
  <c r="J24" i="1"/>
  <c r="BL383" i="1"/>
  <c r="BK383" i="1"/>
  <c r="L383" i="1"/>
  <c r="J383" i="1"/>
  <c r="BK1091" i="1"/>
  <c r="BL1091" i="1"/>
  <c r="J1091" i="1"/>
  <c r="L1091" i="1"/>
  <c r="BK1013" i="1"/>
  <c r="BL1013" i="1"/>
  <c r="L1013" i="1"/>
  <c r="J1013" i="1"/>
  <c r="BL883" i="1"/>
  <c r="BK883" i="1"/>
  <c r="J883" i="1"/>
  <c r="L883" i="1"/>
  <c r="BL707" i="1"/>
  <c r="BK707" i="1"/>
  <c r="L707" i="1"/>
  <c r="J707" i="1"/>
  <c r="BL1078" i="1"/>
  <c r="BK1078" i="1"/>
  <c r="J1078" i="1"/>
  <c r="L1078" i="1"/>
  <c r="BL1022" i="1"/>
  <c r="BK1022" i="1"/>
  <c r="L1022" i="1"/>
  <c r="J1022" i="1"/>
  <c r="BL987" i="1"/>
  <c r="BK987" i="1"/>
  <c r="J987" i="1"/>
  <c r="L987" i="1"/>
  <c r="BL923" i="1"/>
  <c r="BK923" i="1"/>
  <c r="J923" i="1"/>
  <c r="L923" i="1"/>
  <c r="BL877" i="1"/>
  <c r="BK877" i="1"/>
  <c r="J877" i="1"/>
  <c r="L877" i="1"/>
  <c r="BL974" i="1"/>
  <c r="BK974" i="1"/>
  <c r="J974" i="1"/>
  <c r="L974" i="1"/>
  <c r="BK833" i="1"/>
  <c r="BL833" i="1"/>
  <c r="L833" i="1"/>
  <c r="J833" i="1"/>
  <c r="BK801" i="1"/>
  <c r="BL801" i="1"/>
  <c r="L801" i="1"/>
  <c r="J801" i="1"/>
  <c r="BK769" i="1"/>
  <c r="BL769" i="1"/>
  <c r="L769" i="1"/>
  <c r="J769" i="1"/>
  <c r="BK737" i="1"/>
  <c r="BL737" i="1"/>
  <c r="L737" i="1"/>
  <c r="J737" i="1"/>
  <c r="BK705" i="1"/>
  <c r="BL705" i="1"/>
  <c r="L705" i="1"/>
  <c r="J705" i="1"/>
  <c r="BK976" i="1"/>
  <c r="BL976" i="1"/>
  <c r="J976" i="1"/>
  <c r="L976" i="1"/>
  <c r="BK464" i="1"/>
  <c r="BL464" i="1"/>
  <c r="L464" i="1"/>
  <c r="J464" i="1"/>
  <c r="BK336" i="1"/>
  <c r="BL336" i="1"/>
  <c r="L336" i="1"/>
  <c r="J336" i="1"/>
  <c r="BL208" i="1"/>
  <c r="BK208" i="1"/>
  <c r="L208" i="1"/>
  <c r="J208" i="1"/>
  <c r="BL61" i="1"/>
  <c r="BK61" i="1"/>
  <c r="L61" i="1"/>
  <c r="J61" i="1"/>
  <c r="BL100" i="1"/>
  <c r="BK100" i="1"/>
  <c r="L100" i="1"/>
  <c r="J100" i="1"/>
  <c r="BL307" i="1"/>
  <c r="BK307" i="1"/>
  <c r="L307" i="1"/>
  <c r="J307" i="1"/>
  <c r="BK1065" i="1"/>
  <c r="BL1065" i="1"/>
  <c r="J1065" i="1"/>
  <c r="L1065" i="1"/>
  <c r="BL950" i="1"/>
  <c r="BK950" i="1"/>
  <c r="J950" i="1"/>
  <c r="L950" i="1"/>
  <c r="BK1126" i="1"/>
  <c r="BL1126" i="1"/>
  <c r="J1126" i="1"/>
  <c r="L1126" i="1"/>
  <c r="BK1053" i="1"/>
  <c r="BL1053" i="1"/>
  <c r="L1053" i="1"/>
  <c r="J1053" i="1"/>
  <c r="BK1017" i="1"/>
  <c r="BL1017" i="1"/>
  <c r="L1017" i="1"/>
  <c r="J1017" i="1"/>
  <c r="BL937" i="1"/>
  <c r="BK937" i="1"/>
  <c r="J937" i="1"/>
  <c r="L937" i="1"/>
  <c r="BK884" i="1"/>
  <c r="BL884" i="1"/>
  <c r="J884" i="1"/>
  <c r="L884" i="1"/>
  <c r="BK852" i="1"/>
  <c r="BL852" i="1"/>
  <c r="J852" i="1"/>
  <c r="L852" i="1"/>
  <c r="BK720" i="1"/>
  <c r="BL720" i="1"/>
  <c r="L720" i="1"/>
  <c r="J720" i="1"/>
  <c r="BK688" i="1"/>
  <c r="BL688" i="1"/>
  <c r="L688" i="1"/>
  <c r="J688" i="1"/>
  <c r="BL913" i="1"/>
  <c r="BK913" i="1"/>
  <c r="J913" i="1"/>
  <c r="L913" i="1"/>
  <c r="BL650" i="1"/>
  <c r="BK650" i="1"/>
  <c r="L650" i="1"/>
  <c r="J650" i="1"/>
  <c r="BL618" i="1"/>
  <c r="BK618" i="1"/>
  <c r="L618" i="1"/>
  <c r="J618" i="1"/>
  <c r="BL586" i="1"/>
  <c r="BK586" i="1"/>
  <c r="L586" i="1"/>
  <c r="J586" i="1"/>
  <c r="BL554" i="1"/>
  <c r="BK554" i="1"/>
  <c r="L554" i="1"/>
  <c r="J554" i="1"/>
  <c r="BK396" i="1"/>
  <c r="BL396" i="1"/>
  <c r="L396" i="1"/>
  <c r="J396" i="1"/>
  <c r="BL268" i="1"/>
  <c r="BK268" i="1"/>
  <c r="L268" i="1"/>
  <c r="J268" i="1"/>
  <c r="BK154" i="1"/>
  <c r="BL154" i="1"/>
  <c r="L154" i="1"/>
  <c r="J154" i="1"/>
  <c r="BK327" i="1"/>
  <c r="BL327" i="1"/>
  <c r="L327" i="1"/>
  <c r="J327" i="1"/>
  <c r="BL1090" i="1"/>
  <c r="BK1090" i="1"/>
  <c r="J1090" i="1"/>
  <c r="L1090" i="1"/>
  <c r="BK903" i="1"/>
  <c r="BL903" i="1"/>
  <c r="J903" i="1"/>
  <c r="L903" i="1"/>
  <c r="BK677" i="1"/>
  <c r="BL677" i="1"/>
  <c r="L677" i="1"/>
  <c r="J677" i="1"/>
  <c r="BK581" i="1"/>
  <c r="BL581" i="1"/>
  <c r="L581" i="1"/>
  <c r="J581" i="1"/>
  <c r="BL264" i="1"/>
  <c r="BK264" i="1"/>
  <c r="L264" i="1"/>
  <c r="J264" i="1"/>
  <c r="BK920" i="1"/>
  <c r="BL920" i="1"/>
  <c r="J920" i="1"/>
  <c r="L920" i="1"/>
  <c r="BK625" i="1"/>
  <c r="BL625" i="1"/>
  <c r="L625" i="1"/>
  <c r="J625" i="1"/>
  <c r="BK456" i="1"/>
  <c r="BL456" i="1"/>
  <c r="L456" i="1"/>
  <c r="J456" i="1"/>
  <c r="BL168" i="1"/>
  <c r="BK168" i="1"/>
  <c r="L168" i="1"/>
  <c r="J168" i="1"/>
  <c r="BL403" i="1"/>
  <c r="BK403" i="1"/>
  <c r="L403" i="1"/>
  <c r="J403" i="1"/>
  <c r="BL911" i="1"/>
  <c r="BK911" i="1"/>
  <c r="J911" i="1"/>
  <c r="L911" i="1"/>
  <c r="BK360" i="1"/>
  <c r="BL360" i="1"/>
  <c r="L360" i="1"/>
  <c r="J360" i="1"/>
  <c r="BL31" i="1"/>
  <c r="BK31" i="1"/>
  <c r="L31" i="1"/>
  <c r="J31" i="1"/>
  <c r="BK673" i="1"/>
  <c r="BL673" i="1"/>
  <c r="L673" i="1"/>
  <c r="J673" i="1"/>
  <c r="BK392" i="1"/>
  <c r="BL392" i="1"/>
  <c r="J392" i="1"/>
  <c r="L392" i="1"/>
  <c r="BK311" i="1"/>
  <c r="BL311" i="1"/>
  <c r="J311" i="1"/>
  <c r="L311" i="1"/>
  <c r="BL248" i="1"/>
  <c r="BK248" i="1"/>
  <c r="J248" i="1"/>
  <c r="L248" i="1"/>
  <c r="BK637" i="1"/>
  <c r="BL637" i="1"/>
  <c r="J637" i="1"/>
  <c r="L637" i="1"/>
  <c r="BL232" i="1"/>
  <c r="BK232" i="1"/>
  <c r="J232" i="1"/>
  <c r="L232" i="1"/>
  <c r="BK407" i="1"/>
  <c r="BL407" i="1"/>
  <c r="J407" i="1"/>
  <c r="L407" i="1"/>
  <c r="BK147" i="1"/>
  <c r="BL147" i="1"/>
  <c r="J147" i="1"/>
  <c r="L147" i="1"/>
  <c r="BK1045" i="1"/>
  <c r="BL1045" i="1"/>
  <c r="L1045" i="1"/>
  <c r="J1045" i="1"/>
  <c r="BK672" i="1"/>
  <c r="BL672" i="1"/>
  <c r="L672" i="1"/>
  <c r="J672" i="1"/>
  <c r="BL640" i="1"/>
  <c r="BK640" i="1"/>
  <c r="L640" i="1"/>
  <c r="J640" i="1"/>
  <c r="BL608" i="1"/>
  <c r="BK608" i="1"/>
  <c r="L608" i="1"/>
  <c r="J608" i="1"/>
  <c r="BL576" i="1"/>
  <c r="BK576" i="1"/>
  <c r="L576" i="1"/>
  <c r="J576" i="1"/>
  <c r="BK520" i="1"/>
  <c r="BL520" i="1"/>
  <c r="J520" i="1"/>
  <c r="L520" i="1"/>
  <c r="BL201" i="1"/>
  <c r="BK201" i="1"/>
  <c r="L201" i="1"/>
  <c r="J201" i="1"/>
  <c r="BK398" i="1"/>
  <c r="BL398" i="1"/>
  <c r="J398" i="1"/>
  <c r="L398" i="1"/>
  <c r="BK53" i="1"/>
  <c r="BL53" i="1"/>
  <c r="L53" i="1"/>
  <c r="J53" i="1"/>
  <c r="BK153" i="1"/>
  <c r="BL153" i="1"/>
  <c r="J153" i="1"/>
  <c r="L153" i="1"/>
  <c r="BL615" i="1"/>
  <c r="BK615" i="1"/>
  <c r="L615" i="1"/>
  <c r="J615" i="1"/>
  <c r="BL442" i="1"/>
  <c r="BK442" i="1"/>
  <c r="J442" i="1"/>
  <c r="L442" i="1"/>
  <c r="BK49" i="1"/>
  <c r="BL49" i="1"/>
  <c r="L49" i="1"/>
  <c r="J49" i="1"/>
  <c r="BL819" i="1"/>
  <c r="BK819" i="1"/>
  <c r="J819" i="1"/>
  <c r="L819" i="1"/>
  <c r="BL804" i="1"/>
  <c r="BK804" i="1"/>
  <c r="J804" i="1"/>
  <c r="L804" i="1"/>
  <c r="BL518" i="1"/>
  <c r="BK518" i="1"/>
  <c r="L518" i="1"/>
  <c r="J518" i="1"/>
  <c r="BK76" i="1"/>
  <c r="BL76" i="1"/>
  <c r="L76" i="1"/>
  <c r="J76" i="1"/>
  <c r="BK402" i="1"/>
  <c r="BL402" i="1"/>
  <c r="J402" i="1"/>
  <c r="L402" i="1"/>
  <c r="BK274" i="1"/>
  <c r="BL274" i="1"/>
  <c r="L274" i="1"/>
  <c r="J274" i="1"/>
  <c r="BK285" i="1"/>
  <c r="BL285" i="1"/>
  <c r="J285" i="1"/>
  <c r="L285" i="1"/>
  <c r="BK322" i="1"/>
  <c r="BL322" i="1"/>
  <c r="J322" i="1"/>
  <c r="L322" i="1"/>
  <c r="BK429" i="1"/>
  <c r="BL429" i="1"/>
  <c r="J429" i="1"/>
  <c r="L429" i="1"/>
  <c r="BK103" i="1"/>
  <c r="BL103" i="1"/>
  <c r="L103" i="1"/>
  <c r="J103" i="1"/>
  <c r="BL1116" i="1"/>
  <c r="BK1116" i="1"/>
  <c r="L1116" i="1"/>
  <c r="J1116" i="1"/>
  <c r="BK1079" i="1"/>
  <c r="BL1079" i="1"/>
  <c r="J1079" i="1"/>
  <c r="L1079" i="1"/>
  <c r="BK1077" i="1"/>
  <c r="BL1077" i="1"/>
  <c r="J1077" i="1"/>
  <c r="L1077" i="1"/>
  <c r="BK981" i="1"/>
  <c r="BL981" i="1"/>
  <c r="J981" i="1"/>
  <c r="L981" i="1"/>
  <c r="BL917" i="1"/>
  <c r="BK917" i="1"/>
  <c r="J917" i="1"/>
  <c r="L917" i="1"/>
  <c r="BL874" i="1"/>
  <c r="BK874" i="1"/>
  <c r="L874" i="1"/>
  <c r="J874" i="1"/>
  <c r="BL930" i="1"/>
  <c r="BK930" i="1"/>
  <c r="L930" i="1"/>
  <c r="J930" i="1"/>
  <c r="BK822" i="1"/>
  <c r="BL822" i="1"/>
  <c r="J822" i="1"/>
  <c r="L822" i="1"/>
  <c r="BK790" i="1"/>
  <c r="BL790" i="1"/>
  <c r="J790" i="1"/>
  <c r="L790" i="1"/>
  <c r="BK758" i="1"/>
  <c r="BL758" i="1"/>
  <c r="J758" i="1"/>
  <c r="L758" i="1"/>
  <c r="BK726" i="1"/>
  <c r="BL726" i="1"/>
  <c r="L726" i="1"/>
  <c r="J726" i="1"/>
  <c r="BK694" i="1"/>
  <c r="BL694" i="1"/>
  <c r="J694" i="1"/>
  <c r="L694" i="1"/>
  <c r="BK932" i="1"/>
  <c r="BL932" i="1"/>
  <c r="J932" i="1"/>
  <c r="L932" i="1"/>
  <c r="BK452" i="1"/>
  <c r="BL452" i="1"/>
  <c r="L452" i="1"/>
  <c r="J452" i="1"/>
  <c r="BK324" i="1"/>
  <c r="BL324" i="1"/>
  <c r="L324" i="1"/>
  <c r="J324" i="1"/>
  <c r="BL196" i="1"/>
  <c r="BK196" i="1"/>
  <c r="L196" i="1"/>
  <c r="J196" i="1"/>
  <c r="BK457" i="1"/>
  <c r="BL457" i="1"/>
  <c r="J457" i="1"/>
  <c r="L457" i="1"/>
  <c r="BK110" i="1"/>
  <c r="BL110" i="1"/>
  <c r="L110" i="1"/>
  <c r="J110" i="1"/>
  <c r="BK101" i="1"/>
  <c r="BL101" i="1"/>
  <c r="J101" i="1"/>
  <c r="L101" i="1"/>
  <c r="BL52" i="1"/>
  <c r="BK52" i="1"/>
  <c r="J52" i="1"/>
  <c r="L52" i="1"/>
  <c r="BL835" i="1"/>
  <c r="BK835" i="1"/>
  <c r="L835" i="1"/>
  <c r="J835" i="1"/>
  <c r="BK1011" i="1"/>
  <c r="BL1011" i="1"/>
  <c r="L1011" i="1"/>
  <c r="J1011" i="1"/>
  <c r="BK559" i="1"/>
  <c r="BL559" i="1"/>
  <c r="J559" i="1"/>
  <c r="L559" i="1"/>
  <c r="BL325" i="1"/>
  <c r="BK325" i="1"/>
  <c r="J325" i="1"/>
  <c r="L325" i="1"/>
  <c r="BL1015" i="1"/>
  <c r="BK1015" i="1"/>
  <c r="L1015" i="1"/>
  <c r="J1015" i="1"/>
  <c r="BK1039" i="1"/>
  <c r="BL1039" i="1"/>
  <c r="J1039" i="1"/>
  <c r="L1039" i="1"/>
  <c r="BL756" i="1"/>
  <c r="BK756" i="1"/>
  <c r="L756" i="1"/>
  <c r="J756" i="1"/>
  <c r="BL385" i="1"/>
  <c r="BK385" i="1"/>
  <c r="L385" i="1"/>
  <c r="J385" i="1"/>
  <c r="BL747" i="1"/>
  <c r="BK747" i="1"/>
  <c r="L747" i="1"/>
  <c r="J747" i="1"/>
  <c r="BL71" i="1"/>
  <c r="BK71" i="1"/>
  <c r="J71" i="1"/>
  <c r="L71" i="1"/>
  <c r="BK366" i="1"/>
  <c r="BL366" i="1"/>
  <c r="L366" i="1"/>
  <c r="J366" i="1"/>
  <c r="BL67" i="1"/>
  <c r="BK67" i="1"/>
  <c r="J67" i="1"/>
  <c r="L67" i="1"/>
  <c r="BL426" i="1"/>
  <c r="BK426" i="1"/>
  <c r="L426" i="1"/>
  <c r="J426" i="1"/>
  <c r="BL676" i="1"/>
  <c r="BK676" i="1"/>
  <c r="J676" i="1"/>
  <c r="L676" i="1"/>
  <c r="BK644" i="1"/>
  <c r="BL644" i="1"/>
  <c r="L644" i="1"/>
  <c r="J644" i="1"/>
  <c r="BK612" i="1"/>
  <c r="BL612" i="1"/>
  <c r="L612" i="1"/>
  <c r="J612" i="1"/>
  <c r="BK580" i="1"/>
  <c r="BL580" i="1"/>
  <c r="J580" i="1"/>
  <c r="L580" i="1"/>
  <c r="BK548" i="1"/>
  <c r="BL548" i="1"/>
  <c r="L548" i="1"/>
  <c r="J548" i="1"/>
  <c r="BK516" i="1"/>
  <c r="BL516" i="1"/>
  <c r="J516" i="1"/>
  <c r="L516" i="1"/>
  <c r="BK505" i="1"/>
  <c r="BL505" i="1"/>
  <c r="J505" i="1"/>
  <c r="L505" i="1"/>
  <c r="BL377" i="1"/>
  <c r="BK377" i="1"/>
  <c r="J377" i="1"/>
  <c r="L377" i="1"/>
  <c r="BK249" i="1"/>
  <c r="BL249" i="1"/>
  <c r="L249" i="1"/>
  <c r="J249" i="1"/>
  <c r="BK138" i="1"/>
  <c r="BL138" i="1"/>
  <c r="L138" i="1"/>
  <c r="J138" i="1"/>
  <c r="BK106" i="1"/>
  <c r="BL106" i="1"/>
  <c r="L106" i="1"/>
  <c r="J106" i="1"/>
  <c r="BK74" i="1"/>
  <c r="BL74" i="1"/>
  <c r="L74" i="1"/>
  <c r="J74" i="1"/>
  <c r="BL438" i="1"/>
  <c r="BK438" i="1"/>
  <c r="J438" i="1"/>
  <c r="L438" i="1"/>
  <c r="BK155" i="1"/>
  <c r="BL155" i="1"/>
  <c r="L155" i="1"/>
  <c r="J155" i="1"/>
  <c r="BK121" i="1"/>
  <c r="BL121" i="1"/>
  <c r="J121" i="1"/>
  <c r="L121" i="1"/>
  <c r="BL9" i="1"/>
  <c r="BK9" i="1"/>
  <c r="J9" i="1"/>
  <c r="L9" i="1"/>
  <c r="BL346" i="1"/>
  <c r="BK346" i="1"/>
  <c r="J346" i="1"/>
  <c r="L346" i="1"/>
  <c r="BK302" i="1"/>
  <c r="BL302" i="1"/>
  <c r="J302" i="1"/>
  <c r="L302" i="1"/>
  <c r="BL450" i="1"/>
  <c r="BK450" i="1"/>
  <c r="J450" i="1"/>
  <c r="L450" i="1"/>
  <c r="BL265" i="1"/>
  <c r="BK265" i="1"/>
  <c r="L265" i="1"/>
  <c r="J265" i="1"/>
  <c r="BK94" i="1"/>
  <c r="BL94" i="1"/>
  <c r="L94" i="1"/>
  <c r="J94" i="1"/>
  <c r="BK214" i="1"/>
  <c r="BL214" i="1"/>
  <c r="L214" i="1"/>
  <c r="J214" i="1"/>
  <c r="BK113" i="1"/>
  <c r="BL113" i="1"/>
  <c r="J113" i="1"/>
  <c r="L113" i="1"/>
  <c r="BK282" i="1"/>
  <c r="BL282" i="1"/>
  <c r="J282" i="1"/>
  <c r="L282" i="1"/>
  <c r="BK163" i="1"/>
  <c r="BL163" i="1"/>
  <c r="J163" i="1"/>
  <c r="L163" i="1"/>
  <c r="BL739" i="1"/>
  <c r="BK739" i="1"/>
  <c r="L739" i="1"/>
  <c r="J739" i="1"/>
  <c r="BL1047" i="1"/>
  <c r="BK1047" i="1"/>
  <c r="J1047" i="1"/>
  <c r="L1047" i="1"/>
  <c r="BL631" i="1"/>
  <c r="BK631" i="1"/>
  <c r="L631" i="1"/>
  <c r="J631" i="1"/>
  <c r="BK575" i="1"/>
  <c r="BL575" i="1"/>
  <c r="J575" i="1"/>
  <c r="L575" i="1"/>
  <c r="BK511" i="1"/>
  <c r="BL511" i="1"/>
  <c r="J511" i="1"/>
  <c r="L511" i="1"/>
  <c r="BL389" i="1"/>
  <c r="BK389" i="1"/>
  <c r="J389" i="1"/>
  <c r="L389" i="1"/>
  <c r="BL25" i="1"/>
  <c r="BK25" i="1"/>
  <c r="J25" i="1"/>
  <c r="L25" i="1"/>
  <c r="BK1112" i="1"/>
  <c r="BL1112" i="1"/>
  <c r="J1112" i="1"/>
  <c r="L1112" i="1"/>
  <c r="BK1097" i="1"/>
  <c r="BL1097" i="1"/>
  <c r="L1097" i="1"/>
  <c r="J1097" i="1"/>
  <c r="BK828" i="1"/>
  <c r="BL828" i="1"/>
  <c r="L828" i="1"/>
  <c r="J828" i="1"/>
  <c r="BK764" i="1"/>
  <c r="BL764" i="1"/>
  <c r="L764" i="1"/>
  <c r="J764" i="1"/>
  <c r="BL534" i="1"/>
  <c r="BK534" i="1"/>
  <c r="J534" i="1"/>
  <c r="L534" i="1"/>
  <c r="BK449" i="1"/>
  <c r="BL449" i="1"/>
  <c r="J449" i="1"/>
  <c r="L449" i="1"/>
  <c r="BK1100" i="1"/>
  <c r="BL1100" i="1"/>
  <c r="L1100" i="1"/>
  <c r="J1100" i="1"/>
  <c r="BK1103" i="1"/>
  <c r="BL1103" i="1"/>
  <c r="L1103" i="1"/>
  <c r="J1103" i="1"/>
  <c r="BL1086" i="1"/>
  <c r="BK1086" i="1"/>
  <c r="L1086" i="1"/>
  <c r="J1086" i="1"/>
  <c r="BK1072" i="1"/>
  <c r="BL1072" i="1"/>
  <c r="L1072" i="1"/>
  <c r="J1072" i="1"/>
  <c r="BK1061" i="1"/>
  <c r="BL1061" i="1"/>
  <c r="J1061" i="1"/>
  <c r="L1061" i="1"/>
  <c r="BL957" i="1"/>
  <c r="BK957" i="1"/>
  <c r="L957" i="1"/>
  <c r="J957" i="1"/>
  <c r="BK894" i="1"/>
  <c r="BL894" i="1"/>
  <c r="L894" i="1"/>
  <c r="J894" i="1"/>
  <c r="BK862" i="1"/>
  <c r="BL862" i="1"/>
  <c r="L862" i="1"/>
  <c r="J862" i="1"/>
  <c r="BK850" i="1"/>
  <c r="BL850" i="1"/>
  <c r="J850" i="1"/>
  <c r="L850" i="1"/>
  <c r="BK818" i="1"/>
  <c r="BL818" i="1"/>
  <c r="J818" i="1"/>
  <c r="L818" i="1"/>
  <c r="BK786" i="1"/>
  <c r="BL786" i="1"/>
  <c r="J786" i="1"/>
  <c r="L786" i="1"/>
  <c r="BK754" i="1"/>
  <c r="BL754" i="1"/>
  <c r="J754" i="1"/>
  <c r="L754" i="1"/>
  <c r="BK722" i="1"/>
  <c r="BL722" i="1"/>
  <c r="J722" i="1"/>
  <c r="L722" i="1"/>
  <c r="BK690" i="1"/>
  <c r="BL690" i="1"/>
  <c r="J690" i="1"/>
  <c r="L690" i="1"/>
  <c r="BK916" i="1"/>
  <c r="BL916" i="1"/>
  <c r="L916" i="1"/>
  <c r="J916" i="1"/>
  <c r="BK404" i="1"/>
  <c r="BL404" i="1"/>
  <c r="J404" i="1"/>
  <c r="L404" i="1"/>
  <c r="BL276" i="1"/>
  <c r="BK276" i="1"/>
  <c r="J276" i="1"/>
  <c r="L276" i="1"/>
  <c r="BK158" i="1"/>
  <c r="BL158" i="1"/>
  <c r="L158" i="1"/>
  <c r="J158" i="1"/>
  <c r="BK34" i="1"/>
  <c r="BL34" i="1"/>
  <c r="J34" i="1"/>
  <c r="L34" i="1"/>
  <c r="BK503" i="1"/>
  <c r="BL503" i="1"/>
  <c r="J503" i="1"/>
  <c r="L503" i="1"/>
  <c r="BK62" i="1"/>
  <c r="BL62" i="1"/>
  <c r="L62" i="1"/>
  <c r="J62" i="1"/>
  <c r="BL6" i="1"/>
  <c r="BK6" i="1"/>
  <c r="L6" i="1"/>
  <c r="J6" i="1"/>
  <c r="BK391" i="1"/>
  <c r="BL391" i="1"/>
  <c r="L391" i="1"/>
  <c r="J391" i="1"/>
  <c r="BK299" i="1"/>
  <c r="BL299" i="1"/>
  <c r="L299" i="1"/>
  <c r="J299" i="1"/>
  <c r="BK303" i="1"/>
  <c r="BL303" i="1"/>
  <c r="L303" i="1"/>
  <c r="J303" i="1"/>
  <c r="BL41" i="1"/>
  <c r="BK41" i="1"/>
  <c r="L41" i="1"/>
  <c r="J41" i="1"/>
  <c r="BK335" i="1"/>
  <c r="BL335" i="1"/>
  <c r="L335" i="1"/>
  <c r="J335" i="1"/>
  <c r="BK279" i="1"/>
  <c r="BL279" i="1"/>
  <c r="L279" i="1"/>
  <c r="J279" i="1"/>
  <c r="BL84" i="1"/>
  <c r="BK84" i="1"/>
  <c r="L84" i="1"/>
  <c r="J84" i="1"/>
  <c r="BK259" i="1"/>
  <c r="BL259" i="1"/>
  <c r="L259" i="1"/>
  <c r="J259" i="1"/>
  <c r="BL1002" i="1"/>
  <c r="BK1002" i="1"/>
  <c r="J1002" i="1"/>
  <c r="L1002" i="1"/>
  <c r="BL895" i="1"/>
  <c r="BK895" i="1"/>
  <c r="J895" i="1"/>
  <c r="L895" i="1"/>
  <c r="BL918" i="1"/>
  <c r="BK918" i="1"/>
  <c r="J918" i="1"/>
  <c r="L918" i="1"/>
  <c r="BK936" i="1"/>
  <c r="BL936" i="1"/>
  <c r="J936" i="1"/>
  <c r="L936" i="1"/>
  <c r="BL1092" i="1"/>
  <c r="BK1092" i="1"/>
  <c r="J1092" i="1"/>
  <c r="L1092" i="1"/>
  <c r="BK1037" i="1"/>
  <c r="BL1037" i="1"/>
  <c r="L1037" i="1"/>
  <c r="J1037" i="1"/>
  <c r="BK947" i="1"/>
  <c r="BL947" i="1"/>
  <c r="J947" i="1"/>
  <c r="L947" i="1"/>
  <c r="BL889" i="1"/>
  <c r="BK889" i="1"/>
  <c r="J889" i="1"/>
  <c r="L889" i="1"/>
  <c r="BL857" i="1"/>
  <c r="BK857" i="1"/>
  <c r="J857" i="1"/>
  <c r="L857" i="1"/>
  <c r="BL845" i="1"/>
  <c r="BK845" i="1"/>
  <c r="L845" i="1"/>
  <c r="J845" i="1"/>
  <c r="BL813" i="1"/>
  <c r="BK813" i="1"/>
  <c r="L813" i="1"/>
  <c r="J813" i="1"/>
  <c r="BL781" i="1"/>
  <c r="BK781" i="1"/>
  <c r="L781" i="1"/>
  <c r="J781" i="1"/>
  <c r="BL749" i="1"/>
  <c r="BK749" i="1"/>
  <c r="L749" i="1"/>
  <c r="J749" i="1"/>
  <c r="BK717" i="1"/>
  <c r="BL717" i="1"/>
  <c r="L717" i="1"/>
  <c r="J717" i="1"/>
  <c r="BK685" i="1"/>
  <c r="BL685" i="1"/>
  <c r="L685" i="1"/>
  <c r="J685" i="1"/>
  <c r="BK914" i="1"/>
  <c r="BL914" i="1"/>
  <c r="J914" i="1"/>
  <c r="L914" i="1"/>
  <c r="BK384" i="1"/>
  <c r="BL384" i="1"/>
  <c r="L384" i="1"/>
  <c r="J384" i="1"/>
  <c r="BL256" i="1"/>
  <c r="BK256" i="1"/>
  <c r="L256" i="1"/>
  <c r="J256" i="1"/>
  <c r="BK117" i="1"/>
  <c r="BL117" i="1"/>
  <c r="L117" i="1"/>
  <c r="J117" i="1"/>
  <c r="BK375" i="1"/>
  <c r="BL375" i="1"/>
  <c r="L375" i="1"/>
  <c r="J375" i="1"/>
  <c r="BL120" i="1"/>
  <c r="BK120" i="1"/>
  <c r="L120" i="1"/>
  <c r="J120" i="1"/>
  <c r="BL339" i="1"/>
  <c r="BK339" i="1"/>
  <c r="L339" i="1"/>
  <c r="J339" i="1"/>
  <c r="BL994" i="1"/>
  <c r="BK994" i="1"/>
  <c r="J994" i="1"/>
  <c r="L994" i="1"/>
  <c r="BL703" i="1"/>
  <c r="BK703" i="1"/>
  <c r="L703" i="1"/>
  <c r="J703" i="1"/>
  <c r="BK1071" i="1"/>
  <c r="BL1071" i="1"/>
  <c r="J1071" i="1"/>
  <c r="L1071" i="1"/>
  <c r="BK1033" i="1"/>
  <c r="BL1033" i="1"/>
  <c r="L1033" i="1"/>
  <c r="J1033" i="1"/>
  <c r="BL945" i="1"/>
  <c r="BK945" i="1"/>
  <c r="J945" i="1"/>
  <c r="L945" i="1"/>
  <c r="BK888" i="1"/>
  <c r="BL888" i="1"/>
  <c r="J888" i="1"/>
  <c r="L888" i="1"/>
  <c r="BK856" i="1"/>
  <c r="BL856" i="1"/>
  <c r="J856" i="1"/>
  <c r="L856" i="1"/>
  <c r="BL716" i="1"/>
  <c r="BK716" i="1"/>
  <c r="L716" i="1"/>
  <c r="J716" i="1"/>
  <c r="BL684" i="1"/>
  <c r="BK684" i="1"/>
  <c r="L684" i="1"/>
  <c r="J684" i="1"/>
  <c r="BK670" i="1"/>
  <c r="BL670" i="1"/>
  <c r="L670" i="1"/>
  <c r="J670" i="1"/>
  <c r="BL638" i="1"/>
  <c r="BK638" i="1"/>
  <c r="L638" i="1"/>
  <c r="J638" i="1"/>
  <c r="BL606" i="1"/>
  <c r="BK606" i="1"/>
  <c r="L606" i="1"/>
  <c r="J606" i="1"/>
  <c r="BL574" i="1"/>
  <c r="BK574" i="1"/>
  <c r="L574" i="1"/>
  <c r="J574" i="1"/>
  <c r="BK906" i="1"/>
  <c r="BL906" i="1"/>
  <c r="J906" i="1"/>
  <c r="L906" i="1"/>
  <c r="BK380" i="1"/>
  <c r="BL380" i="1"/>
  <c r="L380" i="1"/>
  <c r="J380" i="1"/>
  <c r="BL252" i="1"/>
  <c r="BK252" i="1"/>
  <c r="L252" i="1"/>
  <c r="J252" i="1"/>
  <c r="BL132" i="1"/>
  <c r="BK132" i="1"/>
  <c r="L132" i="1"/>
  <c r="J132" i="1"/>
  <c r="BK275" i="1"/>
  <c r="BL275" i="1"/>
  <c r="L275" i="1"/>
  <c r="J275" i="1"/>
  <c r="BL1030" i="1"/>
  <c r="BK1030" i="1"/>
  <c r="L1030" i="1"/>
  <c r="J1030" i="1"/>
  <c r="BL891" i="1"/>
  <c r="BK891" i="1"/>
  <c r="J891" i="1"/>
  <c r="L891" i="1"/>
  <c r="BK952" i="1"/>
  <c r="BL952" i="1"/>
  <c r="J952" i="1"/>
  <c r="L952" i="1"/>
  <c r="BK593" i="1"/>
  <c r="BL593" i="1"/>
  <c r="L593" i="1"/>
  <c r="J593" i="1"/>
  <c r="BK183" i="1"/>
  <c r="BL183" i="1"/>
  <c r="L183" i="1"/>
  <c r="J183" i="1"/>
  <c r="BK495" i="1"/>
  <c r="BL495" i="1"/>
  <c r="L495" i="1"/>
  <c r="J495" i="1"/>
  <c r="BK645" i="1"/>
  <c r="BL645" i="1"/>
  <c r="L645" i="1"/>
  <c r="J645" i="1"/>
  <c r="BK577" i="1"/>
  <c r="BL577" i="1"/>
  <c r="L577" i="1"/>
  <c r="J577" i="1"/>
  <c r="BK344" i="1"/>
  <c r="BL344" i="1"/>
  <c r="L344" i="1"/>
  <c r="J344" i="1"/>
  <c r="BL51" i="1"/>
  <c r="BK51" i="1"/>
  <c r="L51" i="1"/>
  <c r="J51" i="1"/>
  <c r="BK177" i="1"/>
  <c r="BL177" i="1"/>
  <c r="L177" i="1"/>
  <c r="J177" i="1"/>
  <c r="BK908" i="1"/>
  <c r="BL908" i="1"/>
  <c r="J908" i="1"/>
  <c r="L908" i="1"/>
  <c r="BL43" i="1"/>
  <c r="BK43" i="1"/>
  <c r="L43" i="1"/>
  <c r="J43" i="1"/>
  <c r="BK222" i="1"/>
  <c r="BL222" i="1"/>
  <c r="L222" i="1"/>
  <c r="J222" i="1"/>
  <c r="BK40" i="1"/>
  <c r="BL40" i="1"/>
  <c r="L40" i="1"/>
  <c r="J40" i="1"/>
  <c r="BL839" i="1"/>
  <c r="BK839" i="1"/>
  <c r="L839" i="1"/>
  <c r="J839" i="1"/>
  <c r="BL767" i="1"/>
  <c r="BK767" i="1"/>
  <c r="L767" i="1"/>
  <c r="J767" i="1"/>
  <c r="BL1102" i="1"/>
  <c r="BK1102" i="1"/>
  <c r="J1102" i="1"/>
  <c r="L1102" i="1"/>
  <c r="BK1020" i="1"/>
  <c r="BL1020" i="1"/>
  <c r="L1020" i="1"/>
  <c r="J1020" i="1"/>
  <c r="BK667" i="1"/>
  <c r="BL667" i="1"/>
  <c r="L667" i="1"/>
  <c r="J667" i="1"/>
  <c r="BK635" i="1"/>
  <c r="BL635" i="1"/>
  <c r="L635" i="1"/>
  <c r="J635" i="1"/>
  <c r="BK603" i="1"/>
  <c r="BL603" i="1"/>
  <c r="L603" i="1"/>
  <c r="J603" i="1"/>
  <c r="BK571" i="1"/>
  <c r="BL571" i="1"/>
  <c r="L571" i="1"/>
  <c r="J571" i="1"/>
  <c r="BL539" i="1"/>
  <c r="BK539" i="1"/>
  <c r="L539" i="1"/>
  <c r="J539" i="1"/>
  <c r="BL507" i="1"/>
  <c r="BK507" i="1"/>
  <c r="L507" i="1"/>
  <c r="J507" i="1"/>
  <c r="BK501" i="1"/>
  <c r="BL501" i="1"/>
  <c r="L501" i="1"/>
  <c r="J501" i="1"/>
  <c r="BL373" i="1"/>
  <c r="BK373" i="1"/>
  <c r="L373" i="1"/>
  <c r="J373" i="1"/>
  <c r="BK245" i="1"/>
  <c r="BL245" i="1"/>
  <c r="L245" i="1"/>
  <c r="J245" i="1"/>
  <c r="BL105" i="1"/>
  <c r="BK105" i="1"/>
  <c r="L105" i="1"/>
  <c r="J105" i="1"/>
  <c r="BK266" i="1"/>
  <c r="BL266" i="1"/>
  <c r="L266" i="1"/>
  <c r="J266" i="1"/>
  <c r="BL80" i="1"/>
  <c r="BK80" i="1"/>
  <c r="L80" i="1"/>
  <c r="J80" i="1"/>
  <c r="BL1060" i="1"/>
  <c r="BK1060" i="1"/>
  <c r="L1060" i="1"/>
  <c r="J1060" i="1"/>
  <c r="BL775" i="1"/>
  <c r="BK775" i="1"/>
  <c r="L775" i="1"/>
  <c r="J775" i="1"/>
  <c r="BL1018" i="1"/>
  <c r="BK1018" i="1"/>
  <c r="L1018" i="1"/>
  <c r="J1018" i="1"/>
  <c r="BK848" i="1"/>
  <c r="BL848" i="1"/>
  <c r="L848" i="1"/>
  <c r="J848" i="1"/>
  <c r="BL816" i="1"/>
  <c r="BK816" i="1"/>
  <c r="L816" i="1"/>
  <c r="J816" i="1"/>
  <c r="BL784" i="1"/>
  <c r="BK784" i="1"/>
  <c r="L784" i="1"/>
  <c r="J784" i="1"/>
  <c r="BL752" i="1"/>
  <c r="BK752" i="1"/>
  <c r="L752" i="1"/>
  <c r="J752" i="1"/>
  <c r="BL546" i="1"/>
  <c r="BK546" i="1"/>
  <c r="L546" i="1"/>
  <c r="J546" i="1"/>
  <c r="BL514" i="1"/>
  <c r="BK514" i="1"/>
  <c r="L514" i="1"/>
  <c r="J514" i="1"/>
  <c r="BK497" i="1"/>
  <c r="BL497" i="1"/>
  <c r="L497" i="1"/>
  <c r="J497" i="1"/>
  <c r="BL369" i="1"/>
  <c r="BK369" i="1"/>
  <c r="L369" i="1"/>
  <c r="J369" i="1"/>
  <c r="BL148" i="1"/>
  <c r="BK148" i="1"/>
  <c r="L148" i="1"/>
  <c r="J148" i="1"/>
  <c r="BK1118" i="1"/>
  <c r="BL1118" i="1"/>
  <c r="J1118" i="1"/>
  <c r="L1118" i="1"/>
  <c r="BL815" i="1"/>
  <c r="BK815" i="1"/>
  <c r="L815" i="1"/>
  <c r="J815" i="1"/>
  <c r="BK525" i="1"/>
  <c r="BL525" i="1"/>
  <c r="L525" i="1"/>
  <c r="J525" i="1"/>
  <c r="BK269" i="1"/>
  <c r="BL269" i="1"/>
  <c r="L269" i="1"/>
  <c r="J269" i="1"/>
  <c r="BL55" i="1"/>
  <c r="BK55" i="1"/>
  <c r="L55" i="1"/>
  <c r="J55" i="1"/>
  <c r="BK334" i="1"/>
  <c r="BL334" i="1"/>
  <c r="L334" i="1"/>
  <c r="J334" i="1"/>
  <c r="BL462" i="1"/>
  <c r="BK462" i="1"/>
  <c r="L462" i="1"/>
  <c r="J462" i="1"/>
  <c r="BK237" i="1"/>
  <c r="BL237" i="1"/>
  <c r="L237" i="1"/>
  <c r="J237" i="1"/>
  <c r="BL79" i="1"/>
  <c r="BK79" i="1"/>
  <c r="L79" i="1"/>
  <c r="J79" i="1"/>
  <c r="BK306" i="1"/>
  <c r="BL306" i="1"/>
  <c r="L306" i="1"/>
  <c r="J306" i="1"/>
  <c r="BK521" i="1"/>
  <c r="BL521" i="1"/>
  <c r="L521" i="1"/>
  <c r="J521" i="1"/>
  <c r="BK111" i="1"/>
  <c r="BL111" i="1"/>
  <c r="L111" i="1"/>
  <c r="J111" i="1"/>
  <c r="BK242" i="1"/>
  <c r="BL242" i="1"/>
  <c r="L242" i="1"/>
  <c r="J242" i="1"/>
  <c r="BK315" i="1"/>
  <c r="BL315" i="1"/>
  <c r="J315" i="1"/>
  <c r="L315" i="1"/>
  <c r="BK181" i="1"/>
  <c r="BL181" i="1"/>
  <c r="J181" i="1"/>
  <c r="L181" i="1"/>
  <c r="BK85" i="1"/>
  <c r="BL85" i="1"/>
  <c r="J85" i="1"/>
  <c r="L85" i="1"/>
  <c r="BL427" i="1"/>
  <c r="BK427" i="1"/>
  <c r="J427" i="1"/>
  <c r="L427" i="1"/>
  <c r="BK439" i="1"/>
  <c r="BL439" i="1"/>
  <c r="J439" i="1"/>
  <c r="L439" i="1"/>
  <c r="BK72" i="1"/>
  <c r="BL72" i="1"/>
  <c r="J72" i="1"/>
  <c r="L72" i="1"/>
  <c r="BK231" i="1"/>
  <c r="BL231" i="1"/>
  <c r="J231" i="1"/>
  <c r="L231" i="1"/>
  <c r="BK423" i="1"/>
  <c r="BL423" i="1"/>
  <c r="J423" i="1"/>
  <c r="L423" i="1"/>
  <c r="BK1081" i="1"/>
  <c r="BL1081" i="1"/>
  <c r="L1081" i="1"/>
  <c r="J1081" i="1"/>
  <c r="BK919" i="1"/>
  <c r="BL919" i="1"/>
  <c r="L919" i="1"/>
  <c r="J919" i="1"/>
  <c r="BL934" i="1"/>
  <c r="BK934" i="1"/>
  <c r="L934" i="1"/>
  <c r="J934" i="1"/>
  <c r="BK1122" i="1"/>
  <c r="BL1122" i="1"/>
  <c r="L1122" i="1"/>
  <c r="J1122" i="1"/>
  <c r="BK1068" i="1"/>
  <c r="BL1068" i="1"/>
  <c r="L1068" i="1"/>
  <c r="J1068" i="1"/>
  <c r="BK1021" i="1"/>
  <c r="BL1021" i="1"/>
  <c r="J1021" i="1"/>
  <c r="L1021" i="1"/>
  <c r="BK939" i="1"/>
  <c r="BL939" i="1"/>
  <c r="L939" i="1"/>
  <c r="J939" i="1"/>
  <c r="BL885" i="1"/>
  <c r="BK885" i="1"/>
  <c r="L885" i="1"/>
  <c r="J885" i="1"/>
  <c r="BL853" i="1"/>
  <c r="BK853" i="1"/>
  <c r="L853" i="1"/>
  <c r="J853" i="1"/>
  <c r="BL841" i="1"/>
  <c r="BK841" i="1"/>
  <c r="J841" i="1"/>
  <c r="L841" i="1"/>
  <c r="BL809" i="1"/>
  <c r="BK809" i="1"/>
  <c r="J809" i="1"/>
  <c r="L809" i="1"/>
  <c r="BL777" i="1"/>
  <c r="BK777" i="1"/>
  <c r="J777" i="1"/>
  <c r="L777" i="1"/>
  <c r="BL745" i="1"/>
  <c r="BK745" i="1"/>
  <c r="J745" i="1"/>
  <c r="L745" i="1"/>
  <c r="BK713" i="1"/>
  <c r="BL713" i="1"/>
  <c r="J713" i="1"/>
  <c r="L713" i="1"/>
  <c r="BK681" i="1"/>
  <c r="BL681" i="1"/>
  <c r="J681" i="1"/>
  <c r="L681" i="1"/>
  <c r="BK496" i="1"/>
  <c r="BL496" i="1"/>
  <c r="J496" i="1"/>
  <c r="L496" i="1"/>
  <c r="BK368" i="1"/>
  <c r="BL368" i="1"/>
  <c r="J368" i="1"/>
  <c r="L368" i="1"/>
  <c r="BL240" i="1"/>
  <c r="BK240" i="1"/>
  <c r="J240" i="1"/>
  <c r="L240" i="1"/>
  <c r="BK81" i="1"/>
  <c r="BL81" i="1"/>
  <c r="J81" i="1"/>
  <c r="L81" i="1"/>
  <c r="BL136" i="1"/>
  <c r="BK136" i="1"/>
  <c r="J136" i="1"/>
  <c r="L136" i="1"/>
  <c r="BK447" i="1"/>
  <c r="BL447" i="1"/>
  <c r="J447" i="1"/>
  <c r="L447" i="1"/>
  <c r="BK1089" i="1"/>
  <c r="BL1089" i="1"/>
  <c r="L1089" i="1"/>
  <c r="J1089" i="1"/>
  <c r="BL859" i="1"/>
  <c r="BK859" i="1"/>
  <c r="L859" i="1"/>
  <c r="J859" i="1"/>
  <c r="BK1120" i="1"/>
  <c r="BL1120" i="1"/>
  <c r="J1120" i="1"/>
  <c r="L1120" i="1"/>
  <c r="BK1084" i="1"/>
  <c r="BL1084" i="1"/>
  <c r="L1084" i="1"/>
  <c r="J1084" i="1"/>
  <c r="BK1096" i="1"/>
  <c r="BL1096" i="1"/>
  <c r="L1096" i="1"/>
  <c r="J1096" i="1"/>
  <c r="BL953" i="1"/>
  <c r="BK953" i="1"/>
  <c r="L953" i="1"/>
  <c r="J953" i="1"/>
  <c r="BK892" i="1"/>
  <c r="BL892" i="1"/>
  <c r="L892" i="1"/>
  <c r="J892" i="1"/>
  <c r="BK860" i="1"/>
  <c r="BL860" i="1"/>
  <c r="L860" i="1"/>
  <c r="J860" i="1"/>
  <c r="BK938" i="1"/>
  <c r="BL938" i="1"/>
  <c r="L938" i="1"/>
  <c r="J938" i="1"/>
  <c r="BK696" i="1"/>
  <c r="BL696" i="1"/>
  <c r="J696" i="1"/>
  <c r="L696" i="1"/>
  <c r="BK940" i="1"/>
  <c r="BL940" i="1"/>
  <c r="L940" i="1"/>
  <c r="J940" i="1"/>
  <c r="BL658" i="1"/>
  <c r="BK658" i="1"/>
  <c r="J658" i="1"/>
  <c r="L658" i="1"/>
  <c r="BL626" i="1"/>
  <c r="BK626" i="1"/>
  <c r="J626" i="1"/>
  <c r="L626" i="1"/>
  <c r="BL594" i="1"/>
  <c r="BK594" i="1"/>
  <c r="J594" i="1"/>
  <c r="L594" i="1"/>
  <c r="BL562" i="1"/>
  <c r="BK562" i="1"/>
  <c r="J562" i="1"/>
  <c r="L562" i="1"/>
  <c r="BK428" i="1"/>
  <c r="BL428" i="1"/>
  <c r="J428" i="1"/>
  <c r="L428" i="1"/>
  <c r="BK300" i="1"/>
  <c r="BL300" i="1"/>
  <c r="J300" i="1"/>
  <c r="L300" i="1"/>
  <c r="BK170" i="1"/>
  <c r="BL170" i="1"/>
  <c r="L170" i="1"/>
  <c r="J170" i="1"/>
  <c r="BK411" i="1"/>
  <c r="BL411" i="1"/>
  <c r="J411" i="1"/>
  <c r="L411" i="1"/>
  <c r="BK343" i="1"/>
  <c r="BL343" i="1"/>
  <c r="J343" i="1"/>
  <c r="L343" i="1"/>
  <c r="BK967" i="1"/>
  <c r="BL967" i="1"/>
  <c r="L967" i="1"/>
  <c r="J967" i="1"/>
  <c r="BL683" i="1"/>
  <c r="BK683" i="1"/>
  <c r="J683" i="1"/>
  <c r="L683" i="1"/>
  <c r="BK609" i="1"/>
  <c r="BL609" i="1"/>
  <c r="J609" i="1"/>
  <c r="L609" i="1"/>
  <c r="BK376" i="1"/>
  <c r="BL376" i="1"/>
  <c r="J376" i="1"/>
  <c r="L376" i="1"/>
  <c r="BK223" i="1"/>
  <c r="BL223" i="1"/>
  <c r="J223" i="1"/>
  <c r="L223" i="1"/>
  <c r="BK1107" i="1"/>
  <c r="BL1107" i="1"/>
  <c r="L1107" i="1"/>
  <c r="J1107" i="1"/>
  <c r="BL1046" i="1"/>
  <c r="BK1046" i="1"/>
  <c r="L1046" i="1"/>
  <c r="J1046" i="1"/>
  <c r="BK648" i="1"/>
  <c r="BL648" i="1"/>
  <c r="J648" i="1"/>
  <c r="L648" i="1"/>
  <c r="BK616" i="1"/>
  <c r="BL616" i="1"/>
  <c r="L616" i="1"/>
  <c r="J616" i="1"/>
  <c r="BK584" i="1"/>
  <c r="BL584" i="1"/>
  <c r="J584" i="1"/>
  <c r="L584" i="1"/>
  <c r="BK552" i="1"/>
  <c r="BL552" i="1"/>
  <c r="L552" i="1"/>
  <c r="J552" i="1"/>
  <c r="BL297" i="1"/>
  <c r="BK297" i="1"/>
  <c r="J297" i="1"/>
  <c r="L297" i="1"/>
  <c r="BK22" i="1"/>
  <c r="BL22" i="1"/>
  <c r="J22" i="1"/>
  <c r="L22" i="1"/>
  <c r="BK125" i="1"/>
  <c r="BL125" i="1"/>
  <c r="J125" i="1"/>
  <c r="L125" i="1"/>
  <c r="BL68" i="1"/>
  <c r="BK68" i="1"/>
  <c r="L68" i="1"/>
  <c r="J68" i="1"/>
  <c r="BK639" i="1"/>
  <c r="BL639" i="1"/>
  <c r="J639" i="1"/>
  <c r="L639" i="1"/>
  <c r="BK519" i="1"/>
  <c r="BL519" i="1"/>
  <c r="L519" i="1"/>
  <c r="J519" i="1"/>
  <c r="BK149" i="1"/>
  <c r="BL149" i="1"/>
  <c r="J149" i="1"/>
  <c r="L149" i="1"/>
  <c r="BK1036" i="1"/>
  <c r="BL1036" i="1"/>
  <c r="L1036" i="1"/>
  <c r="J1036" i="1"/>
  <c r="BL836" i="1"/>
  <c r="BK836" i="1"/>
  <c r="J836" i="1"/>
  <c r="L836" i="1"/>
  <c r="BL542" i="1"/>
  <c r="BK542" i="1"/>
  <c r="L542" i="1"/>
  <c r="J542" i="1"/>
  <c r="BL321" i="1"/>
  <c r="BK321" i="1"/>
  <c r="J321" i="1"/>
  <c r="L321" i="1"/>
  <c r="BL723" i="1"/>
  <c r="BK723" i="1"/>
  <c r="L723" i="1"/>
  <c r="J723" i="1"/>
  <c r="BK99" i="1"/>
  <c r="BL99" i="1"/>
  <c r="J99" i="1"/>
  <c r="L99" i="1"/>
  <c r="BK445" i="1"/>
  <c r="BL445" i="1"/>
  <c r="J445" i="1"/>
  <c r="L445" i="1"/>
  <c r="BL446" i="1"/>
  <c r="BK446" i="1"/>
  <c r="L446" i="1"/>
  <c r="J446" i="1"/>
  <c r="BK533" i="1"/>
  <c r="BL533" i="1"/>
  <c r="J533" i="1"/>
  <c r="L533" i="1"/>
  <c r="BK127" i="1"/>
  <c r="BL127" i="1"/>
  <c r="J127" i="1"/>
  <c r="L127" i="1"/>
  <c r="BK290" i="1"/>
  <c r="BL290" i="1"/>
  <c r="L290" i="1"/>
  <c r="J290" i="1"/>
  <c r="BL1066" i="1"/>
  <c r="BK1066" i="1"/>
  <c r="L1066" i="1"/>
  <c r="J1066" i="1"/>
  <c r="BK997" i="1"/>
  <c r="BL997" i="1"/>
  <c r="J997" i="1"/>
  <c r="L997" i="1"/>
  <c r="BK1130" i="1"/>
  <c r="BL1130" i="1"/>
  <c r="L1130" i="1"/>
  <c r="J1130" i="1"/>
  <c r="BL933" i="1"/>
  <c r="BK933" i="1"/>
  <c r="L933" i="1"/>
  <c r="J933" i="1"/>
  <c r="BL882" i="1"/>
  <c r="BK882" i="1"/>
  <c r="L882" i="1"/>
  <c r="J882" i="1"/>
  <c r="BL962" i="1"/>
  <c r="BK962" i="1"/>
  <c r="J962" i="1"/>
  <c r="L962" i="1"/>
  <c r="BK830" i="1"/>
  <c r="BL830" i="1"/>
  <c r="L830" i="1"/>
  <c r="J830" i="1"/>
  <c r="BK798" i="1"/>
  <c r="BL798" i="1"/>
  <c r="J798" i="1"/>
  <c r="L798" i="1"/>
  <c r="BK766" i="1"/>
  <c r="BL766" i="1"/>
  <c r="L766" i="1"/>
  <c r="J766" i="1"/>
  <c r="BK734" i="1"/>
  <c r="BL734" i="1"/>
  <c r="L734" i="1"/>
  <c r="J734" i="1"/>
  <c r="BK702" i="1"/>
  <c r="BL702" i="1"/>
  <c r="L702" i="1"/>
  <c r="J702" i="1"/>
  <c r="BK964" i="1"/>
  <c r="BL964" i="1"/>
  <c r="J964" i="1"/>
  <c r="L964" i="1"/>
  <c r="BK484" i="1"/>
  <c r="BL484" i="1"/>
  <c r="J484" i="1"/>
  <c r="L484" i="1"/>
  <c r="BK356" i="1"/>
  <c r="BL356" i="1"/>
  <c r="J356" i="1"/>
  <c r="L356" i="1"/>
  <c r="BL228" i="1"/>
  <c r="BK228" i="1"/>
  <c r="J228" i="1"/>
  <c r="L228" i="1"/>
  <c r="BK512" i="1"/>
  <c r="BL512" i="1"/>
  <c r="J512" i="1"/>
  <c r="L512" i="1"/>
  <c r="BK134" i="1"/>
  <c r="BL134" i="1"/>
  <c r="L134" i="1"/>
  <c r="J134" i="1"/>
  <c r="BK198" i="1"/>
  <c r="BL198" i="1"/>
  <c r="L198" i="1"/>
  <c r="J198" i="1"/>
  <c r="BK234" i="1"/>
  <c r="BL234" i="1"/>
  <c r="J234" i="1"/>
  <c r="L234" i="1"/>
  <c r="BK1032" i="1"/>
  <c r="BL1032" i="1"/>
  <c r="J1032" i="1"/>
  <c r="L1032" i="1"/>
  <c r="BL1006" i="1"/>
  <c r="BK1006" i="1"/>
  <c r="L1006" i="1"/>
  <c r="J1006" i="1"/>
  <c r="BK591" i="1"/>
  <c r="BL591" i="1"/>
  <c r="J591" i="1"/>
  <c r="L591" i="1"/>
  <c r="BK421" i="1"/>
  <c r="BL421" i="1"/>
  <c r="J421" i="1"/>
  <c r="L421" i="1"/>
  <c r="BK318" i="1"/>
  <c r="BL318" i="1"/>
  <c r="J318" i="1"/>
  <c r="L318" i="1"/>
  <c r="BL1034" i="1"/>
  <c r="BK1034" i="1"/>
  <c r="J1034" i="1"/>
  <c r="L1034" i="1"/>
  <c r="BL788" i="1"/>
  <c r="BK788" i="1"/>
  <c r="J788" i="1"/>
  <c r="L788" i="1"/>
  <c r="BK481" i="1"/>
  <c r="BL481" i="1"/>
  <c r="J481" i="1"/>
  <c r="L481" i="1"/>
  <c r="BL779" i="1"/>
  <c r="BK779" i="1"/>
  <c r="L779" i="1"/>
  <c r="J779" i="1"/>
  <c r="BL188" i="1"/>
  <c r="BK188" i="1"/>
  <c r="L188" i="1"/>
  <c r="J188" i="1"/>
  <c r="BK517" i="1"/>
  <c r="BL517" i="1"/>
  <c r="J517" i="1"/>
  <c r="L517" i="1"/>
  <c r="BK107" i="1"/>
  <c r="BL107" i="1"/>
  <c r="L107" i="1"/>
  <c r="J107" i="1"/>
  <c r="BK294" i="1"/>
  <c r="BL294" i="1"/>
  <c r="L294" i="1"/>
  <c r="J294" i="1"/>
  <c r="BL1052" i="1"/>
  <c r="BK1052" i="1"/>
  <c r="L1052" i="1"/>
  <c r="J1052" i="1"/>
  <c r="BL652" i="1"/>
  <c r="BK652" i="1"/>
  <c r="J652" i="1"/>
  <c r="L652" i="1"/>
  <c r="BL620" i="1"/>
  <c r="BK620" i="1"/>
  <c r="J620" i="1"/>
  <c r="L620" i="1"/>
  <c r="BL588" i="1"/>
  <c r="BK588" i="1"/>
  <c r="L588" i="1"/>
  <c r="J588" i="1"/>
  <c r="BL556" i="1"/>
  <c r="BK556" i="1"/>
  <c r="J556" i="1"/>
  <c r="L556" i="1"/>
  <c r="BK524" i="1"/>
  <c r="BL524" i="1"/>
  <c r="L524" i="1"/>
  <c r="J524" i="1"/>
  <c r="BL414" i="1"/>
  <c r="BK414" i="1"/>
  <c r="L414" i="1"/>
  <c r="J414" i="1"/>
  <c r="BL409" i="1"/>
  <c r="BK409" i="1"/>
  <c r="L409" i="1"/>
  <c r="J409" i="1"/>
  <c r="BK281" i="1"/>
  <c r="BL281" i="1"/>
  <c r="J281" i="1"/>
  <c r="L281" i="1"/>
  <c r="BK146" i="1"/>
  <c r="BL146" i="1"/>
  <c r="J146" i="1"/>
  <c r="L146" i="1"/>
  <c r="BK114" i="1"/>
  <c r="BL114" i="1"/>
  <c r="J114" i="1"/>
  <c r="L114" i="1"/>
  <c r="BK82" i="1"/>
  <c r="BL82" i="1"/>
  <c r="J82" i="1"/>
  <c r="L82" i="1"/>
  <c r="BK10" i="1"/>
  <c r="BL10" i="1"/>
  <c r="J10" i="1"/>
  <c r="L10" i="1"/>
  <c r="BK165" i="1"/>
  <c r="BL165" i="1"/>
  <c r="J165" i="1"/>
  <c r="L165" i="1"/>
  <c r="BL161" i="1"/>
  <c r="BK161" i="1"/>
  <c r="J161" i="1"/>
  <c r="L161" i="1"/>
  <c r="BK21" i="1"/>
  <c r="BL21" i="1"/>
  <c r="L21" i="1"/>
  <c r="J21" i="1"/>
  <c r="BK278" i="1"/>
  <c r="BL278" i="1"/>
  <c r="L278" i="1"/>
  <c r="J278" i="1"/>
  <c r="BK202" i="1"/>
  <c r="BL202" i="1"/>
  <c r="L202" i="1"/>
  <c r="J202" i="1"/>
  <c r="BK528" i="1"/>
  <c r="BL528" i="1"/>
  <c r="L528" i="1"/>
  <c r="J528" i="1"/>
  <c r="BL329" i="1"/>
  <c r="BK329" i="1"/>
  <c r="J329" i="1"/>
  <c r="L329" i="1"/>
  <c r="BK118" i="1"/>
  <c r="BL118" i="1"/>
  <c r="J118" i="1"/>
  <c r="L118" i="1"/>
  <c r="BL474" i="1"/>
  <c r="BK474" i="1"/>
  <c r="J474" i="1"/>
  <c r="L474" i="1"/>
  <c r="BK145" i="1"/>
  <c r="BL145" i="1"/>
  <c r="L145" i="1"/>
  <c r="J145" i="1"/>
  <c r="BL330" i="1"/>
  <c r="BK330" i="1"/>
  <c r="J330" i="1"/>
  <c r="L330" i="1"/>
  <c r="BL454" i="1"/>
  <c r="BK454" i="1"/>
  <c r="J454" i="1"/>
  <c r="L454" i="1"/>
  <c r="BL795" i="1"/>
  <c r="BK795" i="1"/>
  <c r="L795" i="1"/>
  <c r="J795" i="1"/>
  <c r="BK1121" i="1"/>
  <c r="BL1121" i="1"/>
  <c r="L1121" i="1"/>
  <c r="J1121" i="1"/>
  <c r="BL647" i="1"/>
  <c r="BK647" i="1"/>
  <c r="L647" i="1"/>
  <c r="J647" i="1"/>
  <c r="BL599" i="1"/>
  <c r="BK599" i="1"/>
  <c r="L599" i="1"/>
  <c r="J599" i="1"/>
  <c r="BK535" i="1"/>
  <c r="BL535" i="1"/>
  <c r="L535" i="1"/>
  <c r="J535" i="1"/>
  <c r="BK485" i="1"/>
  <c r="BL485" i="1"/>
  <c r="L485" i="1"/>
  <c r="J485" i="1"/>
  <c r="BK197" i="1"/>
  <c r="BL197" i="1"/>
  <c r="L197" i="1"/>
  <c r="J197" i="1"/>
  <c r="BK270" i="1"/>
  <c r="BL270" i="1"/>
  <c r="L270" i="1"/>
  <c r="J270" i="1"/>
  <c r="BK1113" i="1"/>
  <c r="BL1113" i="1"/>
  <c r="J1113" i="1"/>
  <c r="L1113" i="1"/>
  <c r="BK844" i="1"/>
  <c r="BL844" i="1"/>
  <c r="J844" i="1"/>
  <c r="L844" i="1"/>
  <c r="BK780" i="1"/>
  <c r="BL780" i="1"/>
  <c r="L780" i="1"/>
  <c r="J780" i="1"/>
  <c r="BL1008" i="1"/>
  <c r="BK1008" i="1"/>
  <c r="L1008" i="1"/>
  <c r="J1008" i="1"/>
  <c r="BK370" i="1"/>
  <c r="BL370" i="1"/>
  <c r="L370" i="1"/>
  <c r="J370" i="1"/>
  <c r="BL422" i="1"/>
  <c r="BK422" i="1"/>
  <c r="J422" i="1"/>
  <c r="L422" i="1"/>
  <c r="BL1111" i="1"/>
  <c r="BK1111" i="1"/>
  <c r="J1111" i="1"/>
  <c r="L1111" i="1"/>
  <c r="BK1129" i="1"/>
  <c r="BL1129" i="1"/>
  <c r="J1129" i="1"/>
  <c r="L1129" i="1"/>
  <c r="BK1063" i="1"/>
  <c r="BL1063" i="1"/>
  <c r="J1063" i="1"/>
  <c r="L1063" i="1"/>
  <c r="BK993" i="1"/>
  <c r="BL993" i="1"/>
  <c r="J993" i="1"/>
  <c r="L993" i="1"/>
  <c r="BK973" i="1"/>
  <c r="BL973" i="1"/>
  <c r="J973" i="1"/>
  <c r="L973" i="1"/>
  <c r="BL902" i="1"/>
  <c r="BK902" i="1"/>
  <c r="J902" i="1"/>
  <c r="L902" i="1"/>
  <c r="BK870" i="1"/>
  <c r="BL870" i="1"/>
  <c r="J870" i="1"/>
  <c r="L870" i="1"/>
  <c r="BK946" i="1"/>
  <c r="BL946" i="1"/>
  <c r="J946" i="1"/>
  <c r="L946" i="1"/>
  <c r="BK826" i="1"/>
  <c r="BL826" i="1"/>
  <c r="L826" i="1"/>
  <c r="J826" i="1"/>
  <c r="BK794" i="1"/>
  <c r="BL794" i="1"/>
  <c r="L794" i="1"/>
  <c r="J794" i="1"/>
  <c r="BK762" i="1"/>
  <c r="BL762" i="1"/>
  <c r="L762" i="1"/>
  <c r="J762" i="1"/>
  <c r="BK730" i="1"/>
  <c r="BL730" i="1"/>
  <c r="L730" i="1"/>
  <c r="J730" i="1"/>
  <c r="BK698" i="1"/>
  <c r="BL698" i="1"/>
  <c r="L698" i="1"/>
  <c r="J698" i="1"/>
  <c r="BK948" i="1"/>
  <c r="BL948" i="1"/>
  <c r="J948" i="1"/>
  <c r="L948" i="1"/>
  <c r="BK436" i="1"/>
  <c r="BL436" i="1"/>
  <c r="L436" i="1"/>
  <c r="J436" i="1"/>
  <c r="BK308" i="1"/>
  <c r="BL308" i="1"/>
  <c r="L308" i="1"/>
  <c r="J308" i="1"/>
  <c r="BK178" i="1"/>
  <c r="BL178" i="1"/>
  <c r="L178" i="1"/>
  <c r="J178" i="1"/>
  <c r="BK42" i="1"/>
  <c r="BL42" i="1"/>
  <c r="L42" i="1"/>
  <c r="J42" i="1"/>
  <c r="BL451" i="1"/>
  <c r="BK451" i="1"/>
  <c r="L451" i="1"/>
  <c r="J451" i="1"/>
  <c r="BK86" i="1"/>
  <c r="BL86" i="1"/>
  <c r="J86" i="1"/>
  <c r="L86" i="1"/>
  <c r="BK38" i="1"/>
  <c r="BL38" i="1"/>
  <c r="J38" i="1"/>
  <c r="L38" i="1"/>
  <c r="BL387" i="1"/>
  <c r="BK387" i="1"/>
  <c r="J387" i="1"/>
  <c r="L387" i="1"/>
  <c r="BK331" i="1"/>
  <c r="BL331" i="1"/>
  <c r="J331" i="1"/>
  <c r="L331" i="1"/>
  <c r="BK203" i="1"/>
  <c r="BL203" i="1"/>
  <c r="J203" i="1"/>
  <c r="L203" i="1"/>
  <c r="BK65" i="1"/>
  <c r="BL65" i="1"/>
  <c r="J65" i="1"/>
  <c r="L65" i="1"/>
  <c r="BL371" i="1"/>
  <c r="BK371" i="1"/>
  <c r="J371" i="1"/>
  <c r="L371" i="1"/>
  <c r="BK351" i="1"/>
  <c r="BL351" i="1"/>
  <c r="J351" i="1"/>
  <c r="L351" i="1"/>
  <c r="BL104" i="1"/>
  <c r="BK104" i="1"/>
  <c r="J104" i="1"/>
  <c r="L104" i="1"/>
  <c r="BL323" i="1"/>
  <c r="BK323" i="1"/>
  <c r="J323" i="1"/>
  <c r="L323" i="1"/>
  <c r="BL1076" i="1"/>
  <c r="BK1076" i="1"/>
  <c r="L1076" i="1"/>
  <c r="J1076" i="1"/>
  <c r="BL927" i="1"/>
  <c r="BK927" i="1"/>
  <c r="L927" i="1"/>
  <c r="J927" i="1"/>
  <c r="BL982" i="1"/>
  <c r="BK982" i="1"/>
  <c r="L982" i="1"/>
  <c r="J982" i="1"/>
  <c r="BL679" i="1"/>
  <c r="BK679" i="1"/>
  <c r="J679" i="1"/>
  <c r="L679" i="1"/>
  <c r="BL1075" i="1"/>
  <c r="BK1075" i="1"/>
  <c r="L1075" i="1"/>
  <c r="J1075" i="1"/>
  <c r="BK1073" i="1"/>
  <c r="BL1073" i="1"/>
  <c r="L1073" i="1"/>
  <c r="J1073" i="1"/>
  <c r="BK963" i="1"/>
  <c r="BL963" i="1"/>
  <c r="L963" i="1"/>
  <c r="J963" i="1"/>
  <c r="BL897" i="1"/>
  <c r="BK897" i="1"/>
  <c r="L897" i="1"/>
  <c r="J897" i="1"/>
  <c r="BL865" i="1"/>
  <c r="BK865" i="1"/>
  <c r="L865" i="1"/>
  <c r="J865" i="1"/>
  <c r="BK926" i="1"/>
  <c r="BL926" i="1"/>
  <c r="L926" i="1"/>
  <c r="J926" i="1"/>
  <c r="BK821" i="1"/>
  <c r="BL821" i="1"/>
  <c r="J821" i="1"/>
  <c r="L821" i="1"/>
  <c r="BK789" i="1"/>
  <c r="BL789" i="1"/>
  <c r="J789" i="1"/>
  <c r="L789" i="1"/>
  <c r="BK757" i="1"/>
  <c r="BL757" i="1"/>
  <c r="J757" i="1"/>
  <c r="L757" i="1"/>
  <c r="BK725" i="1"/>
  <c r="BL725" i="1"/>
  <c r="J725" i="1"/>
  <c r="L725" i="1"/>
  <c r="BK693" i="1"/>
  <c r="BL693" i="1"/>
  <c r="J693" i="1"/>
  <c r="L693" i="1"/>
  <c r="BK907" i="1"/>
  <c r="BL907" i="1"/>
  <c r="L907" i="1"/>
  <c r="J907" i="1"/>
  <c r="BK416" i="1"/>
  <c r="BL416" i="1"/>
  <c r="J416" i="1"/>
  <c r="L416" i="1"/>
  <c r="BL288" i="1"/>
  <c r="BK288" i="1"/>
  <c r="J288" i="1"/>
  <c r="L288" i="1"/>
  <c r="BL137" i="1"/>
  <c r="BK137" i="1"/>
  <c r="J137" i="1"/>
  <c r="L137" i="1"/>
  <c r="BL491" i="1"/>
  <c r="BK491" i="1"/>
  <c r="J491" i="1"/>
  <c r="L491" i="1"/>
  <c r="BL144" i="1"/>
  <c r="BK144" i="1"/>
  <c r="J144" i="1"/>
  <c r="L144" i="1"/>
  <c r="BL483" i="1"/>
  <c r="BK483" i="1"/>
  <c r="J483" i="1"/>
  <c r="L483" i="1"/>
  <c r="BK1049" i="1"/>
  <c r="BL1049" i="1"/>
  <c r="J1049" i="1"/>
  <c r="L1049" i="1"/>
  <c r="BK871" i="1"/>
  <c r="BL871" i="1"/>
  <c r="L871" i="1"/>
  <c r="J871" i="1"/>
  <c r="BK1093" i="1"/>
  <c r="BL1093" i="1"/>
  <c r="L1093" i="1"/>
  <c r="J1093" i="1"/>
  <c r="BK1069" i="1"/>
  <c r="BL1069" i="1"/>
  <c r="L1069" i="1"/>
  <c r="J1069" i="1"/>
  <c r="BL961" i="1"/>
  <c r="BK961" i="1"/>
  <c r="L961" i="1"/>
  <c r="J961" i="1"/>
  <c r="BK896" i="1"/>
  <c r="BL896" i="1"/>
  <c r="L896" i="1"/>
  <c r="J896" i="1"/>
  <c r="BK864" i="1"/>
  <c r="BL864" i="1"/>
  <c r="L864" i="1"/>
  <c r="J864" i="1"/>
  <c r="BK922" i="1"/>
  <c r="BL922" i="1"/>
  <c r="L922" i="1"/>
  <c r="J922" i="1"/>
  <c r="BL692" i="1"/>
  <c r="BK692" i="1"/>
  <c r="J692" i="1"/>
  <c r="L692" i="1"/>
  <c r="BK924" i="1"/>
  <c r="BL924" i="1"/>
  <c r="L924" i="1"/>
  <c r="J924" i="1"/>
  <c r="BL646" i="1"/>
  <c r="BK646" i="1"/>
  <c r="J646" i="1"/>
  <c r="L646" i="1"/>
  <c r="BL614" i="1"/>
  <c r="BK614" i="1"/>
  <c r="J614" i="1"/>
  <c r="L614" i="1"/>
  <c r="BL582" i="1"/>
  <c r="BK582" i="1"/>
  <c r="J582" i="1"/>
  <c r="L582" i="1"/>
  <c r="BL550" i="1"/>
  <c r="BK550" i="1"/>
  <c r="J550" i="1"/>
  <c r="L550" i="1"/>
  <c r="BK412" i="1"/>
  <c r="BL412" i="1"/>
  <c r="J412" i="1"/>
  <c r="L412" i="1"/>
  <c r="BL284" i="1"/>
  <c r="BK284" i="1"/>
  <c r="J284" i="1"/>
  <c r="L284" i="1"/>
  <c r="BK162" i="1"/>
  <c r="BL162" i="1"/>
  <c r="J162" i="1"/>
  <c r="L162" i="1"/>
  <c r="BK199" i="1"/>
  <c r="BL199" i="1"/>
  <c r="J199" i="1"/>
  <c r="L199" i="1"/>
  <c r="BL1070" i="1"/>
  <c r="BK1070" i="1"/>
  <c r="L1070" i="1"/>
  <c r="J1070" i="1"/>
  <c r="BL943" i="1"/>
  <c r="BK943" i="1"/>
  <c r="L943" i="1"/>
  <c r="J943" i="1"/>
  <c r="BL695" i="1"/>
  <c r="BK695" i="1"/>
  <c r="J695" i="1"/>
  <c r="L695" i="1"/>
  <c r="BK621" i="1"/>
  <c r="BL621" i="1"/>
  <c r="J621" i="1"/>
  <c r="L621" i="1"/>
  <c r="BK296" i="1"/>
  <c r="BL296" i="1"/>
  <c r="J296" i="1"/>
  <c r="L296" i="1"/>
  <c r="BK455" i="1"/>
  <c r="BL455" i="1"/>
  <c r="J455" i="1"/>
  <c r="L455" i="1"/>
  <c r="BK657" i="1"/>
  <c r="BL657" i="1"/>
  <c r="J657" i="1"/>
  <c r="L657" i="1"/>
  <c r="BK597" i="1"/>
  <c r="BL597" i="1"/>
  <c r="J597" i="1"/>
  <c r="L597" i="1"/>
  <c r="BK440" i="1"/>
  <c r="BL440" i="1"/>
  <c r="J440" i="1"/>
  <c r="L440" i="1"/>
  <c r="BK123" i="1"/>
  <c r="BL123" i="1"/>
  <c r="J123" i="1"/>
  <c r="L123" i="1"/>
  <c r="BL467" i="1"/>
  <c r="BK467" i="1"/>
  <c r="J467" i="1"/>
  <c r="L467" i="1"/>
  <c r="BK561" i="1"/>
  <c r="BL561" i="1"/>
  <c r="J561" i="1"/>
  <c r="L561" i="1"/>
  <c r="BL200" i="1"/>
  <c r="BK200" i="1"/>
  <c r="J200" i="1"/>
  <c r="L200" i="1"/>
  <c r="BK239" i="1"/>
  <c r="BL239" i="1"/>
  <c r="J239" i="1"/>
  <c r="L239" i="1"/>
  <c r="BK56" i="1"/>
  <c r="BL56" i="1"/>
  <c r="J56" i="1"/>
  <c r="L56" i="1"/>
  <c r="BL1108" i="1"/>
  <c r="BK1108" i="1"/>
  <c r="J1108" i="1"/>
  <c r="L1108" i="1"/>
  <c r="BL783" i="1"/>
  <c r="BK783" i="1"/>
  <c r="J783" i="1"/>
  <c r="L783" i="1"/>
  <c r="BL1110" i="1"/>
  <c r="BK1110" i="1"/>
  <c r="L1110" i="1"/>
  <c r="J1110" i="1"/>
  <c r="BL1059" i="1"/>
  <c r="BK1059" i="1"/>
  <c r="J1059" i="1"/>
  <c r="L1059" i="1"/>
  <c r="BL675" i="1"/>
  <c r="BK675" i="1"/>
  <c r="J675" i="1"/>
  <c r="L675" i="1"/>
  <c r="BK643" i="1"/>
  <c r="BL643" i="1"/>
  <c r="J643" i="1"/>
  <c r="L643" i="1"/>
  <c r="BK611" i="1"/>
  <c r="BL611" i="1"/>
  <c r="J611" i="1"/>
  <c r="L611" i="1"/>
  <c r="BK579" i="1"/>
  <c r="BL579" i="1"/>
  <c r="J579" i="1"/>
  <c r="L579" i="1"/>
  <c r="BK547" i="1"/>
  <c r="BL547" i="1"/>
  <c r="J547" i="1"/>
  <c r="L547" i="1"/>
  <c r="BL515" i="1"/>
  <c r="BK515" i="1"/>
  <c r="J515" i="1"/>
  <c r="L515" i="1"/>
  <c r="BL410" i="1"/>
  <c r="BK410" i="1"/>
  <c r="J410" i="1"/>
  <c r="L410" i="1"/>
  <c r="BL405" i="1"/>
  <c r="BK405" i="1"/>
  <c r="J405" i="1"/>
  <c r="L405" i="1"/>
  <c r="BK277" i="1"/>
  <c r="BL277" i="1"/>
  <c r="J277" i="1"/>
  <c r="L277" i="1"/>
  <c r="BL129" i="1"/>
  <c r="BK129" i="1"/>
  <c r="J129" i="1"/>
  <c r="L129" i="1"/>
  <c r="BL362" i="1"/>
  <c r="BK362" i="1"/>
  <c r="J362" i="1"/>
  <c r="L362" i="1"/>
  <c r="BL257" i="1"/>
  <c r="BK257" i="1"/>
  <c r="J257" i="1"/>
  <c r="L257" i="1"/>
  <c r="BL1104" i="1"/>
  <c r="BK1104" i="1"/>
  <c r="L1104" i="1"/>
  <c r="J1104" i="1"/>
  <c r="BL799" i="1"/>
  <c r="BK799" i="1"/>
  <c r="J799" i="1"/>
  <c r="L799" i="1"/>
  <c r="BK1101" i="1"/>
  <c r="BL1101" i="1"/>
  <c r="J1101" i="1"/>
  <c r="L1101" i="1"/>
  <c r="BL1051" i="1"/>
  <c r="BK1051" i="1"/>
  <c r="J1051" i="1"/>
  <c r="L1051" i="1"/>
  <c r="BK824" i="1"/>
  <c r="BL824" i="1"/>
  <c r="J824" i="1"/>
  <c r="L824" i="1"/>
  <c r="BK792" i="1"/>
  <c r="BL792" i="1"/>
  <c r="J792" i="1"/>
  <c r="L792" i="1"/>
  <c r="BK760" i="1"/>
  <c r="BL760" i="1"/>
  <c r="J760" i="1"/>
  <c r="L760" i="1"/>
  <c r="BK728" i="1"/>
  <c r="BL728" i="1"/>
  <c r="J728" i="1"/>
  <c r="L728" i="1"/>
  <c r="BL522" i="1"/>
  <c r="BK522" i="1"/>
  <c r="J522" i="1"/>
  <c r="L522" i="1"/>
  <c r="BK406" i="1"/>
  <c r="BL406" i="1"/>
  <c r="J406" i="1"/>
  <c r="L406" i="1"/>
  <c r="BL401" i="1"/>
  <c r="BK401" i="1"/>
  <c r="J401" i="1"/>
  <c r="L401" i="1"/>
  <c r="BK241" i="1"/>
  <c r="BL241" i="1"/>
  <c r="J241" i="1"/>
  <c r="L241" i="1"/>
  <c r="BL494" i="1"/>
  <c r="BK494" i="1"/>
  <c r="J494" i="1"/>
  <c r="L494" i="1"/>
  <c r="BL847" i="1"/>
  <c r="BK847" i="1"/>
  <c r="J847" i="1"/>
  <c r="L847" i="1"/>
  <c r="BL735" i="1"/>
  <c r="BK735" i="1"/>
  <c r="J735" i="1"/>
  <c r="L735" i="1"/>
  <c r="BL365" i="1"/>
  <c r="BK365" i="1"/>
  <c r="J365" i="1"/>
  <c r="L365" i="1"/>
  <c r="BL83" i="1"/>
  <c r="BK83" i="1"/>
  <c r="J83" i="1"/>
  <c r="L83" i="1"/>
  <c r="BK226" i="1"/>
  <c r="BL226" i="1"/>
  <c r="J226" i="1"/>
  <c r="L226" i="1"/>
  <c r="BK509" i="1"/>
  <c r="BL509" i="1"/>
  <c r="J509" i="1"/>
  <c r="L509" i="1"/>
  <c r="BL333" i="1"/>
  <c r="BK333" i="1"/>
  <c r="J333" i="1"/>
  <c r="L333" i="1"/>
  <c r="BL95" i="1"/>
  <c r="BK95" i="1"/>
  <c r="J95" i="1"/>
  <c r="L95" i="1"/>
  <c r="BL486" i="1"/>
  <c r="BK486" i="1"/>
  <c r="J486" i="1"/>
  <c r="L486" i="1"/>
  <c r="BK545" i="1"/>
  <c r="BL545" i="1"/>
  <c r="J545" i="1"/>
  <c r="L545" i="1"/>
  <c r="BK253" i="1"/>
  <c r="BL253" i="1"/>
  <c r="J253" i="1"/>
  <c r="L253" i="1"/>
  <c r="BK338" i="1"/>
  <c r="BL338" i="1"/>
  <c r="J338" i="1"/>
  <c r="L338" i="1"/>
  <c r="BK347" i="1"/>
  <c r="BL347" i="1"/>
  <c r="L347" i="1"/>
  <c r="J347" i="1"/>
  <c r="BK219" i="1"/>
  <c r="BL219" i="1"/>
  <c r="L219" i="1"/>
  <c r="J219" i="1"/>
  <c r="BK97" i="1"/>
  <c r="BL97" i="1"/>
  <c r="L97" i="1"/>
  <c r="J97" i="1"/>
  <c r="BL45" i="1"/>
  <c r="BK45" i="1"/>
  <c r="L45" i="1"/>
  <c r="J45" i="1"/>
  <c r="BK463" i="1"/>
  <c r="BL463" i="1"/>
  <c r="L463" i="1"/>
  <c r="J463" i="1"/>
  <c r="BL96" i="1"/>
  <c r="BK96" i="1"/>
  <c r="L96" i="1"/>
  <c r="J96" i="1"/>
  <c r="BK186" i="1"/>
  <c r="BL186" i="1"/>
  <c r="L186" i="1"/>
  <c r="J186" i="1"/>
  <c r="BK211" i="1"/>
  <c r="BL211" i="1"/>
  <c r="L211" i="1"/>
  <c r="J211" i="1"/>
  <c r="BL1014" i="1"/>
  <c r="BK1014" i="1"/>
  <c r="L1014" i="1"/>
  <c r="J1014" i="1"/>
  <c r="BK951" i="1"/>
  <c r="BL951" i="1"/>
  <c r="J951" i="1"/>
  <c r="L951" i="1"/>
  <c r="BL851" i="1"/>
  <c r="BK851" i="1"/>
  <c r="L851" i="1"/>
  <c r="J851" i="1"/>
  <c r="BK968" i="1"/>
  <c r="BL968" i="1"/>
  <c r="J968" i="1"/>
  <c r="L968" i="1"/>
  <c r="BK1057" i="1"/>
  <c r="BL1057" i="1"/>
  <c r="L1057" i="1"/>
  <c r="J1057" i="1"/>
  <c r="BL1127" i="1"/>
  <c r="BK1127" i="1"/>
  <c r="J1127" i="1"/>
  <c r="L1127" i="1"/>
  <c r="BL955" i="1"/>
  <c r="BK955" i="1"/>
  <c r="J955" i="1"/>
  <c r="L955" i="1"/>
  <c r="BL893" i="1"/>
  <c r="BK893" i="1"/>
  <c r="J893" i="1"/>
  <c r="L893" i="1"/>
  <c r="BL861" i="1"/>
  <c r="BK861" i="1"/>
  <c r="J861" i="1"/>
  <c r="L861" i="1"/>
  <c r="BL849" i="1"/>
  <c r="BK849" i="1"/>
  <c r="L849" i="1"/>
  <c r="J849" i="1"/>
  <c r="BK817" i="1"/>
  <c r="BL817" i="1"/>
  <c r="L817" i="1"/>
  <c r="J817" i="1"/>
  <c r="BK785" i="1"/>
  <c r="BL785" i="1"/>
  <c r="L785" i="1"/>
  <c r="J785" i="1"/>
  <c r="BK753" i="1"/>
  <c r="BL753" i="1"/>
  <c r="L753" i="1"/>
  <c r="J753" i="1"/>
  <c r="BK721" i="1"/>
  <c r="BL721" i="1"/>
  <c r="L721" i="1"/>
  <c r="J721" i="1"/>
  <c r="BK689" i="1"/>
  <c r="BL689" i="1"/>
  <c r="L689" i="1"/>
  <c r="J689" i="1"/>
  <c r="BK915" i="1"/>
  <c r="BL915" i="1"/>
  <c r="J915" i="1"/>
  <c r="L915" i="1"/>
  <c r="BK400" i="1"/>
  <c r="BL400" i="1"/>
  <c r="L400" i="1"/>
  <c r="J400" i="1"/>
  <c r="BL272" i="1"/>
  <c r="BK272" i="1"/>
  <c r="L272" i="1"/>
  <c r="J272" i="1"/>
  <c r="BK141" i="1"/>
  <c r="BL141" i="1"/>
  <c r="L141" i="1"/>
  <c r="J141" i="1"/>
  <c r="BL435" i="1"/>
  <c r="BK435" i="1"/>
  <c r="L435" i="1"/>
  <c r="J435" i="1"/>
  <c r="BK471" i="1"/>
  <c r="BL471" i="1"/>
  <c r="L471" i="1"/>
  <c r="J471" i="1"/>
  <c r="BK215" i="1"/>
  <c r="BL215" i="1"/>
  <c r="L215" i="1"/>
  <c r="J215" i="1"/>
  <c r="BK887" i="1"/>
  <c r="BL887" i="1"/>
  <c r="J887" i="1"/>
  <c r="L887" i="1"/>
  <c r="BL687" i="1"/>
  <c r="BK687" i="1"/>
  <c r="L687" i="1"/>
  <c r="J687" i="1"/>
  <c r="BL1074" i="1"/>
  <c r="BK1074" i="1"/>
  <c r="J1074" i="1"/>
  <c r="L1074" i="1"/>
  <c r="BK999" i="1"/>
  <c r="BL999" i="1"/>
  <c r="J999" i="1"/>
  <c r="L999" i="1"/>
  <c r="BK969" i="1"/>
  <c r="BL969" i="1"/>
  <c r="J969" i="1"/>
  <c r="L969" i="1"/>
  <c r="BK900" i="1"/>
  <c r="BL900" i="1"/>
  <c r="J900" i="1"/>
  <c r="L900" i="1"/>
  <c r="BK868" i="1"/>
  <c r="BL868" i="1"/>
  <c r="J868" i="1"/>
  <c r="L868" i="1"/>
  <c r="BL970" i="1"/>
  <c r="BK970" i="1"/>
  <c r="J970" i="1"/>
  <c r="L970" i="1"/>
  <c r="BK704" i="1"/>
  <c r="BL704" i="1"/>
  <c r="L704" i="1"/>
  <c r="J704" i="1"/>
  <c r="BK972" i="1"/>
  <c r="BL972" i="1"/>
  <c r="J972" i="1"/>
  <c r="L972" i="1"/>
  <c r="BL666" i="1"/>
  <c r="BK666" i="1"/>
  <c r="L666" i="1"/>
  <c r="J666" i="1"/>
  <c r="BL634" i="1"/>
  <c r="BK634" i="1"/>
  <c r="L634" i="1"/>
  <c r="J634" i="1"/>
  <c r="BL602" i="1"/>
  <c r="BK602" i="1"/>
  <c r="L602" i="1"/>
  <c r="J602" i="1"/>
  <c r="BL570" i="1"/>
  <c r="BK570" i="1"/>
  <c r="L570" i="1"/>
  <c r="J570" i="1"/>
  <c r="BK460" i="1"/>
  <c r="BL460" i="1"/>
  <c r="L460" i="1"/>
  <c r="J460" i="1"/>
  <c r="BK332" i="1"/>
  <c r="BL332" i="1"/>
  <c r="L332" i="1"/>
  <c r="J332" i="1"/>
  <c r="BL204" i="1"/>
  <c r="BK204" i="1"/>
  <c r="L204" i="1"/>
  <c r="J204" i="1"/>
  <c r="BK28" i="1"/>
  <c r="BL28" i="1"/>
  <c r="L28" i="1"/>
  <c r="J28" i="1"/>
  <c r="BK227" i="1"/>
  <c r="BL227" i="1"/>
  <c r="L227" i="1"/>
  <c r="J227" i="1"/>
  <c r="BL998" i="1"/>
  <c r="BK998" i="1"/>
  <c r="J998" i="1"/>
  <c r="L998" i="1"/>
  <c r="BL711" i="1"/>
  <c r="BK711" i="1"/>
  <c r="L711" i="1"/>
  <c r="J711" i="1"/>
  <c r="BK633" i="1"/>
  <c r="BL633" i="1"/>
  <c r="L633" i="1"/>
  <c r="J633" i="1"/>
  <c r="BK488" i="1"/>
  <c r="BL488" i="1"/>
  <c r="L488" i="1"/>
  <c r="J488" i="1"/>
  <c r="BK182" i="1"/>
  <c r="BL182" i="1"/>
  <c r="L182" i="1"/>
  <c r="J182" i="1"/>
  <c r="BK653" i="1"/>
  <c r="BL653" i="1"/>
  <c r="L653" i="1"/>
  <c r="J653" i="1"/>
  <c r="BK589" i="1"/>
  <c r="BL589" i="1"/>
  <c r="L589" i="1"/>
  <c r="J589" i="1"/>
  <c r="BK328" i="1"/>
  <c r="BL328" i="1"/>
  <c r="L328" i="1"/>
  <c r="J328" i="1"/>
  <c r="BL59" i="1"/>
  <c r="BK59" i="1"/>
  <c r="L59" i="1"/>
  <c r="J59" i="1"/>
  <c r="BK367" i="1"/>
  <c r="BL367" i="1"/>
  <c r="L367" i="1"/>
  <c r="J367" i="1"/>
  <c r="BK573" i="1"/>
  <c r="BL573" i="1"/>
  <c r="L573" i="1"/>
  <c r="J573" i="1"/>
  <c r="BL160" i="1"/>
  <c r="BK160" i="1"/>
  <c r="L160" i="1"/>
  <c r="J160" i="1"/>
  <c r="BK395" i="1"/>
  <c r="BL395" i="1"/>
  <c r="L395" i="1"/>
  <c r="J395" i="1"/>
  <c r="BK605" i="1"/>
  <c r="BL605" i="1"/>
  <c r="J605" i="1"/>
  <c r="L605" i="1"/>
  <c r="BK151" i="1"/>
  <c r="BL151" i="1"/>
  <c r="J151" i="1"/>
  <c r="L151" i="1"/>
  <c r="BK601" i="1"/>
  <c r="BL601" i="1"/>
  <c r="J601" i="1"/>
  <c r="L601" i="1"/>
  <c r="BL7" i="1"/>
  <c r="BK7" i="1"/>
  <c r="J7" i="1"/>
  <c r="L7" i="1"/>
  <c r="BK569" i="1"/>
  <c r="BL569" i="1"/>
  <c r="J569" i="1"/>
  <c r="L569" i="1"/>
  <c r="BL459" i="1"/>
  <c r="BK459" i="1"/>
  <c r="J459" i="1"/>
  <c r="L459" i="1"/>
  <c r="BK472" i="1"/>
  <c r="BL472" i="1"/>
  <c r="J472" i="1"/>
  <c r="L472" i="1"/>
  <c r="BK255" i="1"/>
  <c r="BL255" i="1"/>
  <c r="J255" i="1"/>
  <c r="L255" i="1"/>
  <c r="BC1131" i="1"/>
  <c r="BD2" i="1"/>
  <c r="AY1113" i="1"/>
  <c r="AZ1113" i="1" s="1"/>
  <c r="BA1113" i="1" s="1"/>
  <c r="AY1112" i="1"/>
  <c r="AZ1112" i="1" s="1"/>
  <c r="BA1112" i="1" s="1"/>
  <c r="AY1111" i="1"/>
  <c r="AZ1111" i="1" s="1"/>
  <c r="BA1111" i="1" s="1"/>
  <c r="AY1110" i="1"/>
  <c r="AZ1110" i="1" s="1"/>
  <c r="BA1110" i="1" s="1"/>
  <c r="AY1109" i="1"/>
  <c r="AZ1109" i="1" s="1"/>
  <c r="BA1109" i="1" s="1"/>
  <c r="AY1108" i="1"/>
  <c r="AZ1108" i="1" s="1"/>
  <c r="BA1108" i="1" s="1"/>
  <c r="AY1107" i="1"/>
  <c r="AZ1107" i="1" s="1"/>
  <c r="BA1107" i="1" s="1"/>
  <c r="AY1106" i="1"/>
  <c r="AZ1106" i="1" s="1"/>
  <c r="BA1106" i="1" s="1"/>
  <c r="AY1105" i="1"/>
  <c r="AZ1105" i="1" s="1"/>
  <c r="BA1105" i="1" s="1"/>
  <c r="AY1104" i="1"/>
  <c r="AZ1104" i="1" s="1"/>
  <c r="BA1104" i="1" s="1"/>
  <c r="AY1103" i="1"/>
  <c r="AZ1103" i="1" s="1"/>
  <c r="BA1103" i="1" s="1"/>
  <c r="AY1102" i="1"/>
  <c r="AZ1102" i="1" s="1"/>
  <c r="BA1102" i="1" s="1"/>
  <c r="AY1101" i="1"/>
  <c r="AZ1101" i="1" s="1"/>
  <c r="BA1101" i="1" s="1"/>
  <c r="AY1100" i="1"/>
  <c r="AZ1100" i="1" s="1"/>
  <c r="BA1100" i="1" s="1"/>
  <c r="AY1099" i="1"/>
  <c r="AZ1099" i="1" s="1"/>
  <c r="BA1099" i="1" s="1"/>
  <c r="AY1098" i="1"/>
  <c r="AZ1098" i="1" s="1"/>
  <c r="BA1098" i="1" s="1"/>
  <c r="AY1097" i="1"/>
  <c r="AZ1097" i="1" s="1"/>
  <c r="BA1097" i="1" s="1"/>
  <c r="AY1123" i="1"/>
  <c r="AZ1123" i="1" s="1"/>
  <c r="BA1123" i="1" s="1"/>
  <c r="AY1120" i="1"/>
  <c r="AZ1120" i="1" s="1"/>
  <c r="BA1120" i="1" s="1"/>
  <c r="AY1115" i="1"/>
  <c r="AZ1115" i="1" s="1"/>
  <c r="BA1115" i="1" s="1"/>
  <c r="AY1126" i="1"/>
  <c r="AZ1126" i="1" s="1"/>
  <c r="BA1126" i="1" s="1"/>
  <c r="AY1125" i="1"/>
  <c r="AZ1125" i="1" s="1"/>
  <c r="BA1125" i="1" s="1"/>
  <c r="AY1124" i="1"/>
  <c r="AZ1124" i="1" s="1"/>
  <c r="BA1124" i="1" s="1"/>
  <c r="AY1119" i="1"/>
  <c r="AZ1119" i="1" s="1"/>
  <c r="BA1119" i="1" s="1"/>
  <c r="AY1114" i="1"/>
  <c r="AZ1114" i="1" s="1"/>
  <c r="BA1114" i="1" s="1"/>
  <c r="AY1128" i="1"/>
  <c r="AZ1128" i="1" s="1"/>
  <c r="BA1128" i="1" s="1"/>
  <c r="AY1127" i="1"/>
  <c r="AZ1127" i="1" s="1"/>
  <c r="BA1127" i="1" s="1"/>
  <c r="AY1116" i="1"/>
  <c r="AZ1116" i="1" s="1"/>
  <c r="BA1116" i="1" s="1"/>
  <c r="AY1096" i="1"/>
  <c r="AZ1096" i="1" s="1"/>
  <c r="BA1096" i="1" s="1"/>
  <c r="AY1095" i="1"/>
  <c r="AZ1095" i="1" s="1"/>
  <c r="BA1095" i="1" s="1"/>
  <c r="AY1094" i="1"/>
  <c r="AZ1094" i="1" s="1"/>
  <c r="BA1094" i="1" s="1"/>
  <c r="AY1093" i="1"/>
  <c r="AZ1093" i="1" s="1"/>
  <c r="BA1093" i="1" s="1"/>
  <c r="AY1092" i="1"/>
  <c r="AZ1092" i="1" s="1"/>
  <c r="BA1092" i="1" s="1"/>
  <c r="AY1091" i="1"/>
  <c r="AZ1091" i="1" s="1"/>
  <c r="BA1091" i="1" s="1"/>
  <c r="AY1090" i="1"/>
  <c r="AZ1090" i="1" s="1"/>
  <c r="BA1090" i="1" s="1"/>
  <c r="AY1089" i="1"/>
  <c r="AZ1089" i="1" s="1"/>
  <c r="BA1089" i="1" s="1"/>
  <c r="AY1088" i="1"/>
  <c r="AZ1088" i="1" s="1"/>
  <c r="BA1088" i="1" s="1"/>
  <c r="AY1087" i="1"/>
  <c r="AZ1087" i="1" s="1"/>
  <c r="BA1087" i="1" s="1"/>
  <c r="AY1086" i="1"/>
  <c r="AZ1086" i="1" s="1"/>
  <c r="BA1086" i="1" s="1"/>
  <c r="AY1085" i="1"/>
  <c r="AZ1085" i="1" s="1"/>
  <c r="BA1085" i="1" s="1"/>
  <c r="AY1084" i="1"/>
  <c r="AZ1084" i="1" s="1"/>
  <c r="BA1084" i="1" s="1"/>
  <c r="AY1083" i="1"/>
  <c r="AZ1083" i="1" s="1"/>
  <c r="BA1083" i="1" s="1"/>
  <c r="AY1082" i="1"/>
  <c r="AZ1082" i="1" s="1"/>
  <c r="BA1082" i="1" s="1"/>
  <c r="AY1081" i="1"/>
  <c r="AZ1081" i="1" s="1"/>
  <c r="BA1081" i="1" s="1"/>
  <c r="AY1080" i="1"/>
  <c r="AZ1080" i="1" s="1"/>
  <c r="BA1080" i="1" s="1"/>
  <c r="AY1079" i="1"/>
  <c r="AZ1079" i="1" s="1"/>
  <c r="BA1079" i="1" s="1"/>
  <c r="AY1078" i="1"/>
  <c r="AZ1078" i="1" s="1"/>
  <c r="BA1078" i="1" s="1"/>
  <c r="AY1077" i="1"/>
  <c r="AZ1077" i="1" s="1"/>
  <c r="BA1077" i="1" s="1"/>
  <c r="AY1076" i="1"/>
  <c r="AZ1076" i="1" s="1"/>
  <c r="BA1076" i="1" s="1"/>
  <c r="AY1075" i="1"/>
  <c r="AZ1075" i="1" s="1"/>
  <c r="BA1075" i="1" s="1"/>
  <c r="AY1074" i="1"/>
  <c r="AZ1074" i="1" s="1"/>
  <c r="BA1074" i="1" s="1"/>
  <c r="AY1073" i="1"/>
  <c r="AZ1073" i="1" s="1"/>
  <c r="BA1073" i="1" s="1"/>
  <c r="AY1072" i="1"/>
  <c r="AZ1072" i="1" s="1"/>
  <c r="BA1072" i="1" s="1"/>
  <c r="AY1071" i="1"/>
  <c r="AZ1071" i="1" s="1"/>
  <c r="BA1071" i="1" s="1"/>
  <c r="AY1070" i="1"/>
  <c r="AZ1070" i="1" s="1"/>
  <c r="BA1070" i="1" s="1"/>
  <c r="AY1069" i="1"/>
  <c r="AZ1069" i="1" s="1"/>
  <c r="BA1069" i="1" s="1"/>
  <c r="AY1068" i="1"/>
  <c r="AZ1068" i="1" s="1"/>
  <c r="BA1068" i="1" s="1"/>
  <c r="AY1067" i="1"/>
  <c r="AZ1067" i="1" s="1"/>
  <c r="BA1067" i="1" s="1"/>
  <c r="AY1066" i="1"/>
  <c r="AZ1066" i="1" s="1"/>
  <c r="BA1066" i="1" s="1"/>
  <c r="AY1065" i="1"/>
  <c r="AZ1065" i="1" s="1"/>
  <c r="BA1065" i="1" s="1"/>
  <c r="AY1064" i="1"/>
  <c r="AZ1064" i="1" s="1"/>
  <c r="BA1064" i="1" s="1"/>
  <c r="AY1063" i="1"/>
  <c r="AZ1063" i="1" s="1"/>
  <c r="BA1063" i="1" s="1"/>
  <c r="AY1062" i="1"/>
  <c r="AZ1062" i="1" s="1"/>
  <c r="BA1062" i="1" s="1"/>
  <c r="AY1061" i="1"/>
  <c r="AZ1061" i="1" s="1"/>
  <c r="BA1061" i="1" s="1"/>
  <c r="AY1129" i="1"/>
  <c r="AZ1129" i="1" s="1"/>
  <c r="BA1129" i="1" s="1"/>
  <c r="AY1122" i="1"/>
  <c r="AZ1122" i="1" s="1"/>
  <c r="BA1122" i="1" s="1"/>
  <c r="AY1121" i="1"/>
  <c r="AZ1121" i="1" s="1"/>
  <c r="BA1121" i="1" s="1"/>
  <c r="AY1118" i="1"/>
  <c r="AZ1118" i="1" s="1"/>
  <c r="BA1118" i="1" s="1"/>
  <c r="AY1117" i="1"/>
  <c r="AZ1117" i="1" s="1"/>
  <c r="BA1117" i="1" s="1"/>
  <c r="AY1059" i="1"/>
  <c r="AZ1059" i="1" s="1"/>
  <c r="BA1059" i="1" s="1"/>
  <c r="AY1055" i="1"/>
  <c r="AZ1055" i="1" s="1"/>
  <c r="BA1055" i="1" s="1"/>
  <c r="AY1051" i="1"/>
  <c r="AZ1051" i="1" s="1"/>
  <c r="BA1051" i="1" s="1"/>
  <c r="AY1130" i="1"/>
  <c r="AZ1130" i="1" s="1"/>
  <c r="BA1130" i="1" s="1"/>
  <c r="AY1058" i="1"/>
  <c r="AZ1058" i="1" s="1"/>
  <c r="BA1058" i="1" s="1"/>
  <c r="AY1054" i="1"/>
  <c r="AZ1054" i="1" s="1"/>
  <c r="BA1054" i="1" s="1"/>
  <c r="AY1050" i="1"/>
  <c r="AZ1050" i="1" s="1"/>
  <c r="BA1050" i="1" s="1"/>
  <c r="AY1046" i="1"/>
  <c r="AZ1046" i="1" s="1"/>
  <c r="BA1046" i="1" s="1"/>
  <c r="AY1056" i="1"/>
  <c r="AZ1056" i="1" s="1"/>
  <c r="BA1056" i="1" s="1"/>
  <c r="AY1053" i="1"/>
  <c r="AZ1053" i="1" s="1"/>
  <c r="BA1053" i="1" s="1"/>
  <c r="AY1047" i="1"/>
  <c r="AZ1047" i="1" s="1"/>
  <c r="BA1047" i="1" s="1"/>
  <c r="AY1045" i="1"/>
  <c r="AZ1045" i="1" s="1"/>
  <c r="BA1045" i="1" s="1"/>
  <c r="AY1043" i="1"/>
  <c r="AZ1043" i="1" s="1"/>
  <c r="BA1043" i="1" s="1"/>
  <c r="AY1039" i="1"/>
  <c r="AZ1039" i="1" s="1"/>
  <c r="BA1039" i="1" s="1"/>
  <c r="AY1035" i="1"/>
  <c r="AZ1035" i="1" s="1"/>
  <c r="BA1035" i="1" s="1"/>
  <c r="AY1031" i="1"/>
  <c r="AZ1031" i="1" s="1"/>
  <c r="BA1031" i="1" s="1"/>
  <c r="AY1027" i="1"/>
  <c r="AZ1027" i="1" s="1"/>
  <c r="BA1027" i="1" s="1"/>
  <c r="AY1023" i="1"/>
  <c r="AZ1023" i="1" s="1"/>
  <c r="BA1023" i="1" s="1"/>
  <c r="AY1019" i="1"/>
  <c r="AZ1019" i="1" s="1"/>
  <c r="BA1019" i="1" s="1"/>
  <c r="AY1015" i="1"/>
  <c r="AZ1015" i="1" s="1"/>
  <c r="BA1015" i="1" s="1"/>
  <c r="AY1011" i="1"/>
  <c r="AZ1011" i="1" s="1"/>
  <c r="BA1011" i="1" s="1"/>
  <c r="AY1007" i="1"/>
  <c r="AZ1007" i="1" s="1"/>
  <c r="BA1007" i="1" s="1"/>
  <c r="AY1003" i="1"/>
  <c r="AZ1003" i="1" s="1"/>
  <c r="BA1003" i="1" s="1"/>
  <c r="AY1002" i="1"/>
  <c r="AZ1002" i="1" s="1"/>
  <c r="BA1002" i="1" s="1"/>
  <c r="AY1001" i="1"/>
  <c r="AZ1001" i="1" s="1"/>
  <c r="BA1001" i="1" s="1"/>
  <c r="AY1000" i="1"/>
  <c r="AZ1000" i="1" s="1"/>
  <c r="BA1000" i="1" s="1"/>
  <c r="AY999" i="1"/>
  <c r="AZ999" i="1" s="1"/>
  <c r="BA999" i="1" s="1"/>
  <c r="AY998" i="1"/>
  <c r="AZ998" i="1" s="1"/>
  <c r="BA998" i="1" s="1"/>
  <c r="AY997" i="1"/>
  <c r="AZ997" i="1" s="1"/>
  <c r="BA997" i="1" s="1"/>
  <c r="AY996" i="1"/>
  <c r="AZ996" i="1" s="1"/>
  <c r="BA996" i="1" s="1"/>
  <c r="AY995" i="1"/>
  <c r="AZ995" i="1" s="1"/>
  <c r="BA995" i="1" s="1"/>
  <c r="AY994" i="1"/>
  <c r="AZ994" i="1" s="1"/>
  <c r="BA994" i="1" s="1"/>
  <c r="AY993" i="1"/>
  <c r="AZ993" i="1" s="1"/>
  <c r="BA993" i="1" s="1"/>
  <c r="AY1052" i="1"/>
  <c r="AZ1052" i="1" s="1"/>
  <c r="BA1052" i="1" s="1"/>
  <c r="AY1049" i="1"/>
  <c r="AZ1049" i="1" s="1"/>
  <c r="BA1049" i="1" s="1"/>
  <c r="AY1044" i="1"/>
  <c r="AZ1044" i="1" s="1"/>
  <c r="BA1044" i="1" s="1"/>
  <c r="AY1042" i="1"/>
  <c r="AZ1042" i="1" s="1"/>
  <c r="BA1042" i="1" s="1"/>
  <c r="AY1038" i="1"/>
  <c r="AZ1038" i="1" s="1"/>
  <c r="BA1038" i="1" s="1"/>
  <c r="AY1034" i="1"/>
  <c r="AZ1034" i="1" s="1"/>
  <c r="BA1034" i="1" s="1"/>
  <c r="AY1030" i="1"/>
  <c r="AZ1030" i="1" s="1"/>
  <c r="BA1030" i="1" s="1"/>
  <c r="AY1026" i="1"/>
  <c r="AZ1026" i="1" s="1"/>
  <c r="BA1026" i="1" s="1"/>
  <c r="AY1022" i="1"/>
  <c r="AZ1022" i="1" s="1"/>
  <c r="BA1022" i="1" s="1"/>
  <c r="AY1018" i="1"/>
  <c r="AZ1018" i="1" s="1"/>
  <c r="BA1018" i="1" s="1"/>
  <c r="AY1014" i="1"/>
  <c r="AZ1014" i="1" s="1"/>
  <c r="BA1014" i="1" s="1"/>
  <c r="AY1010" i="1"/>
  <c r="AZ1010" i="1" s="1"/>
  <c r="BA1010" i="1" s="1"/>
  <c r="AY1006" i="1"/>
  <c r="AZ1006" i="1" s="1"/>
  <c r="BA1006" i="1" s="1"/>
  <c r="AY1048" i="1"/>
  <c r="AZ1048" i="1" s="1"/>
  <c r="BA1048" i="1" s="1"/>
  <c r="AY1032" i="1"/>
  <c r="AZ1032" i="1" s="1"/>
  <c r="BA1032" i="1" s="1"/>
  <c r="AY1029" i="1"/>
  <c r="AZ1029" i="1" s="1"/>
  <c r="BA1029" i="1" s="1"/>
  <c r="AY1016" i="1"/>
  <c r="AZ1016" i="1" s="1"/>
  <c r="BA1016" i="1" s="1"/>
  <c r="AY1013" i="1"/>
  <c r="AZ1013" i="1" s="1"/>
  <c r="BA1013" i="1" s="1"/>
  <c r="AY992" i="1"/>
  <c r="AZ992" i="1" s="1"/>
  <c r="BA992" i="1" s="1"/>
  <c r="AY1060" i="1"/>
  <c r="AZ1060" i="1" s="1"/>
  <c r="BA1060" i="1" s="1"/>
  <c r="AY1041" i="1"/>
  <c r="AZ1041" i="1" s="1"/>
  <c r="BA1041" i="1" s="1"/>
  <c r="AY1028" i="1"/>
  <c r="AZ1028" i="1" s="1"/>
  <c r="BA1028" i="1" s="1"/>
  <c r="AY1025" i="1"/>
  <c r="AZ1025" i="1" s="1"/>
  <c r="BA1025" i="1" s="1"/>
  <c r="AY1012" i="1"/>
  <c r="AZ1012" i="1" s="1"/>
  <c r="BA1012" i="1" s="1"/>
  <c r="AY1009" i="1"/>
  <c r="AZ1009" i="1" s="1"/>
  <c r="BA1009" i="1" s="1"/>
  <c r="AY1057" i="1"/>
  <c r="AZ1057" i="1" s="1"/>
  <c r="BA1057" i="1" s="1"/>
  <c r="AY1040" i="1"/>
  <c r="AZ1040" i="1" s="1"/>
  <c r="BA1040" i="1" s="1"/>
  <c r="AY1036" i="1"/>
  <c r="AZ1036" i="1" s="1"/>
  <c r="BA1036" i="1" s="1"/>
  <c r="AY1005" i="1"/>
  <c r="AZ1005" i="1" s="1"/>
  <c r="BA1005" i="1" s="1"/>
  <c r="AY990" i="1"/>
  <c r="AZ990" i="1" s="1"/>
  <c r="BA990" i="1" s="1"/>
  <c r="AY988" i="1"/>
  <c r="AZ988" i="1" s="1"/>
  <c r="BA988" i="1" s="1"/>
  <c r="AY986" i="1"/>
  <c r="AZ986" i="1" s="1"/>
  <c r="BA986" i="1" s="1"/>
  <c r="AY984" i="1"/>
  <c r="AZ984" i="1" s="1"/>
  <c r="BA984" i="1" s="1"/>
  <c r="AY982" i="1"/>
  <c r="AZ982" i="1" s="1"/>
  <c r="BA982" i="1" s="1"/>
  <c r="AY980" i="1"/>
  <c r="AZ980" i="1" s="1"/>
  <c r="BA980" i="1" s="1"/>
  <c r="AY978" i="1"/>
  <c r="AZ978" i="1" s="1"/>
  <c r="BA978" i="1" s="1"/>
  <c r="AY976" i="1"/>
  <c r="AZ976" i="1" s="1"/>
  <c r="BA976" i="1" s="1"/>
  <c r="AY974" i="1"/>
  <c r="AZ974" i="1" s="1"/>
  <c r="BA974" i="1" s="1"/>
  <c r="AY972" i="1"/>
  <c r="AZ972" i="1" s="1"/>
  <c r="BA972" i="1" s="1"/>
  <c r="AY970" i="1"/>
  <c r="AZ970" i="1" s="1"/>
  <c r="BA970" i="1" s="1"/>
  <c r="AY968" i="1"/>
  <c r="AZ968" i="1" s="1"/>
  <c r="BA968" i="1" s="1"/>
  <c r="AY966" i="1"/>
  <c r="AZ966" i="1" s="1"/>
  <c r="BA966" i="1" s="1"/>
  <c r="AY964" i="1"/>
  <c r="AZ964" i="1" s="1"/>
  <c r="BA964" i="1" s="1"/>
  <c r="AY962" i="1"/>
  <c r="AZ962" i="1" s="1"/>
  <c r="BA962" i="1" s="1"/>
  <c r="AY960" i="1"/>
  <c r="AZ960" i="1" s="1"/>
  <c r="BA960" i="1" s="1"/>
  <c r="AY958" i="1"/>
  <c r="AZ958" i="1" s="1"/>
  <c r="BA958" i="1" s="1"/>
  <c r="AY956" i="1"/>
  <c r="AZ956" i="1" s="1"/>
  <c r="BA956" i="1" s="1"/>
  <c r="AY954" i="1"/>
  <c r="AZ954" i="1" s="1"/>
  <c r="BA954" i="1" s="1"/>
  <c r="AY952" i="1"/>
  <c r="AZ952" i="1" s="1"/>
  <c r="BA952" i="1" s="1"/>
  <c r="AY950" i="1"/>
  <c r="AZ950" i="1" s="1"/>
  <c r="BA950" i="1" s="1"/>
  <c r="AY948" i="1"/>
  <c r="AZ948" i="1" s="1"/>
  <c r="BA948" i="1" s="1"/>
  <c r="AY946" i="1"/>
  <c r="AZ946" i="1" s="1"/>
  <c r="BA946" i="1" s="1"/>
  <c r="AY944" i="1"/>
  <c r="AZ944" i="1" s="1"/>
  <c r="BA944" i="1" s="1"/>
  <c r="AY942" i="1"/>
  <c r="AZ942" i="1" s="1"/>
  <c r="BA942" i="1" s="1"/>
  <c r="AY940" i="1"/>
  <c r="AZ940" i="1" s="1"/>
  <c r="BA940" i="1" s="1"/>
  <c r="AY938" i="1"/>
  <c r="AZ938" i="1" s="1"/>
  <c r="BA938" i="1" s="1"/>
  <c r="AY936" i="1"/>
  <c r="AZ936" i="1" s="1"/>
  <c r="BA936" i="1" s="1"/>
  <c r="AY934" i="1"/>
  <c r="AZ934" i="1" s="1"/>
  <c r="BA934" i="1" s="1"/>
  <c r="AY932" i="1"/>
  <c r="AZ932" i="1" s="1"/>
  <c r="BA932" i="1" s="1"/>
  <c r="AY930" i="1"/>
  <c r="AZ930" i="1" s="1"/>
  <c r="BA930" i="1" s="1"/>
  <c r="AY928" i="1"/>
  <c r="AZ928" i="1" s="1"/>
  <c r="BA928" i="1" s="1"/>
  <c r="AY926" i="1"/>
  <c r="AZ926" i="1" s="1"/>
  <c r="BA926" i="1" s="1"/>
  <c r="AY924" i="1"/>
  <c r="AZ924" i="1" s="1"/>
  <c r="BA924" i="1" s="1"/>
  <c r="AY922" i="1"/>
  <c r="AZ922" i="1" s="1"/>
  <c r="BA922" i="1" s="1"/>
  <c r="AY920" i="1"/>
  <c r="AZ920" i="1" s="1"/>
  <c r="BA920" i="1" s="1"/>
  <c r="AY918" i="1"/>
  <c r="AZ918" i="1" s="1"/>
  <c r="BA918" i="1" s="1"/>
  <c r="AY916" i="1"/>
  <c r="AZ916" i="1" s="1"/>
  <c r="BA916" i="1" s="1"/>
  <c r="AY905" i="1"/>
  <c r="AZ905" i="1" s="1"/>
  <c r="BA905" i="1" s="1"/>
  <c r="AY904" i="1"/>
  <c r="AZ904" i="1" s="1"/>
  <c r="BA904" i="1" s="1"/>
  <c r="AY903" i="1"/>
  <c r="AZ903" i="1" s="1"/>
  <c r="BA903" i="1" s="1"/>
  <c r="AY902" i="1"/>
  <c r="AZ902" i="1" s="1"/>
  <c r="BA902" i="1" s="1"/>
  <c r="AY901" i="1"/>
  <c r="AZ901" i="1" s="1"/>
  <c r="BA901" i="1" s="1"/>
  <c r="AY900" i="1"/>
  <c r="AZ900" i="1" s="1"/>
  <c r="BA900" i="1" s="1"/>
  <c r="AY899" i="1"/>
  <c r="AZ899" i="1" s="1"/>
  <c r="BA899" i="1" s="1"/>
  <c r="AY898" i="1"/>
  <c r="AZ898" i="1" s="1"/>
  <c r="BA898" i="1" s="1"/>
  <c r="AY897" i="1"/>
  <c r="AZ897" i="1" s="1"/>
  <c r="BA897" i="1" s="1"/>
  <c r="AY896" i="1"/>
  <c r="AZ896" i="1" s="1"/>
  <c r="BA896" i="1" s="1"/>
  <c r="AY895" i="1"/>
  <c r="AZ895" i="1" s="1"/>
  <c r="BA895" i="1" s="1"/>
  <c r="AY894" i="1"/>
  <c r="AZ894" i="1" s="1"/>
  <c r="BA894" i="1" s="1"/>
  <c r="AY893" i="1"/>
  <c r="AZ893" i="1" s="1"/>
  <c r="BA893" i="1" s="1"/>
  <c r="AY892" i="1"/>
  <c r="AZ892" i="1" s="1"/>
  <c r="BA892" i="1" s="1"/>
  <c r="AY891" i="1"/>
  <c r="AZ891" i="1" s="1"/>
  <c r="BA891" i="1" s="1"/>
  <c r="AY890" i="1"/>
  <c r="AZ890" i="1" s="1"/>
  <c r="BA890" i="1" s="1"/>
  <c r="AY889" i="1"/>
  <c r="AZ889" i="1" s="1"/>
  <c r="BA889" i="1" s="1"/>
  <c r="AY888" i="1"/>
  <c r="AZ888" i="1" s="1"/>
  <c r="BA888" i="1" s="1"/>
  <c r="AY887" i="1"/>
  <c r="AZ887" i="1" s="1"/>
  <c r="BA887" i="1" s="1"/>
  <c r="AY886" i="1"/>
  <c r="AZ886" i="1" s="1"/>
  <c r="BA886" i="1" s="1"/>
  <c r="AY885" i="1"/>
  <c r="AZ885" i="1" s="1"/>
  <c r="BA885" i="1" s="1"/>
  <c r="AY884" i="1"/>
  <c r="AZ884" i="1" s="1"/>
  <c r="BA884" i="1" s="1"/>
  <c r="AY883" i="1"/>
  <c r="AZ883" i="1" s="1"/>
  <c r="BA883" i="1" s="1"/>
  <c r="AY882" i="1"/>
  <c r="AZ882" i="1" s="1"/>
  <c r="BA882" i="1" s="1"/>
  <c r="AY881" i="1"/>
  <c r="AZ881" i="1" s="1"/>
  <c r="BA881" i="1" s="1"/>
  <c r="AY880" i="1"/>
  <c r="AZ880" i="1" s="1"/>
  <c r="BA880" i="1" s="1"/>
  <c r="AY879" i="1"/>
  <c r="AZ879" i="1" s="1"/>
  <c r="BA879" i="1" s="1"/>
  <c r="AY878" i="1"/>
  <c r="AZ878" i="1" s="1"/>
  <c r="BA878" i="1" s="1"/>
  <c r="AY877" i="1"/>
  <c r="AZ877" i="1" s="1"/>
  <c r="BA877" i="1" s="1"/>
  <c r="AY876" i="1"/>
  <c r="AZ876" i="1" s="1"/>
  <c r="BA876" i="1" s="1"/>
  <c r="AY875" i="1"/>
  <c r="AZ875" i="1" s="1"/>
  <c r="BA875" i="1" s="1"/>
  <c r="AY874" i="1"/>
  <c r="AZ874" i="1" s="1"/>
  <c r="BA874" i="1" s="1"/>
  <c r="AY873" i="1"/>
  <c r="AZ873" i="1" s="1"/>
  <c r="BA873" i="1" s="1"/>
  <c r="AY872" i="1"/>
  <c r="AZ872" i="1" s="1"/>
  <c r="BA872" i="1" s="1"/>
  <c r="AY871" i="1"/>
  <c r="AZ871" i="1" s="1"/>
  <c r="BA871" i="1" s="1"/>
  <c r="AY870" i="1"/>
  <c r="AZ870" i="1" s="1"/>
  <c r="BA870" i="1" s="1"/>
  <c r="AY869" i="1"/>
  <c r="AZ869" i="1" s="1"/>
  <c r="BA869" i="1" s="1"/>
  <c r="AY868" i="1"/>
  <c r="AZ868" i="1" s="1"/>
  <c r="BA868" i="1" s="1"/>
  <c r="AY867" i="1"/>
  <c r="AZ867" i="1" s="1"/>
  <c r="BA867" i="1" s="1"/>
  <c r="AY866" i="1"/>
  <c r="AZ866" i="1" s="1"/>
  <c r="BA866" i="1" s="1"/>
  <c r="AY865" i="1"/>
  <c r="AZ865" i="1" s="1"/>
  <c r="BA865" i="1" s="1"/>
  <c r="AY864" i="1"/>
  <c r="AZ864" i="1" s="1"/>
  <c r="BA864" i="1" s="1"/>
  <c r="AY863" i="1"/>
  <c r="AZ863" i="1" s="1"/>
  <c r="BA863" i="1" s="1"/>
  <c r="AY862" i="1"/>
  <c r="AZ862" i="1" s="1"/>
  <c r="BA862" i="1" s="1"/>
  <c r="AY861" i="1"/>
  <c r="AZ861" i="1" s="1"/>
  <c r="BA861" i="1" s="1"/>
  <c r="AY860" i="1"/>
  <c r="AZ860" i="1" s="1"/>
  <c r="BA860" i="1" s="1"/>
  <c r="AY859" i="1"/>
  <c r="AZ859" i="1" s="1"/>
  <c r="BA859" i="1" s="1"/>
  <c r="AY858" i="1"/>
  <c r="AZ858" i="1" s="1"/>
  <c r="BA858" i="1" s="1"/>
  <c r="AY857" i="1"/>
  <c r="AZ857" i="1" s="1"/>
  <c r="BA857" i="1" s="1"/>
  <c r="AY856" i="1"/>
  <c r="AZ856" i="1" s="1"/>
  <c r="BA856" i="1" s="1"/>
  <c r="AY855" i="1"/>
  <c r="AZ855" i="1" s="1"/>
  <c r="BA855" i="1" s="1"/>
  <c r="AY854" i="1"/>
  <c r="AZ854" i="1" s="1"/>
  <c r="BA854" i="1" s="1"/>
  <c r="AY853" i="1"/>
  <c r="AZ853" i="1" s="1"/>
  <c r="BA853" i="1" s="1"/>
  <c r="AY852" i="1"/>
  <c r="AZ852" i="1" s="1"/>
  <c r="BA852" i="1" s="1"/>
  <c r="AY851" i="1"/>
  <c r="AZ851" i="1" s="1"/>
  <c r="BA851" i="1" s="1"/>
  <c r="AY1021" i="1"/>
  <c r="AZ1021" i="1" s="1"/>
  <c r="BA1021" i="1" s="1"/>
  <c r="AY1017" i="1"/>
  <c r="AZ1017" i="1" s="1"/>
  <c r="BA1017" i="1" s="1"/>
  <c r="AY1008" i="1"/>
  <c r="AZ1008" i="1" s="1"/>
  <c r="BA1008" i="1" s="1"/>
  <c r="AY991" i="1"/>
  <c r="AZ991" i="1" s="1"/>
  <c r="BA991" i="1" s="1"/>
  <c r="AY987" i="1"/>
  <c r="AZ987" i="1" s="1"/>
  <c r="BA987" i="1" s="1"/>
  <c r="AY983" i="1"/>
  <c r="AZ983" i="1" s="1"/>
  <c r="BA983" i="1" s="1"/>
  <c r="AY979" i="1"/>
  <c r="AZ979" i="1" s="1"/>
  <c r="BA979" i="1" s="1"/>
  <c r="AY975" i="1"/>
  <c r="AZ975" i="1" s="1"/>
  <c r="BA975" i="1" s="1"/>
  <c r="AY971" i="1"/>
  <c r="AZ971" i="1" s="1"/>
  <c r="BA971" i="1" s="1"/>
  <c r="AY967" i="1"/>
  <c r="AZ967" i="1" s="1"/>
  <c r="BA967" i="1" s="1"/>
  <c r="AY963" i="1"/>
  <c r="AZ963" i="1" s="1"/>
  <c r="BA963" i="1" s="1"/>
  <c r="AY959" i="1"/>
  <c r="AZ959" i="1" s="1"/>
  <c r="BA959" i="1" s="1"/>
  <c r="AY955" i="1"/>
  <c r="AZ955" i="1" s="1"/>
  <c r="BA955" i="1" s="1"/>
  <c r="AY951" i="1"/>
  <c r="AZ951" i="1" s="1"/>
  <c r="BA951" i="1" s="1"/>
  <c r="AY947" i="1"/>
  <c r="AZ947" i="1" s="1"/>
  <c r="BA947" i="1" s="1"/>
  <c r="AY943" i="1"/>
  <c r="AZ943" i="1" s="1"/>
  <c r="BA943" i="1" s="1"/>
  <c r="AY939" i="1"/>
  <c r="AZ939" i="1" s="1"/>
  <c r="BA939" i="1" s="1"/>
  <c r="AY935" i="1"/>
  <c r="AZ935" i="1" s="1"/>
  <c r="BA935" i="1" s="1"/>
  <c r="AY931" i="1"/>
  <c r="AZ931" i="1" s="1"/>
  <c r="BA931" i="1" s="1"/>
  <c r="AY927" i="1"/>
  <c r="AZ927" i="1" s="1"/>
  <c r="BA927" i="1" s="1"/>
  <c r="AY923" i="1"/>
  <c r="AZ923" i="1" s="1"/>
  <c r="BA923" i="1" s="1"/>
  <c r="AY919" i="1"/>
  <c r="AZ919" i="1" s="1"/>
  <c r="BA919" i="1" s="1"/>
  <c r="AY915" i="1"/>
  <c r="AZ915" i="1" s="1"/>
  <c r="BA915" i="1" s="1"/>
  <c r="AY914" i="1"/>
  <c r="AZ914" i="1" s="1"/>
  <c r="BA914" i="1" s="1"/>
  <c r="AY913" i="1"/>
  <c r="AZ913" i="1" s="1"/>
  <c r="BA913" i="1" s="1"/>
  <c r="AY912" i="1"/>
  <c r="AZ912" i="1" s="1"/>
  <c r="BA912" i="1" s="1"/>
  <c r="AY911" i="1"/>
  <c r="AZ911" i="1" s="1"/>
  <c r="BA911" i="1" s="1"/>
  <c r="AY910" i="1"/>
  <c r="AZ910" i="1" s="1"/>
  <c r="BA910" i="1" s="1"/>
  <c r="AY909" i="1"/>
  <c r="AZ909" i="1" s="1"/>
  <c r="BA909" i="1" s="1"/>
  <c r="AY908" i="1"/>
  <c r="AZ908" i="1" s="1"/>
  <c r="BA908" i="1" s="1"/>
  <c r="AY907" i="1"/>
  <c r="AZ907" i="1" s="1"/>
  <c r="BA907" i="1" s="1"/>
  <c r="AY906" i="1"/>
  <c r="AZ906" i="1" s="1"/>
  <c r="BA906" i="1" s="1"/>
  <c r="AY850" i="1"/>
  <c r="AZ850" i="1" s="1"/>
  <c r="BA850" i="1" s="1"/>
  <c r="AY849" i="1"/>
  <c r="AZ849" i="1" s="1"/>
  <c r="BA849" i="1" s="1"/>
  <c r="AY848" i="1"/>
  <c r="AZ848" i="1" s="1"/>
  <c r="BA848" i="1" s="1"/>
  <c r="AY847" i="1"/>
  <c r="AZ847" i="1" s="1"/>
  <c r="BA847" i="1" s="1"/>
  <c r="AY846" i="1"/>
  <c r="AZ846" i="1" s="1"/>
  <c r="BA846" i="1" s="1"/>
  <c r="AY845" i="1"/>
  <c r="AZ845" i="1" s="1"/>
  <c r="BA845" i="1" s="1"/>
  <c r="AY844" i="1"/>
  <c r="AZ844" i="1" s="1"/>
  <c r="BA844" i="1" s="1"/>
  <c r="AY843" i="1"/>
  <c r="AZ843" i="1" s="1"/>
  <c r="BA843" i="1" s="1"/>
  <c r="AY842" i="1"/>
  <c r="AZ842" i="1" s="1"/>
  <c r="BA842" i="1" s="1"/>
  <c r="AY841" i="1"/>
  <c r="AZ841" i="1" s="1"/>
  <c r="BA841" i="1" s="1"/>
  <c r="AY840" i="1"/>
  <c r="AZ840" i="1" s="1"/>
  <c r="BA840" i="1" s="1"/>
  <c r="AY839" i="1"/>
  <c r="AZ839" i="1" s="1"/>
  <c r="BA839" i="1" s="1"/>
  <c r="AY838" i="1"/>
  <c r="AZ838" i="1" s="1"/>
  <c r="BA838" i="1" s="1"/>
  <c r="AY837" i="1"/>
  <c r="AZ837" i="1" s="1"/>
  <c r="BA837" i="1" s="1"/>
  <c r="AY836" i="1"/>
  <c r="AZ836" i="1" s="1"/>
  <c r="BA836" i="1" s="1"/>
  <c r="AY835" i="1"/>
  <c r="AZ835" i="1" s="1"/>
  <c r="BA835" i="1" s="1"/>
  <c r="AY834" i="1"/>
  <c r="AZ834" i="1" s="1"/>
  <c r="BA834" i="1" s="1"/>
  <c r="AY833" i="1"/>
  <c r="AZ833" i="1" s="1"/>
  <c r="BA833" i="1" s="1"/>
  <c r="AY832" i="1"/>
  <c r="AZ832" i="1" s="1"/>
  <c r="BA832" i="1" s="1"/>
  <c r="AY831" i="1"/>
  <c r="AZ831" i="1" s="1"/>
  <c r="BA831" i="1" s="1"/>
  <c r="AY830" i="1"/>
  <c r="AZ830" i="1" s="1"/>
  <c r="BA830" i="1" s="1"/>
  <c r="AY829" i="1"/>
  <c r="AZ829" i="1" s="1"/>
  <c r="BA829" i="1" s="1"/>
  <c r="AY828" i="1"/>
  <c r="AZ828" i="1" s="1"/>
  <c r="BA828" i="1" s="1"/>
  <c r="AY827" i="1"/>
  <c r="AZ827" i="1" s="1"/>
  <c r="BA827" i="1" s="1"/>
  <c r="AY826" i="1"/>
  <c r="AZ826" i="1" s="1"/>
  <c r="BA826" i="1" s="1"/>
  <c r="AY825" i="1"/>
  <c r="AZ825" i="1" s="1"/>
  <c r="BA825" i="1" s="1"/>
  <c r="AY824" i="1"/>
  <c r="AZ824" i="1" s="1"/>
  <c r="BA824" i="1" s="1"/>
  <c r="AY823" i="1"/>
  <c r="AZ823" i="1" s="1"/>
  <c r="BA823" i="1" s="1"/>
  <c r="AY822" i="1"/>
  <c r="AZ822" i="1" s="1"/>
  <c r="BA822" i="1" s="1"/>
  <c r="AY821" i="1"/>
  <c r="AZ821" i="1" s="1"/>
  <c r="BA821" i="1" s="1"/>
  <c r="AY820" i="1"/>
  <c r="AZ820" i="1" s="1"/>
  <c r="BA820" i="1" s="1"/>
  <c r="AY819" i="1"/>
  <c r="AZ819" i="1" s="1"/>
  <c r="BA819" i="1" s="1"/>
  <c r="AY818" i="1"/>
  <c r="AZ818" i="1" s="1"/>
  <c r="BA818" i="1" s="1"/>
  <c r="AY817" i="1"/>
  <c r="AZ817" i="1" s="1"/>
  <c r="BA817" i="1" s="1"/>
  <c r="AY816" i="1"/>
  <c r="AZ816" i="1" s="1"/>
  <c r="BA816" i="1" s="1"/>
  <c r="AY815" i="1"/>
  <c r="AZ815" i="1" s="1"/>
  <c r="BA815" i="1" s="1"/>
  <c r="AY814" i="1"/>
  <c r="AZ814" i="1" s="1"/>
  <c r="BA814" i="1" s="1"/>
  <c r="AY813" i="1"/>
  <c r="AZ813" i="1" s="1"/>
  <c r="BA813" i="1" s="1"/>
  <c r="AY812" i="1"/>
  <c r="AZ812" i="1" s="1"/>
  <c r="BA812" i="1" s="1"/>
  <c r="AY811" i="1"/>
  <c r="AZ811" i="1" s="1"/>
  <c r="BA811" i="1" s="1"/>
  <c r="AY810" i="1"/>
  <c r="AZ810" i="1" s="1"/>
  <c r="BA810" i="1" s="1"/>
  <c r="AY809" i="1"/>
  <c r="AZ809" i="1" s="1"/>
  <c r="BA809" i="1" s="1"/>
  <c r="AY808" i="1"/>
  <c r="AZ808" i="1" s="1"/>
  <c r="BA808" i="1" s="1"/>
  <c r="AY807" i="1"/>
  <c r="AZ807" i="1" s="1"/>
  <c r="BA807" i="1" s="1"/>
  <c r="AY806" i="1"/>
  <c r="AZ806" i="1" s="1"/>
  <c r="BA806" i="1" s="1"/>
  <c r="AY805" i="1"/>
  <c r="AZ805" i="1" s="1"/>
  <c r="BA805" i="1" s="1"/>
  <c r="AY804" i="1"/>
  <c r="AZ804" i="1" s="1"/>
  <c r="BA804" i="1" s="1"/>
  <c r="AY803" i="1"/>
  <c r="AZ803" i="1" s="1"/>
  <c r="BA803" i="1" s="1"/>
  <c r="AY802" i="1"/>
  <c r="AZ802" i="1" s="1"/>
  <c r="BA802" i="1" s="1"/>
  <c r="AY801" i="1"/>
  <c r="AZ801" i="1" s="1"/>
  <c r="BA801" i="1" s="1"/>
  <c r="AY800" i="1"/>
  <c r="AZ800" i="1" s="1"/>
  <c r="BA800" i="1" s="1"/>
  <c r="AY799" i="1"/>
  <c r="AZ799" i="1" s="1"/>
  <c r="BA799" i="1" s="1"/>
  <c r="AY798" i="1"/>
  <c r="AZ798" i="1" s="1"/>
  <c r="BA798" i="1" s="1"/>
  <c r="AY797" i="1"/>
  <c r="AZ797" i="1" s="1"/>
  <c r="BA797" i="1" s="1"/>
  <c r="AY796" i="1"/>
  <c r="AZ796" i="1" s="1"/>
  <c r="BA796" i="1" s="1"/>
  <c r="AY795" i="1"/>
  <c r="AZ795" i="1" s="1"/>
  <c r="BA795" i="1" s="1"/>
  <c r="AY794" i="1"/>
  <c r="AZ794" i="1" s="1"/>
  <c r="BA794" i="1" s="1"/>
  <c r="AY793" i="1"/>
  <c r="AZ793" i="1" s="1"/>
  <c r="BA793" i="1" s="1"/>
  <c r="AY792" i="1"/>
  <c r="AZ792" i="1" s="1"/>
  <c r="BA792" i="1" s="1"/>
  <c r="AY791" i="1"/>
  <c r="AZ791" i="1" s="1"/>
  <c r="BA791" i="1" s="1"/>
  <c r="AY790" i="1"/>
  <c r="AZ790" i="1" s="1"/>
  <c r="BA790" i="1" s="1"/>
  <c r="AY789" i="1"/>
  <c r="AZ789" i="1" s="1"/>
  <c r="BA789" i="1" s="1"/>
  <c r="AY788" i="1"/>
  <c r="AZ788" i="1" s="1"/>
  <c r="BA788" i="1" s="1"/>
  <c r="AY787" i="1"/>
  <c r="AZ787" i="1" s="1"/>
  <c r="BA787" i="1" s="1"/>
  <c r="AY786" i="1"/>
  <c r="AZ786" i="1" s="1"/>
  <c r="BA786" i="1" s="1"/>
  <c r="AY785" i="1"/>
  <c r="AZ785" i="1" s="1"/>
  <c r="BA785" i="1" s="1"/>
  <c r="AY784" i="1"/>
  <c r="AZ784" i="1" s="1"/>
  <c r="BA784" i="1" s="1"/>
  <c r="AY783" i="1"/>
  <c r="AZ783" i="1" s="1"/>
  <c r="BA783" i="1" s="1"/>
  <c r="AY782" i="1"/>
  <c r="AZ782" i="1" s="1"/>
  <c r="BA782" i="1" s="1"/>
  <c r="AY781" i="1"/>
  <c r="AZ781" i="1" s="1"/>
  <c r="BA781" i="1" s="1"/>
  <c r="AY780" i="1"/>
  <c r="AZ780" i="1" s="1"/>
  <c r="BA780" i="1" s="1"/>
  <c r="AY779" i="1"/>
  <c r="AZ779" i="1" s="1"/>
  <c r="BA779" i="1" s="1"/>
  <c r="AY778" i="1"/>
  <c r="AZ778" i="1" s="1"/>
  <c r="BA778" i="1" s="1"/>
  <c r="AY777" i="1"/>
  <c r="AZ777" i="1" s="1"/>
  <c r="BA777" i="1" s="1"/>
  <c r="AY776" i="1"/>
  <c r="AZ776" i="1" s="1"/>
  <c r="BA776" i="1" s="1"/>
  <c r="AY775" i="1"/>
  <c r="AZ775" i="1" s="1"/>
  <c r="BA775" i="1" s="1"/>
  <c r="AY774" i="1"/>
  <c r="AZ774" i="1" s="1"/>
  <c r="BA774" i="1" s="1"/>
  <c r="AY773" i="1"/>
  <c r="AZ773" i="1" s="1"/>
  <c r="BA773" i="1" s="1"/>
  <c r="AY772" i="1"/>
  <c r="AZ772" i="1" s="1"/>
  <c r="BA772" i="1" s="1"/>
  <c r="AY771" i="1"/>
  <c r="AZ771" i="1" s="1"/>
  <c r="BA771" i="1" s="1"/>
  <c r="AY770" i="1"/>
  <c r="AZ770" i="1" s="1"/>
  <c r="BA770" i="1" s="1"/>
  <c r="AY769" i="1"/>
  <c r="AZ769" i="1" s="1"/>
  <c r="BA769" i="1" s="1"/>
  <c r="AY768" i="1"/>
  <c r="AZ768" i="1" s="1"/>
  <c r="BA768" i="1" s="1"/>
  <c r="AY767" i="1"/>
  <c r="AZ767" i="1" s="1"/>
  <c r="BA767" i="1" s="1"/>
  <c r="AY766" i="1"/>
  <c r="AZ766" i="1" s="1"/>
  <c r="BA766" i="1" s="1"/>
  <c r="AY765" i="1"/>
  <c r="AZ765" i="1" s="1"/>
  <c r="BA765" i="1" s="1"/>
  <c r="AY764" i="1"/>
  <c r="AZ764" i="1" s="1"/>
  <c r="BA764" i="1" s="1"/>
  <c r="AY763" i="1"/>
  <c r="AZ763" i="1" s="1"/>
  <c r="BA763" i="1" s="1"/>
  <c r="AY762" i="1"/>
  <c r="AZ762" i="1" s="1"/>
  <c r="BA762" i="1" s="1"/>
  <c r="AY761" i="1"/>
  <c r="AZ761" i="1" s="1"/>
  <c r="BA761" i="1" s="1"/>
  <c r="AY760" i="1"/>
  <c r="AZ760" i="1" s="1"/>
  <c r="BA760" i="1" s="1"/>
  <c r="AY759" i="1"/>
  <c r="AZ759" i="1" s="1"/>
  <c r="BA759" i="1" s="1"/>
  <c r="AY758" i="1"/>
  <c r="AZ758" i="1" s="1"/>
  <c r="BA758" i="1" s="1"/>
  <c r="AY757" i="1"/>
  <c r="AZ757" i="1" s="1"/>
  <c r="BA757" i="1" s="1"/>
  <c r="AY756" i="1"/>
  <c r="AZ756" i="1" s="1"/>
  <c r="BA756" i="1" s="1"/>
  <c r="AY755" i="1"/>
  <c r="AZ755" i="1" s="1"/>
  <c r="BA755" i="1" s="1"/>
  <c r="AY754" i="1"/>
  <c r="AZ754" i="1" s="1"/>
  <c r="BA754" i="1" s="1"/>
  <c r="AY753" i="1"/>
  <c r="AZ753" i="1" s="1"/>
  <c r="BA753" i="1" s="1"/>
  <c r="AY752" i="1"/>
  <c r="AZ752" i="1" s="1"/>
  <c r="BA752" i="1" s="1"/>
  <c r="AY751" i="1"/>
  <c r="AZ751" i="1" s="1"/>
  <c r="BA751" i="1" s="1"/>
  <c r="AY750" i="1"/>
  <c r="AZ750" i="1" s="1"/>
  <c r="BA750" i="1" s="1"/>
  <c r="AY749" i="1"/>
  <c r="AZ749" i="1" s="1"/>
  <c r="BA749" i="1" s="1"/>
  <c r="AY748" i="1"/>
  <c r="AZ748" i="1" s="1"/>
  <c r="BA748" i="1" s="1"/>
  <c r="AY747" i="1"/>
  <c r="AZ747" i="1" s="1"/>
  <c r="BA747" i="1" s="1"/>
  <c r="AY746" i="1"/>
  <c r="AZ746" i="1" s="1"/>
  <c r="BA746" i="1" s="1"/>
  <c r="AY745" i="1"/>
  <c r="AZ745" i="1" s="1"/>
  <c r="BA745" i="1" s="1"/>
  <c r="AY744" i="1"/>
  <c r="AZ744" i="1" s="1"/>
  <c r="BA744" i="1" s="1"/>
  <c r="AY743" i="1"/>
  <c r="AZ743" i="1" s="1"/>
  <c r="BA743" i="1" s="1"/>
  <c r="AY742" i="1"/>
  <c r="AZ742" i="1" s="1"/>
  <c r="BA742" i="1" s="1"/>
  <c r="AY741" i="1"/>
  <c r="AZ741" i="1" s="1"/>
  <c r="BA741" i="1" s="1"/>
  <c r="AY740" i="1"/>
  <c r="AZ740" i="1" s="1"/>
  <c r="BA740" i="1" s="1"/>
  <c r="AY739" i="1"/>
  <c r="AZ739" i="1" s="1"/>
  <c r="BA739" i="1" s="1"/>
  <c r="AY738" i="1"/>
  <c r="AZ738" i="1" s="1"/>
  <c r="BA738" i="1" s="1"/>
  <c r="AY737" i="1"/>
  <c r="AZ737" i="1" s="1"/>
  <c r="BA737" i="1" s="1"/>
  <c r="AY736" i="1"/>
  <c r="AZ736" i="1" s="1"/>
  <c r="BA736" i="1" s="1"/>
  <c r="AY735" i="1"/>
  <c r="AZ735" i="1" s="1"/>
  <c r="BA735" i="1" s="1"/>
  <c r="AY734" i="1"/>
  <c r="AZ734" i="1" s="1"/>
  <c r="BA734" i="1" s="1"/>
  <c r="AY733" i="1"/>
  <c r="AZ733" i="1" s="1"/>
  <c r="BA733" i="1" s="1"/>
  <c r="AY732" i="1"/>
  <c r="AZ732" i="1" s="1"/>
  <c r="BA732" i="1" s="1"/>
  <c r="AY731" i="1"/>
  <c r="AZ731" i="1" s="1"/>
  <c r="BA731" i="1" s="1"/>
  <c r="AY730" i="1"/>
  <c r="AZ730" i="1" s="1"/>
  <c r="BA730" i="1" s="1"/>
  <c r="AY729" i="1"/>
  <c r="AZ729" i="1" s="1"/>
  <c r="BA729" i="1" s="1"/>
  <c r="AY728" i="1"/>
  <c r="AZ728" i="1" s="1"/>
  <c r="BA728" i="1" s="1"/>
  <c r="AY727" i="1"/>
  <c r="AZ727" i="1" s="1"/>
  <c r="BA727" i="1" s="1"/>
  <c r="AY726" i="1"/>
  <c r="AZ726" i="1" s="1"/>
  <c r="BA726" i="1" s="1"/>
  <c r="AY725" i="1"/>
  <c r="AZ725" i="1" s="1"/>
  <c r="BA725" i="1" s="1"/>
  <c r="AY724" i="1"/>
  <c r="AZ724" i="1" s="1"/>
  <c r="BA724" i="1" s="1"/>
  <c r="AY723" i="1"/>
  <c r="AZ723" i="1" s="1"/>
  <c r="BA723" i="1" s="1"/>
  <c r="AY722" i="1"/>
  <c r="AZ722" i="1" s="1"/>
  <c r="BA722" i="1" s="1"/>
  <c r="AY721" i="1"/>
  <c r="AZ721" i="1" s="1"/>
  <c r="BA721" i="1" s="1"/>
  <c r="AY720" i="1"/>
  <c r="AZ720" i="1" s="1"/>
  <c r="BA720" i="1" s="1"/>
  <c r="AY719" i="1"/>
  <c r="AZ719" i="1" s="1"/>
  <c r="BA719" i="1" s="1"/>
  <c r="AY718" i="1"/>
  <c r="AZ718" i="1" s="1"/>
  <c r="BA718" i="1" s="1"/>
  <c r="AY717" i="1"/>
  <c r="AZ717" i="1" s="1"/>
  <c r="BA717" i="1" s="1"/>
  <c r="AY716" i="1"/>
  <c r="AZ716" i="1" s="1"/>
  <c r="BA716" i="1" s="1"/>
  <c r="AY715" i="1"/>
  <c r="AZ715" i="1" s="1"/>
  <c r="BA715" i="1" s="1"/>
  <c r="AY714" i="1"/>
  <c r="AZ714" i="1" s="1"/>
  <c r="BA714" i="1" s="1"/>
  <c r="AY713" i="1"/>
  <c r="AZ713" i="1" s="1"/>
  <c r="BA713" i="1" s="1"/>
  <c r="AY712" i="1"/>
  <c r="AZ712" i="1" s="1"/>
  <c r="BA712" i="1" s="1"/>
  <c r="AY711" i="1"/>
  <c r="AZ711" i="1" s="1"/>
  <c r="BA711" i="1" s="1"/>
  <c r="AY710" i="1"/>
  <c r="AZ710" i="1" s="1"/>
  <c r="BA710" i="1" s="1"/>
  <c r="AY709" i="1"/>
  <c r="AZ709" i="1" s="1"/>
  <c r="BA709" i="1" s="1"/>
  <c r="AY708" i="1"/>
  <c r="AZ708" i="1" s="1"/>
  <c r="BA708" i="1" s="1"/>
  <c r="AY707" i="1"/>
  <c r="AZ707" i="1" s="1"/>
  <c r="BA707" i="1" s="1"/>
  <c r="AY706" i="1"/>
  <c r="AZ706" i="1" s="1"/>
  <c r="BA706" i="1" s="1"/>
  <c r="AY705" i="1"/>
  <c r="AZ705" i="1" s="1"/>
  <c r="BA705" i="1" s="1"/>
  <c r="AY704" i="1"/>
  <c r="AZ704" i="1" s="1"/>
  <c r="BA704" i="1" s="1"/>
  <c r="AY703" i="1"/>
  <c r="AZ703" i="1" s="1"/>
  <c r="BA703" i="1" s="1"/>
  <c r="AY702" i="1"/>
  <c r="AZ702" i="1" s="1"/>
  <c r="BA702" i="1" s="1"/>
  <c r="AY701" i="1"/>
  <c r="AZ701" i="1" s="1"/>
  <c r="BA701" i="1" s="1"/>
  <c r="AY700" i="1"/>
  <c r="AZ700" i="1" s="1"/>
  <c r="BA700" i="1" s="1"/>
  <c r="AY699" i="1"/>
  <c r="AZ699" i="1" s="1"/>
  <c r="BA699" i="1" s="1"/>
  <c r="AY698" i="1"/>
  <c r="AZ698" i="1" s="1"/>
  <c r="BA698" i="1" s="1"/>
  <c r="AY697" i="1"/>
  <c r="AZ697" i="1" s="1"/>
  <c r="BA697" i="1" s="1"/>
  <c r="AY696" i="1"/>
  <c r="AZ696" i="1" s="1"/>
  <c r="BA696" i="1" s="1"/>
  <c r="AY695" i="1"/>
  <c r="AZ695" i="1" s="1"/>
  <c r="BA695" i="1" s="1"/>
  <c r="AY694" i="1"/>
  <c r="AZ694" i="1" s="1"/>
  <c r="BA694" i="1" s="1"/>
  <c r="AY693" i="1"/>
  <c r="AZ693" i="1" s="1"/>
  <c r="BA693" i="1" s="1"/>
  <c r="AY692" i="1"/>
  <c r="AZ692" i="1" s="1"/>
  <c r="BA692" i="1" s="1"/>
  <c r="AY691" i="1"/>
  <c r="AZ691" i="1" s="1"/>
  <c r="BA691" i="1" s="1"/>
  <c r="AY690" i="1"/>
  <c r="AZ690" i="1" s="1"/>
  <c r="BA690" i="1" s="1"/>
  <c r="AY689" i="1"/>
  <c r="AZ689" i="1" s="1"/>
  <c r="BA689" i="1" s="1"/>
  <c r="AY688" i="1"/>
  <c r="AZ688" i="1" s="1"/>
  <c r="BA688" i="1" s="1"/>
  <c r="AY687" i="1"/>
  <c r="AZ687" i="1" s="1"/>
  <c r="BA687" i="1" s="1"/>
  <c r="AY686" i="1"/>
  <c r="AZ686" i="1" s="1"/>
  <c r="BA686" i="1" s="1"/>
  <c r="AY685" i="1"/>
  <c r="AZ685" i="1" s="1"/>
  <c r="BA685" i="1" s="1"/>
  <c r="AY684" i="1"/>
  <c r="AZ684" i="1" s="1"/>
  <c r="BA684" i="1" s="1"/>
  <c r="AY683" i="1"/>
  <c r="AZ683" i="1" s="1"/>
  <c r="BA683" i="1" s="1"/>
  <c r="AY682" i="1"/>
  <c r="AZ682" i="1" s="1"/>
  <c r="BA682" i="1" s="1"/>
  <c r="AY681" i="1"/>
  <c r="AZ681" i="1" s="1"/>
  <c r="BA681" i="1" s="1"/>
  <c r="AY680" i="1"/>
  <c r="AZ680" i="1" s="1"/>
  <c r="BA680" i="1" s="1"/>
  <c r="AY679" i="1"/>
  <c r="AZ679" i="1" s="1"/>
  <c r="BA679" i="1" s="1"/>
  <c r="AY678" i="1"/>
  <c r="AZ678" i="1" s="1"/>
  <c r="BA678" i="1" s="1"/>
  <c r="AY1020" i="1"/>
  <c r="AZ1020" i="1" s="1"/>
  <c r="BA1020" i="1" s="1"/>
  <c r="AY1004" i="1"/>
  <c r="AZ1004" i="1" s="1"/>
  <c r="BA1004" i="1" s="1"/>
  <c r="AY1033" i="1"/>
  <c r="AZ1033" i="1" s="1"/>
  <c r="BA1033" i="1" s="1"/>
  <c r="AY989" i="1"/>
  <c r="AZ989" i="1" s="1"/>
  <c r="BA989" i="1" s="1"/>
  <c r="AY985" i="1"/>
  <c r="AZ985" i="1" s="1"/>
  <c r="BA985" i="1" s="1"/>
  <c r="AY981" i="1"/>
  <c r="AZ981" i="1" s="1"/>
  <c r="BA981" i="1" s="1"/>
  <c r="AY977" i="1"/>
  <c r="AZ977" i="1" s="1"/>
  <c r="BA977" i="1" s="1"/>
  <c r="AY973" i="1"/>
  <c r="AZ973" i="1" s="1"/>
  <c r="BA973" i="1" s="1"/>
  <c r="AY969" i="1"/>
  <c r="AZ969" i="1" s="1"/>
  <c r="BA969" i="1" s="1"/>
  <c r="AY965" i="1"/>
  <c r="AZ965" i="1" s="1"/>
  <c r="BA965" i="1" s="1"/>
  <c r="AY961" i="1"/>
  <c r="AZ961" i="1" s="1"/>
  <c r="BA961" i="1" s="1"/>
  <c r="AY957" i="1"/>
  <c r="AZ957" i="1" s="1"/>
  <c r="BA957" i="1" s="1"/>
  <c r="AY953" i="1"/>
  <c r="AZ953" i="1" s="1"/>
  <c r="BA953" i="1" s="1"/>
  <c r="AY949" i="1"/>
  <c r="AZ949" i="1" s="1"/>
  <c r="BA949" i="1" s="1"/>
  <c r="AY945" i="1"/>
  <c r="AZ945" i="1" s="1"/>
  <c r="BA945" i="1" s="1"/>
  <c r="AY941" i="1"/>
  <c r="AZ941" i="1" s="1"/>
  <c r="BA941" i="1" s="1"/>
  <c r="AY937" i="1"/>
  <c r="AZ937" i="1" s="1"/>
  <c r="BA937" i="1" s="1"/>
  <c r="AY933" i="1"/>
  <c r="AZ933" i="1" s="1"/>
  <c r="BA933" i="1" s="1"/>
  <c r="AY929" i="1"/>
  <c r="AZ929" i="1" s="1"/>
  <c r="BA929" i="1" s="1"/>
  <c r="AY925" i="1"/>
  <c r="AZ925" i="1" s="1"/>
  <c r="BA925" i="1" s="1"/>
  <c r="AY921" i="1"/>
  <c r="AZ921" i="1" s="1"/>
  <c r="BA921" i="1" s="1"/>
  <c r="AY917" i="1"/>
  <c r="AZ917" i="1" s="1"/>
  <c r="BA917" i="1" s="1"/>
  <c r="AY677" i="1"/>
  <c r="AZ677" i="1" s="1"/>
  <c r="BA677" i="1" s="1"/>
  <c r="AY676" i="1"/>
  <c r="AZ676" i="1" s="1"/>
  <c r="BA676" i="1" s="1"/>
  <c r="AY675" i="1"/>
  <c r="AZ675" i="1" s="1"/>
  <c r="BA675" i="1" s="1"/>
  <c r="AY674" i="1"/>
  <c r="AZ674" i="1" s="1"/>
  <c r="BA674" i="1" s="1"/>
  <c r="AY673" i="1"/>
  <c r="AZ673" i="1" s="1"/>
  <c r="BA673" i="1" s="1"/>
  <c r="AY672" i="1"/>
  <c r="AZ672" i="1" s="1"/>
  <c r="BA672" i="1" s="1"/>
  <c r="AY671" i="1"/>
  <c r="AZ671" i="1" s="1"/>
  <c r="BA671" i="1" s="1"/>
  <c r="AY670" i="1"/>
  <c r="AZ670" i="1" s="1"/>
  <c r="BA670" i="1" s="1"/>
  <c r="AY669" i="1"/>
  <c r="AZ669" i="1" s="1"/>
  <c r="BA669" i="1" s="1"/>
  <c r="AY668" i="1"/>
  <c r="AZ668" i="1" s="1"/>
  <c r="BA668" i="1" s="1"/>
  <c r="AY667" i="1"/>
  <c r="AZ667" i="1" s="1"/>
  <c r="BA667" i="1" s="1"/>
  <c r="AY666" i="1"/>
  <c r="AZ666" i="1" s="1"/>
  <c r="BA666" i="1" s="1"/>
  <c r="AY665" i="1"/>
  <c r="AZ665" i="1" s="1"/>
  <c r="BA665" i="1" s="1"/>
  <c r="AY664" i="1"/>
  <c r="AZ664" i="1" s="1"/>
  <c r="BA664" i="1" s="1"/>
  <c r="AY663" i="1"/>
  <c r="AZ663" i="1" s="1"/>
  <c r="BA663" i="1" s="1"/>
  <c r="AY662" i="1"/>
  <c r="AZ662" i="1" s="1"/>
  <c r="BA662" i="1" s="1"/>
  <c r="AY661" i="1"/>
  <c r="AZ661" i="1" s="1"/>
  <c r="BA661" i="1" s="1"/>
  <c r="AY660" i="1"/>
  <c r="AZ660" i="1" s="1"/>
  <c r="BA660" i="1" s="1"/>
  <c r="AY659" i="1"/>
  <c r="AZ659" i="1" s="1"/>
  <c r="BA659" i="1" s="1"/>
  <c r="AY658" i="1"/>
  <c r="AZ658" i="1" s="1"/>
  <c r="BA658" i="1" s="1"/>
  <c r="AY657" i="1"/>
  <c r="AZ657" i="1" s="1"/>
  <c r="BA657" i="1" s="1"/>
  <c r="AY656" i="1"/>
  <c r="AZ656" i="1" s="1"/>
  <c r="BA656" i="1" s="1"/>
  <c r="AY655" i="1"/>
  <c r="AZ655" i="1" s="1"/>
  <c r="BA655" i="1" s="1"/>
  <c r="AY654" i="1"/>
  <c r="AZ654" i="1" s="1"/>
  <c r="BA654" i="1" s="1"/>
  <c r="AY653" i="1"/>
  <c r="AZ653" i="1" s="1"/>
  <c r="BA653" i="1" s="1"/>
  <c r="AY652" i="1"/>
  <c r="AZ652" i="1" s="1"/>
  <c r="BA652" i="1" s="1"/>
  <c r="AY651" i="1"/>
  <c r="AZ651" i="1" s="1"/>
  <c r="BA651" i="1" s="1"/>
  <c r="AY650" i="1"/>
  <c r="AZ650" i="1" s="1"/>
  <c r="BA650" i="1" s="1"/>
  <c r="AY649" i="1"/>
  <c r="AZ649" i="1" s="1"/>
  <c r="BA649" i="1" s="1"/>
  <c r="AY648" i="1"/>
  <c r="AZ648" i="1" s="1"/>
  <c r="BA648" i="1" s="1"/>
  <c r="AY647" i="1"/>
  <c r="AZ647" i="1" s="1"/>
  <c r="BA647" i="1" s="1"/>
  <c r="AY646" i="1"/>
  <c r="AZ646" i="1" s="1"/>
  <c r="BA646" i="1" s="1"/>
  <c r="AY645" i="1"/>
  <c r="AZ645" i="1" s="1"/>
  <c r="BA645" i="1" s="1"/>
  <c r="AY644" i="1"/>
  <c r="AZ644" i="1" s="1"/>
  <c r="BA644" i="1" s="1"/>
  <c r="AY643" i="1"/>
  <c r="AZ643" i="1" s="1"/>
  <c r="BA643" i="1" s="1"/>
  <c r="AY642" i="1"/>
  <c r="AZ642" i="1" s="1"/>
  <c r="BA642" i="1" s="1"/>
  <c r="AY641" i="1"/>
  <c r="AZ641" i="1" s="1"/>
  <c r="BA641" i="1" s="1"/>
  <c r="AY640" i="1"/>
  <c r="AZ640" i="1" s="1"/>
  <c r="BA640" i="1" s="1"/>
  <c r="AY639" i="1"/>
  <c r="AZ639" i="1" s="1"/>
  <c r="BA639" i="1" s="1"/>
  <c r="AY638" i="1"/>
  <c r="AZ638" i="1" s="1"/>
  <c r="BA638" i="1" s="1"/>
  <c r="AY637" i="1"/>
  <c r="AZ637" i="1" s="1"/>
  <c r="BA637" i="1" s="1"/>
  <c r="AY636" i="1"/>
  <c r="AZ636" i="1" s="1"/>
  <c r="BA636" i="1" s="1"/>
  <c r="AY635" i="1"/>
  <c r="AZ635" i="1" s="1"/>
  <c r="BA635" i="1" s="1"/>
  <c r="AY634" i="1"/>
  <c r="AZ634" i="1" s="1"/>
  <c r="BA634" i="1" s="1"/>
  <c r="AY633" i="1"/>
  <c r="AZ633" i="1" s="1"/>
  <c r="BA633" i="1" s="1"/>
  <c r="AY632" i="1"/>
  <c r="AZ632" i="1" s="1"/>
  <c r="BA632" i="1" s="1"/>
  <c r="AY631" i="1"/>
  <c r="AZ631" i="1" s="1"/>
  <c r="BA631" i="1" s="1"/>
  <c r="AY630" i="1"/>
  <c r="AZ630" i="1" s="1"/>
  <c r="BA630" i="1" s="1"/>
  <c r="AY629" i="1"/>
  <c r="AZ629" i="1" s="1"/>
  <c r="BA629" i="1" s="1"/>
  <c r="AY628" i="1"/>
  <c r="AZ628" i="1" s="1"/>
  <c r="BA628" i="1" s="1"/>
  <c r="AY627" i="1"/>
  <c r="AZ627" i="1" s="1"/>
  <c r="BA627" i="1" s="1"/>
  <c r="AY626" i="1"/>
  <c r="AZ626" i="1" s="1"/>
  <c r="BA626" i="1" s="1"/>
  <c r="AY625" i="1"/>
  <c r="AZ625" i="1" s="1"/>
  <c r="BA625" i="1" s="1"/>
  <c r="AY624" i="1"/>
  <c r="AZ624" i="1" s="1"/>
  <c r="BA624" i="1" s="1"/>
  <c r="AY623" i="1"/>
  <c r="AZ623" i="1" s="1"/>
  <c r="BA623" i="1" s="1"/>
  <c r="AY622" i="1"/>
  <c r="AZ622" i="1" s="1"/>
  <c r="BA622" i="1" s="1"/>
  <c r="AY621" i="1"/>
  <c r="AZ621" i="1" s="1"/>
  <c r="BA621" i="1" s="1"/>
  <c r="AY620" i="1"/>
  <c r="AZ620" i="1" s="1"/>
  <c r="BA620" i="1" s="1"/>
  <c r="AY619" i="1"/>
  <c r="AZ619" i="1" s="1"/>
  <c r="BA619" i="1" s="1"/>
  <c r="AY618" i="1"/>
  <c r="AZ618" i="1" s="1"/>
  <c r="BA618" i="1" s="1"/>
  <c r="AY617" i="1"/>
  <c r="AZ617" i="1" s="1"/>
  <c r="BA617" i="1" s="1"/>
  <c r="AY616" i="1"/>
  <c r="AZ616" i="1" s="1"/>
  <c r="BA616" i="1" s="1"/>
  <c r="AY615" i="1"/>
  <c r="AZ615" i="1" s="1"/>
  <c r="BA615" i="1" s="1"/>
  <c r="AY614" i="1"/>
  <c r="AZ614" i="1" s="1"/>
  <c r="BA614" i="1" s="1"/>
  <c r="AY613" i="1"/>
  <c r="AZ613" i="1" s="1"/>
  <c r="BA613" i="1" s="1"/>
  <c r="AY612" i="1"/>
  <c r="AZ612" i="1" s="1"/>
  <c r="BA612" i="1" s="1"/>
  <c r="AY611" i="1"/>
  <c r="AZ611" i="1" s="1"/>
  <c r="BA611" i="1" s="1"/>
  <c r="AY610" i="1"/>
  <c r="AZ610" i="1" s="1"/>
  <c r="BA610" i="1" s="1"/>
  <c r="AY609" i="1"/>
  <c r="AZ609" i="1" s="1"/>
  <c r="BA609" i="1" s="1"/>
  <c r="AY608" i="1"/>
  <c r="AZ608" i="1" s="1"/>
  <c r="BA608" i="1" s="1"/>
  <c r="AY607" i="1"/>
  <c r="AZ607" i="1" s="1"/>
  <c r="BA607" i="1" s="1"/>
  <c r="AY606" i="1"/>
  <c r="AZ606" i="1" s="1"/>
  <c r="BA606" i="1" s="1"/>
  <c r="AY605" i="1"/>
  <c r="AZ605" i="1" s="1"/>
  <c r="BA605" i="1" s="1"/>
  <c r="AY604" i="1"/>
  <c r="AZ604" i="1" s="1"/>
  <c r="BA604" i="1" s="1"/>
  <c r="AY603" i="1"/>
  <c r="AZ603" i="1" s="1"/>
  <c r="BA603" i="1" s="1"/>
  <c r="AY602" i="1"/>
  <c r="AZ602" i="1" s="1"/>
  <c r="BA602" i="1" s="1"/>
  <c r="AY601" i="1"/>
  <c r="AZ601" i="1" s="1"/>
  <c r="BA601" i="1" s="1"/>
  <c r="AY600" i="1"/>
  <c r="AZ600" i="1" s="1"/>
  <c r="BA600" i="1" s="1"/>
  <c r="AY599" i="1"/>
  <c r="AZ599" i="1" s="1"/>
  <c r="BA599" i="1" s="1"/>
  <c r="AY598" i="1"/>
  <c r="AZ598" i="1" s="1"/>
  <c r="BA598" i="1" s="1"/>
  <c r="AY597" i="1"/>
  <c r="AZ597" i="1" s="1"/>
  <c r="BA597" i="1" s="1"/>
  <c r="AY596" i="1"/>
  <c r="AZ596" i="1" s="1"/>
  <c r="BA596" i="1" s="1"/>
  <c r="AY595" i="1"/>
  <c r="AZ595" i="1" s="1"/>
  <c r="BA595" i="1" s="1"/>
  <c r="AY594" i="1"/>
  <c r="AZ594" i="1" s="1"/>
  <c r="BA594" i="1" s="1"/>
  <c r="AY593" i="1"/>
  <c r="AZ593" i="1" s="1"/>
  <c r="BA593" i="1" s="1"/>
  <c r="AY592" i="1"/>
  <c r="AZ592" i="1" s="1"/>
  <c r="BA592" i="1" s="1"/>
  <c r="AY591" i="1"/>
  <c r="AZ591" i="1" s="1"/>
  <c r="BA591" i="1" s="1"/>
  <c r="AY590" i="1"/>
  <c r="AZ590" i="1" s="1"/>
  <c r="BA590" i="1" s="1"/>
  <c r="AY589" i="1"/>
  <c r="AZ589" i="1" s="1"/>
  <c r="BA589" i="1" s="1"/>
  <c r="AY588" i="1"/>
  <c r="AZ588" i="1" s="1"/>
  <c r="BA588" i="1" s="1"/>
  <c r="AY587" i="1"/>
  <c r="AZ587" i="1" s="1"/>
  <c r="BA587" i="1" s="1"/>
  <c r="AY586" i="1"/>
  <c r="AZ586" i="1" s="1"/>
  <c r="BA586" i="1" s="1"/>
  <c r="AY585" i="1"/>
  <c r="AZ585" i="1" s="1"/>
  <c r="BA585" i="1" s="1"/>
  <c r="AY584" i="1"/>
  <c r="AZ584" i="1" s="1"/>
  <c r="BA584" i="1" s="1"/>
  <c r="AY583" i="1"/>
  <c r="AZ583" i="1" s="1"/>
  <c r="BA583" i="1" s="1"/>
  <c r="AY582" i="1"/>
  <c r="AZ582" i="1" s="1"/>
  <c r="BA582" i="1" s="1"/>
  <c r="AY581" i="1"/>
  <c r="AZ581" i="1" s="1"/>
  <c r="BA581" i="1" s="1"/>
  <c r="AY580" i="1"/>
  <c r="AZ580" i="1" s="1"/>
  <c r="BA580" i="1" s="1"/>
  <c r="AY579" i="1"/>
  <c r="AZ579" i="1" s="1"/>
  <c r="BA579" i="1" s="1"/>
  <c r="AY578" i="1"/>
  <c r="AZ578" i="1" s="1"/>
  <c r="BA578" i="1" s="1"/>
  <c r="AY577" i="1"/>
  <c r="AZ577" i="1" s="1"/>
  <c r="BA577" i="1" s="1"/>
  <c r="AY576" i="1"/>
  <c r="AZ576" i="1" s="1"/>
  <c r="BA576" i="1" s="1"/>
  <c r="AY575" i="1"/>
  <c r="AZ575" i="1" s="1"/>
  <c r="BA575" i="1" s="1"/>
  <c r="AY574" i="1"/>
  <c r="AZ574" i="1" s="1"/>
  <c r="BA574" i="1" s="1"/>
  <c r="AY573" i="1"/>
  <c r="AZ573" i="1" s="1"/>
  <c r="BA573" i="1" s="1"/>
  <c r="AY572" i="1"/>
  <c r="AZ572" i="1" s="1"/>
  <c r="BA572" i="1" s="1"/>
  <c r="AY571" i="1"/>
  <c r="AZ571" i="1" s="1"/>
  <c r="BA571" i="1" s="1"/>
  <c r="AY570" i="1"/>
  <c r="AZ570" i="1" s="1"/>
  <c r="BA570" i="1" s="1"/>
  <c r="AY569" i="1"/>
  <c r="AZ569" i="1" s="1"/>
  <c r="BA569" i="1" s="1"/>
  <c r="AY568" i="1"/>
  <c r="AZ568" i="1" s="1"/>
  <c r="BA568" i="1" s="1"/>
  <c r="AY567" i="1"/>
  <c r="AZ567" i="1" s="1"/>
  <c r="BA567" i="1" s="1"/>
  <c r="AY566" i="1"/>
  <c r="AZ566" i="1" s="1"/>
  <c r="BA566" i="1" s="1"/>
  <c r="AY565" i="1"/>
  <c r="AZ565" i="1" s="1"/>
  <c r="BA565" i="1" s="1"/>
  <c r="AY564" i="1"/>
  <c r="AZ564" i="1" s="1"/>
  <c r="BA564" i="1" s="1"/>
  <c r="AY563" i="1"/>
  <c r="AZ563" i="1" s="1"/>
  <c r="BA563" i="1" s="1"/>
  <c r="AY562" i="1"/>
  <c r="AZ562" i="1" s="1"/>
  <c r="BA562" i="1" s="1"/>
  <c r="AY561" i="1"/>
  <c r="AZ561" i="1" s="1"/>
  <c r="BA561" i="1" s="1"/>
  <c r="AY560" i="1"/>
  <c r="AZ560" i="1" s="1"/>
  <c r="BA560" i="1" s="1"/>
  <c r="AY559" i="1"/>
  <c r="AZ559" i="1" s="1"/>
  <c r="BA559" i="1" s="1"/>
  <c r="AY558" i="1"/>
  <c r="AZ558" i="1" s="1"/>
  <c r="BA558" i="1" s="1"/>
  <c r="AY557" i="1"/>
  <c r="AZ557" i="1" s="1"/>
  <c r="BA557" i="1" s="1"/>
  <c r="AY556" i="1"/>
  <c r="AZ556" i="1" s="1"/>
  <c r="BA556" i="1" s="1"/>
  <c r="AY555" i="1"/>
  <c r="AZ555" i="1" s="1"/>
  <c r="BA555" i="1" s="1"/>
  <c r="AY554" i="1"/>
  <c r="AZ554" i="1" s="1"/>
  <c r="BA554" i="1" s="1"/>
  <c r="AY553" i="1"/>
  <c r="AZ553" i="1" s="1"/>
  <c r="BA553" i="1" s="1"/>
  <c r="AY552" i="1"/>
  <c r="AZ552" i="1" s="1"/>
  <c r="BA552" i="1" s="1"/>
  <c r="AY551" i="1"/>
  <c r="AZ551" i="1" s="1"/>
  <c r="BA551" i="1" s="1"/>
  <c r="AY550" i="1"/>
  <c r="AZ550" i="1" s="1"/>
  <c r="BA550" i="1" s="1"/>
  <c r="AY549" i="1"/>
  <c r="AZ549" i="1" s="1"/>
  <c r="BA549" i="1" s="1"/>
  <c r="AY548" i="1"/>
  <c r="AZ548" i="1" s="1"/>
  <c r="BA548" i="1" s="1"/>
  <c r="AY547" i="1"/>
  <c r="AZ547" i="1" s="1"/>
  <c r="BA547" i="1" s="1"/>
  <c r="AY546" i="1"/>
  <c r="AZ546" i="1" s="1"/>
  <c r="BA546" i="1" s="1"/>
  <c r="AY545" i="1"/>
  <c r="AZ545" i="1" s="1"/>
  <c r="BA545" i="1" s="1"/>
  <c r="AY544" i="1"/>
  <c r="AZ544" i="1" s="1"/>
  <c r="BA544" i="1" s="1"/>
  <c r="AY543" i="1"/>
  <c r="AZ543" i="1" s="1"/>
  <c r="BA543" i="1" s="1"/>
  <c r="AY542" i="1"/>
  <c r="AZ542" i="1" s="1"/>
  <c r="BA542" i="1" s="1"/>
  <c r="AY541" i="1"/>
  <c r="AZ541" i="1" s="1"/>
  <c r="BA541" i="1" s="1"/>
  <c r="AY540" i="1"/>
  <c r="AZ540" i="1" s="1"/>
  <c r="BA540" i="1" s="1"/>
  <c r="AY539" i="1"/>
  <c r="AZ539" i="1" s="1"/>
  <c r="BA539" i="1" s="1"/>
  <c r="AY538" i="1"/>
  <c r="AZ538" i="1" s="1"/>
  <c r="BA538" i="1" s="1"/>
  <c r="AY537" i="1"/>
  <c r="AZ537" i="1" s="1"/>
  <c r="BA537" i="1" s="1"/>
  <c r="AY536" i="1"/>
  <c r="AZ536" i="1" s="1"/>
  <c r="BA536" i="1" s="1"/>
  <c r="AY535" i="1"/>
  <c r="AZ535" i="1" s="1"/>
  <c r="BA535" i="1" s="1"/>
  <c r="AY534" i="1"/>
  <c r="AZ534" i="1" s="1"/>
  <c r="BA534" i="1" s="1"/>
  <c r="AY533" i="1"/>
  <c r="AZ533" i="1" s="1"/>
  <c r="BA533" i="1" s="1"/>
  <c r="AY532" i="1"/>
  <c r="AZ532" i="1" s="1"/>
  <c r="BA532" i="1" s="1"/>
  <c r="AY531" i="1"/>
  <c r="AZ531" i="1" s="1"/>
  <c r="BA531" i="1" s="1"/>
  <c r="AY530" i="1"/>
  <c r="AZ530" i="1" s="1"/>
  <c r="BA530" i="1" s="1"/>
  <c r="AY529" i="1"/>
  <c r="AZ529" i="1" s="1"/>
  <c r="BA529" i="1" s="1"/>
  <c r="AY528" i="1"/>
  <c r="AZ528" i="1" s="1"/>
  <c r="BA528" i="1" s="1"/>
  <c r="AY527" i="1"/>
  <c r="AZ527" i="1" s="1"/>
  <c r="BA527" i="1" s="1"/>
  <c r="AY526" i="1"/>
  <c r="AZ526" i="1" s="1"/>
  <c r="BA526" i="1" s="1"/>
  <c r="AY525" i="1"/>
  <c r="AZ525" i="1" s="1"/>
  <c r="BA525" i="1" s="1"/>
  <c r="AY524" i="1"/>
  <c r="AZ524" i="1" s="1"/>
  <c r="BA524" i="1" s="1"/>
  <c r="AY523" i="1"/>
  <c r="AZ523" i="1" s="1"/>
  <c r="BA523" i="1" s="1"/>
  <c r="AY522" i="1"/>
  <c r="AZ522" i="1" s="1"/>
  <c r="BA522" i="1" s="1"/>
  <c r="AY521" i="1"/>
  <c r="AZ521" i="1" s="1"/>
  <c r="BA521" i="1" s="1"/>
  <c r="AY520" i="1"/>
  <c r="AZ520" i="1" s="1"/>
  <c r="BA520" i="1" s="1"/>
  <c r="AY519" i="1"/>
  <c r="AZ519" i="1" s="1"/>
  <c r="BA519" i="1" s="1"/>
  <c r="AY518" i="1"/>
  <c r="AZ518" i="1" s="1"/>
  <c r="BA518" i="1" s="1"/>
  <c r="AY517" i="1"/>
  <c r="AZ517" i="1" s="1"/>
  <c r="BA517" i="1" s="1"/>
  <c r="AY516" i="1"/>
  <c r="AZ516" i="1" s="1"/>
  <c r="BA516" i="1" s="1"/>
  <c r="AY515" i="1"/>
  <c r="AZ515" i="1" s="1"/>
  <c r="BA515" i="1" s="1"/>
  <c r="AY514" i="1"/>
  <c r="AZ514" i="1" s="1"/>
  <c r="BA514" i="1" s="1"/>
  <c r="AY513" i="1"/>
  <c r="AZ513" i="1" s="1"/>
  <c r="BA513" i="1" s="1"/>
  <c r="AY512" i="1"/>
  <c r="AZ512" i="1" s="1"/>
  <c r="BA512" i="1" s="1"/>
  <c r="AY511" i="1"/>
  <c r="AZ511" i="1" s="1"/>
  <c r="BA511" i="1" s="1"/>
  <c r="AY510" i="1"/>
  <c r="AZ510" i="1" s="1"/>
  <c r="BA510" i="1" s="1"/>
  <c r="AY509" i="1"/>
  <c r="AZ509" i="1" s="1"/>
  <c r="BA509" i="1" s="1"/>
  <c r="AY508" i="1"/>
  <c r="AZ508" i="1" s="1"/>
  <c r="BA508" i="1" s="1"/>
  <c r="AY507" i="1"/>
  <c r="AZ507" i="1" s="1"/>
  <c r="BA507" i="1" s="1"/>
  <c r="AY506" i="1"/>
  <c r="AZ506" i="1" s="1"/>
  <c r="BA506" i="1" s="1"/>
  <c r="AY502" i="1"/>
  <c r="AZ502" i="1" s="1"/>
  <c r="BA502" i="1" s="1"/>
  <c r="AY498" i="1"/>
  <c r="AZ498" i="1" s="1"/>
  <c r="BA498" i="1" s="1"/>
  <c r="AY494" i="1"/>
  <c r="AZ494" i="1" s="1"/>
  <c r="BA494" i="1" s="1"/>
  <c r="AY490" i="1"/>
  <c r="AZ490" i="1" s="1"/>
  <c r="BA490" i="1" s="1"/>
  <c r="AY486" i="1"/>
  <c r="AZ486" i="1" s="1"/>
  <c r="BA486" i="1" s="1"/>
  <c r="AY482" i="1"/>
  <c r="AZ482" i="1" s="1"/>
  <c r="BA482" i="1" s="1"/>
  <c r="AY478" i="1"/>
  <c r="AZ478" i="1" s="1"/>
  <c r="BA478" i="1" s="1"/>
  <c r="AY474" i="1"/>
  <c r="AZ474" i="1" s="1"/>
  <c r="BA474" i="1" s="1"/>
  <c r="AY470" i="1"/>
  <c r="AZ470" i="1" s="1"/>
  <c r="BA470" i="1" s="1"/>
  <c r="AY466" i="1"/>
  <c r="AZ466" i="1" s="1"/>
  <c r="BA466" i="1" s="1"/>
  <c r="AY462" i="1"/>
  <c r="AZ462" i="1" s="1"/>
  <c r="BA462" i="1" s="1"/>
  <c r="AY458" i="1"/>
  <c r="AZ458" i="1" s="1"/>
  <c r="BA458" i="1" s="1"/>
  <c r="AY454" i="1"/>
  <c r="AZ454" i="1" s="1"/>
  <c r="BA454" i="1" s="1"/>
  <c r="AY450" i="1"/>
  <c r="AZ450" i="1" s="1"/>
  <c r="BA450" i="1" s="1"/>
  <c r="AY446" i="1"/>
  <c r="AZ446" i="1" s="1"/>
  <c r="BA446" i="1" s="1"/>
  <c r="AY442" i="1"/>
  <c r="AZ442" i="1" s="1"/>
  <c r="BA442" i="1" s="1"/>
  <c r="AY438" i="1"/>
  <c r="AZ438" i="1" s="1"/>
  <c r="BA438" i="1" s="1"/>
  <c r="AY434" i="1"/>
  <c r="AZ434" i="1" s="1"/>
  <c r="BA434" i="1" s="1"/>
  <c r="AY430" i="1"/>
  <c r="AZ430" i="1" s="1"/>
  <c r="BA430" i="1" s="1"/>
  <c r="AY426" i="1"/>
  <c r="AZ426" i="1" s="1"/>
  <c r="BA426" i="1" s="1"/>
  <c r="AY422" i="1"/>
  <c r="AZ422" i="1" s="1"/>
  <c r="BA422" i="1" s="1"/>
  <c r="AY418" i="1"/>
  <c r="AZ418" i="1" s="1"/>
  <c r="BA418" i="1" s="1"/>
  <c r="AY414" i="1"/>
  <c r="AZ414" i="1" s="1"/>
  <c r="BA414" i="1" s="1"/>
  <c r="AY410" i="1"/>
  <c r="AZ410" i="1" s="1"/>
  <c r="BA410" i="1" s="1"/>
  <c r="AY406" i="1"/>
  <c r="AZ406" i="1" s="1"/>
  <c r="BA406" i="1" s="1"/>
  <c r="AY402" i="1"/>
  <c r="AZ402" i="1" s="1"/>
  <c r="BA402" i="1" s="1"/>
  <c r="AY398" i="1"/>
  <c r="AZ398" i="1" s="1"/>
  <c r="BA398" i="1" s="1"/>
  <c r="AY394" i="1"/>
  <c r="AZ394" i="1" s="1"/>
  <c r="BA394" i="1" s="1"/>
  <c r="AY390" i="1"/>
  <c r="AZ390" i="1" s="1"/>
  <c r="BA390" i="1" s="1"/>
  <c r="AY386" i="1"/>
  <c r="AZ386" i="1" s="1"/>
  <c r="BA386" i="1" s="1"/>
  <c r="AY382" i="1"/>
  <c r="AZ382" i="1" s="1"/>
  <c r="BA382" i="1" s="1"/>
  <c r="AY378" i="1"/>
  <c r="AZ378" i="1" s="1"/>
  <c r="BA378" i="1" s="1"/>
  <c r="AY374" i="1"/>
  <c r="AZ374" i="1" s="1"/>
  <c r="BA374" i="1" s="1"/>
  <c r="AY370" i="1"/>
  <c r="AZ370" i="1" s="1"/>
  <c r="BA370" i="1" s="1"/>
  <c r="AY366" i="1"/>
  <c r="AZ366" i="1" s="1"/>
  <c r="BA366" i="1" s="1"/>
  <c r="AY362" i="1"/>
  <c r="AZ362" i="1" s="1"/>
  <c r="BA362" i="1" s="1"/>
  <c r="AY358" i="1"/>
  <c r="AZ358" i="1" s="1"/>
  <c r="BA358" i="1" s="1"/>
  <c r="AY354" i="1"/>
  <c r="AZ354" i="1" s="1"/>
  <c r="BA354" i="1" s="1"/>
  <c r="AY350" i="1"/>
  <c r="AZ350" i="1" s="1"/>
  <c r="BA350" i="1" s="1"/>
  <c r="AY346" i="1"/>
  <c r="AZ346" i="1" s="1"/>
  <c r="BA346" i="1" s="1"/>
  <c r="AY342" i="1"/>
  <c r="AZ342" i="1" s="1"/>
  <c r="BA342" i="1" s="1"/>
  <c r="AY338" i="1"/>
  <c r="AZ338" i="1" s="1"/>
  <c r="BA338" i="1" s="1"/>
  <c r="AY334" i="1"/>
  <c r="AZ334" i="1" s="1"/>
  <c r="BA334" i="1" s="1"/>
  <c r="AY330" i="1"/>
  <c r="AZ330" i="1" s="1"/>
  <c r="BA330" i="1" s="1"/>
  <c r="AY326" i="1"/>
  <c r="AZ326" i="1" s="1"/>
  <c r="BA326" i="1" s="1"/>
  <c r="AY322" i="1"/>
  <c r="AZ322" i="1" s="1"/>
  <c r="BA322" i="1" s="1"/>
  <c r="AY318" i="1"/>
  <c r="AZ318" i="1" s="1"/>
  <c r="BA318" i="1" s="1"/>
  <c r="AY314" i="1"/>
  <c r="AZ314" i="1" s="1"/>
  <c r="BA314" i="1" s="1"/>
  <c r="AY310" i="1"/>
  <c r="AZ310" i="1" s="1"/>
  <c r="BA310" i="1" s="1"/>
  <c r="AY306" i="1"/>
  <c r="AZ306" i="1" s="1"/>
  <c r="BA306" i="1" s="1"/>
  <c r="AY302" i="1"/>
  <c r="AZ302" i="1" s="1"/>
  <c r="BA302" i="1" s="1"/>
  <c r="AY298" i="1"/>
  <c r="AZ298" i="1" s="1"/>
  <c r="BA298" i="1" s="1"/>
  <c r="AY294" i="1"/>
  <c r="AZ294" i="1" s="1"/>
  <c r="BA294" i="1" s="1"/>
  <c r="AY290" i="1"/>
  <c r="AZ290" i="1" s="1"/>
  <c r="BA290" i="1" s="1"/>
  <c r="AY286" i="1"/>
  <c r="AZ286" i="1" s="1"/>
  <c r="BA286" i="1" s="1"/>
  <c r="AY282" i="1"/>
  <c r="AZ282" i="1" s="1"/>
  <c r="BA282" i="1" s="1"/>
  <c r="AY278" i="1"/>
  <c r="AZ278" i="1" s="1"/>
  <c r="BA278" i="1" s="1"/>
  <c r="AY274" i="1"/>
  <c r="AZ274" i="1" s="1"/>
  <c r="BA274" i="1" s="1"/>
  <c r="AY270" i="1"/>
  <c r="AZ270" i="1" s="1"/>
  <c r="BA270" i="1" s="1"/>
  <c r="AY266" i="1"/>
  <c r="AZ266" i="1" s="1"/>
  <c r="BA266" i="1" s="1"/>
  <c r="AY262" i="1"/>
  <c r="AZ262" i="1" s="1"/>
  <c r="BA262" i="1" s="1"/>
  <c r="AY258" i="1"/>
  <c r="AZ258" i="1" s="1"/>
  <c r="BA258" i="1" s="1"/>
  <c r="AY254" i="1"/>
  <c r="AZ254" i="1" s="1"/>
  <c r="BA254" i="1" s="1"/>
  <c r="AY250" i="1"/>
  <c r="AZ250" i="1" s="1"/>
  <c r="BA250" i="1" s="1"/>
  <c r="AY246" i="1"/>
  <c r="AZ246" i="1" s="1"/>
  <c r="BA246" i="1" s="1"/>
  <c r="AY242" i="1"/>
  <c r="AZ242" i="1" s="1"/>
  <c r="BA242" i="1" s="1"/>
  <c r="AY238" i="1"/>
  <c r="AZ238" i="1" s="1"/>
  <c r="BA238" i="1" s="1"/>
  <c r="AY234" i="1"/>
  <c r="AZ234" i="1" s="1"/>
  <c r="BA234" i="1" s="1"/>
  <c r="AY230" i="1"/>
  <c r="AZ230" i="1" s="1"/>
  <c r="BA230" i="1" s="1"/>
  <c r="AY226" i="1"/>
  <c r="AZ226" i="1" s="1"/>
  <c r="BA226" i="1" s="1"/>
  <c r="AY222" i="1"/>
  <c r="AZ222" i="1" s="1"/>
  <c r="BA222" i="1" s="1"/>
  <c r="AY218" i="1"/>
  <c r="AZ218" i="1" s="1"/>
  <c r="BA218" i="1" s="1"/>
  <c r="AY214" i="1"/>
  <c r="AZ214" i="1" s="1"/>
  <c r="BA214" i="1" s="1"/>
  <c r="AY210" i="1"/>
  <c r="AZ210" i="1" s="1"/>
  <c r="BA210" i="1" s="1"/>
  <c r="AY206" i="1"/>
  <c r="AZ206" i="1" s="1"/>
  <c r="BA206" i="1" s="1"/>
  <c r="AY202" i="1"/>
  <c r="AZ202" i="1" s="1"/>
  <c r="BA202" i="1" s="1"/>
  <c r="AY198" i="1"/>
  <c r="AZ198" i="1" s="1"/>
  <c r="BA198" i="1" s="1"/>
  <c r="AY194" i="1"/>
  <c r="AZ194" i="1" s="1"/>
  <c r="BA194" i="1" s="1"/>
  <c r="AY189" i="1"/>
  <c r="AZ189" i="1" s="1"/>
  <c r="BA189" i="1" s="1"/>
  <c r="AY185" i="1"/>
  <c r="AZ185" i="1" s="1"/>
  <c r="BA185" i="1" s="1"/>
  <c r="AY180" i="1"/>
  <c r="AZ180" i="1" s="1"/>
  <c r="BA180" i="1" s="1"/>
  <c r="AY176" i="1"/>
  <c r="AZ176" i="1" s="1"/>
  <c r="BA176" i="1" s="1"/>
  <c r="AY172" i="1"/>
  <c r="AZ172" i="1" s="1"/>
  <c r="BA172" i="1" s="1"/>
  <c r="AY504" i="1"/>
  <c r="AZ504" i="1" s="1"/>
  <c r="BA504" i="1" s="1"/>
  <c r="AY500" i="1"/>
  <c r="AZ500" i="1" s="1"/>
  <c r="BA500" i="1" s="1"/>
  <c r="AY492" i="1"/>
  <c r="AZ492" i="1" s="1"/>
  <c r="BA492" i="1" s="1"/>
  <c r="AY488" i="1"/>
  <c r="AZ488" i="1" s="1"/>
  <c r="BA488" i="1" s="1"/>
  <c r="AY484" i="1"/>
  <c r="AZ484" i="1" s="1"/>
  <c r="BA484" i="1" s="1"/>
  <c r="AY476" i="1"/>
  <c r="AZ476" i="1" s="1"/>
  <c r="BA476" i="1" s="1"/>
  <c r="AY472" i="1"/>
  <c r="AZ472" i="1" s="1"/>
  <c r="BA472" i="1" s="1"/>
  <c r="AY468" i="1"/>
  <c r="AZ468" i="1" s="1"/>
  <c r="BA468" i="1" s="1"/>
  <c r="AY464" i="1"/>
  <c r="AZ464" i="1" s="1"/>
  <c r="BA464" i="1" s="1"/>
  <c r="AY448" i="1"/>
  <c r="AZ448" i="1" s="1"/>
  <c r="BA448" i="1" s="1"/>
  <c r="AY424" i="1"/>
  <c r="AZ424" i="1" s="1"/>
  <c r="BA424" i="1" s="1"/>
  <c r="AY420" i="1"/>
  <c r="AZ420" i="1" s="1"/>
  <c r="BA420" i="1" s="1"/>
  <c r="AY412" i="1"/>
  <c r="AZ412" i="1" s="1"/>
  <c r="BA412" i="1" s="1"/>
  <c r="AY408" i="1"/>
  <c r="AZ408" i="1" s="1"/>
  <c r="BA408" i="1" s="1"/>
  <c r="AY404" i="1"/>
  <c r="AZ404" i="1" s="1"/>
  <c r="BA404" i="1" s="1"/>
  <c r="AY392" i="1"/>
  <c r="AZ392" i="1" s="1"/>
  <c r="BA392" i="1" s="1"/>
  <c r="AY1037" i="1"/>
  <c r="AZ1037" i="1" s="1"/>
  <c r="BA1037" i="1" s="1"/>
  <c r="AY1024" i="1"/>
  <c r="AZ1024" i="1" s="1"/>
  <c r="BA1024" i="1" s="1"/>
  <c r="AY503" i="1"/>
  <c r="AZ503" i="1" s="1"/>
  <c r="BA503" i="1" s="1"/>
  <c r="AY499" i="1"/>
  <c r="AZ499" i="1" s="1"/>
  <c r="BA499" i="1" s="1"/>
  <c r="AY495" i="1"/>
  <c r="AZ495" i="1" s="1"/>
  <c r="BA495" i="1" s="1"/>
  <c r="AY491" i="1"/>
  <c r="AZ491" i="1" s="1"/>
  <c r="BA491" i="1" s="1"/>
  <c r="AY487" i="1"/>
  <c r="AZ487" i="1" s="1"/>
  <c r="BA487" i="1" s="1"/>
  <c r="AY483" i="1"/>
  <c r="AZ483" i="1" s="1"/>
  <c r="BA483" i="1" s="1"/>
  <c r="AY479" i="1"/>
  <c r="AZ479" i="1" s="1"/>
  <c r="BA479" i="1" s="1"/>
  <c r="AY475" i="1"/>
  <c r="AZ475" i="1" s="1"/>
  <c r="BA475" i="1" s="1"/>
  <c r="AY471" i="1"/>
  <c r="AZ471" i="1" s="1"/>
  <c r="BA471" i="1" s="1"/>
  <c r="AY467" i="1"/>
  <c r="AZ467" i="1" s="1"/>
  <c r="BA467" i="1" s="1"/>
  <c r="AY463" i="1"/>
  <c r="AZ463" i="1" s="1"/>
  <c r="BA463" i="1" s="1"/>
  <c r="AY459" i="1"/>
  <c r="AZ459" i="1" s="1"/>
  <c r="BA459" i="1" s="1"/>
  <c r="AY455" i="1"/>
  <c r="AZ455" i="1" s="1"/>
  <c r="BA455" i="1" s="1"/>
  <c r="AY451" i="1"/>
  <c r="AZ451" i="1" s="1"/>
  <c r="BA451" i="1" s="1"/>
  <c r="AY447" i="1"/>
  <c r="AZ447" i="1" s="1"/>
  <c r="BA447" i="1" s="1"/>
  <c r="AY443" i="1"/>
  <c r="AZ443" i="1" s="1"/>
  <c r="BA443" i="1" s="1"/>
  <c r="AY439" i="1"/>
  <c r="AZ439" i="1" s="1"/>
  <c r="BA439" i="1" s="1"/>
  <c r="AY435" i="1"/>
  <c r="AZ435" i="1" s="1"/>
  <c r="BA435" i="1" s="1"/>
  <c r="AY431" i="1"/>
  <c r="AZ431" i="1" s="1"/>
  <c r="BA431" i="1" s="1"/>
  <c r="AY427" i="1"/>
  <c r="AZ427" i="1" s="1"/>
  <c r="BA427" i="1" s="1"/>
  <c r="AY423" i="1"/>
  <c r="AZ423" i="1" s="1"/>
  <c r="BA423" i="1" s="1"/>
  <c r="AY419" i="1"/>
  <c r="AZ419" i="1" s="1"/>
  <c r="BA419" i="1" s="1"/>
  <c r="AY415" i="1"/>
  <c r="AZ415" i="1" s="1"/>
  <c r="BA415" i="1" s="1"/>
  <c r="AY411" i="1"/>
  <c r="AZ411" i="1" s="1"/>
  <c r="BA411" i="1" s="1"/>
  <c r="AY407" i="1"/>
  <c r="AZ407" i="1" s="1"/>
  <c r="BA407" i="1" s="1"/>
  <c r="AY403" i="1"/>
  <c r="AZ403" i="1" s="1"/>
  <c r="BA403" i="1" s="1"/>
  <c r="AY399" i="1"/>
  <c r="AZ399" i="1" s="1"/>
  <c r="BA399" i="1" s="1"/>
  <c r="AY395" i="1"/>
  <c r="AZ395" i="1" s="1"/>
  <c r="BA395" i="1" s="1"/>
  <c r="AY391" i="1"/>
  <c r="AZ391" i="1" s="1"/>
  <c r="BA391" i="1" s="1"/>
  <c r="AY387" i="1"/>
  <c r="AZ387" i="1" s="1"/>
  <c r="BA387" i="1" s="1"/>
  <c r="AY383" i="1"/>
  <c r="AZ383" i="1" s="1"/>
  <c r="BA383" i="1" s="1"/>
  <c r="AY379" i="1"/>
  <c r="AZ379" i="1" s="1"/>
  <c r="BA379" i="1" s="1"/>
  <c r="AY375" i="1"/>
  <c r="AZ375" i="1" s="1"/>
  <c r="BA375" i="1" s="1"/>
  <c r="AY371" i="1"/>
  <c r="AZ371" i="1" s="1"/>
  <c r="BA371" i="1" s="1"/>
  <c r="AY367" i="1"/>
  <c r="AZ367" i="1" s="1"/>
  <c r="BA367" i="1" s="1"/>
  <c r="AY363" i="1"/>
  <c r="AZ363" i="1" s="1"/>
  <c r="BA363" i="1" s="1"/>
  <c r="AY359" i="1"/>
  <c r="AZ359" i="1" s="1"/>
  <c r="BA359" i="1" s="1"/>
  <c r="AY355" i="1"/>
  <c r="AZ355" i="1" s="1"/>
  <c r="BA355" i="1" s="1"/>
  <c r="AY351" i="1"/>
  <c r="AZ351" i="1" s="1"/>
  <c r="BA351" i="1" s="1"/>
  <c r="AY347" i="1"/>
  <c r="AZ347" i="1" s="1"/>
  <c r="BA347" i="1" s="1"/>
  <c r="AY343" i="1"/>
  <c r="AZ343" i="1" s="1"/>
  <c r="BA343" i="1" s="1"/>
  <c r="AY339" i="1"/>
  <c r="AZ339" i="1" s="1"/>
  <c r="BA339" i="1" s="1"/>
  <c r="AY335" i="1"/>
  <c r="AZ335" i="1" s="1"/>
  <c r="BA335" i="1" s="1"/>
  <c r="AY331" i="1"/>
  <c r="AZ331" i="1" s="1"/>
  <c r="BA331" i="1" s="1"/>
  <c r="AY327" i="1"/>
  <c r="AZ327" i="1" s="1"/>
  <c r="BA327" i="1" s="1"/>
  <c r="AY323" i="1"/>
  <c r="AZ323" i="1" s="1"/>
  <c r="BA323" i="1" s="1"/>
  <c r="AY319" i="1"/>
  <c r="AZ319" i="1" s="1"/>
  <c r="BA319" i="1" s="1"/>
  <c r="AY315" i="1"/>
  <c r="AZ315" i="1" s="1"/>
  <c r="BA315" i="1" s="1"/>
  <c r="AY311" i="1"/>
  <c r="AZ311" i="1" s="1"/>
  <c r="BA311" i="1" s="1"/>
  <c r="AY307" i="1"/>
  <c r="AZ307" i="1" s="1"/>
  <c r="BA307" i="1" s="1"/>
  <c r="AY303" i="1"/>
  <c r="AZ303" i="1" s="1"/>
  <c r="BA303" i="1" s="1"/>
  <c r="AY299" i="1"/>
  <c r="AZ299" i="1" s="1"/>
  <c r="BA299" i="1" s="1"/>
  <c r="AY295" i="1"/>
  <c r="AZ295" i="1" s="1"/>
  <c r="BA295" i="1" s="1"/>
  <c r="AY291" i="1"/>
  <c r="AZ291" i="1" s="1"/>
  <c r="BA291" i="1" s="1"/>
  <c r="AY287" i="1"/>
  <c r="AZ287" i="1" s="1"/>
  <c r="BA287" i="1" s="1"/>
  <c r="AY283" i="1"/>
  <c r="AZ283" i="1" s="1"/>
  <c r="BA283" i="1" s="1"/>
  <c r="AY279" i="1"/>
  <c r="AZ279" i="1" s="1"/>
  <c r="BA279" i="1" s="1"/>
  <c r="AY275" i="1"/>
  <c r="AZ275" i="1" s="1"/>
  <c r="BA275" i="1" s="1"/>
  <c r="AY271" i="1"/>
  <c r="AZ271" i="1" s="1"/>
  <c r="BA271" i="1" s="1"/>
  <c r="AY267" i="1"/>
  <c r="AZ267" i="1" s="1"/>
  <c r="BA267" i="1" s="1"/>
  <c r="AY263" i="1"/>
  <c r="AZ263" i="1" s="1"/>
  <c r="BA263" i="1" s="1"/>
  <c r="AY259" i="1"/>
  <c r="AZ259" i="1" s="1"/>
  <c r="BA259" i="1" s="1"/>
  <c r="AY255" i="1"/>
  <c r="AZ255" i="1" s="1"/>
  <c r="BA255" i="1" s="1"/>
  <c r="AY251" i="1"/>
  <c r="AZ251" i="1" s="1"/>
  <c r="BA251" i="1" s="1"/>
  <c r="AY247" i="1"/>
  <c r="AZ247" i="1" s="1"/>
  <c r="BA247" i="1" s="1"/>
  <c r="AY243" i="1"/>
  <c r="AZ243" i="1" s="1"/>
  <c r="BA243" i="1" s="1"/>
  <c r="AY239" i="1"/>
  <c r="AZ239" i="1" s="1"/>
  <c r="BA239" i="1" s="1"/>
  <c r="AY235" i="1"/>
  <c r="AZ235" i="1" s="1"/>
  <c r="BA235" i="1" s="1"/>
  <c r="AY231" i="1"/>
  <c r="AZ231" i="1" s="1"/>
  <c r="BA231" i="1" s="1"/>
  <c r="AY227" i="1"/>
  <c r="AZ227" i="1" s="1"/>
  <c r="BA227" i="1" s="1"/>
  <c r="AY223" i="1"/>
  <c r="AZ223" i="1" s="1"/>
  <c r="BA223" i="1" s="1"/>
  <c r="AY219" i="1"/>
  <c r="AZ219" i="1" s="1"/>
  <c r="BA219" i="1" s="1"/>
  <c r="AY215" i="1"/>
  <c r="AZ215" i="1" s="1"/>
  <c r="BA215" i="1" s="1"/>
  <c r="AY211" i="1"/>
  <c r="AZ211" i="1" s="1"/>
  <c r="BA211" i="1" s="1"/>
  <c r="AY207" i="1"/>
  <c r="AZ207" i="1" s="1"/>
  <c r="BA207" i="1" s="1"/>
  <c r="AY203" i="1"/>
  <c r="AZ203" i="1" s="1"/>
  <c r="BA203" i="1" s="1"/>
  <c r="AY199" i="1"/>
  <c r="AZ199" i="1" s="1"/>
  <c r="BA199" i="1" s="1"/>
  <c r="AY195" i="1"/>
  <c r="AZ195" i="1" s="1"/>
  <c r="BA195" i="1" s="1"/>
  <c r="AY191" i="1"/>
  <c r="AZ191" i="1" s="1"/>
  <c r="BA191" i="1" s="1"/>
  <c r="AY190" i="1"/>
  <c r="AZ190" i="1" s="1"/>
  <c r="BA190" i="1" s="1"/>
  <c r="AY186" i="1"/>
  <c r="AZ186" i="1" s="1"/>
  <c r="BA186" i="1" s="1"/>
  <c r="AY182" i="1"/>
  <c r="AZ182" i="1" s="1"/>
  <c r="BA182" i="1" s="1"/>
  <c r="AY181" i="1"/>
  <c r="AZ181" i="1" s="1"/>
  <c r="BA181" i="1" s="1"/>
  <c r="AY177" i="1"/>
  <c r="AZ177" i="1" s="1"/>
  <c r="BA177" i="1" s="1"/>
  <c r="AY173" i="1"/>
  <c r="AZ173" i="1" s="1"/>
  <c r="BA173" i="1" s="1"/>
  <c r="AY170" i="1"/>
  <c r="AZ170" i="1" s="1"/>
  <c r="BA170" i="1" s="1"/>
  <c r="AY168" i="1"/>
  <c r="AZ168" i="1" s="1"/>
  <c r="BA168" i="1" s="1"/>
  <c r="AY166" i="1"/>
  <c r="AZ166" i="1" s="1"/>
  <c r="BA166" i="1" s="1"/>
  <c r="AY164" i="1"/>
  <c r="AZ164" i="1" s="1"/>
  <c r="BA164" i="1" s="1"/>
  <c r="AY162" i="1"/>
  <c r="AZ162" i="1" s="1"/>
  <c r="BA162" i="1" s="1"/>
  <c r="AY160" i="1"/>
  <c r="AZ160" i="1" s="1"/>
  <c r="BA160" i="1" s="1"/>
  <c r="AY158" i="1"/>
  <c r="AZ158" i="1" s="1"/>
  <c r="BA158" i="1" s="1"/>
  <c r="AY156" i="1"/>
  <c r="AZ156" i="1" s="1"/>
  <c r="BA156" i="1" s="1"/>
  <c r="AY154" i="1"/>
  <c r="AZ154" i="1" s="1"/>
  <c r="BA154" i="1" s="1"/>
  <c r="AY152" i="1"/>
  <c r="AZ152" i="1" s="1"/>
  <c r="BA152" i="1" s="1"/>
  <c r="AY151" i="1"/>
  <c r="AZ151" i="1" s="1"/>
  <c r="BA151" i="1" s="1"/>
  <c r="AY150" i="1"/>
  <c r="AZ150" i="1" s="1"/>
  <c r="BA150" i="1" s="1"/>
  <c r="AY149" i="1"/>
  <c r="AZ149" i="1" s="1"/>
  <c r="BA149" i="1" s="1"/>
  <c r="AY148" i="1"/>
  <c r="AZ148" i="1" s="1"/>
  <c r="BA148" i="1" s="1"/>
  <c r="AY147" i="1"/>
  <c r="AZ147" i="1" s="1"/>
  <c r="BA147" i="1" s="1"/>
  <c r="AY146" i="1"/>
  <c r="AZ146" i="1" s="1"/>
  <c r="BA146" i="1" s="1"/>
  <c r="AY145" i="1"/>
  <c r="AZ145" i="1" s="1"/>
  <c r="BA145" i="1" s="1"/>
  <c r="AY144" i="1"/>
  <c r="AZ144" i="1" s="1"/>
  <c r="BA144" i="1" s="1"/>
  <c r="AY143" i="1"/>
  <c r="AZ143" i="1" s="1"/>
  <c r="BA143" i="1" s="1"/>
  <c r="AY142" i="1"/>
  <c r="AZ142" i="1" s="1"/>
  <c r="BA142" i="1" s="1"/>
  <c r="AY141" i="1"/>
  <c r="AZ141" i="1" s="1"/>
  <c r="BA141" i="1" s="1"/>
  <c r="AY140" i="1"/>
  <c r="AZ140" i="1" s="1"/>
  <c r="BA140" i="1" s="1"/>
  <c r="AY139" i="1"/>
  <c r="AZ139" i="1" s="1"/>
  <c r="BA139" i="1" s="1"/>
  <c r="AY138" i="1"/>
  <c r="AZ138" i="1" s="1"/>
  <c r="BA138" i="1" s="1"/>
  <c r="AY137" i="1"/>
  <c r="AZ137" i="1" s="1"/>
  <c r="BA137" i="1" s="1"/>
  <c r="AY136" i="1"/>
  <c r="AZ136" i="1" s="1"/>
  <c r="BA136" i="1" s="1"/>
  <c r="AY135" i="1"/>
  <c r="AZ135" i="1" s="1"/>
  <c r="BA135" i="1" s="1"/>
  <c r="AY134" i="1"/>
  <c r="AZ134" i="1" s="1"/>
  <c r="BA134" i="1" s="1"/>
  <c r="AY133" i="1"/>
  <c r="AZ133" i="1" s="1"/>
  <c r="BA133" i="1" s="1"/>
  <c r="AY132" i="1"/>
  <c r="AZ132" i="1" s="1"/>
  <c r="BA132" i="1" s="1"/>
  <c r="AY131" i="1"/>
  <c r="AZ131" i="1" s="1"/>
  <c r="BA131" i="1" s="1"/>
  <c r="AY130" i="1"/>
  <c r="AZ130" i="1" s="1"/>
  <c r="BA130" i="1" s="1"/>
  <c r="AY129" i="1"/>
  <c r="AZ129" i="1" s="1"/>
  <c r="BA129" i="1" s="1"/>
  <c r="AY128" i="1"/>
  <c r="AZ128" i="1" s="1"/>
  <c r="BA128" i="1" s="1"/>
  <c r="AY127" i="1"/>
  <c r="AZ127" i="1" s="1"/>
  <c r="BA127" i="1" s="1"/>
  <c r="AY126" i="1"/>
  <c r="AZ126" i="1" s="1"/>
  <c r="BA126" i="1" s="1"/>
  <c r="AY125" i="1"/>
  <c r="AZ125" i="1" s="1"/>
  <c r="BA125" i="1" s="1"/>
  <c r="AY124" i="1"/>
  <c r="AZ124" i="1" s="1"/>
  <c r="BA124" i="1" s="1"/>
  <c r="AY123" i="1"/>
  <c r="AZ123" i="1" s="1"/>
  <c r="BA123" i="1" s="1"/>
  <c r="AY122" i="1"/>
  <c r="AZ122" i="1" s="1"/>
  <c r="BA122" i="1" s="1"/>
  <c r="AY121" i="1"/>
  <c r="AZ121" i="1" s="1"/>
  <c r="BA121" i="1" s="1"/>
  <c r="AY120" i="1"/>
  <c r="AZ120" i="1" s="1"/>
  <c r="BA120" i="1" s="1"/>
  <c r="AY119" i="1"/>
  <c r="AZ119" i="1" s="1"/>
  <c r="BA119" i="1" s="1"/>
  <c r="AY118" i="1"/>
  <c r="AZ118" i="1" s="1"/>
  <c r="BA118" i="1" s="1"/>
  <c r="AY117" i="1"/>
  <c r="AZ117" i="1" s="1"/>
  <c r="BA117" i="1" s="1"/>
  <c r="AY116" i="1"/>
  <c r="AZ116" i="1" s="1"/>
  <c r="BA116" i="1" s="1"/>
  <c r="AY115" i="1"/>
  <c r="AZ115" i="1" s="1"/>
  <c r="BA115" i="1" s="1"/>
  <c r="AY114" i="1"/>
  <c r="AZ114" i="1" s="1"/>
  <c r="BA114" i="1" s="1"/>
  <c r="AY113" i="1"/>
  <c r="AZ113" i="1" s="1"/>
  <c r="BA113" i="1" s="1"/>
  <c r="AY112" i="1"/>
  <c r="AZ112" i="1" s="1"/>
  <c r="BA112" i="1" s="1"/>
  <c r="AY111" i="1"/>
  <c r="AZ111" i="1" s="1"/>
  <c r="BA111" i="1" s="1"/>
  <c r="AY110" i="1"/>
  <c r="AZ110" i="1" s="1"/>
  <c r="BA110" i="1" s="1"/>
  <c r="AY109" i="1"/>
  <c r="AZ109" i="1" s="1"/>
  <c r="BA109" i="1" s="1"/>
  <c r="AY108" i="1"/>
  <c r="AZ108" i="1" s="1"/>
  <c r="BA108" i="1" s="1"/>
  <c r="AY107" i="1"/>
  <c r="AZ107" i="1" s="1"/>
  <c r="BA107" i="1" s="1"/>
  <c r="AY106" i="1"/>
  <c r="AZ106" i="1" s="1"/>
  <c r="BA106" i="1" s="1"/>
  <c r="AY105" i="1"/>
  <c r="AZ105" i="1" s="1"/>
  <c r="BA105" i="1" s="1"/>
  <c r="AY104" i="1"/>
  <c r="AZ104" i="1" s="1"/>
  <c r="BA104" i="1" s="1"/>
  <c r="AY103" i="1"/>
  <c r="AZ103" i="1" s="1"/>
  <c r="BA103" i="1" s="1"/>
  <c r="AY102" i="1"/>
  <c r="AZ102" i="1" s="1"/>
  <c r="BA102" i="1" s="1"/>
  <c r="AY101" i="1"/>
  <c r="AZ101" i="1" s="1"/>
  <c r="BA101" i="1" s="1"/>
  <c r="AY100" i="1"/>
  <c r="AZ100" i="1" s="1"/>
  <c r="BA100" i="1" s="1"/>
  <c r="AY99" i="1"/>
  <c r="AZ99" i="1" s="1"/>
  <c r="BA99" i="1" s="1"/>
  <c r="AY98" i="1"/>
  <c r="AZ98" i="1" s="1"/>
  <c r="BA98" i="1" s="1"/>
  <c r="AY97" i="1"/>
  <c r="AZ97" i="1" s="1"/>
  <c r="BA97" i="1" s="1"/>
  <c r="AY96" i="1"/>
  <c r="AZ96" i="1" s="1"/>
  <c r="BA96" i="1" s="1"/>
  <c r="AY95" i="1"/>
  <c r="AZ95" i="1" s="1"/>
  <c r="BA95" i="1" s="1"/>
  <c r="AY94" i="1"/>
  <c r="AZ94" i="1" s="1"/>
  <c r="BA94" i="1" s="1"/>
  <c r="AY93" i="1"/>
  <c r="AZ93" i="1" s="1"/>
  <c r="BA93" i="1" s="1"/>
  <c r="AY92" i="1"/>
  <c r="AZ92" i="1" s="1"/>
  <c r="BA92" i="1" s="1"/>
  <c r="AY91" i="1"/>
  <c r="AZ91" i="1" s="1"/>
  <c r="BA91" i="1" s="1"/>
  <c r="AY90" i="1"/>
  <c r="AZ90" i="1" s="1"/>
  <c r="BA90" i="1" s="1"/>
  <c r="AY89" i="1"/>
  <c r="AZ89" i="1" s="1"/>
  <c r="BA89" i="1" s="1"/>
  <c r="AY88" i="1"/>
  <c r="AZ88" i="1" s="1"/>
  <c r="BA88" i="1" s="1"/>
  <c r="AY87" i="1"/>
  <c r="AZ87" i="1" s="1"/>
  <c r="BA87" i="1" s="1"/>
  <c r="AY86" i="1"/>
  <c r="AZ86" i="1" s="1"/>
  <c r="BA86" i="1" s="1"/>
  <c r="AY85" i="1"/>
  <c r="AZ85" i="1" s="1"/>
  <c r="BA85" i="1" s="1"/>
  <c r="AY84" i="1"/>
  <c r="AZ84" i="1" s="1"/>
  <c r="BA84" i="1" s="1"/>
  <c r="AY83" i="1"/>
  <c r="AZ83" i="1" s="1"/>
  <c r="BA83" i="1" s="1"/>
  <c r="AY82" i="1"/>
  <c r="AZ82" i="1" s="1"/>
  <c r="BA82" i="1" s="1"/>
  <c r="AY81" i="1"/>
  <c r="AZ81" i="1" s="1"/>
  <c r="BA81" i="1" s="1"/>
  <c r="AY80" i="1"/>
  <c r="AZ80" i="1" s="1"/>
  <c r="BA80" i="1" s="1"/>
  <c r="AY79" i="1"/>
  <c r="AZ79" i="1" s="1"/>
  <c r="BA79" i="1" s="1"/>
  <c r="AY78" i="1"/>
  <c r="AZ78" i="1" s="1"/>
  <c r="BA78" i="1" s="1"/>
  <c r="AY77" i="1"/>
  <c r="AZ77" i="1" s="1"/>
  <c r="BA77" i="1" s="1"/>
  <c r="AY76" i="1"/>
  <c r="AZ76" i="1" s="1"/>
  <c r="BA76" i="1" s="1"/>
  <c r="AY75" i="1"/>
  <c r="AZ75" i="1" s="1"/>
  <c r="BA75" i="1" s="1"/>
  <c r="AY74" i="1"/>
  <c r="AZ74" i="1" s="1"/>
  <c r="BA74" i="1" s="1"/>
  <c r="AY73" i="1"/>
  <c r="AZ73" i="1" s="1"/>
  <c r="BA73" i="1" s="1"/>
  <c r="AY72" i="1"/>
  <c r="AZ72" i="1" s="1"/>
  <c r="BA72" i="1" s="1"/>
  <c r="AY71" i="1"/>
  <c r="AZ71" i="1" s="1"/>
  <c r="BA71" i="1" s="1"/>
  <c r="AY70" i="1"/>
  <c r="AZ70" i="1" s="1"/>
  <c r="BA70" i="1" s="1"/>
  <c r="AY69" i="1"/>
  <c r="AZ69" i="1" s="1"/>
  <c r="BA69" i="1" s="1"/>
  <c r="AY68" i="1"/>
  <c r="AZ68" i="1" s="1"/>
  <c r="BA68" i="1" s="1"/>
  <c r="AY67" i="1"/>
  <c r="AZ67" i="1" s="1"/>
  <c r="BA67" i="1" s="1"/>
  <c r="AY66" i="1"/>
  <c r="AZ66" i="1" s="1"/>
  <c r="BA66" i="1" s="1"/>
  <c r="AY65" i="1"/>
  <c r="AZ65" i="1" s="1"/>
  <c r="BA65" i="1" s="1"/>
  <c r="AY64" i="1"/>
  <c r="AZ64" i="1" s="1"/>
  <c r="BA64" i="1" s="1"/>
  <c r="AY63" i="1"/>
  <c r="AZ63" i="1" s="1"/>
  <c r="BA63" i="1" s="1"/>
  <c r="AY62" i="1"/>
  <c r="AZ62" i="1" s="1"/>
  <c r="BA62" i="1" s="1"/>
  <c r="AY61" i="1"/>
  <c r="AZ61" i="1" s="1"/>
  <c r="BA61" i="1" s="1"/>
  <c r="AY60" i="1"/>
  <c r="AZ60" i="1" s="1"/>
  <c r="BA60" i="1" s="1"/>
  <c r="AY59" i="1"/>
  <c r="AZ59" i="1" s="1"/>
  <c r="BA59" i="1" s="1"/>
  <c r="AY58" i="1"/>
  <c r="AZ58" i="1" s="1"/>
  <c r="BA58" i="1" s="1"/>
  <c r="AY57" i="1"/>
  <c r="AZ57" i="1" s="1"/>
  <c r="BA57" i="1" s="1"/>
  <c r="AY56" i="1"/>
  <c r="AZ56" i="1" s="1"/>
  <c r="BA56" i="1" s="1"/>
  <c r="AY55" i="1"/>
  <c r="AZ55" i="1" s="1"/>
  <c r="BA55" i="1" s="1"/>
  <c r="AY54" i="1"/>
  <c r="AZ54" i="1" s="1"/>
  <c r="BA54" i="1" s="1"/>
  <c r="AY53" i="1"/>
  <c r="AZ53" i="1" s="1"/>
  <c r="BA53" i="1" s="1"/>
  <c r="AY52" i="1"/>
  <c r="AZ52" i="1" s="1"/>
  <c r="BA52" i="1" s="1"/>
  <c r="AY51" i="1"/>
  <c r="AZ51" i="1" s="1"/>
  <c r="BA51" i="1" s="1"/>
  <c r="AY50" i="1"/>
  <c r="AZ50" i="1" s="1"/>
  <c r="BA50" i="1" s="1"/>
  <c r="AY49" i="1"/>
  <c r="AZ49" i="1" s="1"/>
  <c r="BA49" i="1" s="1"/>
  <c r="AY48" i="1"/>
  <c r="AZ48" i="1" s="1"/>
  <c r="BA48" i="1" s="1"/>
  <c r="AY47" i="1"/>
  <c r="AZ47" i="1" s="1"/>
  <c r="BA47" i="1" s="1"/>
  <c r="AY46" i="1"/>
  <c r="AZ46" i="1" s="1"/>
  <c r="BA46" i="1" s="1"/>
  <c r="AY45" i="1"/>
  <c r="AZ45" i="1" s="1"/>
  <c r="BA45" i="1" s="1"/>
  <c r="AY44" i="1"/>
  <c r="AZ44" i="1" s="1"/>
  <c r="BA44" i="1" s="1"/>
  <c r="AY43" i="1"/>
  <c r="AZ43" i="1" s="1"/>
  <c r="BA43" i="1" s="1"/>
  <c r="AY42" i="1"/>
  <c r="AZ42" i="1" s="1"/>
  <c r="BA42" i="1" s="1"/>
  <c r="AY41" i="1"/>
  <c r="AZ41" i="1" s="1"/>
  <c r="BA41" i="1" s="1"/>
  <c r="AY40" i="1"/>
  <c r="AZ40" i="1" s="1"/>
  <c r="BA40" i="1" s="1"/>
  <c r="AY39" i="1"/>
  <c r="AZ39" i="1" s="1"/>
  <c r="BA39" i="1" s="1"/>
  <c r="AY38" i="1"/>
  <c r="AZ38" i="1" s="1"/>
  <c r="BA38" i="1" s="1"/>
  <c r="AY37" i="1"/>
  <c r="AZ37" i="1" s="1"/>
  <c r="BA37" i="1" s="1"/>
  <c r="AY36" i="1"/>
  <c r="AZ36" i="1" s="1"/>
  <c r="BA36" i="1" s="1"/>
  <c r="AY35" i="1"/>
  <c r="AZ35" i="1" s="1"/>
  <c r="BA35" i="1" s="1"/>
  <c r="AY34" i="1"/>
  <c r="AZ34" i="1" s="1"/>
  <c r="BA34" i="1" s="1"/>
  <c r="AY33" i="1"/>
  <c r="AZ33" i="1" s="1"/>
  <c r="BA33" i="1" s="1"/>
  <c r="AY32" i="1"/>
  <c r="AZ32" i="1" s="1"/>
  <c r="BA32" i="1" s="1"/>
  <c r="AY31" i="1"/>
  <c r="AZ31" i="1" s="1"/>
  <c r="BA31" i="1" s="1"/>
  <c r="AY30" i="1"/>
  <c r="AZ30" i="1" s="1"/>
  <c r="BA30" i="1" s="1"/>
  <c r="AY29" i="1"/>
  <c r="AZ29" i="1" s="1"/>
  <c r="BA29" i="1" s="1"/>
  <c r="AY28" i="1"/>
  <c r="AZ28" i="1" s="1"/>
  <c r="BA28" i="1" s="1"/>
  <c r="AY27" i="1"/>
  <c r="AZ27" i="1" s="1"/>
  <c r="BA27" i="1" s="1"/>
  <c r="AY26" i="1"/>
  <c r="AZ26" i="1" s="1"/>
  <c r="BA26" i="1" s="1"/>
  <c r="AY25" i="1"/>
  <c r="AZ25" i="1" s="1"/>
  <c r="BA25" i="1" s="1"/>
  <c r="AY24" i="1"/>
  <c r="AZ24" i="1" s="1"/>
  <c r="BA24" i="1" s="1"/>
  <c r="AY23" i="1"/>
  <c r="AZ23" i="1" s="1"/>
  <c r="BA23" i="1" s="1"/>
  <c r="AY22" i="1"/>
  <c r="AZ22" i="1" s="1"/>
  <c r="BA22" i="1" s="1"/>
  <c r="AY21" i="1"/>
  <c r="AZ21" i="1" s="1"/>
  <c r="BA21" i="1" s="1"/>
  <c r="AY20" i="1"/>
  <c r="AZ20" i="1" s="1"/>
  <c r="BA20" i="1" s="1"/>
  <c r="AY19" i="1"/>
  <c r="AZ19" i="1" s="1"/>
  <c r="BA19" i="1" s="1"/>
  <c r="AY18" i="1"/>
  <c r="AZ18" i="1" s="1"/>
  <c r="BA18" i="1" s="1"/>
  <c r="AY17" i="1"/>
  <c r="AZ17" i="1" s="1"/>
  <c r="BA17" i="1" s="1"/>
  <c r="AY16" i="1"/>
  <c r="AZ16" i="1" s="1"/>
  <c r="BA16" i="1" s="1"/>
  <c r="AY15" i="1"/>
  <c r="AZ15" i="1" s="1"/>
  <c r="BA15" i="1" s="1"/>
  <c r="AY14" i="1"/>
  <c r="AZ14" i="1" s="1"/>
  <c r="BA14" i="1" s="1"/>
  <c r="AY13" i="1"/>
  <c r="AZ13" i="1" s="1"/>
  <c r="BA13" i="1" s="1"/>
  <c r="AY12" i="1"/>
  <c r="AZ12" i="1" s="1"/>
  <c r="BA12" i="1" s="1"/>
  <c r="AY11" i="1"/>
  <c r="AZ11" i="1" s="1"/>
  <c r="BA11" i="1" s="1"/>
  <c r="AY10" i="1"/>
  <c r="AZ10" i="1" s="1"/>
  <c r="BA10" i="1" s="1"/>
  <c r="AY9" i="1"/>
  <c r="AZ9" i="1" s="1"/>
  <c r="BA9" i="1" s="1"/>
  <c r="AY8" i="1"/>
  <c r="AZ8" i="1" s="1"/>
  <c r="BA8" i="1" s="1"/>
  <c r="AY7" i="1"/>
  <c r="AZ7" i="1" s="1"/>
  <c r="BA7" i="1" s="1"/>
  <c r="AY6" i="1"/>
  <c r="AZ6" i="1" s="1"/>
  <c r="BA6" i="1" s="1"/>
  <c r="AY5" i="1"/>
  <c r="AZ5" i="1" s="1"/>
  <c r="BA5" i="1" s="1"/>
  <c r="AY4" i="1"/>
  <c r="AZ4" i="1" s="1"/>
  <c r="BA4" i="1" s="1"/>
  <c r="AY3" i="1"/>
  <c r="AZ3" i="1" s="1"/>
  <c r="BA3" i="1" s="1"/>
  <c r="AY2" i="1"/>
  <c r="AY496" i="1"/>
  <c r="AZ496" i="1" s="1"/>
  <c r="BA496" i="1" s="1"/>
  <c r="AY480" i="1"/>
  <c r="AZ480" i="1" s="1"/>
  <c r="BA480" i="1" s="1"/>
  <c r="AY460" i="1"/>
  <c r="AZ460" i="1" s="1"/>
  <c r="BA460" i="1" s="1"/>
  <c r="AY456" i="1"/>
  <c r="AZ456" i="1" s="1"/>
  <c r="BA456" i="1" s="1"/>
  <c r="AY452" i="1"/>
  <c r="AZ452" i="1" s="1"/>
  <c r="BA452" i="1" s="1"/>
  <c r="AY444" i="1"/>
  <c r="AZ444" i="1" s="1"/>
  <c r="BA444" i="1" s="1"/>
  <c r="AY440" i="1"/>
  <c r="AZ440" i="1" s="1"/>
  <c r="BA440" i="1" s="1"/>
  <c r="AY436" i="1"/>
  <c r="AZ436" i="1" s="1"/>
  <c r="BA436" i="1" s="1"/>
  <c r="AY432" i="1"/>
  <c r="AZ432" i="1" s="1"/>
  <c r="BA432" i="1" s="1"/>
  <c r="AY428" i="1"/>
  <c r="AZ428" i="1" s="1"/>
  <c r="BA428" i="1" s="1"/>
  <c r="AY416" i="1"/>
  <c r="AZ416" i="1" s="1"/>
  <c r="BA416" i="1" s="1"/>
  <c r="AY400" i="1"/>
  <c r="AZ400" i="1" s="1"/>
  <c r="BA400" i="1" s="1"/>
  <c r="AY396" i="1"/>
  <c r="AZ396" i="1" s="1"/>
  <c r="BA396" i="1" s="1"/>
  <c r="AY388" i="1"/>
  <c r="AZ388" i="1" s="1"/>
  <c r="BA388" i="1" s="1"/>
  <c r="AY384" i="1"/>
  <c r="AZ384" i="1" s="1"/>
  <c r="BA384" i="1" s="1"/>
  <c r="AY380" i="1"/>
  <c r="AZ380" i="1" s="1"/>
  <c r="BA380" i="1" s="1"/>
  <c r="AY376" i="1"/>
  <c r="AZ376" i="1" s="1"/>
  <c r="BA376" i="1" s="1"/>
  <c r="AY372" i="1"/>
  <c r="AZ372" i="1" s="1"/>
  <c r="BA372" i="1" s="1"/>
  <c r="AY368" i="1"/>
  <c r="AZ368" i="1" s="1"/>
  <c r="BA368" i="1" s="1"/>
  <c r="AY364" i="1"/>
  <c r="AZ364" i="1" s="1"/>
  <c r="BA364" i="1" s="1"/>
  <c r="AY493" i="1"/>
  <c r="AZ493" i="1" s="1"/>
  <c r="BA493" i="1" s="1"/>
  <c r="AY477" i="1"/>
  <c r="AZ477" i="1" s="1"/>
  <c r="BA477" i="1" s="1"/>
  <c r="AY461" i="1"/>
  <c r="AZ461" i="1" s="1"/>
  <c r="BA461" i="1" s="1"/>
  <c r="AY445" i="1"/>
  <c r="AZ445" i="1" s="1"/>
  <c r="BA445" i="1" s="1"/>
  <c r="AY429" i="1"/>
  <c r="AZ429" i="1" s="1"/>
  <c r="BA429" i="1" s="1"/>
  <c r="AY413" i="1"/>
  <c r="AZ413" i="1" s="1"/>
  <c r="BA413" i="1" s="1"/>
  <c r="AY397" i="1"/>
  <c r="AZ397" i="1" s="1"/>
  <c r="BA397" i="1" s="1"/>
  <c r="AY381" i="1"/>
  <c r="AZ381" i="1" s="1"/>
  <c r="BA381" i="1" s="1"/>
  <c r="AY365" i="1"/>
  <c r="AZ365" i="1" s="1"/>
  <c r="BA365" i="1" s="1"/>
  <c r="AY361" i="1"/>
  <c r="AZ361" i="1" s="1"/>
  <c r="BA361" i="1" s="1"/>
  <c r="AY356" i="1"/>
  <c r="AZ356" i="1" s="1"/>
  <c r="BA356" i="1" s="1"/>
  <c r="AY353" i="1"/>
  <c r="AZ353" i="1" s="1"/>
  <c r="BA353" i="1" s="1"/>
  <c r="AY348" i="1"/>
  <c r="AZ348" i="1" s="1"/>
  <c r="BA348" i="1" s="1"/>
  <c r="AY345" i="1"/>
  <c r="AZ345" i="1" s="1"/>
  <c r="BA345" i="1" s="1"/>
  <c r="AY340" i="1"/>
  <c r="AZ340" i="1" s="1"/>
  <c r="BA340" i="1" s="1"/>
  <c r="AY337" i="1"/>
  <c r="AZ337" i="1" s="1"/>
  <c r="BA337" i="1" s="1"/>
  <c r="AY332" i="1"/>
  <c r="AZ332" i="1" s="1"/>
  <c r="BA332" i="1" s="1"/>
  <c r="AY329" i="1"/>
  <c r="AZ329" i="1" s="1"/>
  <c r="BA329" i="1" s="1"/>
  <c r="AY324" i="1"/>
  <c r="AZ324" i="1" s="1"/>
  <c r="BA324" i="1" s="1"/>
  <c r="AY321" i="1"/>
  <c r="AZ321" i="1" s="1"/>
  <c r="BA321" i="1" s="1"/>
  <c r="AY316" i="1"/>
  <c r="AZ316" i="1" s="1"/>
  <c r="BA316" i="1" s="1"/>
  <c r="AY313" i="1"/>
  <c r="AZ313" i="1" s="1"/>
  <c r="BA313" i="1" s="1"/>
  <c r="AY308" i="1"/>
  <c r="AZ308" i="1" s="1"/>
  <c r="BA308" i="1" s="1"/>
  <c r="AY305" i="1"/>
  <c r="AZ305" i="1" s="1"/>
  <c r="BA305" i="1" s="1"/>
  <c r="AY300" i="1"/>
  <c r="AZ300" i="1" s="1"/>
  <c r="BA300" i="1" s="1"/>
  <c r="AY297" i="1"/>
  <c r="AZ297" i="1" s="1"/>
  <c r="BA297" i="1" s="1"/>
  <c r="AY292" i="1"/>
  <c r="AZ292" i="1" s="1"/>
  <c r="BA292" i="1" s="1"/>
  <c r="AY289" i="1"/>
  <c r="AZ289" i="1" s="1"/>
  <c r="BA289" i="1" s="1"/>
  <c r="AY284" i="1"/>
  <c r="AZ284" i="1" s="1"/>
  <c r="BA284" i="1" s="1"/>
  <c r="AY281" i="1"/>
  <c r="AZ281" i="1" s="1"/>
  <c r="BA281" i="1" s="1"/>
  <c r="AY276" i="1"/>
  <c r="AZ276" i="1" s="1"/>
  <c r="BA276" i="1" s="1"/>
  <c r="AY273" i="1"/>
  <c r="AZ273" i="1" s="1"/>
  <c r="BA273" i="1" s="1"/>
  <c r="AY268" i="1"/>
  <c r="AZ268" i="1" s="1"/>
  <c r="BA268" i="1" s="1"/>
  <c r="AY265" i="1"/>
  <c r="AZ265" i="1" s="1"/>
  <c r="BA265" i="1" s="1"/>
  <c r="AY260" i="1"/>
  <c r="AZ260" i="1" s="1"/>
  <c r="BA260" i="1" s="1"/>
  <c r="AY257" i="1"/>
  <c r="AZ257" i="1" s="1"/>
  <c r="BA257" i="1" s="1"/>
  <c r="AY252" i="1"/>
  <c r="AZ252" i="1" s="1"/>
  <c r="BA252" i="1" s="1"/>
  <c r="AY249" i="1"/>
  <c r="AZ249" i="1" s="1"/>
  <c r="BA249" i="1" s="1"/>
  <c r="AY244" i="1"/>
  <c r="AZ244" i="1" s="1"/>
  <c r="BA244" i="1" s="1"/>
  <c r="AY241" i="1"/>
  <c r="AZ241" i="1" s="1"/>
  <c r="BA241" i="1" s="1"/>
  <c r="AY236" i="1"/>
  <c r="AZ236" i="1" s="1"/>
  <c r="BA236" i="1" s="1"/>
  <c r="AY233" i="1"/>
  <c r="AZ233" i="1" s="1"/>
  <c r="BA233" i="1" s="1"/>
  <c r="AY228" i="1"/>
  <c r="AZ228" i="1" s="1"/>
  <c r="BA228" i="1" s="1"/>
  <c r="AY225" i="1"/>
  <c r="AZ225" i="1" s="1"/>
  <c r="BA225" i="1" s="1"/>
  <c r="AY220" i="1"/>
  <c r="AZ220" i="1" s="1"/>
  <c r="BA220" i="1" s="1"/>
  <c r="AY217" i="1"/>
  <c r="AZ217" i="1" s="1"/>
  <c r="BA217" i="1" s="1"/>
  <c r="AY212" i="1"/>
  <c r="AZ212" i="1" s="1"/>
  <c r="BA212" i="1" s="1"/>
  <c r="AY209" i="1"/>
  <c r="AZ209" i="1" s="1"/>
  <c r="BA209" i="1" s="1"/>
  <c r="AY204" i="1"/>
  <c r="AZ204" i="1" s="1"/>
  <c r="BA204" i="1" s="1"/>
  <c r="AY201" i="1"/>
  <c r="AZ201" i="1" s="1"/>
  <c r="BA201" i="1" s="1"/>
  <c r="AY196" i="1"/>
  <c r="AZ196" i="1" s="1"/>
  <c r="BA196" i="1" s="1"/>
  <c r="AY193" i="1"/>
  <c r="AZ193" i="1" s="1"/>
  <c r="BA193" i="1" s="1"/>
  <c r="AY179" i="1"/>
  <c r="AZ179" i="1" s="1"/>
  <c r="BA179" i="1" s="1"/>
  <c r="AY174" i="1"/>
  <c r="AZ174" i="1" s="1"/>
  <c r="BA174" i="1" s="1"/>
  <c r="AY171" i="1"/>
  <c r="AZ171" i="1" s="1"/>
  <c r="BA171" i="1" s="1"/>
  <c r="AY167" i="1"/>
  <c r="AZ167" i="1" s="1"/>
  <c r="BA167" i="1" s="1"/>
  <c r="AY163" i="1"/>
  <c r="AZ163" i="1" s="1"/>
  <c r="BA163" i="1" s="1"/>
  <c r="AY159" i="1"/>
  <c r="AZ159" i="1" s="1"/>
  <c r="BA159" i="1" s="1"/>
  <c r="AY155" i="1"/>
  <c r="AZ155" i="1" s="1"/>
  <c r="BA155" i="1" s="1"/>
  <c r="AY501" i="1"/>
  <c r="AZ501" i="1" s="1"/>
  <c r="BA501" i="1" s="1"/>
  <c r="AY485" i="1"/>
  <c r="AZ485" i="1" s="1"/>
  <c r="BA485" i="1" s="1"/>
  <c r="AY469" i="1"/>
  <c r="AZ469" i="1" s="1"/>
  <c r="BA469" i="1" s="1"/>
  <c r="AY453" i="1"/>
  <c r="AZ453" i="1" s="1"/>
  <c r="BA453" i="1" s="1"/>
  <c r="AY437" i="1"/>
  <c r="AZ437" i="1" s="1"/>
  <c r="BA437" i="1" s="1"/>
  <c r="AY421" i="1"/>
  <c r="AZ421" i="1" s="1"/>
  <c r="BA421" i="1" s="1"/>
  <c r="AY405" i="1"/>
  <c r="AZ405" i="1" s="1"/>
  <c r="BA405" i="1" s="1"/>
  <c r="AY389" i="1"/>
  <c r="AZ389" i="1" s="1"/>
  <c r="BA389" i="1" s="1"/>
  <c r="AY373" i="1"/>
  <c r="AZ373" i="1" s="1"/>
  <c r="BA373" i="1" s="1"/>
  <c r="AY360" i="1"/>
  <c r="AZ360" i="1" s="1"/>
  <c r="BA360" i="1" s="1"/>
  <c r="AY357" i="1"/>
  <c r="AZ357" i="1" s="1"/>
  <c r="BA357" i="1" s="1"/>
  <c r="AY352" i="1"/>
  <c r="AZ352" i="1" s="1"/>
  <c r="BA352" i="1" s="1"/>
  <c r="AY349" i="1"/>
  <c r="AZ349" i="1" s="1"/>
  <c r="BA349" i="1" s="1"/>
  <c r="AY344" i="1"/>
  <c r="AZ344" i="1" s="1"/>
  <c r="BA344" i="1" s="1"/>
  <c r="AY341" i="1"/>
  <c r="AZ341" i="1" s="1"/>
  <c r="BA341" i="1" s="1"/>
  <c r="AY336" i="1"/>
  <c r="AZ336" i="1" s="1"/>
  <c r="BA336" i="1" s="1"/>
  <c r="AY333" i="1"/>
  <c r="AZ333" i="1" s="1"/>
  <c r="BA333" i="1" s="1"/>
  <c r="AY328" i="1"/>
  <c r="AZ328" i="1" s="1"/>
  <c r="BA328" i="1" s="1"/>
  <c r="AY325" i="1"/>
  <c r="AZ325" i="1" s="1"/>
  <c r="BA325" i="1" s="1"/>
  <c r="AY320" i="1"/>
  <c r="AZ320" i="1" s="1"/>
  <c r="BA320" i="1" s="1"/>
  <c r="AY317" i="1"/>
  <c r="AZ317" i="1" s="1"/>
  <c r="BA317" i="1" s="1"/>
  <c r="AY312" i="1"/>
  <c r="AZ312" i="1" s="1"/>
  <c r="BA312" i="1" s="1"/>
  <c r="AY309" i="1"/>
  <c r="AZ309" i="1" s="1"/>
  <c r="BA309" i="1" s="1"/>
  <c r="AY304" i="1"/>
  <c r="AZ304" i="1" s="1"/>
  <c r="BA304" i="1" s="1"/>
  <c r="AY301" i="1"/>
  <c r="AZ301" i="1" s="1"/>
  <c r="BA301" i="1" s="1"/>
  <c r="AY296" i="1"/>
  <c r="AZ296" i="1" s="1"/>
  <c r="BA296" i="1" s="1"/>
  <c r="AY293" i="1"/>
  <c r="AZ293" i="1" s="1"/>
  <c r="BA293" i="1" s="1"/>
  <c r="AY288" i="1"/>
  <c r="AZ288" i="1" s="1"/>
  <c r="BA288" i="1" s="1"/>
  <c r="AY285" i="1"/>
  <c r="AZ285" i="1" s="1"/>
  <c r="BA285" i="1" s="1"/>
  <c r="AY280" i="1"/>
  <c r="AZ280" i="1" s="1"/>
  <c r="BA280" i="1" s="1"/>
  <c r="AY277" i="1"/>
  <c r="AZ277" i="1" s="1"/>
  <c r="BA277" i="1" s="1"/>
  <c r="AY272" i="1"/>
  <c r="AZ272" i="1" s="1"/>
  <c r="BA272" i="1" s="1"/>
  <c r="AY269" i="1"/>
  <c r="AZ269" i="1" s="1"/>
  <c r="BA269" i="1" s="1"/>
  <c r="AY264" i="1"/>
  <c r="AZ264" i="1" s="1"/>
  <c r="BA264" i="1" s="1"/>
  <c r="AY256" i="1"/>
  <c r="AZ256" i="1" s="1"/>
  <c r="BA256" i="1" s="1"/>
  <c r="AY253" i="1"/>
  <c r="AZ253" i="1" s="1"/>
  <c r="BA253" i="1" s="1"/>
  <c r="AY240" i="1"/>
  <c r="AZ240" i="1" s="1"/>
  <c r="BA240" i="1" s="1"/>
  <c r="AY237" i="1"/>
  <c r="AZ237" i="1" s="1"/>
  <c r="BA237" i="1" s="1"/>
  <c r="AY229" i="1"/>
  <c r="AZ229" i="1" s="1"/>
  <c r="BA229" i="1" s="1"/>
  <c r="AY216" i="1"/>
  <c r="AZ216" i="1" s="1"/>
  <c r="BA216" i="1" s="1"/>
  <c r="AY205" i="1"/>
  <c r="AZ205" i="1" s="1"/>
  <c r="BA205" i="1" s="1"/>
  <c r="AY197" i="1"/>
  <c r="AZ197" i="1" s="1"/>
  <c r="BA197" i="1" s="1"/>
  <c r="AY175" i="1"/>
  <c r="AZ175" i="1" s="1"/>
  <c r="BA175" i="1" s="1"/>
  <c r="AY161" i="1"/>
  <c r="AZ161" i="1" s="1"/>
  <c r="BA161" i="1" s="1"/>
  <c r="AY153" i="1"/>
  <c r="AZ153" i="1" s="1"/>
  <c r="BA153" i="1" s="1"/>
  <c r="AY505" i="1"/>
  <c r="AZ505" i="1" s="1"/>
  <c r="BA505" i="1" s="1"/>
  <c r="AY489" i="1"/>
  <c r="AZ489" i="1" s="1"/>
  <c r="BA489" i="1" s="1"/>
  <c r="AY473" i="1"/>
  <c r="AZ473" i="1" s="1"/>
  <c r="BA473" i="1" s="1"/>
  <c r="AY457" i="1"/>
  <c r="AZ457" i="1" s="1"/>
  <c r="BA457" i="1" s="1"/>
  <c r="AY393" i="1"/>
  <c r="AZ393" i="1" s="1"/>
  <c r="BA393" i="1" s="1"/>
  <c r="AY377" i="1"/>
  <c r="AZ377" i="1" s="1"/>
  <c r="BA377" i="1" s="1"/>
  <c r="AY188" i="1"/>
  <c r="AZ188" i="1" s="1"/>
  <c r="BA188" i="1" s="1"/>
  <c r="AY497" i="1"/>
  <c r="AZ497" i="1" s="1"/>
  <c r="BA497" i="1" s="1"/>
  <c r="AY481" i="1"/>
  <c r="AZ481" i="1" s="1"/>
  <c r="BA481" i="1" s="1"/>
  <c r="AY465" i="1"/>
  <c r="AZ465" i="1" s="1"/>
  <c r="BA465" i="1" s="1"/>
  <c r="AY449" i="1"/>
  <c r="AZ449" i="1" s="1"/>
  <c r="BA449" i="1" s="1"/>
  <c r="AY433" i="1"/>
  <c r="AZ433" i="1" s="1"/>
  <c r="BA433" i="1" s="1"/>
  <c r="AY417" i="1"/>
  <c r="AZ417" i="1" s="1"/>
  <c r="BA417" i="1" s="1"/>
  <c r="AY401" i="1"/>
  <c r="AZ401" i="1" s="1"/>
  <c r="BA401" i="1" s="1"/>
  <c r="AY385" i="1"/>
  <c r="AZ385" i="1" s="1"/>
  <c r="BA385" i="1" s="1"/>
  <c r="AY369" i="1"/>
  <c r="AZ369" i="1" s="1"/>
  <c r="BA369" i="1" s="1"/>
  <c r="AY187" i="1"/>
  <c r="AZ187" i="1" s="1"/>
  <c r="BA187" i="1" s="1"/>
  <c r="AY184" i="1"/>
  <c r="AZ184" i="1" s="1"/>
  <c r="BA184" i="1" s="1"/>
  <c r="AY261" i="1"/>
  <c r="AZ261" i="1" s="1"/>
  <c r="BA261" i="1" s="1"/>
  <c r="AY248" i="1"/>
  <c r="AZ248" i="1" s="1"/>
  <c r="BA248" i="1" s="1"/>
  <c r="AY245" i="1"/>
  <c r="AZ245" i="1" s="1"/>
  <c r="BA245" i="1" s="1"/>
  <c r="AY232" i="1"/>
  <c r="AZ232" i="1" s="1"/>
  <c r="BA232" i="1" s="1"/>
  <c r="AY224" i="1"/>
  <c r="AZ224" i="1" s="1"/>
  <c r="BA224" i="1" s="1"/>
  <c r="AY221" i="1"/>
  <c r="AZ221" i="1" s="1"/>
  <c r="BA221" i="1" s="1"/>
  <c r="AY213" i="1"/>
  <c r="AZ213" i="1" s="1"/>
  <c r="BA213" i="1" s="1"/>
  <c r="AY208" i="1"/>
  <c r="AZ208" i="1" s="1"/>
  <c r="BA208" i="1" s="1"/>
  <c r="AY200" i="1"/>
  <c r="AZ200" i="1" s="1"/>
  <c r="BA200" i="1" s="1"/>
  <c r="AY192" i="1"/>
  <c r="AZ192" i="1" s="1"/>
  <c r="BA192" i="1" s="1"/>
  <c r="AY178" i="1"/>
  <c r="AZ178" i="1" s="1"/>
  <c r="BA178" i="1" s="1"/>
  <c r="AY169" i="1"/>
  <c r="AZ169" i="1" s="1"/>
  <c r="BA169" i="1" s="1"/>
  <c r="AY165" i="1"/>
  <c r="AZ165" i="1" s="1"/>
  <c r="BA165" i="1" s="1"/>
  <c r="AY157" i="1"/>
  <c r="AZ157" i="1" s="1"/>
  <c r="BA157" i="1" s="1"/>
  <c r="AY441" i="1"/>
  <c r="AZ441" i="1" s="1"/>
  <c r="BA441" i="1" s="1"/>
  <c r="AY425" i="1"/>
  <c r="AZ425" i="1" s="1"/>
  <c r="BA425" i="1" s="1"/>
  <c r="AY409" i="1"/>
  <c r="AZ409" i="1" s="1"/>
  <c r="BA409" i="1" s="1"/>
  <c r="AY183" i="1"/>
  <c r="AZ183" i="1" s="1"/>
  <c r="BA183" i="1" s="1"/>
  <c r="BJ57" i="1" l="1"/>
  <c r="M57" i="1"/>
  <c r="K57" i="1"/>
  <c r="BJ624" i="1"/>
  <c r="M624" i="1"/>
  <c r="K624" i="1"/>
  <c r="BJ656" i="1"/>
  <c r="M656" i="1"/>
  <c r="K656" i="1"/>
  <c r="BJ1040" i="1"/>
  <c r="M1040" i="1"/>
  <c r="K1040" i="1"/>
  <c r="BJ194" i="1"/>
  <c r="K194" i="1"/>
  <c r="M194" i="1"/>
  <c r="BJ472" i="1"/>
  <c r="M472" i="1"/>
  <c r="K472" i="1"/>
  <c r="BJ569" i="1"/>
  <c r="M569" i="1"/>
  <c r="K569" i="1"/>
  <c r="BJ601" i="1"/>
  <c r="M601" i="1"/>
  <c r="K601" i="1"/>
  <c r="BJ605" i="1"/>
  <c r="M605" i="1"/>
  <c r="K605" i="1"/>
  <c r="BJ868" i="1"/>
  <c r="M868" i="1"/>
  <c r="K868" i="1"/>
  <c r="BJ900" i="1"/>
  <c r="M900" i="1"/>
  <c r="K900" i="1"/>
  <c r="BJ999" i="1"/>
  <c r="M999" i="1"/>
  <c r="K999" i="1"/>
  <c r="BJ915" i="1"/>
  <c r="M915" i="1"/>
  <c r="K915" i="1"/>
  <c r="BJ893" i="1"/>
  <c r="M893" i="1"/>
  <c r="K893" i="1"/>
  <c r="BJ955" i="1"/>
  <c r="K955" i="1"/>
  <c r="M955" i="1"/>
  <c r="BJ253" i="1"/>
  <c r="M253" i="1"/>
  <c r="K253" i="1"/>
  <c r="BJ486" i="1"/>
  <c r="K486" i="1"/>
  <c r="M486" i="1"/>
  <c r="BJ333" i="1"/>
  <c r="M333" i="1"/>
  <c r="K333" i="1"/>
  <c r="BJ226" i="1"/>
  <c r="K226" i="1"/>
  <c r="M226" i="1"/>
  <c r="BJ735" i="1"/>
  <c r="M735" i="1"/>
  <c r="K735" i="1"/>
  <c r="BJ494" i="1"/>
  <c r="K494" i="1"/>
  <c r="M494" i="1"/>
  <c r="BJ401" i="1"/>
  <c r="K401" i="1"/>
  <c r="M401" i="1"/>
  <c r="BJ406" i="1"/>
  <c r="K406" i="1"/>
  <c r="M406" i="1"/>
  <c r="BJ728" i="1"/>
  <c r="M728" i="1"/>
  <c r="K728" i="1"/>
  <c r="BJ792" i="1"/>
  <c r="M792" i="1"/>
  <c r="K792" i="1"/>
  <c r="BJ1051" i="1"/>
  <c r="M1051" i="1"/>
  <c r="K1051" i="1"/>
  <c r="BJ799" i="1"/>
  <c r="M799" i="1"/>
  <c r="K799" i="1"/>
  <c r="BJ257" i="1"/>
  <c r="M257" i="1"/>
  <c r="K257" i="1"/>
  <c r="BJ129" i="1"/>
  <c r="M129" i="1"/>
  <c r="K129" i="1"/>
  <c r="BJ405" i="1"/>
  <c r="K405" i="1"/>
  <c r="M405" i="1"/>
  <c r="BJ515" i="1"/>
  <c r="M515" i="1"/>
  <c r="K515" i="1"/>
  <c r="BJ579" i="1"/>
  <c r="M579" i="1"/>
  <c r="K579" i="1"/>
  <c r="BJ643" i="1"/>
  <c r="M643" i="1"/>
  <c r="K643" i="1"/>
  <c r="BJ675" i="1"/>
  <c r="M675" i="1"/>
  <c r="K675" i="1"/>
  <c r="BJ783" i="1"/>
  <c r="M783" i="1"/>
  <c r="K783" i="1"/>
  <c r="BJ56" i="1"/>
  <c r="M56" i="1"/>
  <c r="K56" i="1"/>
  <c r="BJ200" i="1"/>
  <c r="K200" i="1"/>
  <c r="M200" i="1"/>
  <c r="BJ467" i="1"/>
  <c r="K467" i="1"/>
  <c r="M467" i="1"/>
  <c r="BJ440" i="1"/>
  <c r="K440" i="1"/>
  <c r="M440" i="1"/>
  <c r="BJ657" i="1"/>
  <c r="M657" i="1"/>
  <c r="K657" i="1"/>
  <c r="BJ296" i="1"/>
  <c r="K296" i="1"/>
  <c r="M296" i="1"/>
  <c r="BJ695" i="1"/>
  <c r="M695" i="1"/>
  <c r="K695" i="1"/>
  <c r="BJ162" i="1"/>
  <c r="M162" i="1"/>
  <c r="K162" i="1"/>
  <c r="BJ412" i="1"/>
  <c r="M412" i="1"/>
  <c r="K412" i="1"/>
  <c r="BJ582" i="1"/>
  <c r="K582" i="1"/>
  <c r="M582" i="1"/>
  <c r="BJ646" i="1"/>
  <c r="K646" i="1"/>
  <c r="M646" i="1"/>
  <c r="BJ692" i="1"/>
  <c r="K692" i="1"/>
  <c r="M692" i="1"/>
  <c r="BJ1049" i="1"/>
  <c r="M1049" i="1"/>
  <c r="K1049" i="1"/>
  <c r="BJ144" i="1"/>
  <c r="K144" i="1"/>
  <c r="M144" i="1"/>
  <c r="BJ137" i="1"/>
  <c r="K137" i="1"/>
  <c r="M137" i="1"/>
  <c r="BJ416" i="1"/>
  <c r="M416" i="1"/>
  <c r="K416" i="1"/>
  <c r="BJ693" i="1"/>
  <c r="K693" i="1"/>
  <c r="M693" i="1"/>
  <c r="BJ757" i="1"/>
  <c r="K757" i="1"/>
  <c r="M757" i="1"/>
  <c r="BJ821" i="1"/>
  <c r="K821" i="1"/>
  <c r="M821" i="1"/>
  <c r="BJ104" i="1"/>
  <c r="K104" i="1"/>
  <c r="M104" i="1"/>
  <c r="BJ351" i="1"/>
  <c r="M351" i="1"/>
  <c r="K351" i="1"/>
  <c r="BJ65" i="1"/>
  <c r="K65" i="1"/>
  <c r="M65" i="1"/>
  <c r="BJ331" i="1"/>
  <c r="M331" i="1"/>
  <c r="K331" i="1"/>
  <c r="BJ38" i="1"/>
  <c r="K38" i="1"/>
  <c r="M38" i="1"/>
  <c r="BJ946" i="1"/>
  <c r="K946" i="1"/>
  <c r="M946" i="1"/>
  <c r="BJ902" i="1"/>
  <c r="M902" i="1"/>
  <c r="K902" i="1"/>
  <c r="BJ1111" i="1"/>
  <c r="K1111" i="1"/>
  <c r="M1111" i="1"/>
  <c r="BJ82" i="1"/>
  <c r="M82" i="1"/>
  <c r="K82" i="1"/>
  <c r="BJ281" i="1"/>
  <c r="K281" i="1"/>
  <c r="M281" i="1"/>
  <c r="BJ620" i="1"/>
  <c r="K620" i="1"/>
  <c r="M620" i="1"/>
  <c r="BJ481" i="1"/>
  <c r="K481" i="1"/>
  <c r="M481" i="1"/>
  <c r="BJ421" i="1"/>
  <c r="M421" i="1"/>
  <c r="K421" i="1"/>
  <c r="BJ234" i="1"/>
  <c r="K234" i="1"/>
  <c r="M234" i="1"/>
  <c r="BJ512" i="1"/>
  <c r="M512" i="1"/>
  <c r="K512" i="1"/>
  <c r="BJ484" i="1"/>
  <c r="K484" i="1"/>
  <c r="M484" i="1"/>
  <c r="BJ962" i="1"/>
  <c r="K962" i="1"/>
  <c r="M962" i="1"/>
  <c r="BJ127" i="1"/>
  <c r="K127" i="1"/>
  <c r="M127" i="1"/>
  <c r="BJ445" i="1"/>
  <c r="M445" i="1"/>
  <c r="K445" i="1"/>
  <c r="BJ321" i="1"/>
  <c r="K321" i="1"/>
  <c r="M321" i="1"/>
  <c r="BJ149" i="1"/>
  <c r="M149" i="1"/>
  <c r="K149" i="1"/>
  <c r="BJ648" i="1"/>
  <c r="M648" i="1"/>
  <c r="K648" i="1"/>
  <c r="BJ376" i="1"/>
  <c r="K376" i="1"/>
  <c r="M376" i="1"/>
  <c r="BJ300" i="1"/>
  <c r="K300" i="1"/>
  <c r="M300" i="1"/>
  <c r="BJ594" i="1"/>
  <c r="M594" i="1"/>
  <c r="K594" i="1"/>
  <c r="BJ240" i="1"/>
  <c r="K240" i="1"/>
  <c r="M240" i="1"/>
  <c r="BJ681" i="1"/>
  <c r="M681" i="1"/>
  <c r="K681" i="1"/>
  <c r="BJ809" i="1"/>
  <c r="M809" i="1"/>
  <c r="K809" i="1"/>
  <c r="BJ439" i="1"/>
  <c r="M439" i="1"/>
  <c r="K439" i="1"/>
  <c r="BJ181" i="1"/>
  <c r="K181" i="1"/>
  <c r="M181" i="1"/>
  <c r="BJ952" i="1"/>
  <c r="M952" i="1"/>
  <c r="K952" i="1"/>
  <c r="BJ888" i="1"/>
  <c r="M888" i="1"/>
  <c r="K888" i="1"/>
  <c r="BJ857" i="1"/>
  <c r="K857" i="1"/>
  <c r="M857" i="1"/>
  <c r="BJ947" i="1"/>
  <c r="M947" i="1"/>
  <c r="K947" i="1"/>
  <c r="BJ1092" i="1"/>
  <c r="K1092" i="1"/>
  <c r="M1092" i="1"/>
  <c r="BJ918" i="1"/>
  <c r="M918" i="1"/>
  <c r="K918" i="1"/>
  <c r="BJ1002" i="1"/>
  <c r="K1002" i="1"/>
  <c r="M1002" i="1"/>
  <c r="BJ34" i="1"/>
  <c r="K34" i="1"/>
  <c r="M34" i="1"/>
  <c r="BJ404" i="1"/>
  <c r="K404" i="1"/>
  <c r="M404" i="1"/>
  <c r="BJ690" i="1"/>
  <c r="M690" i="1"/>
  <c r="K690" i="1"/>
  <c r="BJ754" i="1"/>
  <c r="M754" i="1"/>
  <c r="K754" i="1"/>
  <c r="BJ818" i="1"/>
  <c r="M818" i="1"/>
  <c r="K818" i="1"/>
  <c r="BJ449" i="1"/>
  <c r="K449" i="1"/>
  <c r="M449" i="1"/>
  <c r="BJ25" i="1"/>
  <c r="K25" i="1"/>
  <c r="M25" i="1"/>
  <c r="BJ511" i="1"/>
  <c r="M511" i="1"/>
  <c r="K511" i="1"/>
  <c r="BJ113" i="1"/>
  <c r="K113" i="1"/>
  <c r="M113" i="1"/>
  <c r="BJ450" i="1"/>
  <c r="M450" i="1"/>
  <c r="K450" i="1"/>
  <c r="BJ346" i="1"/>
  <c r="K346" i="1"/>
  <c r="M346" i="1"/>
  <c r="BJ9" i="1"/>
  <c r="M9" i="1"/>
  <c r="K9" i="1"/>
  <c r="BJ438" i="1"/>
  <c r="M438" i="1"/>
  <c r="K438" i="1"/>
  <c r="BJ505" i="1"/>
  <c r="K505" i="1"/>
  <c r="M505" i="1"/>
  <c r="BJ676" i="1"/>
  <c r="M676" i="1"/>
  <c r="K676" i="1"/>
  <c r="BJ67" i="1"/>
  <c r="M67" i="1"/>
  <c r="K67" i="1"/>
  <c r="BJ71" i="1"/>
  <c r="M71" i="1"/>
  <c r="K71" i="1"/>
  <c r="BJ1039" i="1"/>
  <c r="K1039" i="1"/>
  <c r="M1039" i="1"/>
  <c r="BJ325" i="1"/>
  <c r="K325" i="1"/>
  <c r="M325" i="1"/>
  <c r="BJ52" i="1"/>
  <c r="K52" i="1"/>
  <c r="M52" i="1"/>
  <c r="BJ101" i="1"/>
  <c r="M101" i="1"/>
  <c r="K101" i="1"/>
  <c r="BJ457" i="1"/>
  <c r="K457" i="1"/>
  <c r="M457" i="1"/>
  <c r="BJ932" i="1"/>
  <c r="M932" i="1"/>
  <c r="K932" i="1"/>
  <c r="BJ694" i="1"/>
  <c r="M694" i="1"/>
  <c r="K694" i="1"/>
  <c r="BJ758" i="1"/>
  <c r="K758" i="1"/>
  <c r="M758" i="1"/>
  <c r="BJ790" i="1"/>
  <c r="M790" i="1"/>
  <c r="K790" i="1"/>
  <c r="BJ822" i="1"/>
  <c r="M822" i="1"/>
  <c r="K822" i="1"/>
  <c r="BJ917" i="1"/>
  <c r="M917" i="1"/>
  <c r="K917" i="1"/>
  <c r="BJ981" i="1"/>
  <c r="M981" i="1"/>
  <c r="K981" i="1"/>
  <c r="BJ1077" i="1"/>
  <c r="M1077" i="1"/>
  <c r="K1077" i="1"/>
  <c r="BJ1079" i="1"/>
  <c r="K1079" i="1"/>
  <c r="M1079" i="1"/>
  <c r="BJ429" i="1"/>
  <c r="K429" i="1"/>
  <c r="M429" i="1"/>
  <c r="BJ322" i="1"/>
  <c r="K322" i="1"/>
  <c r="M322" i="1"/>
  <c r="BJ285" i="1"/>
  <c r="M285" i="1"/>
  <c r="K285" i="1"/>
  <c r="BJ402" i="1"/>
  <c r="K402" i="1"/>
  <c r="M402" i="1"/>
  <c r="BJ804" i="1"/>
  <c r="M804" i="1"/>
  <c r="K804" i="1"/>
  <c r="BJ819" i="1"/>
  <c r="M819" i="1"/>
  <c r="K819" i="1"/>
  <c r="BJ442" i="1"/>
  <c r="M442" i="1"/>
  <c r="K442" i="1"/>
  <c r="BJ153" i="1"/>
  <c r="M153" i="1"/>
  <c r="K153" i="1"/>
  <c r="BJ398" i="1"/>
  <c r="K398" i="1"/>
  <c r="M398" i="1"/>
  <c r="BJ520" i="1"/>
  <c r="M520" i="1"/>
  <c r="K520" i="1"/>
  <c r="BJ147" i="1"/>
  <c r="M147" i="1"/>
  <c r="K147" i="1"/>
  <c r="BJ407" i="1"/>
  <c r="K407" i="1"/>
  <c r="M407" i="1"/>
  <c r="BJ232" i="1"/>
  <c r="K232" i="1"/>
  <c r="M232" i="1"/>
  <c r="BJ637" i="1"/>
  <c r="M637" i="1"/>
  <c r="K637" i="1"/>
  <c r="BJ248" i="1"/>
  <c r="K248" i="1"/>
  <c r="M248" i="1"/>
  <c r="BJ311" i="1"/>
  <c r="K311" i="1"/>
  <c r="M311" i="1"/>
  <c r="BJ392" i="1"/>
  <c r="K392" i="1"/>
  <c r="M392" i="1"/>
  <c r="BJ911" i="1"/>
  <c r="M911" i="1"/>
  <c r="K911" i="1"/>
  <c r="BJ920" i="1"/>
  <c r="K920" i="1"/>
  <c r="M920" i="1"/>
  <c r="BJ903" i="1"/>
  <c r="M903" i="1"/>
  <c r="K903" i="1"/>
  <c r="BJ1090" i="1"/>
  <c r="K1090" i="1"/>
  <c r="M1090" i="1"/>
  <c r="BJ913" i="1"/>
  <c r="M913" i="1"/>
  <c r="K913" i="1"/>
  <c r="BJ852" i="1"/>
  <c r="K852" i="1"/>
  <c r="M852" i="1"/>
  <c r="BJ884" i="1"/>
  <c r="M884" i="1"/>
  <c r="K884" i="1"/>
  <c r="BJ937" i="1"/>
  <c r="K937" i="1"/>
  <c r="M937" i="1"/>
  <c r="BJ1126" i="1"/>
  <c r="M1126" i="1"/>
  <c r="K1126" i="1"/>
  <c r="BJ950" i="1"/>
  <c r="M950" i="1"/>
  <c r="K950" i="1"/>
  <c r="BJ1065" i="1"/>
  <c r="K1065" i="1"/>
  <c r="M1065" i="1"/>
  <c r="BJ976" i="1"/>
  <c r="K976" i="1"/>
  <c r="M976" i="1"/>
  <c r="BJ974" i="1"/>
  <c r="K974" i="1"/>
  <c r="M974" i="1"/>
  <c r="BJ877" i="1"/>
  <c r="M877" i="1"/>
  <c r="K877" i="1"/>
  <c r="BJ923" i="1"/>
  <c r="K923" i="1"/>
  <c r="M923" i="1"/>
  <c r="BJ987" i="1"/>
  <c r="K987" i="1"/>
  <c r="M987" i="1"/>
  <c r="BJ1078" i="1"/>
  <c r="K1078" i="1"/>
  <c r="M1078" i="1"/>
  <c r="BJ883" i="1"/>
  <c r="M883" i="1"/>
  <c r="K883" i="1"/>
  <c r="BJ1091" i="1"/>
  <c r="K1091" i="1"/>
  <c r="M1091" i="1"/>
  <c r="BJ310" i="1"/>
  <c r="K310" i="1"/>
  <c r="M310" i="1"/>
  <c r="BJ91" i="1"/>
  <c r="M91" i="1"/>
  <c r="K91" i="1"/>
  <c r="BJ493" i="1"/>
  <c r="K493" i="1"/>
  <c r="M493" i="1"/>
  <c r="BJ210" i="1"/>
  <c r="K210" i="1"/>
  <c r="M210" i="1"/>
  <c r="BJ39" i="1"/>
  <c r="M39" i="1"/>
  <c r="K39" i="1"/>
  <c r="BJ135" i="1"/>
  <c r="M135" i="1"/>
  <c r="K135" i="1"/>
  <c r="BJ461" i="1"/>
  <c r="K461" i="1"/>
  <c r="M461" i="1"/>
  <c r="BJ549" i="1"/>
  <c r="M549" i="1"/>
  <c r="K549" i="1"/>
  <c r="BJ3" i="1"/>
  <c r="M3" i="1"/>
  <c r="K3" i="1"/>
  <c r="BJ143" i="1"/>
  <c r="M143" i="1"/>
  <c r="K143" i="1"/>
  <c r="BJ482" i="1"/>
  <c r="K482" i="1"/>
  <c r="M482" i="1"/>
  <c r="BJ791" i="1"/>
  <c r="M791" i="1"/>
  <c r="K791" i="1"/>
  <c r="BJ1004" i="1"/>
  <c r="M1004" i="1"/>
  <c r="K1004" i="1"/>
  <c r="BJ92" i="1"/>
  <c r="K92" i="1"/>
  <c r="M92" i="1"/>
  <c r="BJ337" i="1"/>
  <c r="M337" i="1"/>
  <c r="K337" i="1"/>
  <c r="BJ465" i="1"/>
  <c r="M465" i="1"/>
  <c r="K465" i="1"/>
  <c r="BJ506" i="1"/>
  <c r="M506" i="1"/>
  <c r="K506" i="1"/>
  <c r="BJ538" i="1"/>
  <c r="K538" i="1"/>
  <c r="M538" i="1"/>
  <c r="BJ744" i="1"/>
  <c r="K744" i="1"/>
  <c r="M744" i="1"/>
  <c r="BJ776" i="1"/>
  <c r="K776" i="1"/>
  <c r="M776" i="1"/>
  <c r="BJ808" i="1"/>
  <c r="K808" i="1"/>
  <c r="M808" i="1"/>
  <c r="BJ840" i="1"/>
  <c r="K840" i="1"/>
  <c r="M840" i="1"/>
  <c r="BJ1056" i="1"/>
  <c r="M1056" i="1"/>
  <c r="K1056" i="1"/>
  <c r="BJ743" i="1"/>
  <c r="K743" i="1"/>
  <c r="M743" i="1"/>
  <c r="BJ1024" i="1"/>
  <c r="M1024" i="1"/>
  <c r="K1024" i="1"/>
  <c r="BJ44" i="1"/>
  <c r="M44" i="1"/>
  <c r="K44" i="1"/>
  <c r="BJ37" i="1"/>
  <c r="K37" i="1"/>
  <c r="M37" i="1"/>
  <c r="BJ213" i="1"/>
  <c r="M213" i="1"/>
  <c r="K213" i="1"/>
  <c r="BJ341" i="1"/>
  <c r="M341" i="1"/>
  <c r="K341" i="1"/>
  <c r="BJ469" i="1"/>
  <c r="M469" i="1"/>
  <c r="K469" i="1"/>
  <c r="BJ156" i="1"/>
  <c r="M156" i="1"/>
  <c r="K156" i="1"/>
  <c r="BJ563" i="1"/>
  <c r="K563" i="1"/>
  <c r="M563" i="1"/>
  <c r="BJ595" i="1"/>
  <c r="K595" i="1"/>
  <c r="M595" i="1"/>
  <c r="BJ659" i="1"/>
  <c r="K659" i="1"/>
  <c r="M659" i="1"/>
  <c r="BJ1016" i="1"/>
  <c r="M1016" i="1"/>
  <c r="K1016" i="1"/>
  <c r="BJ751" i="1"/>
  <c r="K751" i="1"/>
  <c r="M751" i="1"/>
  <c r="BJ823" i="1"/>
  <c r="K823" i="1"/>
  <c r="M823" i="1"/>
  <c r="BJ4" i="1"/>
  <c r="K4" i="1"/>
  <c r="M4" i="1"/>
  <c r="BJ225" i="1"/>
  <c r="M225" i="1"/>
  <c r="K225" i="1"/>
  <c r="BJ23" i="1"/>
  <c r="K23" i="1"/>
  <c r="M23" i="1"/>
  <c r="BJ408" i="1"/>
  <c r="M408" i="1"/>
  <c r="K408" i="1"/>
  <c r="BJ617" i="1"/>
  <c r="K617" i="1"/>
  <c r="M617" i="1"/>
  <c r="BJ27" i="1"/>
  <c r="K27" i="1"/>
  <c r="M27" i="1"/>
  <c r="BJ280" i="1"/>
  <c r="M280" i="1"/>
  <c r="K280" i="1"/>
  <c r="BJ557" i="1"/>
  <c r="K557" i="1"/>
  <c r="M557" i="1"/>
  <c r="BJ629" i="1"/>
  <c r="K629" i="1"/>
  <c r="M629" i="1"/>
  <c r="BJ263" i="1"/>
  <c r="M263" i="1"/>
  <c r="K263" i="1"/>
  <c r="BJ47" i="1"/>
  <c r="K47" i="1"/>
  <c r="M47" i="1"/>
  <c r="BJ565" i="1"/>
  <c r="K565" i="1"/>
  <c r="M565" i="1"/>
  <c r="BJ661" i="1"/>
  <c r="K661" i="1"/>
  <c r="M661" i="1"/>
  <c r="BJ1048" i="1"/>
  <c r="M1048" i="1"/>
  <c r="K1048" i="1"/>
  <c r="BJ173" i="1"/>
  <c r="K173" i="1"/>
  <c r="M173" i="1"/>
  <c r="BJ108" i="1"/>
  <c r="M108" i="1"/>
  <c r="K108" i="1"/>
  <c r="BJ220" i="1"/>
  <c r="K220" i="1"/>
  <c r="M220" i="1"/>
  <c r="BJ348" i="1"/>
  <c r="K348" i="1"/>
  <c r="M348" i="1"/>
  <c r="BJ476" i="1"/>
  <c r="K476" i="1"/>
  <c r="M476" i="1"/>
  <c r="BJ566" i="1"/>
  <c r="M566" i="1"/>
  <c r="K566" i="1"/>
  <c r="BJ598" i="1"/>
  <c r="M598" i="1"/>
  <c r="K598" i="1"/>
  <c r="BJ630" i="1"/>
  <c r="M630" i="1"/>
  <c r="K630" i="1"/>
  <c r="BJ662" i="1"/>
  <c r="M662" i="1"/>
  <c r="K662" i="1"/>
  <c r="BJ708" i="1"/>
  <c r="M708" i="1"/>
  <c r="K708" i="1"/>
  <c r="BJ243" i="1"/>
  <c r="K243" i="1"/>
  <c r="M243" i="1"/>
  <c r="BJ36" i="1"/>
  <c r="M36" i="1"/>
  <c r="K36" i="1"/>
  <c r="BJ319" i="1"/>
  <c r="K319" i="1"/>
  <c r="M319" i="1"/>
  <c r="BJ93" i="1"/>
  <c r="M93" i="1"/>
  <c r="K93" i="1"/>
  <c r="BJ224" i="1"/>
  <c r="K224" i="1"/>
  <c r="M224" i="1"/>
  <c r="BJ352" i="1"/>
  <c r="K352" i="1"/>
  <c r="M352" i="1"/>
  <c r="BJ480" i="1"/>
  <c r="K480" i="1"/>
  <c r="M480" i="1"/>
  <c r="BJ709" i="1"/>
  <c r="M709" i="1"/>
  <c r="K709" i="1"/>
  <c r="BJ741" i="1"/>
  <c r="M741" i="1"/>
  <c r="K741" i="1"/>
  <c r="BJ773" i="1"/>
  <c r="M773" i="1"/>
  <c r="K773" i="1"/>
  <c r="BJ805" i="1"/>
  <c r="M805" i="1"/>
  <c r="K805" i="1"/>
  <c r="BJ837" i="1"/>
  <c r="M837" i="1"/>
  <c r="K837" i="1"/>
  <c r="BJ1005" i="1"/>
  <c r="M1005" i="1"/>
  <c r="K1005" i="1"/>
  <c r="BJ1038" i="1"/>
  <c r="M1038" i="1"/>
  <c r="K1038" i="1"/>
  <c r="BJ719" i="1"/>
  <c r="M719" i="1"/>
  <c r="K719" i="1"/>
  <c r="BJ1029" i="1"/>
  <c r="M1029" i="1"/>
  <c r="K1029" i="1"/>
  <c r="BJ295" i="1"/>
  <c r="K295" i="1"/>
  <c r="M295" i="1"/>
  <c r="BJ12" i="1"/>
  <c r="M12" i="1"/>
  <c r="K12" i="1"/>
  <c r="BJ140" i="1"/>
  <c r="M140" i="1"/>
  <c r="K140" i="1"/>
  <c r="BJ207" i="1"/>
  <c r="K207" i="1"/>
  <c r="M207" i="1"/>
  <c r="BJ5" i="1"/>
  <c r="M5" i="1"/>
  <c r="K5" i="1"/>
  <c r="BJ89" i="1"/>
  <c r="M89" i="1"/>
  <c r="K89" i="1"/>
  <c r="BJ267" i="1"/>
  <c r="K267" i="1"/>
  <c r="M267" i="1"/>
  <c r="BJ479" i="1"/>
  <c r="K479" i="1"/>
  <c r="M479" i="1"/>
  <c r="BJ443" i="1"/>
  <c r="K443" i="1"/>
  <c r="M443" i="1"/>
  <c r="BJ54" i="1"/>
  <c r="M54" i="1"/>
  <c r="K54" i="1"/>
  <c r="BJ854" i="1"/>
  <c r="M854" i="1"/>
  <c r="K854" i="1"/>
  <c r="BJ886" i="1"/>
  <c r="M886" i="1"/>
  <c r="K886" i="1"/>
  <c r="BJ941" i="1"/>
  <c r="M941" i="1"/>
  <c r="K941" i="1"/>
  <c r="BJ1082" i="1"/>
  <c r="M1082" i="1"/>
  <c r="K1082" i="1"/>
  <c r="BJ526" i="1"/>
  <c r="M526" i="1"/>
  <c r="K526" i="1"/>
  <c r="BJ314" i="1"/>
  <c r="M314" i="1"/>
  <c r="K314" i="1"/>
  <c r="BJ623" i="1"/>
  <c r="M623" i="1"/>
  <c r="K623" i="1"/>
  <c r="BJ671" i="1"/>
  <c r="M671" i="1"/>
  <c r="K671" i="1"/>
  <c r="BJ1106" i="1"/>
  <c r="M1106" i="1"/>
  <c r="K1106" i="1"/>
  <c r="BJ289" i="1"/>
  <c r="M289" i="1"/>
  <c r="K289" i="1"/>
  <c r="BJ78" i="1"/>
  <c r="K78" i="1"/>
  <c r="M78" i="1"/>
  <c r="BJ150" i="1"/>
  <c r="K150" i="1"/>
  <c r="M150" i="1"/>
  <c r="BJ66" i="1"/>
  <c r="K66" i="1"/>
  <c r="M66" i="1"/>
  <c r="BJ98" i="1"/>
  <c r="K98" i="1"/>
  <c r="M98" i="1"/>
  <c r="BJ130" i="1"/>
  <c r="K130" i="1"/>
  <c r="M130" i="1"/>
  <c r="BJ217" i="1"/>
  <c r="M217" i="1"/>
  <c r="K217" i="1"/>
  <c r="BJ473" i="1"/>
  <c r="K473" i="1"/>
  <c r="M473" i="1"/>
  <c r="BJ508" i="1"/>
  <c r="K508" i="1"/>
  <c r="M508" i="1"/>
  <c r="BJ572" i="1"/>
  <c r="M572" i="1"/>
  <c r="K572" i="1"/>
  <c r="BJ604" i="1"/>
  <c r="M604" i="1"/>
  <c r="K604" i="1"/>
  <c r="BJ668" i="1"/>
  <c r="M668" i="1"/>
  <c r="K668" i="1"/>
  <c r="BJ350" i="1"/>
  <c r="K350" i="1"/>
  <c r="M350" i="1"/>
  <c r="BJ349" i="1"/>
  <c r="K349" i="1"/>
  <c r="M349" i="1"/>
  <c r="BJ513" i="1"/>
  <c r="K513" i="1"/>
  <c r="M513" i="1"/>
  <c r="BJ724" i="1"/>
  <c r="K724" i="1"/>
  <c r="M724" i="1"/>
  <c r="BJ787" i="1"/>
  <c r="M787" i="1"/>
  <c r="K787" i="1"/>
  <c r="BJ527" i="1"/>
  <c r="M527" i="1"/>
  <c r="K527" i="1"/>
  <c r="BJ1028" i="1"/>
  <c r="M1028" i="1"/>
  <c r="K1028" i="1"/>
  <c r="BJ755" i="1"/>
  <c r="K755" i="1"/>
  <c r="M755" i="1"/>
  <c r="BJ189" i="1"/>
  <c r="M189" i="1"/>
  <c r="K189" i="1"/>
  <c r="BJ29" i="1"/>
  <c r="M29" i="1"/>
  <c r="K29" i="1"/>
  <c r="BJ70" i="1"/>
  <c r="K70" i="1"/>
  <c r="M70" i="1"/>
  <c r="BJ361" i="1"/>
  <c r="M361" i="1"/>
  <c r="K361" i="1"/>
  <c r="BJ292" i="1"/>
  <c r="M292" i="1"/>
  <c r="K292" i="1"/>
  <c r="BJ420" i="1"/>
  <c r="M420" i="1"/>
  <c r="K420" i="1"/>
  <c r="BJ718" i="1"/>
  <c r="K718" i="1"/>
  <c r="M718" i="1"/>
  <c r="BJ782" i="1"/>
  <c r="M782" i="1"/>
  <c r="K782" i="1"/>
  <c r="BJ866" i="1"/>
  <c r="M866" i="1"/>
  <c r="K866" i="1"/>
  <c r="BJ898" i="1"/>
  <c r="M898" i="1"/>
  <c r="K898" i="1"/>
  <c r="BJ965" i="1"/>
  <c r="K965" i="1"/>
  <c r="M965" i="1"/>
  <c r="BJ1041" i="1"/>
  <c r="M1041" i="1"/>
  <c r="K1041" i="1"/>
  <c r="BJ75" i="1"/>
  <c r="K75" i="1"/>
  <c r="M75" i="1"/>
  <c r="BJ537" i="1"/>
  <c r="M537" i="1"/>
  <c r="K537" i="1"/>
  <c r="BJ20" i="1"/>
  <c r="M20" i="1"/>
  <c r="K20" i="1"/>
  <c r="BJ772" i="1"/>
  <c r="M772" i="1"/>
  <c r="K772" i="1"/>
  <c r="BJ157" i="1"/>
  <c r="K157" i="1"/>
  <c r="M157" i="1"/>
  <c r="BJ771" i="1"/>
  <c r="K771" i="1"/>
  <c r="M771" i="1"/>
  <c r="BJ126" i="1"/>
  <c r="K126" i="1"/>
  <c r="M126" i="1"/>
  <c r="BJ600" i="1"/>
  <c r="K600" i="1"/>
  <c r="M600" i="1"/>
  <c r="BJ664" i="1"/>
  <c r="M664" i="1"/>
  <c r="K664" i="1"/>
  <c r="BJ1012" i="1"/>
  <c r="M1012" i="1"/>
  <c r="K1012" i="1"/>
  <c r="BJ665" i="1"/>
  <c r="M665" i="1"/>
  <c r="K665" i="1"/>
  <c r="BJ35" i="1"/>
  <c r="M35" i="1"/>
  <c r="K35" i="1"/>
  <c r="BJ553" i="1"/>
  <c r="M553" i="1"/>
  <c r="K553" i="1"/>
  <c r="BJ649" i="1"/>
  <c r="M649" i="1"/>
  <c r="K649" i="1"/>
  <c r="BJ355" i="1"/>
  <c r="K355" i="1"/>
  <c r="M355" i="1"/>
  <c r="BJ116" i="1"/>
  <c r="M116" i="1"/>
  <c r="K116" i="1"/>
  <c r="BJ236" i="1"/>
  <c r="K236" i="1"/>
  <c r="M236" i="1"/>
  <c r="BJ364" i="1"/>
  <c r="K364" i="1"/>
  <c r="M364" i="1"/>
  <c r="BJ492" i="1"/>
  <c r="K492" i="1"/>
  <c r="M492" i="1"/>
  <c r="BJ578" i="1"/>
  <c r="M578" i="1"/>
  <c r="K578" i="1"/>
  <c r="BJ610" i="1"/>
  <c r="M610" i="1"/>
  <c r="K610" i="1"/>
  <c r="BJ642" i="1"/>
  <c r="M642" i="1"/>
  <c r="K642" i="1"/>
  <c r="BJ674" i="1"/>
  <c r="M674" i="1"/>
  <c r="K674" i="1"/>
  <c r="BJ680" i="1"/>
  <c r="M680" i="1"/>
  <c r="K680" i="1"/>
  <c r="BJ712" i="1"/>
  <c r="K712" i="1"/>
  <c r="M712" i="1"/>
  <c r="BJ715" i="1"/>
  <c r="M715" i="1"/>
  <c r="K715" i="1"/>
  <c r="BJ195" i="1"/>
  <c r="K195" i="1"/>
  <c r="M195" i="1"/>
  <c r="BJ16" i="1"/>
  <c r="M16" i="1"/>
  <c r="K16" i="1"/>
  <c r="BJ13" i="1"/>
  <c r="M13" i="1"/>
  <c r="K13" i="1"/>
  <c r="BJ174" i="1"/>
  <c r="K174" i="1"/>
  <c r="M174" i="1"/>
  <c r="BJ304" i="1"/>
  <c r="K304" i="1"/>
  <c r="M304" i="1"/>
  <c r="BJ432" i="1"/>
  <c r="K432" i="1"/>
  <c r="M432" i="1"/>
  <c r="BJ697" i="1"/>
  <c r="K697" i="1"/>
  <c r="M697" i="1"/>
  <c r="BJ729" i="1"/>
  <c r="M729" i="1"/>
  <c r="K729" i="1"/>
  <c r="BJ761" i="1"/>
  <c r="M761" i="1"/>
  <c r="K761" i="1"/>
  <c r="BJ793" i="1"/>
  <c r="M793" i="1"/>
  <c r="K793" i="1"/>
  <c r="BJ825" i="1"/>
  <c r="M825" i="1"/>
  <c r="K825" i="1"/>
  <c r="BJ691" i="1"/>
  <c r="M691" i="1"/>
  <c r="K691" i="1"/>
  <c r="BJ291" i="1"/>
  <c r="K291" i="1"/>
  <c r="M291" i="1"/>
  <c r="BJ475" i="1"/>
  <c r="K475" i="1"/>
  <c r="M475" i="1"/>
  <c r="BJ112" i="1"/>
  <c r="M112" i="1"/>
  <c r="K112" i="1"/>
  <c r="BJ487" i="1"/>
  <c r="K487" i="1"/>
  <c r="M487" i="1"/>
  <c r="BJ133" i="1"/>
  <c r="M133" i="1"/>
  <c r="K133" i="1"/>
  <c r="BJ251" i="1"/>
  <c r="K251" i="1"/>
  <c r="M251" i="1"/>
  <c r="BJ415" i="1"/>
  <c r="K415" i="1"/>
  <c r="M415" i="1"/>
  <c r="BJ1115" i="1"/>
  <c r="M1115" i="1"/>
  <c r="K1115" i="1"/>
  <c r="BJ966" i="1"/>
  <c r="K966" i="1"/>
  <c r="M966" i="1"/>
  <c r="BJ991" i="1"/>
  <c r="K991" i="1"/>
  <c r="M991" i="1"/>
  <c r="BJ956" i="1"/>
  <c r="K956" i="1"/>
  <c r="M956" i="1"/>
  <c r="BJ954" i="1"/>
  <c r="M954" i="1"/>
  <c r="K954" i="1"/>
  <c r="BJ872" i="1"/>
  <c r="K872" i="1"/>
  <c r="M872" i="1"/>
  <c r="BJ904" i="1"/>
  <c r="K904" i="1"/>
  <c r="M904" i="1"/>
  <c r="BJ977" i="1"/>
  <c r="M977" i="1"/>
  <c r="K977" i="1"/>
  <c r="BJ995" i="1"/>
  <c r="M995" i="1"/>
  <c r="K995" i="1"/>
  <c r="BJ1094" i="1"/>
  <c r="K1094" i="1"/>
  <c r="M1094" i="1"/>
  <c r="BJ899" i="1"/>
  <c r="K899" i="1"/>
  <c r="M899" i="1"/>
  <c r="BJ1128" i="1"/>
  <c r="K1128" i="1"/>
  <c r="M1128" i="1"/>
  <c r="BJ928" i="1"/>
  <c r="M928" i="1"/>
  <c r="K928" i="1"/>
  <c r="BJ958" i="1"/>
  <c r="K958" i="1"/>
  <c r="M958" i="1"/>
  <c r="BJ873" i="1"/>
  <c r="M873" i="1"/>
  <c r="K873" i="1"/>
  <c r="BJ905" i="1"/>
  <c r="M905" i="1"/>
  <c r="K905" i="1"/>
  <c r="BJ979" i="1"/>
  <c r="K979" i="1"/>
  <c r="M979" i="1"/>
  <c r="BJ996" i="1"/>
  <c r="K996" i="1"/>
  <c r="M996" i="1"/>
  <c r="BJ1062" i="1"/>
  <c r="M1062" i="1"/>
  <c r="K1062" i="1"/>
  <c r="BJ855" i="1"/>
  <c r="M855" i="1"/>
  <c r="K855" i="1"/>
  <c r="BJ975" i="1"/>
  <c r="M975" i="1"/>
  <c r="K975" i="1"/>
  <c r="BJ912" i="1"/>
  <c r="M912" i="1"/>
  <c r="K912" i="1"/>
  <c r="BJ910" i="1"/>
  <c r="K910" i="1"/>
  <c r="M910" i="1"/>
  <c r="BJ379" i="1"/>
  <c r="K379" i="1"/>
  <c r="M379" i="1"/>
  <c r="BJ50" i="1"/>
  <c r="M50" i="1"/>
  <c r="K50" i="1"/>
  <c r="BJ212" i="1"/>
  <c r="K212" i="1"/>
  <c r="M212" i="1"/>
  <c r="BJ340" i="1"/>
  <c r="M340" i="1"/>
  <c r="K340" i="1"/>
  <c r="BJ468" i="1"/>
  <c r="M468" i="1"/>
  <c r="K468" i="1"/>
  <c r="BJ706" i="1"/>
  <c r="M706" i="1"/>
  <c r="K706" i="1"/>
  <c r="BJ738" i="1"/>
  <c r="M738" i="1"/>
  <c r="K738" i="1"/>
  <c r="BJ770" i="1"/>
  <c r="K770" i="1"/>
  <c r="M770" i="1"/>
  <c r="BJ802" i="1"/>
  <c r="K802" i="1"/>
  <c r="M802" i="1"/>
  <c r="BJ834" i="1"/>
  <c r="M834" i="1"/>
  <c r="K834" i="1"/>
  <c r="BJ1050" i="1"/>
  <c r="M1050" i="1"/>
  <c r="K1050" i="1"/>
  <c r="BJ1019" i="1"/>
  <c r="K1019" i="1"/>
  <c r="M1019" i="1"/>
  <c r="BJ541" i="1"/>
  <c r="M541" i="1"/>
  <c r="K541" i="1"/>
  <c r="BJ209" i="1"/>
  <c r="M209" i="1"/>
  <c r="K209" i="1"/>
  <c r="BJ490" i="1"/>
  <c r="K490" i="1"/>
  <c r="M490" i="1"/>
  <c r="BJ732" i="1"/>
  <c r="M732" i="1"/>
  <c r="K732" i="1"/>
  <c r="BJ796" i="1"/>
  <c r="M796" i="1"/>
  <c r="K796" i="1"/>
  <c r="BJ763" i="1"/>
  <c r="K763" i="1"/>
  <c r="M763" i="1"/>
  <c r="BJ88" i="1"/>
  <c r="M88" i="1"/>
  <c r="K88" i="1"/>
  <c r="BJ261" i="1"/>
  <c r="K261" i="1"/>
  <c r="M261" i="1"/>
  <c r="BJ543" i="1"/>
  <c r="M543" i="1"/>
  <c r="K543" i="1"/>
  <c r="BJ607" i="1"/>
  <c r="K607" i="1"/>
  <c r="M607" i="1"/>
  <c r="BJ655" i="1"/>
  <c r="M655" i="1"/>
  <c r="K655" i="1"/>
  <c r="BJ811" i="1"/>
  <c r="M811" i="1"/>
  <c r="K811" i="1"/>
  <c r="BJ142" i="1"/>
  <c r="M142" i="1"/>
  <c r="K142" i="1"/>
  <c r="BJ250" i="1"/>
  <c r="M250" i="1"/>
  <c r="K250" i="1"/>
  <c r="BJ430" i="1"/>
  <c r="M430" i="1"/>
  <c r="K430" i="1"/>
  <c r="BJ33" i="1"/>
  <c r="K33" i="1"/>
  <c r="M33" i="1"/>
  <c r="BJ230" i="1"/>
  <c r="M230" i="1"/>
  <c r="K230" i="1"/>
  <c r="BJ342" i="1"/>
  <c r="K342" i="1"/>
  <c r="M342" i="1"/>
  <c r="BJ313" i="1"/>
  <c r="M313" i="1"/>
  <c r="K313" i="1"/>
  <c r="BJ532" i="1"/>
  <c r="M532" i="1"/>
  <c r="K532" i="1"/>
  <c r="BJ628" i="1"/>
  <c r="M628" i="1"/>
  <c r="K628" i="1"/>
  <c r="BJ1124" i="1"/>
  <c r="K1124" i="1"/>
  <c r="M1124" i="1"/>
  <c r="BJ159" i="1"/>
  <c r="K159" i="1"/>
  <c r="M159" i="1"/>
  <c r="BJ218" i="1"/>
  <c r="M218" i="1"/>
  <c r="K218" i="1"/>
  <c r="BJ498" i="1"/>
  <c r="K498" i="1"/>
  <c r="M498" i="1"/>
  <c r="BJ1123" i="1"/>
  <c r="M1123" i="1"/>
  <c r="K1123" i="1"/>
  <c r="BJ544" i="1"/>
  <c r="M544" i="1"/>
  <c r="K544" i="1"/>
  <c r="BJ678" i="1"/>
  <c r="M678" i="1"/>
  <c r="K678" i="1"/>
  <c r="BJ710" i="1"/>
  <c r="M710" i="1"/>
  <c r="K710" i="1"/>
  <c r="BJ742" i="1"/>
  <c r="K742" i="1"/>
  <c r="M742" i="1"/>
  <c r="BJ838" i="1"/>
  <c r="K838" i="1"/>
  <c r="M838" i="1"/>
  <c r="BJ890" i="1"/>
  <c r="M890" i="1"/>
  <c r="K890" i="1"/>
  <c r="BJ1009" i="1"/>
  <c r="K1009" i="1"/>
  <c r="M1009" i="1"/>
  <c r="BJ1010" i="1"/>
  <c r="K1010" i="1"/>
  <c r="M1010" i="1"/>
  <c r="BJ378" i="1"/>
  <c r="K378" i="1"/>
  <c r="M378" i="1"/>
  <c r="BJ87" i="1"/>
  <c r="M87" i="1"/>
  <c r="K87" i="1"/>
  <c r="BJ131" i="1"/>
  <c r="M131" i="1"/>
  <c r="K131" i="1"/>
  <c r="BJ803" i="1"/>
  <c r="M803" i="1"/>
  <c r="K803" i="1"/>
  <c r="BJ417" i="1"/>
  <c r="M417" i="1"/>
  <c r="K417" i="1"/>
  <c r="BJ740" i="1"/>
  <c r="K740" i="1"/>
  <c r="M740" i="1"/>
  <c r="BJ358" i="1"/>
  <c r="K358" i="1"/>
  <c r="M358" i="1"/>
  <c r="BJ560" i="1"/>
  <c r="K560" i="1"/>
  <c r="M560" i="1"/>
  <c r="BJ592" i="1"/>
  <c r="M592" i="1"/>
  <c r="K592" i="1"/>
  <c r="BJ395" i="1"/>
  <c r="K395" i="1"/>
  <c r="M395" i="1"/>
  <c r="BJ160" i="1"/>
  <c r="K160" i="1"/>
  <c r="M160" i="1"/>
  <c r="BJ573" i="1"/>
  <c r="M573" i="1"/>
  <c r="K573" i="1"/>
  <c r="BJ367" i="1"/>
  <c r="K367" i="1"/>
  <c r="M367" i="1"/>
  <c r="BJ59" i="1"/>
  <c r="M59" i="1"/>
  <c r="K59" i="1"/>
  <c r="BJ328" i="1"/>
  <c r="K328" i="1"/>
  <c r="M328" i="1"/>
  <c r="BJ589" i="1"/>
  <c r="M589" i="1"/>
  <c r="K589" i="1"/>
  <c r="BJ653" i="1"/>
  <c r="K653" i="1"/>
  <c r="M653" i="1"/>
  <c r="BJ182" i="1"/>
  <c r="K182" i="1"/>
  <c r="M182" i="1"/>
  <c r="BJ488" i="1"/>
  <c r="K488" i="1"/>
  <c r="M488" i="1"/>
  <c r="BJ633" i="1"/>
  <c r="M633" i="1"/>
  <c r="K633" i="1"/>
  <c r="BJ711" i="1"/>
  <c r="M711" i="1"/>
  <c r="K711" i="1"/>
  <c r="BJ227" i="1"/>
  <c r="K227" i="1"/>
  <c r="M227" i="1"/>
  <c r="BJ28" i="1"/>
  <c r="M28" i="1"/>
  <c r="K28" i="1"/>
  <c r="BJ204" i="1"/>
  <c r="K204" i="1"/>
  <c r="M204" i="1"/>
  <c r="BJ332" i="1"/>
  <c r="M332" i="1"/>
  <c r="K332" i="1"/>
  <c r="BJ460" i="1"/>
  <c r="K460" i="1"/>
  <c r="M460" i="1"/>
  <c r="BJ570" i="1"/>
  <c r="M570" i="1"/>
  <c r="K570" i="1"/>
  <c r="BJ602" i="1"/>
  <c r="M602" i="1"/>
  <c r="K602" i="1"/>
  <c r="BJ634" i="1"/>
  <c r="K634" i="1"/>
  <c r="M634" i="1"/>
  <c r="BJ666" i="1"/>
  <c r="M666" i="1"/>
  <c r="K666" i="1"/>
  <c r="BJ704" i="1"/>
  <c r="K704" i="1"/>
  <c r="M704" i="1"/>
  <c r="BJ687" i="1"/>
  <c r="M687" i="1"/>
  <c r="K687" i="1"/>
  <c r="BJ215" i="1"/>
  <c r="M215" i="1"/>
  <c r="K215" i="1"/>
  <c r="BJ471" i="1"/>
  <c r="K471" i="1"/>
  <c r="M471" i="1"/>
  <c r="BJ435" i="1"/>
  <c r="K435" i="1"/>
  <c r="M435" i="1"/>
  <c r="BJ141" i="1"/>
  <c r="M141" i="1"/>
  <c r="K141" i="1"/>
  <c r="BJ272" i="1"/>
  <c r="K272" i="1"/>
  <c r="M272" i="1"/>
  <c r="BJ400" i="1"/>
  <c r="K400" i="1"/>
  <c r="M400" i="1"/>
  <c r="BJ689" i="1"/>
  <c r="M689" i="1"/>
  <c r="K689" i="1"/>
  <c r="BJ721" i="1"/>
  <c r="M721" i="1"/>
  <c r="K721" i="1"/>
  <c r="BJ753" i="1"/>
  <c r="M753" i="1"/>
  <c r="K753" i="1"/>
  <c r="BJ785" i="1"/>
  <c r="M785" i="1"/>
  <c r="K785" i="1"/>
  <c r="BJ817" i="1"/>
  <c r="M817" i="1"/>
  <c r="K817" i="1"/>
  <c r="BJ849" i="1"/>
  <c r="M849" i="1"/>
  <c r="K849" i="1"/>
  <c r="BJ1057" i="1"/>
  <c r="K1057" i="1"/>
  <c r="M1057" i="1"/>
  <c r="BJ851" i="1"/>
  <c r="M851" i="1"/>
  <c r="K851" i="1"/>
  <c r="BJ1014" i="1"/>
  <c r="M1014" i="1"/>
  <c r="K1014" i="1"/>
  <c r="BJ211" i="1"/>
  <c r="K211" i="1"/>
  <c r="M211" i="1"/>
  <c r="BJ186" i="1"/>
  <c r="M186" i="1"/>
  <c r="K186" i="1"/>
  <c r="BJ96" i="1"/>
  <c r="M96" i="1"/>
  <c r="K96" i="1"/>
  <c r="BJ463" i="1"/>
  <c r="M463" i="1"/>
  <c r="K463" i="1"/>
  <c r="BJ45" i="1"/>
  <c r="M45" i="1"/>
  <c r="K45" i="1"/>
  <c r="BJ97" i="1"/>
  <c r="K97" i="1"/>
  <c r="M97" i="1"/>
  <c r="BJ219" i="1"/>
  <c r="K219" i="1"/>
  <c r="M219" i="1"/>
  <c r="BJ347" i="1"/>
  <c r="M347" i="1"/>
  <c r="K347" i="1"/>
  <c r="BJ1104" i="1"/>
  <c r="M1104" i="1"/>
  <c r="K1104" i="1"/>
  <c r="BJ1110" i="1"/>
  <c r="M1110" i="1"/>
  <c r="K1110" i="1"/>
  <c r="BJ943" i="1"/>
  <c r="K943" i="1"/>
  <c r="M943" i="1"/>
  <c r="BJ1070" i="1"/>
  <c r="K1070" i="1"/>
  <c r="M1070" i="1"/>
  <c r="BJ924" i="1"/>
  <c r="K924" i="1"/>
  <c r="M924" i="1"/>
  <c r="BJ922" i="1"/>
  <c r="M922" i="1"/>
  <c r="K922" i="1"/>
  <c r="BJ864" i="1"/>
  <c r="M864" i="1"/>
  <c r="K864" i="1"/>
  <c r="BJ896" i="1"/>
  <c r="M896" i="1"/>
  <c r="K896" i="1"/>
  <c r="BJ961" i="1"/>
  <c r="M961" i="1"/>
  <c r="K961" i="1"/>
  <c r="BJ1069" i="1"/>
  <c r="M1069" i="1"/>
  <c r="K1069" i="1"/>
  <c r="BJ1093" i="1"/>
  <c r="K1093" i="1"/>
  <c r="M1093" i="1"/>
  <c r="BJ871" i="1"/>
  <c r="M871" i="1"/>
  <c r="K871" i="1"/>
  <c r="BJ907" i="1"/>
  <c r="M907" i="1"/>
  <c r="K907" i="1"/>
  <c r="BJ926" i="1"/>
  <c r="M926" i="1"/>
  <c r="K926" i="1"/>
  <c r="BJ865" i="1"/>
  <c r="M865" i="1"/>
  <c r="K865" i="1"/>
  <c r="BJ897" i="1"/>
  <c r="K897" i="1"/>
  <c r="M897" i="1"/>
  <c r="BJ963" i="1"/>
  <c r="K963" i="1"/>
  <c r="M963" i="1"/>
  <c r="BJ1073" i="1"/>
  <c r="K1073" i="1"/>
  <c r="M1073" i="1"/>
  <c r="BJ1075" i="1"/>
  <c r="K1075" i="1"/>
  <c r="M1075" i="1"/>
  <c r="BJ982" i="1"/>
  <c r="M982" i="1"/>
  <c r="K982" i="1"/>
  <c r="BJ927" i="1"/>
  <c r="K927" i="1"/>
  <c r="M927" i="1"/>
  <c r="BJ1076" i="1"/>
  <c r="K1076" i="1"/>
  <c r="M1076" i="1"/>
  <c r="BJ451" i="1"/>
  <c r="K451" i="1"/>
  <c r="M451" i="1"/>
  <c r="BJ42" i="1"/>
  <c r="K42" i="1"/>
  <c r="M42" i="1"/>
  <c r="BJ178" i="1"/>
  <c r="K178" i="1"/>
  <c r="M178" i="1"/>
  <c r="BJ308" i="1"/>
  <c r="M308" i="1"/>
  <c r="K308" i="1"/>
  <c r="BJ436" i="1"/>
  <c r="K436" i="1"/>
  <c r="M436" i="1"/>
  <c r="BJ698" i="1"/>
  <c r="M698" i="1"/>
  <c r="K698" i="1"/>
  <c r="BJ730" i="1"/>
  <c r="M730" i="1"/>
  <c r="K730" i="1"/>
  <c r="BJ762" i="1"/>
  <c r="M762" i="1"/>
  <c r="K762" i="1"/>
  <c r="BJ794" i="1"/>
  <c r="M794" i="1"/>
  <c r="K794" i="1"/>
  <c r="BJ826" i="1"/>
  <c r="M826" i="1"/>
  <c r="K826" i="1"/>
  <c r="BJ370" i="1"/>
  <c r="K370" i="1"/>
  <c r="M370" i="1"/>
  <c r="BJ1008" i="1"/>
  <c r="M1008" i="1"/>
  <c r="K1008" i="1"/>
  <c r="BJ780" i="1"/>
  <c r="K780" i="1"/>
  <c r="M780" i="1"/>
  <c r="BJ270" i="1"/>
  <c r="M270" i="1"/>
  <c r="K270" i="1"/>
  <c r="BJ197" i="1"/>
  <c r="M197" i="1"/>
  <c r="K197" i="1"/>
  <c r="BJ485" i="1"/>
  <c r="K485" i="1"/>
  <c r="M485" i="1"/>
  <c r="BJ535" i="1"/>
  <c r="M535" i="1"/>
  <c r="K535" i="1"/>
  <c r="BJ599" i="1"/>
  <c r="M599" i="1"/>
  <c r="K599" i="1"/>
  <c r="BJ647" i="1"/>
  <c r="M647" i="1"/>
  <c r="K647" i="1"/>
  <c r="BJ1121" i="1"/>
  <c r="M1121" i="1"/>
  <c r="K1121" i="1"/>
  <c r="BJ795" i="1"/>
  <c r="M795" i="1"/>
  <c r="K795" i="1"/>
  <c r="BJ145" i="1"/>
  <c r="M145" i="1"/>
  <c r="K145" i="1"/>
  <c r="BJ528" i="1"/>
  <c r="M528" i="1"/>
  <c r="K528" i="1"/>
  <c r="BJ202" i="1"/>
  <c r="K202" i="1"/>
  <c r="M202" i="1"/>
  <c r="BJ278" i="1"/>
  <c r="M278" i="1"/>
  <c r="K278" i="1"/>
  <c r="BJ21" i="1"/>
  <c r="K21" i="1"/>
  <c r="M21" i="1"/>
  <c r="BJ409" i="1"/>
  <c r="M409" i="1"/>
  <c r="K409" i="1"/>
  <c r="BJ414" i="1"/>
  <c r="K414" i="1"/>
  <c r="M414" i="1"/>
  <c r="BJ524" i="1"/>
  <c r="M524" i="1"/>
  <c r="K524" i="1"/>
  <c r="BJ588" i="1"/>
  <c r="M588" i="1"/>
  <c r="K588" i="1"/>
  <c r="BJ1052" i="1"/>
  <c r="M1052" i="1"/>
  <c r="K1052" i="1"/>
  <c r="BJ294" i="1"/>
  <c r="M294" i="1"/>
  <c r="K294" i="1"/>
  <c r="BJ107" i="1"/>
  <c r="M107" i="1"/>
  <c r="K107" i="1"/>
  <c r="BJ188" i="1"/>
  <c r="K188" i="1"/>
  <c r="M188" i="1"/>
  <c r="BJ779" i="1"/>
  <c r="M779" i="1"/>
  <c r="K779" i="1"/>
  <c r="BJ1006" i="1"/>
  <c r="K1006" i="1"/>
  <c r="M1006" i="1"/>
  <c r="BJ198" i="1"/>
  <c r="M198" i="1"/>
  <c r="K198" i="1"/>
  <c r="BJ134" i="1"/>
  <c r="M134" i="1"/>
  <c r="K134" i="1"/>
  <c r="BJ702" i="1"/>
  <c r="K702" i="1"/>
  <c r="M702" i="1"/>
  <c r="BJ734" i="1"/>
  <c r="M734" i="1"/>
  <c r="K734" i="1"/>
  <c r="BJ766" i="1"/>
  <c r="M766" i="1"/>
  <c r="K766" i="1"/>
  <c r="BJ830" i="1"/>
  <c r="K830" i="1"/>
  <c r="M830" i="1"/>
  <c r="BJ882" i="1"/>
  <c r="M882" i="1"/>
  <c r="K882" i="1"/>
  <c r="BJ933" i="1"/>
  <c r="K933" i="1"/>
  <c r="M933" i="1"/>
  <c r="BJ1130" i="1"/>
  <c r="M1130" i="1"/>
  <c r="K1130" i="1"/>
  <c r="BJ1066" i="1"/>
  <c r="M1066" i="1"/>
  <c r="K1066" i="1"/>
  <c r="BJ290" i="1"/>
  <c r="M290" i="1"/>
  <c r="K290" i="1"/>
  <c r="BJ446" i="1"/>
  <c r="K446" i="1"/>
  <c r="M446" i="1"/>
  <c r="BJ723" i="1"/>
  <c r="M723" i="1"/>
  <c r="K723" i="1"/>
  <c r="BJ542" i="1"/>
  <c r="K542" i="1"/>
  <c r="M542" i="1"/>
  <c r="BJ1036" i="1"/>
  <c r="K1036" i="1"/>
  <c r="M1036" i="1"/>
  <c r="BJ519" i="1"/>
  <c r="K519" i="1"/>
  <c r="M519" i="1"/>
  <c r="BJ68" i="1"/>
  <c r="K68" i="1"/>
  <c r="M68" i="1"/>
  <c r="BJ552" i="1"/>
  <c r="M552" i="1"/>
  <c r="K552" i="1"/>
  <c r="BJ616" i="1"/>
  <c r="K616" i="1"/>
  <c r="M616" i="1"/>
  <c r="BJ1046" i="1"/>
  <c r="M1046" i="1"/>
  <c r="K1046" i="1"/>
  <c r="BJ1107" i="1"/>
  <c r="K1107" i="1"/>
  <c r="M1107" i="1"/>
  <c r="BJ967" i="1"/>
  <c r="K967" i="1"/>
  <c r="M967" i="1"/>
  <c r="BJ170" i="1"/>
  <c r="K170" i="1"/>
  <c r="M170" i="1"/>
  <c r="BJ940" i="1"/>
  <c r="K940" i="1"/>
  <c r="M940" i="1"/>
  <c r="BJ938" i="1"/>
  <c r="K938" i="1"/>
  <c r="M938" i="1"/>
  <c r="BJ860" i="1"/>
  <c r="K860" i="1"/>
  <c r="M860" i="1"/>
  <c r="BJ892" i="1"/>
  <c r="M892" i="1"/>
  <c r="K892" i="1"/>
  <c r="BJ953" i="1"/>
  <c r="K953" i="1"/>
  <c r="M953" i="1"/>
  <c r="BJ1096" i="1"/>
  <c r="M1096" i="1"/>
  <c r="K1096" i="1"/>
  <c r="BJ1084" i="1"/>
  <c r="K1084" i="1"/>
  <c r="M1084" i="1"/>
  <c r="BJ859" i="1"/>
  <c r="M859" i="1"/>
  <c r="K859" i="1"/>
  <c r="BJ1089" i="1"/>
  <c r="M1089" i="1"/>
  <c r="K1089" i="1"/>
  <c r="BJ853" i="1"/>
  <c r="M853" i="1"/>
  <c r="K853" i="1"/>
  <c r="BJ885" i="1"/>
  <c r="M885" i="1"/>
  <c r="K885" i="1"/>
  <c r="BJ939" i="1"/>
  <c r="K939" i="1"/>
  <c r="M939" i="1"/>
  <c r="BJ1068" i="1"/>
  <c r="K1068" i="1"/>
  <c r="M1068" i="1"/>
  <c r="BJ1122" i="1"/>
  <c r="K1122" i="1"/>
  <c r="M1122" i="1"/>
  <c r="BJ934" i="1"/>
  <c r="K934" i="1"/>
  <c r="M934" i="1"/>
  <c r="BJ919" i="1"/>
  <c r="K919" i="1"/>
  <c r="M919" i="1"/>
  <c r="BJ1081" i="1"/>
  <c r="K1081" i="1"/>
  <c r="M1081" i="1"/>
  <c r="BJ242" i="1"/>
  <c r="M242" i="1"/>
  <c r="K242" i="1"/>
  <c r="BJ111" i="1"/>
  <c r="M111" i="1"/>
  <c r="K111" i="1"/>
  <c r="BJ521" i="1"/>
  <c r="K521" i="1"/>
  <c r="M521" i="1"/>
  <c r="BJ306" i="1"/>
  <c r="K306" i="1"/>
  <c r="M306" i="1"/>
  <c r="BJ79" i="1"/>
  <c r="K79" i="1"/>
  <c r="M79" i="1"/>
  <c r="BJ237" i="1"/>
  <c r="M237" i="1"/>
  <c r="K237" i="1"/>
  <c r="BJ462" i="1"/>
  <c r="K462" i="1"/>
  <c r="M462" i="1"/>
  <c r="BJ334" i="1"/>
  <c r="M334" i="1"/>
  <c r="K334" i="1"/>
  <c r="BJ55" i="1"/>
  <c r="K55" i="1"/>
  <c r="M55" i="1"/>
  <c r="BJ269" i="1"/>
  <c r="K269" i="1"/>
  <c r="M269" i="1"/>
  <c r="BJ525" i="1"/>
  <c r="K525" i="1"/>
  <c r="M525" i="1"/>
  <c r="BJ815" i="1"/>
  <c r="M815" i="1"/>
  <c r="K815" i="1"/>
  <c r="BJ148" i="1"/>
  <c r="M148" i="1"/>
  <c r="K148" i="1"/>
  <c r="BJ369" i="1"/>
  <c r="K369" i="1"/>
  <c r="M369" i="1"/>
  <c r="BJ497" i="1"/>
  <c r="K497" i="1"/>
  <c r="M497" i="1"/>
  <c r="BJ514" i="1"/>
  <c r="M514" i="1"/>
  <c r="K514" i="1"/>
  <c r="BJ546" i="1"/>
  <c r="M546" i="1"/>
  <c r="K546" i="1"/>
  <c r="BJ752" i="1"/>
  <c r="M752" i="1"/>
  <c r="K752" i="1"/>
  <c r="BJ784" i="1"/>
  <c r="M784" i="1"/>
  <c r="K784" i="1"/>
  <c r="BJ816" i="1"/>
  <c r="M816" i="1"/>
  <c r="K816" i="1"/>
  <c r="BJ848" i="1"/>
  <c r="M848" i="1"/>
  <c r="K848" i="1"/>
  <c r="BJ1018" i="1"/>
  <c r="M1018" i="1"/>
  <c r="K1018" i="1"/>
  <c r="BJ775" i="1"/>
  <c r="M775" i="1"/>
  <c r="K775" i="1"/>
  <c r="BJ1060" i="1"/>
  <c r="K1060" i="1"/>
  <c r="M1060" i="1"/>
  <c r="BJ80" i="1"/>
  <c r="M80" i="1"/>
  <c r="K80" i="1"/>
  <c r="BJ266" i="1"/>
  <c r="K266" i="1"/>
  <c r="M266" i="1"/>
  <c r="BJ105" i="1"/>
  <c r="M105" i="1"/>
  <c r="K105" i="1"/>
  <c r="BJ245" i="1"/>
  <c r="K245" i="1"/>
  <c r="M245" i="1"/>
  <c r="BJ373" i="1"/>
  <c r="K373" i="1"/>
  <c r="M373" i="1"/>
  <c r="BJ501" i="1"/>
  <c r="K501" i="1"/>
  <c r="M501" i="1"/>
  <c r="BJ507" i="1"/>
  <c r="M507" i="1"/>
  <c r="K507" i="1"/>
  <c r="BJ539" i="1"/>
  <c r="M539" i="1"/>
  <c r="K539" i="1"/>
  <c r="BJ571" i="1"/>
  <c r="M571" i="1"/>
  <c r="K571" i="1"/>
  <c r="BJ603" i="1"/>
  <c r="M603" i="1"/>
  <c r="K603" i="1"/>
  <c r="BJ635" i="1"/>
  <c r="M635" i="1"/>
  <c r="K635" i="1"/>
  <c r="BJ667" i="1"/>
  <c r="M667" i="1"/>
  <c r="K667" i="1"/>
  <c r="BJ1020" i="1"/>
  <c r="K1020" i="1"/>
  <c r="M1020" i="1"/>
  <c r="BJ767" i="1"/>
  <c r="M767" i="1"/>
  <c r="K767" i="1"/>
  <c r="BJ839" i="1"/>
  <c r="M839" i="1"/>
  <c r="K839" i="1"/>
  <c r="BJ40" i="1"/>
  <c r="M40" i="1"/>
  <c r="K40" i="1"/>
  <c r="BJ222" i="1"/>
  <c r="K222" i="1"/>
  <c r="M222" i="1"/>
  <c r="BJ43" i="1"/>
  <c r="K43" i="1"/>
  <c r="M43" i="1"/>
  <c r="BJ177" i="1"/>
  <c r="M177" i="1"/>
  <c r="K177" i="1"/>
  <c r="BJ51" i="1"/>
  <c r="K51" i="1"/>
  <c r="M51" i="1"/>
  <c r="BJ344" i="1"/>
  <c r="M344" i="1"/>
  <c r="K344" i="1"/>
  <c r="BJ577" i="1"/>
  <c r="K577" i="1"/>
  <c r="M577" i="1"/>
  <c r="BJ645" i="1"/>
  <c r="K645" i="1"/>
  <c r="M645" i="1"/>
  <c r="BJ495" i="1"/>
  <c r="M495" i="1"/>
  <c r="K495" i="1"/>
  <c r="BJ183" i="1"/>
  <c r="M183" i="1"/>
  <c r="K183" i="1"/>
  <c r="BJ593" i="1"/>
  <c r="K593" i="1"/>
  <c r="M593" i="1"/>
  <c r="BJ1030" i="1"/>
  <c r="K1030" i="1"/>
  <c r="M1030" i="1"/>
  <c r="BJ275" i="1"/>
  <c r="M275" i="1"/>
  <c r="K275" i="1"/>
  <c r="BJ132" i="1"/>
  <c r="K132" i="1"/>
  <c r="M132" i="1"/>
  <c r="BJ252" i="1"/>
  <c r="M252" i="1"/>
  <c r="K252" i="1"/>
  <c r="BJ380" i="1"/>
  <c r="M380" i="1"/>
  <c r="K380" i="1"/>
  <c r="BJ574" i="1"/>
  <c r="M574" i="1"/>
  <c r="K574" i="1"/>
  <c r="BJ606" i="1"/>
  <c r="M606" i="1"/>
  <c r="K606" i="1"/>
  <c r="BJ638" i="1"/>
  <c r="M638" i="1"/>
  <c r="K638" i="1"/>
  <c r="BJ670" i="1"/>
  <c r="M670" i="1"/>
  <c r="K670" i="1"/>
  <c r="BJ684" i="1"/>
  <c r="K684" i="1"/>
  <c r="M684" i="1"/>
  <c r="BJ716" i="1"/>
  <c r="K716" i="1"/>
  <c r="M716" i="1"/>
  <c r="BJ1033" i="1"/>
  <c r="K1033" i="1"/>
  <c r="M1033" i="1"/>
  <c r="BJ703" i="1"/>
  <c r="K703" i="1"/>
  <c r="M703" i="1"/>
  <c r="BJ339" i="1"/>
  <c r="K339" i="1"/>
  <c r="M339" i="1"/>
  <c r="BJ120" i="1"/>
  <c r="M120" i="1"/>
  <c r="K120" i="1"/>
  <c r="BJ375" i="1"/>
  <c r="K375" i="1"/>
  <c r="M375" i="1"/>
  <c r="BJ117" i="1"/>
  <c r="M117" i="1"/>
  <c r="K117" i="1"/>
  <c r="BJ256" i="1"/>
  <c r="K256" i="1"/>
  <c r="M256" i="1"/>
  <c r="BJ384" i="1"/>
  <c r="K384" i="1"/>
  <c r="M384" i="1"/>
  <c r="BJ685" i="1"/>
  <c r="M685" i="1"/>
  <c r="K685" i="1"/>
  <c r="BJ717" i="1"/>
  <c r="M717" i="1"/>
  <c r="K717" i="1"/>
  <c r="BJ749" i="1"/>
  <c r="M749" i="1"/>
  <c r="K749" i="1"/>
  <c r="BJ781" i="1"/>
  <c r="M781" i="1"/>
  <c r="K781" i="1"/>
  <c r="BJ813" i="1"/>
  <c r="M813" i="1"/>
  <c r="K813" i="1"/>
  <c r="BJ845" i="1"/>
  <c r="M845" i="1"/>
  <c r="K845" i="1"/>
  <c r="BJ1037" i="1"/>
  <c r="M1037" i="1"/>
  <c r="K1037" i="1"/>
  <c r="BJ259" i="1"/>
  <c r="K259" i="1"/>
  <c r="M259" i="1"/>
  <c r="BJ84" i="1"/>
  <c r="M84" i="1"/>
  <c r="K84" i="1"/>
  <c r="BJ279" i="1"/>
  <c r="K279" i="1"/>
  <c r="M279" i="1"/>
  <c r="BJ335" i="1"/>
  <c r="K335" i="1"/>
  <c r="M335" i="1"/>
  <c r="BJ41" i="1"/>
  <c r="M41" i="1"/>
  <c r="K41" i="1"/>
  <c r="BJ303" i="1"/>
  <c r="K303" i="1"/>
  <c r="M303" i="1"/>
  <c r="BJ299" i="1"/>
  <c r="K299" i="1"/>
  <c r="M299" i="1"/>
  <c r="BJ391" i="1"/>
  <c r="K391" i="1"/>
  <c r="M391" i="1"/>
  <c r="BJ6" i="1"/>
  <c r="K6" i="1"/>
  <c r="M6" i="1"/>
  <c r="BJ62" i="1"/>
  <c r="K62" i="1"/>
  <c r="M62" i="1"/>
  <c r="BJ158" i="1"/>
  <c r="K158" i="1"/>
  <c r="M158" i="1"/>
  <c r="BJ916" i="1"/>
  <c r="K916" i="1"/>
  <c r="M916" i="1"/>
  <c r="BJ862" i="1"/>
  <c r="M862" i="1"/>
  <c r="K862" i="1"/>
  <c r="BJ894" i="1"/>
  <c r="M894" i="1"/>
  <c r="K894" i="1"/>
  <c r="BJ957" i="1"/>
  <c r="K957" i="1"/>
  <c r="M957" i="1"/>
  <c r="BJ1072" i="1"/>
  <c r="K1072" i="1"/>
  <c r="M1072" i="1"/>
  <c r="BJ1086" i="1"/>
  <c r="K1086" i="1"/>
  <c r="M1086" i="1"/>
  <c r="BJ1103" i="1"/>
  <c r="M1103" i="1"/>
  <c r="K1103" i="1"/>
  <c r="BJ1100" i="1"/>
  <c r="M1100" i="1"/>
  <c r="K1100" i="1"/>
  <c r="BJ764" i="1"/>
  <c r="M764" i="1"/>
  <c r="K764" i="1"/>
  <c r="BJ828" i="1"/>
  <c r="M828" i="1"/>
  <c r="K828" i="1"/>
  <c r="BJ1097" i="1"/>
  <c r="K1097" i="1"/>
  <c r="M1097" i="1"/>
  <c r="BJ631" i="1"/>
  <c r="K631" i="1"/>
  <c r="M631" i="1"/>
  <c r="BJ739" i="1"/>
  <c r="K739" i="1"/>
  <c r="M739" i="1"/>
  <c r="BJ214" i="1"/>
  <c r="K214" i="1"/>
  <c r="M214" i="1"/>
  <c r="BJ94" i="1"/>
  <c r="K94" i="1"/>
  <c r="M94" i="1"/>
  <c r="BJ265" i="1"/>
  <c r="K265" i="1"/>
  <c r="M265" i="1"/>
  <c r="BJ155" i="1"/>
  <c r="M155" i="1"/>
  <c r="K155" i="1"/>
  <c r="BJ74" i="1"/>
  <c r="K74" i="1"/>
  <c r="M74" i="1"/>
  <c r="BJ106" i="1"/>
  <c r="K106" i="1"/>
  <c r="M106" i="1"/>
  <c r="BJ138" i="1"/>
  <c r="K138" i="1"/>
  <c r="M138" i="1"/>
  <c r="BJ249" i="1"/>
  <c r="M249" i="1"/>
  <c r="K249" i="1"/>
  <c r="BJ548" i="1"/>
  <c r="K548" i="1"/>
  <c r="M548" i="1"/>
  <c r="BJ612" i="1"/>
  <c r="M612" i="1"/>
  <c r="K612" i="1"/>
  <c r="BJ644" i="1"/>
  <c r="K644" i="1"/>
  <c r="M644" i="1"/>
  <c r="BJ426" i="1"/>
  <c r="K426" i="1"/>
  <c r="M426" i="1"/>
  <c r="BJ366" i="1"/>
  <c r="M366" i="1"/>
  <c r="K366" i="1"/>
  <c r="BJ747" i="1"/>
  <c r="M747" i="1"/>
  <c r="K747" i="1"/>
  <c r="BJ385" i="1"/>
  <c r="K385" i="1"/>
  <c r="M385" i="1"/>
  <c r="BJ756" i="1"/>
  <c r="M756" i="1"/>
  <c r="K756" i="1"/>
  <c r="BJ1015" i="1"/>
  <c r="M1015" i="1"/>
  <c r="K1015" i="1"/>
  <c r="BJ1011" i="1"/>
  <c r="M1011" i="1"/>
  <c r="K1011" i="1"/>
  <c r="BJ835" i="1"/>
  <c r="M835" i="1"/>
  <c r="K835" i="1"/>
  <c r="BJ110" i="1"/>
  <c r="K110" i="1"/>
  <c r="M110" i="1"/>
  <c r="BJ196" i="1"/>
  <c r="K196" i="1"/>
  <c r="M196" i="1"/>
  <c r="BJ324" i="1"/>
  <c r="K324" i="1"/>
  <c r="M324" i="1"/>
  <c r="BJ452" i="1"/>
  <c r="K452" i="1"/>
  <c r="M452" i="1"/>
  <c r="BJ726" i="1"/>
  <c r="K726" i="1"/>
  <c r="M726" i="1"/>
  <c r="BJ930" i="1"/>
  <c r="M930" i="1"/>
  <c r="K930" i="1"/>
  <c r="BJ874" i="1"/>
  <c r="M874" i="1"/>
  <c r="K874" i="1"/>
  <c r="BJ1116" i="1"/>
  <c r="M1116" i="1"/>
  <c r="K1116" i="1"/>
  <c r="BJ103" i="1"/>
  <c r="M103" i="1"/>
  <c r="K103" i="1"/>
  <c r="BJ274" i="1"/>
  <c r="K274" i="1"/>
  <c r="M274" i="1"/>
  <c r="BJ76" i="1"/>
  <c r="K76" i="1"/>
  <c r="M76" i="1"/>
  <c r="BJ518" i="1"/>
  <c r="K518" i="1"/>
  <c r="M518" i="1"/>
  <c r="BJ49" i="1"/>
  <c r="M49" i="1"/>
  <c r="K49" i="1"/>
  <c r="BJ615" i="1"/>
  <c r="M615" i="1"/>
  <c r="K615" i="1"/>
  <c r="BJ53" i="1"/>
  <c r="M53" i="1"/>
  <c r="K53" i="1"/>
  <c r="BJ201" i="1"/>
  <c r="K201" i="1"/>
  <c r="M201" i="1"/>
  <c r="BJ576" i="1"/>
  <c r="K576" i="1"/>
  <c r="M576" i="1"/>
  <c r="BJ608" i="1"/>
  <c r="K608" i="1"/>
  <c r="M608" i="1"/>
  <c r="BJ640" i="1"/>
  <c r="M640" i="1"/>
  <c r="K640" i="1"/>
  <c r="BJ672" i="1"/>
  <c r="M672" i="1"/>
  <c r="K672" i="1"/>
  <c r="BJ1045" i="1"/>
  <c r="K1045" i="1"/>
  <c r="M1045" i="1"/>
  <c r="BJ673" i="1"/>
  <c r="K673" i="1"/>
  <c r="M673" i="1"/>
  <c r="BJ31" i="1"/>
  <c r="M31" i="1"/>
  <c r="K31" i="1"/>
  <c r="BJ360" i="1"/>
  <c r="K360" i="1"/>
  <c r="M360" i="1"/>
  <c r="BJ403" i="1"/>
  <c r="M403" i="1"/>
  <c r="K403" i="1"/>
  <c r="BJ168" i="1"/>
  <c r="K168" i="1"/>
  <c r="M168" i="1"/>
  <c r="BJ456" i="1"/>
  <c r="K456" i="1"/>
  <c r="M456" i="1"/>
  <c r="BJ625" i="1"/>
  <c r="M625" i="1"/>
  <c r="K625" i="1"/>
  <c r="BJ264" i="1"/>
  <c r="K264" i="1"/>
  <c r="M264" i="1"/>
  <c r="BJ581" i="1"/>
  <c r="M581" i="1"/>
  <c r="K581" i="1"/>
  <c r="BJ677" i="1"/>
  <c r="K677" i="1"/>
  <c r="M677" i="1"/>
  <c r="BJ327" i="1"/>
  <c r="K327" i="1"/>
  <c r="M327" i="1"/>
  <c r="BJ154" i="1"/>
  <c r="M154" i="1"/>
  <c r="K154" i="1"/>
  <c r="BJ268" i="1"/>
  <c r="K268" i="1"/>
  <c r="M268" i="1"/>
  <c r="BJ396" i="1"/>
  <c r="K396" i="1"/>
  <c r="M396" i="1"/>
  <c r="BJ554" i="1"/>
  <c r="M554" i="1"/>
  <c r="K554" i="1"/>
  <c r="BJ586" i="1"/>
  <c r="M586" i="1"/>
  <c r="K586" i="1"/>
  <c r="BJ618" i="1"/>
  <c r="M618" i="1"/>
  <c r="K618" i="1"/>
  <c r="BJ650" i="1"/>
  <c r="M650" i="1"/>
  <c r="K650" i="1"/>
  <c r="BJ688" i="1"/>
  <c r="M688" i="1"/>
  <c r="K688" i="1"/>
  <c r="BJ720" i="1"/>
  <c r="M720" i="1"/>
  <c r="K720" i="1"/>
  <c r="BJ1017" i="1"/>
  <c r="K1017" i="1"/>
  <c r="M1017" i="1"/>
  <c r="BJ1053" i="1"/>
  <c r="K1053" i="1"/>
  <c r="M1053" i="1"/>
  <c r="BJ307" i="1"/>
  <c r="K307" i="1"/>
  <c r="M307" i="1"/>
  <c r="BJ100" i="1"/>
  <c r="M100" i="1"/>
  <c r="K100" i="1"/>
  <c r="BJ61" i="1"/>
  <c r="K61" i="1"/>
  <c r="M61" i="1"/>
  <c r="BJ208" i="1"/>
  <c r="K208" i="1"/>
  <c r="M208" i="1"/>
  <c r="BJ336" i="1"/>
  <c r="M336" i="1"/>
  <c r="K336" i="1"/>
  <c r="BJ464" i="1"/>
  <c r="K464" i="1"/>
  <c r="M464" i="1"/>
  <c r="BJ705" i="1"/>
  <c r="K705" i="1"/>
  <c r="M705" i="1"/>
  <c r="BJ737" i="1"/>
  <c r="M737" i="1"/>
  <c r="K737" i="1"/>
  <c r="BJ769" i="1"/>
  <c r="K769" i="1"/>
  <c r="M769" i="1"/>
  <c r="BJ801" i="1"/>
  <c r="K801" i="1"/>
  <c r="M801" i="1"/>
  <c r="BJ833" i="1"/>
  <c r="M833" i="1"/>
  <c r="K833" i="1"/>
  <c r="BJ1022" i="1"/>
  <c r="M1022" i="1"/>
  <c r="K1022" i="1"/>
  <c r="BJ707" i="1"/>
  <c r="K707" i="1"/>
  <c r="M707" i="1"/>
  <c r="BJ1013" i="1"/>
  <c r="M1013" i="1"/>
  <c r="K1013" i="1"/>
  <c r="BJ383" i="1"/>
  <c r="K383" i="1"/>
  <c r="M383" i="1"/>
  <c r="BJ24" i="1"/>
  <c r="M24" i="1"/>
  <c r="K24" i="1"/>
  <c r="BJ128" i="1"/>
  <c r="M128" i="1"/>
  <c r="K128" i="1"/>
  <c r="BJ499" i="1"/>
  <c r="K499" i="1"/>
  <c r="M499" i="1"/>
  <c r="BJ69" i="1"/>
  <c r="M69" i="1"/>
  <c r="K69" i="1"/>
  <c r="BJ287" i="1"/>
  <c r="K287" i="1"/>
  <c r="M287" i="1"/>
  <c r="BJ283" i="1"/>
  <c r="K283" i="1"/>
  <c r="M283" i="1"/>
  <c r="BJ167" i="1"/>
  <c r="K167" i="1"/>
  <c r="M167" i="1"/>
  <c r="BJ1117" i="1"/>
  <c r="K1117" i="1"/>
  <c r="M1117" i="1"/>
  <c r="BJ863" i="1"/>
  <c r="M863" i="1"/>
  <c r="K863" i="1"/>
  <c r="BJ988" i="1"/>
  <c r="K988" i="1"/>
  <c r="M988" i="1"/>
  <c r="BJ986" i="1"/>
  <c r="M986" i="1"/>
  <c r="K986" i="1"/>
  <c r="BJ880" i="1"/>
  <c r="M880" i="1"/>
  <c r="K880" i="1"/>
  <c r="BJ929" i="1"/>
  <c r="K929" i="1"/>
  <c r="M929" i="1"/>
  <c r="BJ992" i="1"/>
  <c r="K992" i="1"/>
  <c r="M992" i="1"/>
  <c r="BJ1080" i="1"/>
  <c r="K1080" i="1"/>
  <c r="M1080" i="1"/>
  <c r="BJ984" i="1"/>
  <c r="K984" i="1"/>
  <c r="M984" i="1"/>
  <c r="BJ959" i="1"/>
  <c r="K959" i="1"/>
  <c r="M959" i="1"/>
  <c r="BJ960" i="1"/>
  <c r="K960" i="1"/>
  <c r="M960" i="1"/>
  <c r="BJ990" i="1"/>
  <c r="K990" i="1"/>
  <c r="M990" i="1"/>
  <c r="BJ881" i="1"/>
  <c r="M881" i="1"/>
  <c r="K881" i="1"/>
  <c r="BJ931" i="1"/>
  <c r="K931" i="1"/>
  <c r="M931" i="1"/>
  <c r="BJ1114" i="1"/>
  <c r="K1114" i="1"/>
  <c r="M1114" i="1"/>
  <c r="BJ879" i="1"/>
  <c r="K879" i="1"/>
  <c r="M879" i="1"/>
  <c r="BJ247" i="1"/>
  <c r="K247" i="1"/>
  <c r="M247" i="1"/>
  <c r="BJ18" i="1"/>
  <c r="M18" i="1"/>
  <c r="K18" i="1"/>
  <c r="BJ58" i="1"/>
  <c r="M58" i="1"/>
  <c r="K58" i="1"/>
  <c r="BJ244" i="1"/>
  <c r="K244" i="1"/>
  <c r="M244" i="1"/>
  <c r="BJ372" i="1"/>
  <c r="K372" i="1"/>
  <c r="M372" i="1"/>
  <c r="BJ500" i="1"/>
  <c r="K500" i="1"/>
  <c r="M500" i="1"/>
  <c r="BJ682" i="1"/>
  <c r="K682" i="1"/>
  <c r="M682" i="1"/>
  <c r="BJ714" i="1"/>
  <c r="M714" i="1"/>
  <c r="K714" i="1"/>
  <c r="BJ746" i="1"/>
  <c r="K746" i="1"/>
  <c r="M746" i="1"/>
  <c r="BJ778" i="1"/>
  <c r="M778" i="1"/>
  <c r="K778" i="1"/>
  <c r="BJ810" i="1"/>
  <c r="K810" i="1"/>
  <c r="M810" i="1"/>
  <c r="BJ842" i="1"/>
  <c r="K842" i="1"/>
  <c r="M842" i="1"/>
  <c r="BJ1025" i="1"/>
  <c r="K1025" i="1"/>
  <c r="M1025" i="1"/>
  <c r="BJ1026" i="1"/>
  <c r="M1026" i="1"/>
  <c r="K1026" i="1"/>
  <c r="BJ1023" i="1"/>
  <c r="M1023" i="1"/>
  <c r="K1023" i="1"/>
  <c r="BJ827" i="1"/>
  <c r="M827" i="1"/>
  <c r="K827" i="1"/>
  <c r="BJ353" i="1"/>
  <c r="K353" i="1"/>
  <c r="M353" i="1"/>
  <c r="BJ748" i="1"/>
  <c r="M748" i="1"/>
  <c r="K748" i="1"/>
  <c r="BJ812" i="1"/>
  <c r="K812" i="1"/>
  <c r="M812" i="1"/>
  <c r="BJ1003" i="1"/>
  <c r="M1003" i="1"/>
  <c r="K1003" i="1"/>
  <c r="BJ843" i="1"/>
  <c r="M843" i="1"/>
  <c r="K843" i="1"/>
  <c r="BJ357" i="1"/>
  <c r="M357" i="1"/>
  <c r="K357" i="1"/>
  <c r="BJ164" i="1"/>
  <c r="K164" i="1"/>
  <c r="M164" i="1"/>
  <c r="BJ567" i="1"/>
  <c r="K567" i="1"/>
  <c r="M567" i="1"/>
  <c r="BJ176" i="1"/>
  <c r="K176" i="1"/>
  <c r="M176" i="1"/>
  <c r="BJ17" i="1"/>
  <c r="M17" i="1"/>
  <c r="K17" i="1"/>
  <c r="BJ171" i="1"/>
  <c r="K171" i="1"/>
  <c r="M171" i="1"/>
  <c r="BJ489" i="1"/>
  <c r="M489" i="1"/>
  <c r="K489" i="1"/>
  <c r="BJ1099" i="1"/>
  <c r="K1099" i="1"/>
  <c r="M1099" i="1"/>
  <c r="BJ298" i="1"/>
  <c r="K298" i="1"/>
  <c r="M298" i="1"/>
  <c r="BJ502" i="1"/>
  <c r="K502" i="1"/>
  <c r="M502" i="1"/>
  <c r="BJ109" i="1"/>
  <c r="M109" i="1"/>
  <c r="K109" i="1"/>
  <c r="BJ326" i="1"/>
  <c r="K326" i="1"/>
  <c r="M326" i="1"/>
  <c r="BJ374" i="1"/>
  <c r="K374" i="1"/>
  <c r="M374" i="1"/>
  <c r="BJ345" i="1"/>
  <c r="K345" i="1"/>
  <c r="M345" i="1"/>
  <c r="BJ540" i="1"/>
  <c r="K540" i="1"/>
  <c r="M540" i="1"/>
  <c r="BJ636" i="1"/>
  <c r="M636" i="1"/>
  <c r="K636" i="1"/>
  <c r="BJ185" i="1"/>
  <c r="K185" i="1"/>
  <c r="M185" i="1"/>
  <c r="BJ418" i="1"/>
  <c r="K418" i="1"/>
  <c r="M418" i="1"/>
  <c r="BJ273" i="1"/>
  <c r="M273" i="1"/>
  <c r="K273" i="1"/>
  <c r="BJ1027" i="1"/>
  <c r="K1027" i="1"/>
  <c r="M1027" i="1"/>
  <c r="BJ229" i="1"/>
  <c r="K229" i="1"/>
  <c r="M229" i="1"/>
  <c r="BJ166" i="1"/>
  <c r="M166" i="1"/>
  <c r="K166" i="1"/>
  <c r="BJ909" i="1"/>
  <c r="M909" i="1"/>
  <c r="K909" i="1"/>
  <c r="BJ686" i="1"/>
  <c r="M686" i="1"/>
  <c r="K686" i="1"/>
  <c r="BJ750" i="1"/>
  <c r="K750" i="1"/>
  <c r="M750" i="1"/>
  <c r="BJ814" i="1"/>
  <c r="M814" i="1"/>
  <c r="K814" i="1"/>
  <c r="BJ846" i="1"/>
  <c r="K846" i="1"/>
  <c r="M846" i="1"/>
  <c r="BJ1042" i="1"/>
  <c r="M1042" i="1"/>
  <c r="K1042" i="1"/>
  <c r="BJ1125" i="1"/>
  <c r="K1125" i="1"/>
  <c r="M1125" i="1"/>
  <c r="BJ301" i="1"/>
  <c r="M301" i="1"/>
  <c r="K301" i="1"/>
  <c r="BJ172" i="1"/>
  <c r="K172" i="1"/>
  <c r="M172" i="1"/>
  <c r="BJ139" i="1"/>
  <c r="M139" i="1"/>
  <c r="K139" i="1"/>
  <c r="BJ317" i="1"/>
  <c r="M317" i="1"/>
  <c r="K317" i="1"/>
  <c r="BJ434" i="1"/>
  <c r="K434" i="1"/>
  <c r="M434" i="1"/>
  <c r="BJ731" i="1"/>
  <c r="M731" i="1"/>
  <c r="K731" i="1"/>
  <c r="BJ453" i="1"/>
  <c r="K453" i="1"/>
  <c r="M453" i="1"/>
  <c r="BJ583" i="1"/>
  <c r="M583" i="1"/>
  <c r="K583" i="1"/>
  <c r="BJ180" i="1"/>
  <c r="K180" i="1"/>
  <c r="M180" i="1"/>
  <c r="BJ286" i="1"/>
  <c r="K286" i="1"/>
  <c r="M286" i="1"/>
  <c r="BJ394" i="1"/>
  <c r="K394" i="1"/>
  <c r="M394" i="1"/>
  <c r="BJ568" i="1"/>
  <c r="M568" i="1"/>
  <c r="K568" i="1"/>
  <c r="BJ632" i="1"/>
  <c r="M632" i="1"/>
  <c r="K632" i="1"/>
  <c r="BJ875" i="1"/>
  <c r="M875" i="1"/>
  <c r="K875" i="1"/>
  <c r="BJ1067" i="1"/>
  <c r="K1067" i="1"/>
  <c r="M1067" i="1"/>
  <c r="BJ1088" i="1"/>
  <c r="K1088" i="1"/>
  <c r="M1088" i="1"/>
  <c r="BJ876" i="1"/>
  <c r="M876" i="1"/>
  <c r="K876" i="1"/>
  <c r="BJ921" i="1"/>
  <c r="K921" i="1"/>
  <c r="M921" i="1"/>
  <c r="BJ985" i="1"/>
  <c r="K985" i="1"/>
  <c r="M985" i="1"/>
  <c r="BJ1064" i="1"/>
  <c r="K1064" i="1"/>
  <c r="M1064" i="1"/>
  <c r="BJ1095" i="1"/>
  <c r="K1095" i="1"/>
  <c r="M1095" i="1"/>
  <c r="BJ935" i="1"/>
  <c r="M935" i="1"/>
  <c r="K935" i="1"/>
  <c r="BJ944" i="1"/>
  <c r="K944" i="1"/>
  <c r="M944" i="1"/>
  <c r="BJ942" i="1"/>
  <c r="K942" i="1"/>
  <c r="M942" i="1"/>
  <c r="BJ869" i="1"/>
  <c r="M869" i="1"/>
  <c r="K869" i="1"/>
  <c r="BJ901" i="1"/>
  <c r="M901" i="1"/>
  <c r="K901" i="1"/>
  <c r="BJ971" i="1"/>
  <c r="K971" i="1"/>
  <c r="M971" i="1"/>
  <c r="BJ1000" i="1"/>
  <c r="M1000" i="1"/>
  <c r="K1000" i="1"/>
  <c r="BJ1085" i="1"/>
  <c r="M1085" i="1"/>
  <c r="K1085" i="1"/>
  <c r="BJ867" i="1"/>
  <c r="K867" i="1"/>
  <c r="M867" i="1"/>
  <c r="BJ983" i="1"/>
  <c r="M983" i="1"/>
  <c r="K983" i="1"/>
  <c r="BJ1083" i="1"/>
  <c r="K1083" i="1"/>
  <c r="M1083" i="1"/>
  <c r="BJ63" i="1"/>
  <c r="M63" i="1"/>
  <c r="K63" i="1"/>
  <c r="BJ381" i="1"/>
  <c r="K381" i="1"/>
  <c r="M381" i="1"/>
  <c r="BJ206" i="1"/>
  <c r="K206" i="1"/>
  <c r="M206" i="1"/>
  <c r="BJ15" i="1"/>
  <c r="M15" i="1"/>
  <c r="K15" i="1"/>
  <c r="BJ119" i="1"/>
  <c r="M119" i="1"/>
  <c r="K119" i="1"/>
  <c r="BJ397" i="1"/>
  <c r="K397" i="1"/>
  <c r="M397" i="1"/>
  <c r="BJ529" i="1"/>
  <c r="M529" i="1"/>
  <c r="K529" i="1"/>
  <c r="BJ354" i="1"/>
  <c r="K354" i="1"/>
  <c r="M354" i="1"/>
  <c r="BJ115" i="1"/>
  <c r="M115" i="1"/>
  <c r="K115" i="1"/>
  <c r="BJ477" i="1"/>
  <c r="K477" i="1"/>
  <c r="M477" i="1"/>
  <c r="BJ759" i="1"/>
  <c r="M759" i="1"/>
  <c r="K759" i="1"/>
  <c r="BJ1055" i="1"/>
  <c r="M1055" i="1"/>
  <c r="K1055" i="1"/>
  <c r="BJ60" i="1"/>
  <c r="K60" i="1"/>
  <c r="M60" i="1"/>
  <c r="BJ305" i="1"/>
  <c r="K305" i="1"/>
  <c r="M305" i="1"/>
  <c r="BJ433" i="1"/>
  <c r="M433" i="1"/>
  <c r="K433" i="1"/>
  <c r="BJ466" i="1"/>
  <c r="M466" i="1"/>
  <c r="K466" i="1"/>
  <c r="BJ530" i="1"/>
  <c r="M530" i="1"/>
  <c r="K530" i="1"/>
  <c r="BJ736" i="1"/>
  <c r="M736" i="1"/>
  <c r="K736" i="1"/>
  <c r="BJ768" i="1"/>
  <c r="K768" i="1"/>
  <c r="M768" i="1"/>
  <c r="BJ800" i="1"/>
  <c r="M800" i="1"/>
  <c r="K800" i="1"/>
  <c r="BJ832" i="1"/>
  <c r="K832" i="1"/>
  <c r="M832" i="1"/>
  <c r="BJ1007" i="1"/>
  <c r="M1007" i="1"/>
  <c r="K1007" i="1"/>
  <c r="BJ1109" i="1"/>
  <c r="K1109" i="1"/>
  <c r="M1109" i="1"/>
  <c r="BJ831" i="1"/>
  <c r="M831" i="1"/>
  <c r="K831" i="1"/>
  <c r="BJ382" i="1"/>
  <c r="M382" i="1"/>
  <c r="K382" i="1"/>
  <c r="BJ254" i="1"/>
  <c r="K254" i="1"/>
  <c r="M254" i="1"/>
  <c r="BJ238" i="1"/>
  <c r="M238" i="1"/>
  <c r="K238" i="1"/>
  <c r="BJ179" i="1"/>
  <c r="K179" i="1"/>
  <c r="M179" i="1"/>
  <c r="BJ309" i="1"/>
  <c r="M309" i="1"/>
  <c r="K309" i="1"/>
  <c r="BJ437" i="1"/>
  <c r="K437" i="1"/>
  <c r="M437" i="1"/>
  <c r="BJ470" i="1"/>
  <c r="K470" i="1"/>
  <c r="M470" i="1"/>
  <c r="BJ523" i="1"/>
  <c r="K523" i="1"/>
  <c r="M523" i="1"/>
  <c r="BJ555" i="1"/>
  <c r="K555" i="1"/>
  <c r="M555" i="1"/>
  <c r="BJ587" i="1"/>
  <c r="M587" i="1"/>
  <c r="K587" i="1"/>
  <c r="BJ619" i="1"/>
  <c r="K619" i="1"/>
  <c r="M619" i="1"/>
  <c r="BJ651" i="1"/>
  <c r="M651" i="1"/>
  <c r="K651" i="1"/>
  <c r="BJ1031" i="1"/>
  <c r="K1031" i="1"/>
  <c r="M1031" i="1"/>
  <c r="BJ727" i="1"/>
  <c r="K727" i="1"/>
  <c r="M727" i="1"/>
  <c r="BJ807" i="1"/>
  <c r="M807" i="1"/>
  <c r="K807" i="1"/>
  <c r="BJ246" i="1"/>
  <c r="M246" i="1"/>
  <c r="K246" i="1"/>
  <c r="BJ175" i="1"/>
  <c r="M175" i="1"/>
  <c r="K175" i="1"/>
  <c r="BJ431" i="1"/>
  <c r="K431" i="1"/>
  <c r="M431" i="1"/>
  <c r="BJ312" i="1"/>
  <c r="M312" i="1"/>
  <c r="K312" i="1"/>
  <c r="BJ585" i="1"/>
  <c r="M585" i="1"/>
  <c r="K585" i="1"/>
  <c r="BJ11" i="1"/>
  <c r="M11" i="1"/>
  <c r="K11" i="1"/>
  <c r="BJ216" i="1"/>
  <c r="K216" i="1"/>
  <c r="M216" i="1"/>
  <c r="BJ504" i="1"/>
  <c r="K504" i="1"/>
  <c r="M504" i="1"/>
  <c r="BJ613" i="1"/>
  <c r="M613" i="1"/>
  <c r="K613" i="1"/>
  <c r="BJ669" i="1"/>
  <c r="M669" i="1"/>
  <c r="K669" i="1"/>
  <c r="BJ19" i="1"/>
  <c r="M19" i="1"/>
  <c r="K19" i="1"/>
  <c r="BJ424" i="1"/>
  <c r="K424" i="1"/>
  <c r="M424" i="1"/>
  <c r="BJ641" i="1"/>
  <c r="M641" i="1"/>
  <c r="K641" i="1"/>
  <c r="BJ271" i="1"/>
  <c r="K271" i="1"/>
  <c r="M271" i="1"/>
  <c r="BJ419" i="1"/>
  <c r="K419" i="1"/>
  <c r="M419" i="1"/>
  <c r="BJ187" i="1"/>
  <c r="K187" i="1"/>
  <c r="M187" i="1"/>
  <c r="BJ316" i="1"/>
  <c r="K316" i="1"/>
  <c r="M316" i="1"/>
  <c r="BJ444" i="1"/>
  <c r="K444" i="1"/>
  <c r="M444" i="1"/>
  <c r="BJ558" i="1"/>
  <c r="K558" i="1"/>
  <c r="M558" i="1"/>
  <c r="BJ590" i="1"/>
  <c r="K590" i="1"/>
  <c r="M590" i="1"/>
  <c r="BJ622" i="1"/>
  <c r="K622" i="1"/>
  <c r="M622" i="1"/>
  <c r="BJ654" i="1"/>
  <c r="K654" i="1"/>
  <c r="M654" i="1"/>
  <c r="BJ700" i="1"/>
  <c r="M700" i="1"/>
  <c r="K700" i="1"/>
  <c r="BJ8" i="1"/>
  <c r="K8" i="1"/>
  <c r="M8" i="1"/>
  <c r="BJ191" i="1"/>
  <c r="M191" i="1"/>
  <c r="K191" i="1"/>
  <c r="BJ73" i="1"/>
  <c r="K73" i="1"/>
  <c r="M73" i="1"/>
  <c r="BJ192" i="1"/>
  <c r="M192" i="1"/>
  <c r="K192" i="1"/>
  <c r="BJ320" i="1"/>
  <c r="M320" i="1"/>
  <c r="K320" i="1"/>
  <c r="BJ448" i="1"/>
  <c r="M448" i="1"/>
  <c r="K448" i="1"/>
  <c r="BJ701" i="1"/>
  <c r="K701" i="1"/>
  <c r="M701" i="1"/>
  <c r="BJ733" i="1"/>
  <c r="K733" i="1"/>
  <c r="M733" i="1"/>
  <c r="BJ765" i="1"/>
  <c r="K765" i="1"/>
  <c r="M765" i="1"/>
  <c r="BJ797" i="1"/>
  <c r="K797" i="1"/>
  <c r="M797" i="1"/>
  <c r="BJ829" i="1"/>
  <c r="K829" i="1"/>
  <c r="M829" i="1"/>
  <c r="BJ699" i="1"/>
  <c r="M699" i="1"/>
  <c r="K699" i="1"/>
  <c r="BJ1054" i="1"/>
  <c r="K1054" i="1"/>
  <c r="M1054" i="1"/>
  <c r="BJ359" i="1"/>
  <c r="M359" i="1"/>
  <c r="K359" i="1"/>
  <c r="BJ124" i="1"/>
  <c r="K124" i="1"/>
  <c r="M124" i="1"/>
  <c r="BJ399" i="1"/>
  <c r="M399" i="1"/>
  <c r="K399" i="1"/>
  <c r="BJ190" i="1"/>
  <c r="M190" i="1"/>
  <c r="K190" i="1"/>
  <c r="BJ77" i="1"/>
  <c r="K77" i="1"/>
  <c r="M77" i="1"/>
  <c r="BJ235" i="1"/>
  <c r="M235" i="1"/>
  <c r="K235" i="1"/>
  <c r="BJ363" i="1"/>
  <c r="M363" i="1"/>
  <c r="K363" i="1"/>
  <c r="BJ46" i="1"/>
  <c r="M46" i="1"/>
  <c r="K46" i="1"/>
  <c r="BJ980" i="1"/>
  <c r="K980" i="1"/>
  <c r="M980" i="1"/>
  <c r="BJ978" i="1"/>
  <c r="M978" i="1"/>
  <c r="K978" i="1"/>
  <c r="BJ878" i="1"/>
  <c r="M878" i="1"/>
  <c r="K878" i="1"/>
  <c r="BJ925" i="1"/>
  <c r="M925" i="1"/>
  <c r="K925" i="1"/>
  <c r="BJ989" i="1"/>
  <c r="K989" i="1"/>
  <c r="M989" i="1"/>
  <c r="BJ1001" i="1"/>
  <c r="M1001" i="1"/>
  <c r="K1001" i="1"/>
  <c r="BJ1035" i="1"/>
  <c r="M1035" i="1"/>
  <c r="K1035" i="1"/>
  <c r="BJ390" i="1"/>
  <c r="K390" i="1"/>
  <c r="M390" i="1"/>
  <c r="BJ1098" i="1"/>
  <c r="M1098" i="1"/>
  <c r="K1098" i="1"/>
  <c r="BJ32" i="1"/>
  <c r="M32" i="1"/>
  <c r="K32" i="1"/>
  <c r="BJ458" i="1"/>
  <c r="M458" i="1"/>
  <c r="K458" i="1"/>
  <c r="BJ262" i="1"/>
  <c r="M262" i="1"/>
  <c r="K262" i="1"/>
  <c r="BJ14" i="1"/>
  <c r="K14" i="1"/>
  <c r="M14" i="1"/>
  <c r="BJ393" i="1"/>
  <c r="K393" i="1"/>
  <c r="M393" i="1"/>
  <c r="BJ536" i="1"/>
  <c r="K536" i="1"/>
  <c r="M536" i="1"/>
  <c r="BJ26" i="1"/>
  <c r="M26" i="1"/>
  <c r="K26" i="1"/>
  <c r="BJ90" i="1"/>
  <c r="M90" i="1"/>
  <c r="K90" i="1"/>
  <c r="BJ122" i="1"/>
  <c r="M122" i="1"/>
  <c r="K122" i="1"/>
  <c r="BJ184" i="1"/>
  <c r="K184" i="1"/>
  <c r="M184" i="1"/>
  <c r="BJ441" i="1"/>
  <c r="K441" i="1"/>
  <c r="M441" i="1"/>
  <c r="BJ478" i="1"/>
  <c r="M478" i="1"/>
  <c r="K478" i="1"/>
  <c r="BJ564" i="1"/>
  <c r="M564" i="1"/>
  <c r="K564" i="1"/>
  <c r="BJ596" i="1"/>
  <c r="M596" i="1"/>
  <c r="K596" i="1"/>
  <c r="BJ660" i="1"/>
  <c r="M660" i="1"/>
  <c r="K660" i="1"/>
  <c r="BJ258" i="1"/>
  <c r="K258" i="1"/>
  <c r="M258" i="1"/>
  <c r="BJ221" i="1"/>
  <c r="M221" i="1"/>
  <c r="K221" i="1"/>
  <c r="BJ413" i="1"/>
  <c r="M413" i="1"/>
  <c r="K413" i="1"/>
  <c r="BJ48" i="1"/>
  <c r="K48" i="1"/>
  <c r="M48" i="1"/>
  <c r="BJ510" i="1"/>
  <c r="M510" i="1"/>
  <c r="K510" i="1"/>
  <c r="BJ820" i="1"/>
  <c r="K820" i="1"/>
  <c r="M820" i="1"/>
  <c r="BJ1105" i="1"/>
  <c r="K1105" i="1"/>
  <c r="M1105" i="1"/>
  <c r="BJ1043" i="1"/>
  <c r="M1043" i="1"/>
  <c r="K1043" i="1"/>
  <c r="BJ1119" i="1"/>
  <c r="M1119" i="1"/>
  <c r="K1119" i="1"/>
  <c r="BJ386" i="1"/>
  <c r="K386" i="1"/>
  <c r="M386" i="1"/>
  <c r="BJ30" i="1"/>
  <c r="M30" i="1"/>
  <c r="K30" i="1"/>
  <c r="BJ233" i="1"/>
  <c r="K233" i="1"/>
  <c r="M233" i="1"/>
  <c r="BJ260" i="1"/>
  <c r="M260" i="1"/>
  <c r="K260" i="1"/>
  <c r="BJ388" i="1"/>
  <c r="M388" i="1"/>
  <c r="K388" i="1"/>
  <c r="BJ1044" i="1"/>
  <c r="M1044" i="1"/>
  <c r="K1044" i="1"/>
  <c r="BJ774" i="1"/>
  <c r="M774" i="1"/>
  <c r="K774" i="1"/>
  <c r="BJ806" i="1"/>
  <c r="M806" i="1"/>
  <c r="K806" i="1"/>
  <c r="BJ858" i="1"/>
  <c r="M858" i="1"/>
  <c r="K858" i="1"/>
  <c r="BJ949" i="1"/>
  <c r="M949" i="1"/>
  <c r="K949" i="1"/>
  <c r="BJ1087" i="1"/>
  <c r="K1087" i="1"/>
  <c r="M1087" i="1"/>
  <c r="BJ205" i="1"/>
  <c r="M205" i="1"/>
  <c r="K205" i="1"/>
  <c r="BJ169" i="1"/>
  <c r="K169" i="1"/>
  <c r="M169" i="1"/>
  <c r="BJ152" i="1"/>
  <c r="K152" i="1"/>
  <c r="M152" i="1"/>
  <c r="BJ1058" i="1"/>
  <c r="M1058" i="1"/>
  <c r="K1058" i="1"/>
  <c r="BJ64" i="1"/>
  <c r="K64" i="1"/>
  <c r="M64" i="1"/>
  <c r="BJ293" i="1"/>
  <c r="M293" i="1"/>
  <c r="K293" i="1"/>
  <c r="BJ551" i="1"/>
  <c r="K551" i="1"/>
  <c r="M551" i="1"/>
  <c r="BJ663" i="1"/>
  <c r="K663" i="1"/>
  <c r="M663" i="1"/>
  <c r="BJ193" i="1"/>
  <c r="M193" i="1"/>
  <c r="K193" i="1"/>
  <c r="BJ102" i="1"/>
  <c r="M102" i="1"/>
  <c r="K102" i="1"/>
  <c r="BJ425" i="1"/>
  <c r="M425" i="1"/>
  <c r="K425" i="1"/>
  <c r="BJ255" i="1"/>
  <c r="K255" i="1"/>
  <c r="M255" i="1"/>
  <c r="BJ459" i="1"/>
  <c r="M459" i="1"/>
  <c r="K459" i="1"/>
  <c r="BJ7" i="1"/>
  <c r="M7" i="1"/>
  <c r="K7" i="1"/>
  <c r="BJ151" i="1"/>
  <c r="M151" i="1"/>
  <c r="K151" i="1"/>
  <c r="BJ998" i="1"/>
  <c r="M998" i="1"/>
  <c r="K998" i="1"/>
  <c r="BJ972" i="1"/>
  <c r="K972" i="1"/>
  <c r="M972" i="1"/>
  <c r="BJ970" i="1"/>
  <c r="K970" i="1"/>
  <c r="M970" i="1"/>
  <c r="BJ969" i="1"/>
  <c r="K969" i="1"/>
  <c r="M969" i="1"/>
  <c r="BJ1074" i="1"/>
  <c r="K1074" i="1"/>
  <c r="M1074" i="1"/>
  <c r="BJ887" i="1"/>
  <c r="M887" i="1"/>
  <c r="K887" i="1"/>
  <c r="BJ861" i="1"/>
  <c r="M861" i="1"/>
  <c r="K861" i="1"/>
  <c r="BJ1127" i="1"/>
  <c r="M1127" i="1"/>
  <c r="K1127" i="1"/>
  <c r="BJ968" i="1"/>
  <c r="K968" i="1"/>
  <c r="M968" i="1"/>
  <c r="BJ951" i="1"/>
  <c r="M951" i="1"/>
  <c r="K951" i="1"/>
  <c r="BJ338" i="1"/>
  <c r="K338" i="1"/>
  <c r="M338" i="1"/>
  <c r="BJ545" i="1"/>
  <c r="K545" i="1"/>
  <c r="M545" i="1"/>
  <c r="BJ95" i="1"/>
  <c r="K95" i="1"/>
  <c r="M95" i="1"/>
  <c r="BJ509" i="1"/>
  <c r="M509" i="1"/>
  <c r="K509" i="1"/>
  <c r="BJ83" i="1"/>
  <c r="K83" i="1"/>
  <c r="M83" i="1"/>
  <c r="BJ365" i="1"/>
  <c r="M365" i="1"/>
  <c r="K365" i="1"/>
  <c r="BJ847" i="1"/>
  <c r="K847" i="1"/>
  <c r="M847" i="1"/>
  <c r="BJ241" i="1"/>
  <c r="K241" i="1"/>
  <c r="M241" i="1"/>
  <c r="BJ522" i="1"/>
  <c r="M522" i="1"/>
  <c r="K522" i="1"/>
  <c r="BJ760" i="1"/>
  <c r="M760" i="1"/>
  <c r="K760" i="1"/>
  <c r="BJ824" i="1"/>
  <c r="M824" i="1"/>
  <c r="K824" i="1"/>
  <c r="BJ1101" i="1"/>
  <c r="M1101" i="1"/>
  <c r="K1101" i="1"/>
  <c r="BJ362" i="1"/>
  <c r="K362" i="1"/>
  <c r="M362" i="1"/>
  <c r="BJ277" i="1"/>
  <c r="K277" i="1"/>
  <c r="M277" i="1"/>
  <c r="BJ410" i="1"/>
  <c r="K410" i="1"/>
  <c r="M410" i="1"/>
  <c r="BJ547" i="1"/>
  <c r="M547" i="1"/>
  <c r="K547" i="1"/>
  <c r="BJ611" i="1"/>
  <c r="M611" i="1"/>
  <c r="K611" i="1"/>
  <c r="BJ1059" i="1"/>
  <c r="M1059" i="1"/>
  <c r="K1059" i="1"/>
  <c r="BJ1108" i="1"/>
  <c r="M1108" i="1"/>
  <c r="K1108" i="1"/>
  <c r="BJ239" i="1"/>
  <c r="K239" i="1"/>
  <c r="M239" i="1"/>
  <c r="BJ561" i="1"/>
  <c r="M561" i="1"/>
  <c r="K561" i="1"/>
  <c r="BJ123" i="1"/>
  <c r="M123" i="1"/>
  <c r="K123" i="1"/>
  <c r="BJ597" i="1"/>
  <c r="M597" i="1"/>
  <c r="K597" i="1"/>
  <c r="BJ455" i="1"/>
  <c r="K455" i="1"/>
  <c r="M455" i="1"/>
  <c r="BJ621" i="1"/>
  <c r="M621" i="1"/>
  <c r="K621" i="1"/>
  <c r="BJ199" i="1"/>
  <c r="M199" i="1"/>
  <c r="K199" i="1"/>
  <c r="BJ284" i="1"/>
  <c r="M284" i="1"/>
  <c r="K284" i="1"/>
  <c r="BJ550" i="1"/>
  <c r="K550" i="1"/>
  <c r="M550" i="1"/>
  <c r="BJ614" i="1"/>
  <c r="K614" i="1"/>
  <c r="M614" i="1"/>
  <c r="BJ483" i="1"/>
  <c r="M483" i="1"/>
  <c r="K483" i="1"/>
  <c r="BJ491" i="1"/>
  <c r="M491" i="1"/>
  <c r="K491" i="1"/>
  <c r="BJ288" i="1"/>
  <c r="M288" i="1"/>
  <c r="K288" i="1"/>
  <c r="BJ725" i="1"/>
  <c r="K725" i="1"/>
  <c r="M725" i="1"/>
  <c r="BJ789" i="1"/>
  <c r="K789" i="1"/>
  <c r="M789" i="1"/>
  <c r="BJ679" i="1"/>
  <c r="K679" i="1"/>
  <c r="M679" i="1"/>
  <c r="BJ323" i="1"/>
  <c r="M323" i="1"/>
  <c r="K323" i="1"/>
  <c r="BJ371" i="1"/>
  <c r="M371" i="1"/>
  <c r="K371" i="1"/>
  <c r="BJ203" i="1"/>
  <c r="M203" i="1"/>
  <c r="K203" i="1"/>
  <c r="BJ387" i="1"/>
  <c r="M387" i="1"/>
  <c r="K387" i="1"/>
  <c r="BJ86" i="1"/>
  <c r="K86" i="1"/>
  <c r="M86" i="1"/>
  <c r="BJ948" i="1"/>
  <c r="K948" i="1"/>
  <c r="M948" i="1"/>
  <c r="BJ973" i="1"/>
  <c r="K973" i="1"/>
  <c r="M973" i="1"/>
  <c r="BJ1063" i="1"/>
  <c r="K1063" i="1"/>
  <c r="M1063" i="1"/>
  <c r="BJ1113" i="1"/>
  <c r="M1113" i="1"/>
  <c r="K1113" i="1"/>
  <c r="BJ118" i="1"/>
  <c r="M118" i="1"/>
  <c r="K118" i="1"/>
  <c r="BJ161" i="1"/>
  <c r="M161" i="1"/>
  <c r="K161" i="1"/>
  <c r="BJ114" i="1"/>
  <c r="M114" i="1"/>
  <c r="K114" i="1"/>
  <c r="BJ1034" i="1"/>
  <c r="M1034" i="1"/>
  <c r="K1034" i="1"/>
  <c r="BJ356" i="1"/>
  <c r="K356" i="1"/>
  <c r="M356" i="1"/>
  <c r="BJ798" i="1"/>
  <c r="M798" i="1"/>
  <c r="K798" i="1"/>
  <c r="BJ125" i="1"/>
  <c r="K125" i="1"/>
  <c r="M125" i="1"/>
  <c r="BJ297" i="1"/>
  <c r="K297" i="1"/>
  <c r="M297" i="1"/>
  <c r="BJ609" i="1"/>
  <c r="M609" i="1"/>
  <c r="K609" i="1"/>
  <c r="BJ411" i="1"/>
  <c r="K411" i="1"/>
  <c r="M411" i="1"/>
  <c r="BJ562" i="1"/>
  <c r="M562" i="1"/>
  <c r="K562" i="1"/>
  <c r="BJ658" i="1"/>
  <c r="M658" i="1"/>
  <c r="K658" i="1"/>
  <c r="BJ1120" i="1"/>
  <c r="K1120" i="1"/>
  <c r="M1120" i="1"/>
  <c r="BJ136" i="1"/>
  <c r="M136" i="1"/>
  <c r="K136" i="1"/>
  <c r="BJ368" i="1"/>
  <c r="M368" i="1"/>
  <c r="K368" i="1"/>
  <c r="BJ745" i="1"/>
  <c r="M745" i="1"/>
  <c r="K745" i="1"/>
  <c r="BJ841" i="1"/>
  <c r="M841" i="1"/>
  <c r="K841" i="1"/>
  <c r="BJ231" i="1"/>
  <c r="K231" i="1"/>
  <c r="M231" i="1"/>
  <c r="BJ427" i="1"/>
  <c r="K427" i="1"/>
  <c r="M427" i="1"/>
  <c r="BJ1102" i="1"/>
  <c r="M1102" i="1"/>
  <c r="K1102" i="1"/>
  <c r="BJ908" i="1"/>
  <c r="M908" i="1"/>
  <c r="K908" i="1"/>
  <c r="BJ891" i="1"/>
  <c r="K891" i="1"/>
  <c r="M891" i="1"/>
  <c r="BJ906" i="1"/>
  <c r="K906" i="1"/>
  <c r="M906" i="1"/>
  <c r="BJ856" i="1"/>
  <c r="M856" i="1"/>
  <c r="K856" i="1"/>
  <c r="BJ945" i="1"/>
  <c r="K945" i="1"/>
  <c r="M945" i="1"/>
  <c r="BJ1071" i="1"/>
  <c r="M1071" i="1"/>
  <c r="K1071" i="1"/>
  <c r="BJ994" i="1"/>
  <c r="M994" i="1"/>
  <c r="K994" i="1"/>
  <c r="BJ914" i="1"/>
  <c r="M914" i="1"/>
  <c r="K914" i="1"/>
  <c r="BJ889" i="1"/>
  <c r="K889" i="1"/>
  <c r="M889" i="1"/>
  <c r="BJ936" i="1"/>
  <c r="K936" i="1"/>
  <c r="M936" i="1"/>
  <c r="BJ895" i="1"/>
  <c r="K895" i="1"/>
  <c r="M895" i="1"/>
  <c r="BJ503" i="1"/>
  <c r="K503" i="1"/>
  <c r="M503" i="1"/>
  <c r="BJ276" i="1"/>
  <c r="K276" i="1"/>
  <c r="M276" i="1"/>
  <c r="BJ722" i="1"/>
  <c r="M722" i="1"/>
  <c r="K722" i="1"/>
  <c r="BJ786" i="1"/>
  <c r="M786" i="1"/>
  <c r="K786" i="1"/>
  <c r="BJ850" i="1"/>
  <c r="M850" i="1"/>
  <c r="K850" i="1"/>
  <c r="BJ1061" i="1"/>
  <c r="K1061" i="1"/>
  <c r="M1061" i="1"/>
  <c r="BJ534" i="1"/>
  <c r="K534" i="1"/>
  <c r="M534" i="1"/>
  <c r="BJ1112" i="1"/>
  <c r="M1112" i="1"/>
  <c r="K1112" i="1"/>
  <c r="BJ389" i="1"/>
  <c r="M389" i="1"/>
  <c r="K389" i="1"/>
  <c r="BJ575" i="1"/>
  <c r="K575" i="1"/>
  <c r="M575" i="1"/>
  <c r="BJ1047" i="1"/>
  <c r="M1047" i="1"/>
  <c r="K1047" i="1"/>
  <c r="BJ163" i="1"/>
  <c r="K163" i="1"/>
  <c r="M163" i="1"/>
  <c r="BJ282" i="1"/>
  <c r="K282" i="1"/>
  <c r="M282" i="1"/>
  <c r="BJ302" i="1"/>
  <c r="K302" i="1"/>
  <c r="M302" i="1"/>
  <c r="BJ121" i="1"/>
  <c r="M121" i="1"/>
  <c r="K121" i="1"/>
  <c r="BJ377" i="1"/>
  <c r="M377" i="1"/>
  <c r="K377" i="1"/>
  <c r="BJ516" i="1"/>
  <c r="K516" i="1"/>
  <c r="M516" i="1"/>
  <c r="BJ580" i="1"/>
  <c r="M580" i="1"/>
  <c r="K580" i="1"/>
  <c r="BJ559" i="1"/>
  <c r="M559" i="1"/>
  <c r="K559" i="1"/>
  <c r="BJ531" i="1"/>
  <c r="K531" i="1"/>
  <c r="M531" i="1"/>
  <c r="BJ870" i="1"/>
  <c r="M870" i="1"/>
  <c r="K870" i="1"/>
  <c r="BJ993" i="1"/>
  <c r="K993" i="1"/>
  <c r="M993" i="1"/>
  <c r="BJ1129" i="1"/>
  <c r="M1129" i="1"/>
  <c r="K1129" i="1"/>
  <c r="BJ422" i="1"/>
  <c r="M422" i="1"/>
  <c r="K422" i="1"/>
  <c r="BJ844" i="1"/>
  <c r="K844" i="1"/>
  <c r="M844" i="1"/>
  <c r="BJ454" i="1"/>
  <c r="K454" i="1"/>
  <c r="M454" i="1"/>
  <c r="BJ330" i="1"/>
  <c r="K330" i="1"/>
  <c r="M330" i="1"/>
  <c r="BJ474" i="1"/>
  <c r="K474" i="1"/>
  <c r="M474" i="1"/>
  <c r="BJ329" i="1"/>
  <c r="K329" i="1"/>
  <c r="M329" i="1"/>
  <c r="BJ165" i="1"/>
  <c r="K165" i="1"/>
  <c r="M165" i="1"/>
  <c r="BJ10" i="1"/>
  <c r="M10" i="1"/>
  <c r="K10" i="1"/>
  <c r="BJ146" i="1"/>
  <c r="M146" i="1"/>
  <c r="K146" i="1"/>
  <c r="BJ556" i="1"/>
  <c r="M556" i="1"/>
  <c r="K556" i="1"/>
  <c r="BJ652" i="1"/>
  <c r="K652" i="1"/>
  <c r="M652" i="1"/>
  <c r="BJ517" i="1"/>
  <c r="K517" i="1"/>
  <c r="M517" i="1"/>
  <c r="BJ788" i="1"/>
  <c r="M788" i="1"/>
  <c r="K788" i="1"/>
  <c r="BJ318" i="1"/>
  <c r="K318" i="1"/>
  <c r="M318" i="1"/>
  <c r="BJ591" i="1"/>
  <c r="K591" i="1"/>
  <c r="M591" i="1"/>
  <c r="BJ1032" i="1"/>
  <c r="K1032" i="1"/>
  <c r="M1032" i="1"/>
  <c r="BJ228" i="1"/>
  <c r="K228" i="1"/>
  <c r="M228" i="1"/>
  <c r="BJ964" i="1"/>
  <c r="K964" i="1"/>
  <c r="M964" i="1"/>
  <c r="BJ997" i="1"/>
  <c r="M997" i="1"/>
  <c r="K997" i="1"/>
  <c r="BJ533" i="1"/>
  <c r="K533" i="1"/>
  <c r="M533" i="1"/>
  <c r="BJ99" i="1"/>
  <c r="K99" i="1"/>
  <c r="M99" i="1"/>
  <c r="BJ836" i="1"/>
  <c r="K836" i="1"/>
  <c r="M836" i="1"/>
  <c r="BJ639" i="1"/>
  <c r="M639" i="1"/>
  <c r="K639" i="1"/>
  <c r="BJ22" i="1"/>
  <c r="M22" i="1"/>
  <c r="K22" i="1"/>
  <c r="BJ584" i="1"/>
  <c r="K584" i="1"/>
  <c r="M584" i="1"/>
  <c r="BJ223" i="1"/>
  <c r="K223" i="1"/>
  <c r="M223" i="1"/>
  <c r="BJ683" i="1"/>
  <c r="M683" i="1"/>
  <c r="K683" i="1"/>
  <c r="BJ343" i="1"/>
  <c r="K343" i="1"/>
  <c r="M343" i="1"/>
  <c r="BJ428" i="1"/>
  <c r="K428" i="1"/>
  <c r="M428" i="1"/>
  <c r="BJ626" i="1"/>
  <c r="K626" i="1"/>
  <c r="M626" i="1"/>
  <c r="BJ696" i="1"/>
  <c r="M696" i="1"/>
  <c r="K696" i="1"/>
  <c r="BJ447" i="1"/>
  <c r="K447" i="1"/>
  <c r="M447" i="1"/>
  <c r="BJ81" i="1"/>
  <c r="M81" i="1"/>
  <c r="K81" i="1"/>
  <c r="BJ496" i="1"/>
  <c r="K496" i="1"/>
  <c r="M496" i="1"/>
  <c r="BJ713" i="1"/>
  <c r="M713" i="1"/>
  <c r="K713" i="1"/>
  <c r="BJ777" i="1"/>
  <c r="M777" i="1"/>
  <c r="K777" i="1"/>
  <c r="BJ1021" i="1"/>
  <c r="M1021" i="1"/>
  <c r="K1021" i="1"/>
  <c r="BJ423" i="1"/>
  <c r="M423" i="1"/>
  <c r="K423" i="1"/>
  <c r="BJ72" i="1"/>
  <c r="M72" i="1"/>
  <c r="K72" i="1"/>
  <c r="BJ85" i="1"/>
  <c r="K85" i="1"/>
  <c r="M85" i="1"/>
  <c r="BJ315" i="1"/>
  <c r="M315" i="1"/>
  <c r="K315" i="1"/>
  <c r="BJ1118" i="1"/>
  <c r="K1118" i="1"/>
  <c r="M1118" i="1"/>
  <c r="BJ627" i="1"/>
  <c r="K627" i="1"/>
  <c r="M627" i="1"/>
  <c r="AY1131" i="1"/>
  <c r="AZ2" i="1"/>
  <c r="BD1131" i="1"/>
  <c r="H2" i="1"/>
  <c r="BM2" i="1" s="1"/>
  <c r="BM1131" i="1" s="1"/>
  <c r="D2" i="2" s="1"/>
  <c r="BF194" i="1" l="1"/>
  <c r="BF1045" i="1"/>
  <c r="BF1040" i="1"/>
  <c r="BF672" i="1"/>
  <c r="BF656" i="1"/>
  <c r="BF640" i="1"/>
  <c r="BF624" i="1"/>
  <c r="BF608" i="1"/>
  <c r="BF592" i="1"/>
  <c r="BF576" i="1"/>
  <c r="BF560" i="1"/>
  <c r="BF520" i="1"/>
  <c r="BF425" i="1"/>
  <c r="BF201" i="1"/>
  <c r="BF102" i="1"/>
  <c r="BF398" i="1"/>
  <c r="BF358" i="1"/>
  <c r="BF53" i="1"/>
  <c r="BF193" i="1"/>
  <c r="BF153" i="1"/>
  <c r="BF663" i="1"/>
  <c r="BF615" i="1"/>
  <c r="BF551" i="1"/>
  <c r="BF442" i="1"/>
  <c r="BF293" i="1"/>
  <c r="BF49" i="1"/>
  <c r="BF64" i="1"/>
  <c r="BF819" i="1"/>
  <c r="BF1058" i="1"/>
  <c r="BF804" i="1"/>
  <c r="BF740" i="1"/>
  <c r="BF518" i="1"/>
  <c r="BF417" i="1"/>
  <c r="BF76" i="1"/>
  <c r="BF803" i="1"/>
  <c r="BF402" i="1"/>
  <c r="BF131" i="1"/>
  <c r="BF274" i="1"/>
  <c r="BF152" i="1"/>
  <c r="BF285" i="1"/>
  <c r="BF87" i="1"/>
  <c r="BF322" i="1"/>
  <c r="BF169" i="1"/>
  <c r="BF429" i="1"/>
  <c r="BF205" i="1"/>
  <c r="BF103" i="1"/>
  <c r="BF378" i="1"/>
  <c r="BF1116" i="1"/>
  <c r="BF1087" i="1"/>
  <c r="BF1079" i="1"/>
  <c r="BF1010" i="1"/>
  <c r="BF1077" i="1"/>
  <c r="BF1009" i="1"/>
  <c r="BF981" i="1"/>
  <c r="BF949" i="1"/>
  <c r="BF917" i="1"/>
  <c r="BF890" i="1"/>
  <c r="BF874" i="1"/>
  <c r="BF858" i="1"/>
  <c r="BF930" i="1"/>
  <c r="BF838" i="1"/>
  <c r="BF822" i="1"/>
  <c r="BF806" i="1"/>
  <c r="BF790" i="1"/>
  <c r="BF774" i="1"/>
  <c r="BF758" i="1"/>
  <c r="BF742" i="1"/>
  <c r="BF726" i="1"/>
  <c r="BF710" i="1"/>
  <c r="BF694" i="1"/>
  <c r="BF678" i="1"/>
  <c r="BF932" i="1"/>
  <c r="BF1044" i="1"/>
  <c r="BF452" i="1"/>
  <c r="BF388" i="1"/>
  <c r="BF324" i="1"/>
  <c r="BF260" i="1"/>
  <c r="BF196" i="1"/>
  <c r="BF544" i="1"/>
  <c r="BF457" i="1"/>
  <c r="BF233" i="1"/>
  <c r="BF110" i="1"/>
  <c r="BF30" i="1"/>
  <c r="BF101" i="1"/>
  <c r="BF386" i="1"/>
  <c r="BF52" i="1"/>
  <c r="BF1119" i="1"/>
  <c r="BF835" i="1"/>
  <c r="BF1123" i="1"/>
  <c r="BF1011" i="1"/>
  <c r="BF1043" i="1"/>
  <c r="BF559" i="1"/>
  <c r="BF498" i="1"/>
  <c r="BF325" i="1"/>
  <c r="BF218" i="1"/>
  <c r="BF1015" i="1"/>
  <c r="BF1105" i="1"/>
  <c r="BF1039" i="1"/>
  <c r="BF820" i="1"/>
  <c r="BF756" i="1"/>
  <c r="BF510" i="1"/>
  <c r="BF385" i="1"/>
  <c r="BF48" i="1"/>
  <c r="BF747" i="1"/>
  <c r="BF413" i="1"/>
  <c r="BF71" i="1"/>
  <c r="BF159" i="1"/>
  <c r="BF366" i="1"/>
  <c r="BF221" i="1"/>
  <c r="BF67" i="1"/>
  <c r="BF258" i="1"/>
  <c r="BF426" i="1"/>
  <c r="BF1124" i="1"/>
  <c r="BF676" i="1"/>
  <c r="BF660" i="1"/>
  <c r="BF644" i="1"/>
  <c r="BF628" i="1"/>
  <c r="BF612" i="1"/>
  <c r="BF596" i="1"/>
  <c r="BF580" i="1"/>
  <c r="BF564" i="1"/>
  <c r="BF548" i="1"/>
  <c r="BF532" i="1"/>
  <c r="BF516" i="1"/>
  <c r="BF478" i="1"/>
  <c r="BF505" i="1"/>
  <c r="BF441" i="1"/>
  <c r="BF377" i="1"/>
  <c r="BF313" i="1"/>
  <c r="BF249" i="1"/>
  <c r="BF184" i="1"/>
  <c r="BF138" i="1"/>
  <c r="BF122" i="1"/>
  <c r="BF106" i="1"/>
  <c r="BF90" i="1"/>
  <c r="BF74" i="1"/>
  <c r="BF26" i="1"/>
  <c r="BF438" i="1"/>
  <c r="BF342" i="1"/>
  <c r="BF155" i="1"/>
  <c r="BF230" i="1"/>
  <c r="BF121" i="1"/>
  <c r="BF33" i="1"/>
  <c r="BF9" i="1"/>
  <c r="BF430" i="1"/>
  <c r="BF346" i="1"/>
  <c r="BF250" i="1"/>
  <c r="BF302" i="1"/>
  <c r="BF536" i="1"/>
  <c r="BF450" i="1"/>
  <c r="BF393" i="1"/>
  <c r="BF265" i="1"/>
  <c r="BF142" i="1"/>
  <c r="BF94" i="1"/>
  <c r="BF14" i="1"/>
  <c r="BF214" i="1"/>
  <c r="BF262" i="1"/>
  <c r="BF113" i="1"/>
  <c r="BF458" i="1"/>
  <c r="BF282" i="1"/>
  <c r="BF32" i="1"/>
  <c r="BF163" i="1"/>
  <c r="BF811" i="1"/>
  <c r="BF739" i="1"/>
  <c r="BF1098" i="1"/>
  <c r="BF1047" i="1"/>
  <c r="BF655" i="1"/>
  <c r="BF631" i="1"/>
  <c r="BF607" i="1"/>
  <c r="BF575" i="1"/>
  <c r="BF543" i="1"/>
  <c r="BF511" i="1"/>
  <c r="BF390" i="1"/>
  <c r="BF389" i="1"/>
  <c r="BF261" i="1"/>
  <c r="BF25" i="1"/>
  <c r="BF88" i="1"/>
  <c r="BF1112" i="1"/>
  <c r="BF763" i="1"/>
  <c r="BF1097" i="1"/>
  <c r="BF1035" i="1"/>
  <c r="BF828" i="1"/>
  <c r="BF796" i="1"/>
  <c r="BF764" i="1"/>
  <c r="BF732" i="1"/>
  <c r="BF534" i="1"/>
  <c r="BF490" i="1"/>
  <c r="BF449" i="1"/>
  <c r="BF209" i="1"/>
  <c r="BF1100" i="1"/>
  <c r="BF541" i="1"/>
  <c r="BF1103" i="1"/>
  <c r="BF1019" i="1"/>
  <c r="BF1086" i="1"/>
  <c r="BF1050" i="1"/>
  <c r="BF1072" i="1"/>
  <c r="BF1001" i="1"/>
  <c r="BF1061" i="1"/>
  <c r="BF989" i="1"/>
  <c r="BF957" i="1"/>
  <c r="BF925" i="1"/>
  <c r="BF894" i="1"/>
  <c r="BF878" i="1"/>
  <c r="BF862" i="1"/>
  <c r="BF978" i="1"/>
  <c r="BF850" i="1"/>
  <c r="BF834" i="1"/>
  <c r="BF818" i="1"/>
  <c r="BF802" i="1"/>
  <c r="BF786" i="1"/>
  <c r="BF770" i="1"/>
  <c r="BF754" i="1"/>
  <c r="BF738" i="1"/>
  <c r="BF722" i="1"/>
  <c r="BF706" i="1"/>
  <c r="BF690" i="1"/>
  <c r="BF980" i="1"/>
  <c r="BF916" i="1"/>
  <c r="BF468" i="1"/>
  <c r="BF404" i="1"/>
  <c r="BF340" i="1"/>
  <c r="BF276" i="1"/>
  <c r="BF212" i="1"/>
  <c r="BF158" i="1"/>
  <c r="BF50" i="1"/>
  <c r="BF34" i="1"/>
  <c r="BF379" i="1"/>
  <c r="BF503" i="1"/>
  <c r="BF910" i="1"/>
  <c r="BF62" i="1"/>
  <c r="BF46" i="1"/>
  <c r="BF6" i="1"/>
  <c r="BF912" i="1"/>
  <c r="BF391" i="1"/>
  <c r="BF363" i="1"/>
  <c r="BF299" i="1"/>
  <c r="BF235" i="1"/>
  <c r="BF303" i="1"/>
  <c r="BF77" i="1"/>
  <c r="BF41" i="1"/>
  <c r="BF190" i="1"/>
  <c r="BF335" i="1"/>
  <c r="BF399" i="1"/>
  <c r="BF279" i="1"/>
  <c r="BF124" i="1"/>
  <c r="BF84" i="1"/>
  <c r="BF359" i="1"/>
  <c r="BF259" i="1"/>
  <c r="BF1054" i="1"/>
  <c r="BF1002" i="1"/>
  <c r="BF975" i="1"/>
  <c r="BF895" i="1"/>
  <c r="BF855" i="1"/>
  <c r="BF918" i="1"/>
  <c r="BF699" i="1"/>
  <c r="BF936" i="1"/>
  <c r="BF1062" i="1"/>
  <c r="BF1092" i="1"/>
  <c r="BF996" i="1"/>
  <c r="BF1037" i="1"/>
  <c r="BF979" i="1"/>
  <c r="BF947" i="1"/>
  <c r="BF905" i="1"/>
  <c r="BF889" i="1"/>
  <c r="BF873" i="1"/>
  <c r="BF857" i="1"/>
  <c r="BF958" i="1"/>
  <c r="BF845" i="1"/>
  <c r="BF829" i="1"/>
  <c r="BF813" i="1"/>
  <c r="BF797" i="1"/>
  <c r="BF781" i="1"/>
  <c r="BF765" i="1"/>
  <c r="BF749" i="1"/>
  <c r="BF733" i="1"/>
  <c r="BF717" i="1"/>
  <c r="BF701" i="1"/>
  <c r="BF685" i="1"/>
  <c r="BF928" i="1"/>
  <c r="BF914" i="1"/>
  <c r="BF448" i="1"/>
  <c r="BF384" i="1"/>
  <c r="BF320" i="1"/>
  <c r="BF256" i="1"/>
  <c r="BF192" i="1"/>
  <c r="BF117" i="1"/>
  <c r="BF73" i="1"/>
  <c r="BF375" i="1"/>
  <c r="BF191" i="1"/>
  <c r="BF120" i="1"/>
  <c r="BF8" i="1"/>
  <c r="BF339" i="1"/>
  <c r="BF1128" i="1"/>
  <c r="BF994" i="1"/>
  <c r="BF899" i="1"/>
  <c r="BF703" i="1"/>
  <c r="BF1094" i="1"/>
  <c r="BF1071" i="1"/>
  <c r="BF995" i="1"/>
  <c r="BF1033" i="1"/>
  <c r="BF977" i="1"/>
  <c r="BF945" i="1"/>
  <c r="BF904" i="1"/>
  <c r="BF888" i="1"/>
  <c r="BF872" i="1"/>
  <c r="BF856" i="1"/>
  <c r="BF954" i="1"/>
  <c r="BF716" i="1"/>
  <c r="BF700" i="1"/>
  <c r="BF684" i="1"/>
  <c r="BF956" i="1"/>
  <c r="BF670" i="1"/>
  <c r="BF654" i="1"/>
  <c r="BF638" i="1"/>
  <c r="BF622" i="1"/>
  <c r="BF606" i="1"/>
  <c r="BF590" i="1"/>
  <c r="BF574" i="1"/>
  <c r="BF558" i="1"/>
  <c r="BF906" i="1"/>
  <c r="BF444" i="1"/>
  <c r="BF380" i="1"/>
  <c r="BF316" i="1"/>
  <c r="BF252" i="1"/>
  <c r="BF187" i="1"/>
  <c r="BF132" i="1"/>
  <c r="BF419" i="1"/>
  <c r="BF275" i="1"/>
  <c r="BF271" i="1"/>
  <c r="BF1030" i="1"/>
  <c r="BF991" i="1"/>
  <c r="BF891" i="1"/>
  <c r="BF966" i="1"/>
  <c r="BF952" i="1"/>
  <c r="BF641" i="1"/>
  <c r="BF593" i="1"/>
  <c r="BF424" i="1"/>
  <c r="BF183" i="1"/>
  <c r="BF19" i="1"/>
  <c r="BF495" i="1"/>
  <c r="BF669" i="1"/>
  <c r="BF645" i="1"/>
  <c r="BF613" i="1"/>
  <c r="BF577" i="1"/>
  <c r="BF504" i="1"/>
  <c r="BF344" i="1"/>
  <c r="BF216" i="1"/>
  <c r="BF51" i="1"/>
  <c r="BF11" i="1"/>
  <c r="BF177" i="1"/>
  <c r="BF585" i="1"/>
  <c r="BF908" i="1"/>
  <c r="BF312" i="1"/>
  <c r="BF43" i="1"/>
  <c r="BF431" i="1"/>
  <c r="BF222" i="1"/>
  <c r="BF175" i="1"/>
  <c r="BF40" i="1"/>
  <c r="BF246" i="1"/>
  <c r="BF839" i="1"/>
  <c r="BF807" i="1"/>
  <c r="BF767" i="1"/>
  <c r="BF727" i="1"/>
  <c r="BF1102" i="1"/>
  <c r="BF1115" i="1"/>
  <c r="BF1020" i="1"/>
  <c r="BF1031" i="1"/>
  <c r="BF667" i="1"/>
  <c r="BF651" i="1"/>
  <c r="BF635" i="1"/>
  <c r="BF619" i="1"/>
  <c r="BF603" i="1"/>
  <c r="BF587" i="1"/>
  <c r="BF571" i="1"/>
  <c r="BF555" i="1"/>
  <c r="BF539" i="1"/>
  <c r="BF523" i="1"/>
  <c r="BF507" i="1"/>
  <c r="BF470" i="1"/>
  <c r="BF501" i="1"/>
  <c r="BF437" i="1"/>
  <c r="BF373" i="1"/>
  <c r="BF309" i="1"/>
  <c r="BF245" i="1"/>
  <c r="BF179" i="1"/>
  <c r="BF105" i="1"/>
  <c r="BF238" i="1"/>
  <c r="BF266" i="1"/>
  <c r="BF254" i="1"/>
  <c r="BF80" i="1"/>
  <c r="BF382" i="1"/>
  <c r="BF1060" i="1"/>
  <c r="BF831" i="1"/>
  <c r="BF775" i="1"/>
  <c r="BF1109" i="1"/>
  <c r="BF1018" i="1"/>
  <c r="BF1007" i="1"/>
  <c r="BF848" i="1"/>
  <c r="BF832" i="1"/>
  <c r="BF816" i="1"/>
  <c r="BF800" i="1"/>
  <c r="BF784" i="1"/>
  <c r="BF768" i="1"/>
  <c r="BF752" i="1"/>
  <c r="BF736" i="1"/>
  <c r="BF546" i="1"/>
  <c r="BF530" i="1"/>
  <c r="BF514" i="1"/>
  <c r="BF466" i="1"/>
  <c r="BF497" i="1"/>
  <c r="BF433" i="1"/>
  <c r="BF369" i="1"/>
  <c r="BF1107" i="1"/>
  <c r="BF1012" i="1"/>
  <c r="BF632" i="1"/>
  <c r="BF568" i="1"/>
  <c r="BF126" i="1"/>
  <c r="BF180" i="1"/>
  <c r="BF583" i="1"/>
  <c r="BF157" i="1"/>
  <c r="BF772" i="1"/>
  <c r="BF20" i="1"/>
  <c r="BF537" i="1"/>
  <c r="BF172" i="1"/>
  <c r="BF75" i="1"/>
  <c r="BF1042" i="1"/>
  <c r="BF965" i="1"/>
  <c r="BF866" i="1"/>
  <c r="BF814" i="1"/>
  <c r="BF750" i="1"/>
  <c r="BF686" i="1"/>
  <c r="BF420" i="1"/>
  <c r="BF166" i="1"/>
  <c r="BF70" i="1"/>
  <c r="BF189" i="1"/>
  <c r="BF1028" i="1"/>
  <c r="BF229" i="1"/>
  <c r="BF1027" i="1"/>
  <c r="BF273" i="1"/>
  <c r="BF418" i="1"/>
  <c r="BF350" i="1"/>
  <c r="BF668" i="1"/>
  <c r="BF604" i="1"/>
  <c r="BF540" i="1"/>
  <c r="BF473" i="1"/>
  <c r="BF217" i="1"/>
  <c r="BF98" i="1"/>
  <c r="BF374" i="1"/>
  <c r="BF109" i="1"/>
  <c r="BF298" i="1"/>
  <c r="BF489" i="1"/>
  <c r="BF78" i="1"/>
  <c r="BF17" i="1"/>
  <c r="BF176" i="1"/>
  <c r="BF671" i="1"/>
  <c r="BF567" i="1"/>
  <c r="BF357" i="1"/>
  <c r="BF843" i="1"/>
  <c r="BF812" i="1"/>
  <c r="BF526" i="1"/>
  <c r="BF827" i="1"/>
  <c r="BF1082" i="1"/>
  <c r="BF1025" i="1"/>
  <c r="BF886" i="1"/>
  <c r="BF842" i="1"/>
  <c r="BF778" i="1"/>
  <c r="BF714" i="1"/>
  <c r="BF500" i="1"/>
  <c r="BF244" i="1"/>
  <c r="BF18" i="1"/>
  <c r="BF54" i="1"/>
  <c r="BF479" i="1"/>
  <c r="BF89" i="1"/>
  <c r="BF207" i="1"/>
  <c r="BF12" i="1"/>
  <c r="BF1029" i="1"/>
  <c r="BF719" i="1"/>
  <c r="BF1038" i="1"/>
  <c r="BF931" i="1"/>
  <c r="BF990" i="1"/>
  <c r="BF805" i="1"/>
  <c r="BF741" i="1"/>
  <c r="BF960" i="1"/>
  <c r="BF352" i="1"/>
  <c r="BF93" i="1"/>
  <c r="BF36" i="1"/>
  <c r="BF959" i="1"/>
  <c r="BF1080" i="1"/>
  <c r="BF929" i="1"/>
  <c r="BF986" i="1"/>
  <c r="BF988" i="1"/>
  <c r="BF630" i="1"/>
  <c r="BF566" i="1"/>
  <c r="BF348" i="1"/>
  <c r="BF108" i="1"/>
  <c r="BF1048" i="1"/>
  <c r="BF661" i="1"/>
  <c r="BF47" i="1"/>
  <c r="BF629" i="1"/>
  <c r="BF280" i="1"/>
  <c r="BF617" i="1"/>
  <c r="BF23" i="1"/>
  <c r="BF4" i="1"/>
  <c r="BF751" i="1"/>
  <c r="BF1016" i="1"/>
  <c r="BF627" i="1"/>
  <c r="BF563" i="1"/>
  <c r="BF156" i="1"/>
  <c r="BF341" i="1"/>
  <c r="BF37" i="1"/>
  <c r="BF44" i="1"/>
  <c r="BF743" i="1"/>
  <c r="BF840" i="1"/>
  <c r="BF776" i="1"/>
  <c r="BF538" i="1"/>
  <c r="BF465" i="1"/>
  <c r="BF305" i="1"/>
  <c r="BF148" i="1"/>
  <c r="BF60" i="1"/>
  <c r="BF1118" i="1"/>
  <c r="BF1055" i="1"/>
  <c r="BF815" i="1"/>
  <c r="BF759" i="1"/>
  <c r="BF525" i="1"/>
  <c r="BF477" i="1"/>
  <c r="BF269" i="1"/>
  <c r="BF115" i="1"/>
  <c r="BF55" i="1"/>
  <c r="BF354" i="1"/>
  <c r="BF334" i="1"/>
  <c r="BF529" i="1"/>
  <c r="BF462" i="1"/>
  <c r="BF397" i="1"/>
  <c r="BF237" i="1"/>
  <c r="BF119" i="1"/>
  <c r="BF79" i="1"/>
  <c r="BF15" i="1"/>
  <c r="BF306" i="1"/>
  <c r="BF206" i="1"/>
  <c r="BF521" i="1"/>
  <c r="BF381" i="1"/>
  <c r="BF111" i="1"/>
  <c r="BF63" i="1"/>
  <c r="BF242" i="1"/>
  <c r="BF415" i="1"/>
  <c r="BF315" i="1"/>
  <c r="BF251" i="1"/>
  <c r="BF181" i="1"/>
  <c r="BF133" i="1"/>
  <c r="BF85" i="1"/>
  <c r="BF57" i="1"/>
  <c r="BF427" i="1"/>
  <c r="BF487" i="1"/>
  <c r="BF439" i="1"/>
  <c r="BF112" i="1"/>
  <c r="BF72" i="1"/>
  <c r="BF475" i="1"/>
  <c r="BF231" i="1"/>
  <c r="BF291" i="1"/>
  <c r="BF423" i="1"/>
  <c r="BF1083" i="1"/>
  <c r="BF1081" i="1"/>
  <c r="BF983" i="1"/>
  <c r="BF919" i="1"/>
  <c r="BF867" i="1"/>
  <c r="BF934" i="1"/>
  <c r="BF691" i="1"/>
  <c r="BF1122" i="1"/>
  <c r="BF1085" i="1"/>
  <c r="BF1068" i="1"/>
  <c r="BF1000" i="1"/>
  <c r="BF1021" i="1"/>
  <c r="BF971" i="1"/>
  <c r="BF939" i="1"/>
  <c r="BF901" i="1"/>
  <c r="BF885" i="1"/>
  <c r="BF869" i="1"/>
  <c r="BF853" i="1"/>
  <c r="BF942" i="1"/>
  <c r="BF841" i="1"/>
  <c r="BF825" i="1"/>
  <c r="BF809" i="1"/>
  <c r="BF793" i="1"/>
  <c r="BF777" i="1"/>
  <c r="BF761" i="1"/>
  <c r="BF745" i="1"/>
  <c r="BF729" i="1"/>
  <c r="BF713" i="1"/>
  <c r="BF697" i="1"/>
  <c r="BF681" i="1"/>
  <c r="BF944" i="1"/>
  <c r="BF496" i="1"/>
  <c r="BF432" i="1"/>
  <c r="BF368" i="1"/>
  <c r="BF304" i="1"/>
  <c r="BF240" i="1"/>
  <c r="BF174" i="1"/>
  <c r="BF81" i="1"/>
  <c r="BF13" i="1"/>
  <c r="BF136" i="1"/>
  <c r="BF16" i="1"/>
  <c r="BF447" i="1"/>
  <c r="BF195" i="1"/>
  <c r="BF1089" i="1"/>
  <c r="BF935" i="1"/>
  <c r="BF859" i="1"/>
  <c r="BF715" i="1"/>
  <c r="BF1120" i="1"/>
  <c r="BF1095" i="1"/>
  <c r="BF1084" i="1"/>
  <c r="BF1064" i="1"/>
  <c r="BF1096" i="1"/>
  <c r="BF985" i="1"/>
  <c r="BF953" i="1"/>
  <c r="BF921" i="1"/>
  <c r="BF892" i="1"/>
  <c r="BF876" i="1"/>
  <c r="BF860" i="1"/>
  <c r="BF1088" i="1"/>
  <c r="BF938" i="1"/>
  <c r="BF712" i="1"/>
  <c r="BF696" i="1"/>
  <c r="BF680" i="1"/>
  <c r="BF940" i="1"/>
  <c r="BF674" i="1"/>
  <c r="BF658" i="1"/>
  <c r="BF642" i="1"/>
  <c r="BF626" i="1"/>
  <c r="BF610" i="1"/>
  <c r="BF594" i="1"/>
  <c r="BF578" i="1"/>
  <c r="BF562" i="1"/>
  <c r="BF492" i="1"/>
  <c r="BF428" i="1"/>
  <c r="BF364" i="1"/>
  <c r="BF300" i="1"/>
  <c r="BF236" i="1"/>
  <c r="BF170" i="1"/>
  <c r="BF116" i="1"/>
  <c r="BF411" i="1"/>
  <c r="BF355" i="1"/>
  <c r="BF343" i="1"/>
  <c r="BF1067" i="1"/>
  <c r="BF967" i="1"/>
  <c r="BF875" i="1"/>
  <c r="BF683" i="1"/>
  <c r="BF649" i="1"/>
  <c r="BF609" i="1"/>
  <c r="BF553" i="1"/>
  <c r="BF376" i="1"/>
  <c r="BF35" i="1"/>
  <c r="BF223" i="1"/>
  <c r="BF665" i="1"/>
  <c r="BF637" i="1"/>
  <c r="BF605" i="1"/>
  <c r="BF569" i="1"/>
  <c r="BF392" i="1"/>
  <c r="BF232" i="1"/>
  <c r="BF151" i="1"/>
  <c r="BF459" i="1"/>
  <c r="BF311" i="1"/>
  <c r="BF407" i="1"/>
  <c r="BF601" i="1"/>
  <c r="BF472" i="1"/>
  <c r="BF248" i="1"/>
  <c r="BF147" i="1"/>
  <c r="BF7" i="1"/>
  <c r="BF255" i="1"/>
  <c r="BF648" i="1"/>
  <c r="BF584" i="1"/>
  <c r="BF297" i="1"/>
  <c r="BF125" i="1"/>
  <c r="BF639" i="1"/>
  <c r="BF149" i="1"/>
  <c r="BF836" i="1"/>
  <c r="BF321" i="1"/>
  <c r="BF99" i="1"/>
  <c r="BF446" i="1"/>
  <c r="BF127" i="1"/>
  <c r="BF1066" i="1"/>
  <c r="BF1130" i="1"/>
  <c r="BF882" i="1"/>
  <c r="BF830" i="1"/>
  <c r="BF766" i="1"/>
  <c r="BF702" i="1"/>
  <c r="BF484" i="1"/>
  <c r="BF228" i="1"/>
  <c r="BF134" i="1"/>
  <c r="BF234" i="1"/>
  <c r="BF1006" i="1"/>
  <c r="BF421" i="1"/>
  <c r="BF1034" i="1"/>
  <c r="BF481" i="1"/>
  <c r="BF188" i="1"/>
  <c r="BF107" i="1"/>
  <c r="BF1052" i="1"/>
  <c r="BF620" i="1"/>
  <c r="BF556" i="1"/>
  <c r="BF414" i="1"/>
  <c r="BF281" i="1"/>
  <c r="BF114" i="1"/>
  <c r="BF10" i="1"/>
  <c r="BF161" i="1"/>
  <c r="BF278" i="1"/>
  <c r="BF528" i="1"/>
  <c r="BF118" i="1"/>
  <c r="BF145" i="1"/>
  <c r="BF454" i="1"/>
  <c r="BF1121" i="1"/>
  <c r="BF599" i="1"/>
  <c r="BF485" i="1"/>
  <c r="BF270" i="1"/>
  <c r="BF844" i="1"/>
  <c r="BF1008" i="1"/>
  <c r="BF422" i="1"/>
  <c r="BF1129" i="1"/>
  <c r="BF993" i="1"/>
  <c r="BF902" i="1"/>
  <c r="BF946" i="1"/>
  <c r="BF794" i="1"/>
  <c r="BF730" i="1"/>
  <c r="BF948" i="1"/>
  <c r="BF308" i="1"/>
  <c r="BF42" i="1"/>
  <c r="BF86" i="1"/>
  <c r="BF387" i="1"/>
  <c r="BF203" i="1"/>
  <c r="BF371" i="1"/>
  <c r="BF104" i="1"/>
  <c r="BF1076" i="1"/>
  <c r="BF982" i="1"/>
  <c r="BF1075" i="1"/>
  <c r="BF963" i="1"/>
  <c r="BF865" i="1"/>
  <c r="BF821" i="1"/>
  <c r="BF757" i="1"/>
  <c r="BF693" i="1"/>
  <c r="BF416" i="1"/>
  <c r="BF137" i="1"/>
  <c r="BF144" i="1"/>
  <c r="BF1049" i="1"/>
  <c r="BF1093" i="1"/>
  <c r="BF961" i="1"/>
  <c r="BF864" i="1"/>
  <c r="BF692" i="1"/>
  <c r="BF646" i="1"/>
  <c r="BF582" i="1"/>
  <c r="BF412" i="1"/>
  <c r="BF162" i="1"/>
  <c r="BF1070" i="1"/>
  <c r="BF695" i="1"/>
  <c r="BF296" i="1"/>
  <c r="BF657" i="1"/>
  <c r="BF440" i="1"/>
  <c r="BF467" i="1"/>
  <c r="BF200" i="1"/>
  <c r="BF56" i="1"/>
  <c r="BF783" i="1"/>
  <c r="BF1059" i="1"/>
  <c r="BF643" i="1"/>
  <c r="BF579" i="1"/>
  <c r="BF515" i="1"/>
  <c r="BF405" i="1"/>
  <c r="BF129" i="1"/>
  <c r="BF257" i="1"/>
  <c r="BF799" i="1"/>
  <c r="BF1051" i="1"/>
  <c r="BF792" i="1"/>
  <c r="BF728" i="1"/>
  <c r="BF406" i="1"/>
  <c r="BF664" i="1"/>
  <c r="BF600" i="1"/>
  <c r="BF394" i="1"/>
  <c r="BF286" i="1"/>
  <c r="BF771" i="1"/>
  <c r="BF453" i="1"/>
  <c r="BF731" i="1"/>
  <c r="BF434" i="1"/>
  <c r="BF317" i="1"/>
  <c r="BF139" i="1"/>
  <c r="BF301" i="1"/>
  <c r="BF1125" i="1"/>
  <c r="BF1041" i="1"/>
  <c r="BF898" i="1"/>
  <c r="BF846" i="1"/>
  <c r="BF782" i="1"/>
  <c r="BF718" i="1"/>
  <c r="BF909" i="1"/>
  <c r="BF292" i="1"/>
  <c r="BF361" i="1"/>
  <c r="BF29" i="1"/>
  <c r="BF755" i="1"/>
  <c r="BF527" i="1"/>
  <c r="BF787" i="1"/>
  <c r="BF724" i="1"/>
  <c r="BF513" i="1"/>
  <c r="BF349" i="1"/>
  <c r="BF185" i="1"/>
  <c r="BF636" i="1"/>
  <c r="BF572" i="1"/>
  <c r="BF508" i="1"/>
  <c r="BF345" i="1"/>
  <c r="BF130" i="1"/>
  <c r="BF66" i="1"/>
  <c r="BF326" i="1"/>
  <c r="BF502" i="1"/>
  <c r="BF1099" i="1"/>
  <c r="BF150" i="1"/>
  <c r="BF171" i="1"/>
  <c r="BF289" i="1"/>
  <c r="BF1106" i="1"/>
  <c r="BF623" i="1"/>
  <c r="BF164" i="1"/>
  <c r="BF314" i="1"/>
  <c r="BF1003" i="1"/>
  <c r="BF748" i="1"/>
  <c r="BF353" i="1"/>
  <c r="BF1023" i="1"/>
  <c r="BF1026" i="1"/>
  <c r="BF941" i="1"/>
  <c r="BF854" i="1"/>
  <c r="BF810" i="1"/>
  <c r="BF746" i="1"/>
  <c r="BF682" i="1"/>
  <c r="BF372" i="1"/>
  <c r="BF58" i="1"/>
  <c r="BF247" i="1"/>
  <c r="BF443" i="1"/>
  <c r="BF267" i="1"/>
  <c r="BF5" i="1"/>
  <c r="BF140" i="1"/>
  <c r="BF295" i="1"/>
  <c r="BF879" i="1"/>
  <c r="BF1114" i="1"/>
  <c r="BF1005" i="1"/>
  <c r="BF881" i="1"/>
  <c r="BF837" i="1"/>
  <c r="BF773" i="1"/>
  <c r="BF709" i="1"/>
  <c r="BF480" i="1"/>
  <c r="BF224" i="1"/>
  <c r="BF319" i="1"/>
  <c r="BF243" i="1"/>
  <c r="BF984" i="1"/>
  <c r="BF992" i="1"/>
  <c r="BF880" i="1"/>
  <c r="BF708" i="1"/>
  <c r="BF662" i="1"/>
  <c r="BF598" i="1"/>
  <c r="BF476" i="1"/>
  <c r="BF220" i="1"/>
  <c r="BF173" i="1"/>
  <c r="BF863" i="1"/>
  <c r="BF565" i="1"/>
  <c r="BF263" i="1"/>
  <c r="BF557" i="1"/>
  <c r="BF27" i="1"/>
  <c r="BF408" i="1"/>
  <c r="BF225" i="1"/>
  <c r="BF823" i="1"/>
  <c r="BF1117" i="1"/>
  <c r="BF659" i="1"/>
  <c r="BF595" i="1"/>
  <c r="BF531" i="1"/>
  <c r="BF469" i="1"/>
  <c r="BF213" i="1"/>
  <c r="BF167" i="1"/>
  <c r="BF1024" i="1"/>
  <c r="BF1056" i="1"/>
  <c r="BF808" i="1"/>
  <c r="BF744" i="1"/>
  <c r="BF506" i="1"/>
  <c r="BF337" i="1"/>
  <c r="BF241" i="1"/>
  <c r="BF92" i="1"/>
  <c r="BF494" i="1"/>
  <c r="BF1004" i="1"/>
  <c r="BF847" i="1"/>
  <c r="BF791" i="1"/>
  <c r="BF735" i="1"/>
  <c r="BF482" i="1"/>
  <c r="BF365" i="1"/>
  <c r="BF143" i="1"/>
  <c r="BF83" i="1"/>
  <c r="BF3" i="1"/>
  <c r="BF226" i="1"/>
  <c r="BF549" i="1"/>
  <c r="BF509" i="1"/>
  <c r="BF461" i="1"/>
  <c r="BF333" i="1"/>
  <c r="BF135" i="1"/>
  <c r="BF95" i="1"/>
  <c r="BF39" i="1"/>
  <c r="BF486" i="1"/>
  <c r="BF210" i="1"/>
  <c r="BF545" i="1"/>
  <c r="BF493" i="1"/>
  <c r="BF253" i="1"/>
  <c r="BF91" i="1"/>
  <c r="BF338" i="1"/>
  <c r="BF310" i="1"/>
  <c r="BF347" i="1"/>
  <c r="BF283" i="1"/>
  <c r="BF219" i="1"/>
  <c r="BF287" i="1"/>
  <c r="BF97" i="1"/>
  <c r="BF69" i="1"/>
  <c r="BF45" i="1"/>
  <c r="BF499" i="1"/>
  <c r="BF463" i="1"/>
  <c r="BF128" i="1"/>
  <c r="BF96" i="1"/>
  <c r="BF24" i="1"/>
  <c r="BF186" i="1"/>
  <c r="BF383" i="1"/>
  <c r="BF211" i="1"/>
  <c r="BF1091" i="1"/>
  <c r="BF1014" i="1"/>
  <c r="BF1013" i="1"/>
  <c r="BF951" i="1"/>
  <c r="BF883" i="1"/>
  <c r="BF851" i="1"/>
  <c r="BF707" i="1"/>
  <c r="BF968" i="1"/>
  <c r="BF1078" i="1"/>
  <c r="BF1057" i="1"/>
  <c r="BF1022" i="1"/>
  <c r="BF1127" i="1"/>
  <c r="BF987" i="1"/>
  <c r="BF955" i="1"/>
  <c r="BF923" i="1"/>
  <c r="BF893" i="1"/>
  <c r="BF877" i="1"/>
  <c r="BF861" i="1"/>
  <c r="BF974" i="1"/>
  <c r="BF849" i="1"/>
  <c r="BF833" i="1"/>
  <c r="BF817" i="1"/>
  <c r="BF801" i="1"/>
  <c r="BF785" i="1"/>
  <c r="BF769" i="1"/>
  <c r="BF753" i="1"/>
  <c r="BF737" i="1"/>
  <c r="BF721" i="1"/>
  <c r="BF705" i="1"/>
  <c r="BF689" i="1"/>
  <c r="BF976" i="1"/>
  <c r="BF915" i="1"/>
  <c r="BF464" i="1"/>
  <c r="BF400" i="1"/>
  <c r="BF336" i="1"/>
  <c r="BF272" i="1"/>
  <c r="BF208" i="1"/>
  <c r="BF141" i="1"/>
  <c r="BF61" i="1"/>
  <c r="BF435" i="1"/>
  <c r="BF100" i="1"/>
  <c r="BF471" i="1"/>
  <c r="BF307" i="1"/>
  <c r="BF215" i="1"/>
  <c r="BF1065" i="1"/>
  <c r="BF887" i="1"/>
  <c r="BF950" i="1"/>
  <c r="BF687" i="1"/>
  <c r="BF1126" i="1"/>
  <c r="BF1074" i="1"/>
  <c r="BF1053" i="1"/>
  <c r="BF999" i="1"/>
  <c r="BF1017" i="1"/>
  <c r="BF969" i="1"/>
  <c r="BF937" i="1"/>
  <c r="BF900" i="1"/>
  <c r="BF884" i="1"/>
  <c r="BF868" i="1"/>
  <c r="BF852" i="1"/>
  <c r="BF970" i="1"/>
  <c r="BF720" i="1"/>
  <c r="BF704" i="1"/>
  <c r="BF688" i="1"/>
  <c r="BF972" i="1"/>
  <c r="BF913" i="1"/>
  <c r="BF666" i="1"/>
  <c r="BF650" i="1"/>
  <c r="BF634" i="1"/>
  <c r="BF618" i="1"/>
  <c r="BF602" i="1"/>
  <c r="BF586" i="1"/>
  <c r="BF570" i="1"/>
  <c r="BF554" i="1"/>
  <c r="BF460" i="1"/>
  <c r="BF396" i="1"/>
  <c r="BF332" i="1"/>
  <c r="BF268" i="1"/>
  <c r="BF204" i="1"/>
  <c r="BF154" i="1"/>
  <c r="BF28" i="1"/>
  <c r="BF327" i="1"/>
  <c r="BF227" i="1"/>
  <c r="BF1090" i="1"/>
  <c r="BF998" i="1"/>
  <c r="BF903" i="1"/>
  <c r="BF711" i="1"/>
  <c r="BF677" i="1"/>
  <c r="BF633" i="1"/>
  <c r="BF581" i="1"/>
  <c r="BF488" i="1"/>
  <c r="BF264" i="1"/>
  <c r="BF182" i="1"/>
  <c r="BF920" i="1"/>
  <c r="BF653" i="1"/>
  <c r="BF625" i="1"/>
  <c r="BF589" i="1"/>
  <c r="BF456" i="1"/>
  <c r="BF328" i="1"/>
  <c r="BF168" i="1"/>
  <c r="BF59" i="1"/>
  <c r="BF403" i="1"/>
  <c r="BF367" i="1"/>
  <c r="BF911" i="1"/>
  <c r="BF573" i="1"/>
  <c r="BF360" i="1"/>
  <c r="BF160" i="1"/>
  <c r="BF31" i="1"/>
  <c r="BF395" i="1"/>
  <c r="BF673" i="1"/>
  <c r="BF552" i="1"/>
  <c r="BF1036" i="1"/>
  <c r="BF533" i="1"/>
  <c r="BF962" i="1"/>
  <c r="BF356" i="1"/>
  <c r="BF591" i="1"/>
  <c r="BF517" i="1"/>
  <c r="BF524" i="1"/>
  <c r="BF165" i="1"/>
  <c r="BF474" i="1"/>
  <c r="BF535" i="1"/>
  <c r="BF370" i="1"/>
  <c r="BF870" i="1"/>
  <c r="BF436" i="1"/>
  <c r="BF331" i="1"/>
  <c r="BF927" i="1"/>
  <c r="BF926" i="1"/>
  <c r="BF288" i="1"/>
  <c r="BF1069" i="1"/>
  <c r="BF614" i="1"/>
  <c r="BF943" i="1"/>
  <c r="BF123" i="1"/>
  <c r="BF1110" i="1"/>
  <c r="BF410" i="1"/>
  <c r="BF1101" i="1"/>
  <c r="BF401" i="1"/>
  <c r="BF616" i="1"/>
  <c r="BF519" i="1"/>
  <c r="BF445" i="1"/>
  <c r="BF933" i="1"/>
  <c r="BF964" i="1"/>
  <c r="BF1032" i="1"/>
  <c r="BF779" i="1"/>
  <c r="BF588" i="1"/>
  <c r="BF329" i="1"/>
  <c r="BF647" i="1"/>
  <c r="BF780" i="1"/>
  <c r="BF973" i="1"/>
  <c r="BF698" i="1"/>
  <c r="BF38" i="1"/>
  <c r="BF323" i="1"/>
  <c r="BF897" i="1"/>
  <c r="BF907" i="1"/>
  <c r="BF871" i="1"/>
  <c r="BF924" i="1"/>
  <c r="BF199" i="1"/>
  <c r="BF597" i="1"/>
  <c r="BF1108" i="1"/>
  <c r="BF547" i="1"/>
  <c r="BF1104" i="1"/>
  <c r="BF522" i="1"/>
  <c r="BF22" i="1"/>
  <c r="BF542" i="1"/>
  <c r="BF290" i="1"/>
  <c r="BF798" i="1"/>
  <c r="BF512" i="1"/>
  <c r="BF318" i="1"/>
  <c r="BF294" i="1"/>
  <c r="BF409" i="1"/>
  <c r="BF21" i="1"/>
  <c r="BF330" i="1"/>
  <c r="BF197" i="1"/>
  <c r="BF1111" i="1"/>
  <c r="BF826" i="1"/>
  <c r="BF178" i="1"/>
  <c r="BF65" i="1"/>
  <c r="BF679" i="1"/>
  <c r="BF789" i="1"/>
  <c r="BF491" i="1"/>
  <c r="BF896" i="1"/>
  <c r="BF550" i="1"/>
  <c r="BF621" i="1"/>
  <c r="BF561" i="1"/>
  <c r="BF675" i="1"/>
  <c r="BF277" i="1"/>
  <c r="BF824" i="1"/>
  <c r="BF82" i="1"/>
  <c r="BF1046" i="1"/>
  <c r="BF68" i="1"/>
  <c r="BF723" i="1"/>
  <c r="BF997" i="1"/>
  <c r="BF734" i="1"/>
  <c r="BF198" i="1"/>
  <c r="BF788" i="1"/>
  <c r="BF652" i="1"/>
  <c r="BF146" i="1"/>
  <c r="BF202" i="1"/>
  <c r="BF795" i="1"/>
  <c r="BF1113" i="1"/>
  <c r="BF1063" i="1"/>
  <c r="BF762" i="1"/>
  <c r="BF451" i="1"/>
  <c r="BF351" i="1"/>
  <c r="BF1073" i="1"/>
  <c r="BF725" i="1"/>
  <c r="BF483" i="1"/>
  <c r="BF922" i="1"/>
  <c r="BF284" i="1"/>
  <c r="BF455" i="1"/>
  <c r="BF239" i="1"/>
  <c r="BF611" i="1"/>
  <c r="BF362" i="1"/>
  <c r="BF760" i="1"/>
  <c r="BF2" i="1"/>
  <c r="H1131" i="1"/>
  <c r="I2" i="1"/>
  <c r="L1134" i="1"/>
  <c r="BD1133" i="1"/>
  <c r="AZ1131" i="1"/>
  <c r="BA2" i="1"/>
  <c r="BA1131" i="1" s="1"/>
  <c r="BA1133" i="1" s="1"/>
  <c r="BA1134" i="1" s="1"/>
  <c r="BL2" i="1" l="1"/>
  <c r="BL1131" i="1" s="1"/>
  <c r="C3" i="2" s="1"/>
  <c r="BK2" i="1"/>
  <c r="BK1131" i="1" s="1"/>
  <c r="C2" i="2" s="1"/>
  <c r="BG1128" i="1"/>
  <c r="BH1128" i="1" s="1"/>
  <c r="BI1128" i="1" s="1"/>
  <c r="BG1120" i="1"/>
  <c r="BH1120" i="1" s="1"/>
  <c r="BI1120" i="1" s="1"/>
  <c r="BG1112" i="1"/>
  <c r="BH1112" i="1" s="1"/>
  <c r="BI1112" i="1" s="1"/>
  <c r="BG1104" i="1"/>
  <c r="BH1104" i="1" s="1"/>
  <c r="BI1104" i="1" s="1"/>
  <c r="BG1096" i="1"/>
  <c r="BH1096" i="1" s="1"/>
  <c r="BI1096" i="1" s="1"/>
  <c r="BG1088" i="1"/>
  <c r="BH1088" i="1" s="1"/>
  <c r="BI1088" i="1" s="1"/>
  <c r="BG1080" i="1"/>
  <c r="BH1080" i="1" s="1"/>
  <c r="BI1080" i="1" s="1"/>
  <c r="BG1072" i="1"/>
  <c r="BH1072" i="1" s="1"/>
  <c r="BI1072" i="1" s="1"/>
  <c r="BG1064" i="1"/>
  <c r="BH1064" i="1" s="1"/>
  <c r="BI1064" i="1" s="1"/>
  <c r="BG1056" i="1"/>
  <c r="BH1056" i="1" s="1"/>
  <c r="BI1056" i="1" s="1"/>
  <c r="BG1048" i="1"/>
  <c r="BH1048" i="1" s="1"/>
  <c r="BI1048" i="1" s="1"/>
  <c r="BG1040" i="1"/>
  <c r="BH1040" i="1" s="1"/>
  <c r="BI1040" i="1" s="1"/>
  <c r="BG1032" i="1"/>
  <c r="BH1032" i="1" s="1"/>
  <c r="BI1032" i="1" s="1"/>
  <c r="BG1024" i="1"/>
  <c r="BH1024" i="1" s="1"/>
  <c r="BI1024" i="1" s="1"/>
  <c r="BG1016" i="1"/>
  <c r="BH1016" i="1" s="1"/>
  <c r="BI1016" i="1" s="1"/>
  <c r="BG1008" i="1"/>
  <c r="BH1008" i="1" s="1"/>
  <c r="BI1008" i="1" s="1"/>
  <c r="BG1000" i="1"/>
  <c r="BH1000" i="1" s="1"/>
  <c r="BI1000" i="1" s="1"/>
  <c r="BG992" i="1"/>
  <c r="BH992" i="1" s="1"/>
  <c r="BI992" i="1" s="1"/>
  <c r="BG984" i="1"/>
  <c r="BH984" i="1" s="1"/>
  <c r="BI984" i="1" s="1"/>
  <c r="BG983" i="1"/>
  <c r="BH983" i="1" s="1"/>
  <c r="BI983" i="1" s="1"/>
  <c r="BG981" i="1"/>
  <c r="BH981" i="1" s="1"/>
  <c r="BI981" i="1" s="1"/>
  <c r="BG976" i="1"/>
  <c r="BH976" i="1" s="1"/>
  <c r="BI976" i="1" s="1"/>
  <c r="BG975" i="1"/>
  <c r="BH975" i="1" s="1"/>
  <c r="BI975" i="1" s="1"/>
  <c r="BG973" i="1"/>
  <c r="BH973" i="1" s="1"/>
  <c r="BI973" i="1" s="1"/>
  <c r="BG968" i="1"/>
  <c r="BH968" i="1" s="1"/>
  <c r="BI968" i="1" s="1"/>
  <c r="BG967" i="1"/>
  <c r="BH967" i="1" s="1"/>
  <c r="BI967" i="1" s="1"/>
  <c r="BG965" i="1"/>
  <c r="BH965" i="1" s="1"/>
  <c r="BI965" i="1" s="1"/>
  <c r="BG954" i="1"/>
  <c r="BH954" i="1" s="1"/>
  <c r="BI954" i="1" s="1"/>
  <c r="BG953" i="1"/>
  <c r="BH953" i="1" s="1"/>
  <c r="BI953" i="1" s="1"/>
  <c r="BG951" i="1"/>
  <c r="BH951" i="1" s="1"/>
  <c r="BI951" i="1" s="1"/>
  <c r="BG948" i="1"/>
  <c r="BH948" i="1" s="1"/>
  <c r="BI948" i="1" s="1"/>
  <c r="BG938" i="1"/>
  <c r="BH938" i="1" s="1"/>
  <c r="BI938" i="1" s="1"/>
  <c r="BG937" i="1"/>
  <c r="BH937" i="1" s="1"/>
  <c r="BI937" i="1" s="1"/>
  <c r="BG935" i="1"/>
  <c r="BH935" i="1" s="1"/>
  <c r="BI935" i="1" s="1"/>
  <c r="BG932" i="1"/>
  <c r="BH932" i="1" s="1"/>
  <c r="BI932" i="1" s="1"/>
  <c r="BG922" i="1"/>
  <c r="BH922" i="1" s="1"/>
  <c r="BI922" i="1" s="1"/>
  <c r="BG921" i="1"/>
  <c r="BH921" i="1" s="1"/>
  <c r="BI921" i="1" s="1"/>
  <c r="BG919" i="1"/>
  <c r="BH919" i="1" s="1"/>
  <c r="BI919" i="1" s="1"/>
  <c r="BG916" i="1"/>
  <c r="BH916" i="1" s="1"/>
  <c r="BI916" i="1" s="1"/>
  <c r="BG906" i="1"/>
  <c r="BH906" i="1" s="1"/>
  <c r="BI906" i="1" s="1"/>
  <c r="BG905" i="1"/>
  <c r="BH905" i="1" s="1"/>
  <c r="BI905" i="1" s="1"/>
  <c r="BG903" i="1"/>
  <c r="BH903" i="1" s="1"/>
  <c r="BI903" i="1" s="1"/>
  <c r="BG900" i="1"/>
  <c r="BH900" i="1" s="1"/>
  <c r="BI900" i="1" s="1"/>
  <c r="BG890" i="1"/>
  <c r="BH890" i="1" s="1"/>
  <c r="BI890" i="1" s="1"/>
  <c r="BG889" i="1"/>
  <c r="BH889" i="1" s="1"/>
  <c r="BI889" i="1" s="1"/>
  <c r="BG887" i="1"/>
  <c r="BH887" i="1" s="1"/>
  <c r="BI887" i="1" s="1"/>
  <c r="BG884" i="1"/>
  <c r="BH884" i="1" s="1"/>
  <c r="BI884" i="1" s="1"/>
  <c r="BG874" i="1"/>
  <c r="BH874" i="1" s="1"/>
  <c r="BI874" i="1" s="1"/>
  <c r="BG873" i="1"/>
  <c r="BH873" i="1" s="1"/>
  <c r="BI873" i="1" s="1"/>
  <c r="BG871" i="1"/>
  <c r="BH871" i="1" s="1"/>
  <c r="BI871" i="1" s="1"/>
  <c r="BG868" i="1"/>
  <c r="BH868" i="1" s="1"/>
  <c r="BI868" i="1" s="1"/>
  <c r="BG867" i="1"/>
  <c r="BH867" i="1" s="1"/>
  <c r="BI867" i="1" s="1"/>
  <c r="BG864" i="1"/>
  <c r="BH864" i="1" s="1"/>
  <c r="BI864" i="1" s="1"/>
  <c r="BG863" i="1"/>
  <c r="BH863" i="1" s="1"/>
  <c r="BI863" i="1" s="1"/>
  <c r="BG860" i="1"/>
  <c r="BH860" i="1" s="1"/>
  <c r="BI860" i="1" s="1"/>
  <c r="BG859" i="1"/>
  <c r="BH859" i="1" s="1"/>
  <c r="BI859" i="1" s="1"/>
  <c r="BG856" i="1"/>
  <c r="BH856" i="1" s="1"/>
  <c r="BI856" i="1" s="1"/>
  <c r="BG855" i="1"/>
  <c r="BH855" i="1" s="1"/>
  <c r="BI855" i="1" s="1"/>
  <c r="BG852" i="1"/>
  <c r="BH852" i="1" s="1"/>
  <c r="BI852" i="1" s="1"/>
  <c r="BG851" i="1"/>
  <c r="BH851" i="1" s="1"/>
  <c r="BI851" i="1" s="1"/>
  <c r="BG848" i="1"/>
  <c r="BH848" i="1" s="1"/>
  <c r="BI848" i="1" s="1"/>
  <c r="BG847" i="1"/>
  <c r="BH847" i="1" s="1"/>
  <c r="BI847" i="1" s="1"/>
  <c r="BG844" i="1"/>
  <c r="BH844" i="1" s="1"/>
  <c r="BI844" i="1" s="1"/>
  <c r="BG843" i="1"/>
  <c r="BH843" i="1" s="1"/>
  <c r="BI843" i="1" s="1"/>
  <c r="BG840" i="1"/>
  <c r="BH840" i="1" s="1"/>
  <c r="BI840" i="1" s="1"/>
  <c r="BG839" i="1"/>
  <c r="BH839" i="1" s="1"/>
  <c r="BI839" i="1" s="1"/>
  <c r="BG836" i="1"/>
  <c r="BH836" i="1" s="1"/>
  <c r="BI836" i="1" s="1"/>
  <c r="BG835" i="1"/>
  <c r="BH835" i="1" s="1"/>
  <c r="BI835" i="1" s="1"/>
  <c r="BG832" i="1"/>
  <c r="BH832" i="1" s="1"/>
  <c r="BI832" i="1" s="1"/>
  <c r="BG831" i="1"/>
  <c r="BH831" i="1" s="1"/>
  <c r="BI831" i="1" s="1"/>
  <c r="BG828" i="1"/>
  <c r="BH828" i="1" s="1"/>
  <c r="BI828" i="1" s="1"/>
  <c r="BG827" i="1"/>
  <c r="BH827" i="1" s="1"/>
  <c r="BI827" i="1" s="1"/>
  <c r="BG824" i="1"/>
  <c r="BH824" i="1" s="1"/>
  <c r="BI824" i="1" s="1"/>
  <c r="BG823" i="1"/>
  <c r="BH823" i="1" s="1"/>
  <c r="BI823" i="1" s="1"/>
  <c r="BG820" i="1"/>
  <c r="BH820" i="1" s="1"/>
  <c r="BI820" i="1" s="1"/>
  <c r="BG819" i="1"/>
  <c r="BH819" i="1" s="1"/>
  <c r="BI819" i="1" s="1"/>
  <c r="BG816" i="1"/>
  <c r="BH816" i="1" s="1"/>
  <c r="BI816" i="1" s="1"/>
  <c r="BG815" i="1"/>
  <c r="BH815" i="1" s="1"/>
  <c r="BI815" i="1" s="1"/>
  <c r="BG812" i="1"/>
  <c r="BH812" i="1" s="1"/>
  <c r="BI812" i="1" s="1"/>
  <c r="BG811" i="1"/>
  <c r="BH811" i="1" s="1"/>
  <c r="BI811" i="1" s="1"/>
  <c r="BG808" i="1"/>
  <c r="BH808" i="1" s="1"/>
  <c r="BI808" i="1" s="1"/>
  <c r="BG807" i="1"/>
  <c r="BH807" i="1" s="1"/>
  <c r="BI807" i="1" s="1"/>
  <c r="BG804" i="1"/>
  <c r="BH804" i="1" s="1"/>
  <c r="BI804" i="1" s="1"/>
  <c r="BG803" i="1"/>
  <c r="BH803" i="1" s="1"/>
  <c r="BI803" i="1" s="1"/>
  <c r="BG801" i="1"/>
  <c r="BH801" i="1" s="1"/>
  <c r="BI801" i="1" s="1"/>
  <c r="BG799" i="1"/>
  <c r="BH799" i="1" s="1"/>
  <c r="BI799" i="1" s="1"/>
  <c r="BG792" i="1"/>
  <c r="BH792" i="1" s="1"/>
  <c r="BI792" i="1" s="1"/>
  <c r="BG787" i="1"/>
  <c r="BH787" i="1" s="1"/>
  <c r="BI787" i="1" s="1"/>
  <c r="BG784" i="1"/>
  <c r="BH784" i="1" s="1"/>
  <c r="BI784" i="1" s="1"/>
  <c r="BG782" i="1"/>
  <c r="BH782" i="1" s="1"/>
  <c r="BI782" i="1" s="1"/>
  <c r="BG779" i="1"/>
  <c r="BH779" i="1" s="1"/>
  <c r="BI779" i="1" s="1"/>
  <c r="BG771" i="1"/>
  <c r="BH771" i="1" s="1"/>
  <c r="BI771" i="1" s="1"/>
  <c r="BG768" i="1"/>
  <c r="BH768" i="1" s="1"/>
  <c r="BI768" i="1" s="1"/>
  <c r="BG766" i="1"/>
  <c r="BH766" i="1" s="1"/>
  <c r="BI766" i="1" s="1"/>
  <c r="BG763" i="1"/>
  <c r="BH763" i="1" s="1"/>
  <c r="BI763" i="1" s="1"/>
  <c r="BG755" i="1"/>
  <c r="BH755" i="1" s="1"/>
  <c r="BI755" i="1" s="1"/>
  <c r="BG752" i="1"/>
  <c r="BH752" i="1" s="1"/>
  <c r="BI752" i="1" s="1"/>
  <c r="BG750" i="1"/>
  <c r="BH750" i="1" s="1"/>
  <c r="BI750" i="1" s="1"/>
  <c r="BG747" i="1"/>
  <c r="BH747" i="1" s="1"/>
  <c r="BI747" i="1" s="1"/>
  <c r="BG739" i="1"/>
  <c r="BH739" i="1" s="1"/>
  <c r="BI739" i="1" s="1"/>
  <c r="BG736" i="1"/>
  <c r="BH736" i="1" s="1"/>
  <c r="BI736" i="1" s="1"/>
  <c r="BG734" i="1"/>
  <c r="BH734" i="1" s="1"/>
  <c r="BI734" i="1" s="1"/>
  <c r="BG731" i="1"/>
  <c r="BH731" i="1" s="1"/>
  <c r="BI731" i="1" s="1"/>
  <c r="BG1127" i="1"/>
  <c r="BH1127" i="1" s="1"/>
  <c r="BI1127" i="1" s="1"/>
  <c r="BG1126" i="1"/>
  <c r="BH1126" i="1" s="1"/>
  <c r="BI1126" i="1" s="1"/>
  <c r="BG1125" i="1"/>
  <c r="BH1125" i="1" s="1"/>
  <c r="BI1125" i="1" s="1"/>
  <c r="BG1119" i="1"/>
  <c r="BH1119" i="1" s="1"/>
  <c r="BI1119" i="1" s="1"/>
  <c r="BG1118" i="1"/>
  <c r="BH1118" i="1" s="1"/>
  <c r="BI1118" i="1" s="1"/>
  <c r="BG1117" i="1"/>
  <c r="BH1117" i="1" s="1"/>
  <c r="BI1117" i="1" s="1"/>
  <c r="BG1111" i="1"/>
  <c r="BH1111" i="1" s="1"/>
  <c r="BI1111" i="1" s="1"/>
  <c r="BG1110" i="1"/>
  <c r="BH1110" i="1" s="1"/>
  <c r="BI1110" i="1" s="1"/>
  <c r="BG1109" i="1"/>
  <c r="BH1109" i="1" s="1"/>
  <c r="BI1109" i="1" s="1"/>
  <c r="BG1103" i="1"/>
  <c r="BH1103" i="1" s="1"/>
  <c r="BI1103" i="1" s="1"/>
  <c r="BG1102" i="1"/>
  <c r="BH1102" i="1" s="1"/>
  <c r="BI1102" i="1" s="1"/>
  <c r="BG1101" i="1"/>
  <c r="BH1101" i="1" s="1"/>
  <c r="BI1101" i="1" s="1"/>
  <c r="BG1095" i="1"/>
  <c r="BH1095" i="1" s="1"/>
  <c r="BI1095" i="1" s="1"/>
  <c r="BG1094" i="1"/>
  <c r="BH1094" i="1" s="1"/>
  <c r="BI1094" i="1" s="1"/>
  <c r="BG1093" i="1"/>
  <c r="BH1093" i="1" s="1"/>
  <c r="BI1093" i="1" s="1"/>
  <c r="BG1087" i="1"/>
  <c r="BH1087" i="1" s="1"/>
  <c r="BI1087" i="1" s="1"/>
  <c r="BG1086" i="1"/>
  <c r="BH1086" i="1" s="1"/>
  <c r="BI1086" i="1" s="1"/>
  <c r="BG1085" i="1"/>
  <c r="BH1085" i="1" s="1"/>
  <c r="BI1085" i="1" s="1"/>
  <c r="BG1079" i="1"/>
  <c r="BH1079" i="1" s="1"/>
  <c r="BI1079" i="1" s="1"/>
  <c r="BG1078" i="1"/>
  <c r="BH1078" i="1" s="1"/>
  <c r="BI1078" i="1" s="1"/>
  <c r="BG1077" i="1"/>
  <c r="BH1077" i="1" s="1"/>
  <c r="BI1077" i="1" s="1"/>
  <c r="BG1071" i="1"/>
  <c r="BH1071" i="1" s="1"/>
  <c r="BI1071" i="1" s="1"/>
  <c r="BG1070" i="1"/>
  <c r="BH1070" i="1" s="1"/>
  <c r="BI1070" i="1" s="1"/>
  <c r="BG1069" i="1"/>
  <c r="BH1069" i="1" s="1"/>
  <c r="BI1069" i="1" s="1"/>
  <c r="BG1063" i="1"/>
  <c r="BH1063" i="1" s="1"/>
  <c r="BI1063" i="1" s="1"/>
  <c r="BG1062" i="1"/>
  <c r="BH1062" i="1" s="1"/>
  <c r="BI1062" i="1" s="1"/>
  <c r="BG1061" i="1"/>
  <c r="BH1061" i="1" s="1"/>
  <c r="BI1061" i="1" s="1"/>
  <c r="BG1055" i="1"/>
  <c r="BH1055" i="1" s="1"/>
  <c r="BI1055" i="1" s="1"/>
  <c r="BG1054" i="1"/>
  <c r="BH1054" i="1" s="1"/>
  <c r="BI1054" i="1" s="1"/>
  <c r="BG1053" i="1"/>
  <c r="BH1053" i="1" s="1"/>
  <c r="BI1053" i="1" s="1"/>
  <c r="BG1047" i="1"/>
  <c r="BH1047" i="1" s="1"/>
  <c r="BI1047" i="1" s="1"/>
  <c r="BG1046" i="1"/>
  <c r="BH1046" i="1" s="1"/>
  <c r="BI1046" i="1" s="1"/>
  <c r="BG1045" i="1"/>
  <c r="BH1045" i="1" s="1"/>
  <c r="BI1045" i="1" s="1"/>
  <c r="BG1039" i="1"/>
  <c r="BH1039" i="1" s="1"/>
  <c r="BI1039" i="1" s="1"/>
  <c r="BG1038" i="1"/>
  <c r="BH1038" i="1" s="1"/>
  <c r="BI1038" i="1" s="1"/>
  <c r="BG1037" i="1"/>
  <c r="BH1037" i="1" s="1"/>
  <c r="BI1037" i="1" s="1"/>
  <c r="BG1031" i="1"/>
  <c r="BH1031" i="1" s="1"/>
  <c r="BI1031" i="1" s="1"/>
  <c r="BG1030" i="1"/>
  <c r="BH1030" i="1" s="1"/>
  <c r="BI1030" i="1" s="1"/>
  <c r="BG1029" i="1"/>
  <c r="BH1029" i="1" s="1"/>
  <c r="BI1029" i="1" s="1"/>
  <c r="BG1023" i="1"/>
  <c r="BH1023" i="1" s="1"/>
  <c r="BI1023" i="1" s="1"/>
  <c r="BG1022" i="1"/>
  <c r="BH1022" i="1" s="1"/>
  <c r="BI1022" i="1" s="1"/>
  <c r="BG1021" i="1"/>
  <c r="BH1021" i="1" s="1"/>
  <c r="BI1021" i="1" s="1"/>
  <c r="BG1015" i="1"/>
  <c r="BH1015" i="1" s="1"/>
  <c r="BI1015" i="1" s="1"/>
  <c r="BG1014" i="1"/>
  <c r="BH1014" i="1" s="1"/>
  <c r="BI1014" i="1" s="1"/>
  <c r="BG1013" i="1"/>
  <c r="BH1013" i="1" s="1"/>
  <c r="BI1013" i="1" s="1"/>
  <c r="BG1007" i="1"/>
  <c r="BH1007" i="1" s="1"/>
  <c r="BI1007" i="1" s="1"/>
  <c r="BG1006" i="1"/>
  <c r="BH1006" i="1" s="1"/>
  <c r="BI1006" i="1" s="1"/>
  <c r="BG1005" i="1"/>
  <c r="BH1005" i="1" s="1"/>
  <c r="BI1005" i="1" s="1"/>
  <c r="BG999" i="1"/>
  <c r="BH999" i="1" s="1"/>
  <c r="BI999" i="1" s="1"/>
  <c r="BG998" i="1"/>
  <c r="BH998" i="1" s="1"/>
  <c r="BI998" i="1" s="1"/>
  <c r="BG997" i="1"/>
  <c r="BH997" i="1" s="1"/>
  <c r="BI997" i="1" s="1"/>
  <c r="BG991" i="1"/>
  <c r="BH991" i="1" s="1"/>
  <c r="BI991" i="1" s="1"/>
  <c r="BG990" i="1"/>
  <c r="BH990" i="1" s="1"/>
  <c r="BI990" i="1" s="1"/>
  <c r="BG989" i="1"/>
  <c r="BH989" i="1" s="1"/>
  <c r="BI989" i="1" s="1"/>
  <c r="BG980" i="1"/>
  <c r="BH980" i="1" s="1"/>
  <c r="BI980" i="1" s="1"/>
  <c r="BG972" i="1"/>
  <c r="BH972" i="1" s="1"/>
  <c r="BI972" i="1" s="1"/>
  <c r="BG964" i="1"/>
  <c r="BH964" i="1" s="1"/>
  <c r="BI964" i="1" s="1"/>
  <c r="BG960" i="1"/>
  <c r="BH960" i="1" s="1"/>
  <c r="BI960" i="1" s="1"/>
  <c r="BG950" i="1"/>
  <c r="BH950" i="1" s="1"/>
  <c r="BI950" i="1" s="1"/>
  <c r="BG949" i="1"/>
  <c r="BH949" i="1" s="1"/>
  <c r="BI949" i="1" s="1"/>
  <c r="BG947" i="1"/>
  <c r="BH947" i="1" s="1"/>
  <c r="BI947" i="1" s="1"/>
  <c r="BG944" i="1"/>
  <c r="BH944" i="1" s="1"/>
  <c r="BI944" i="1" s="1"/>
  <c r="BG934" i="1"/>
  <c r="BH934" i="1" s="1"/>
  <c r="BI934" i="1" s="1"/>
  <c r="BG933" i="1"/>
  <c r="BH933" i="1" s="1"/>
  <c r="BI933" i="1" s="1"/>
  <c r="BG931" i="1"/>
  <c r="BH931" i="1" s="1"/>
  <c r="BI931" i="1" s="1"/>
  <c r="BG928" i="1"/>
  <c r="BH928" i="1" s="1"/>
  <c r="BI928" i="1" s="1"/>
  <c r="BG918" i="1"/>
  <c r="BH918" i="1" s="1"/>
  <c r="BI918" i="1" s="1"/>
  <c r="BG917" i="1"/>
  <c r="BH917" i="1" s="1"/>
  <c r="BI917" i="1" s="1"/>
  <c r="BG915" i="1"/>
  <c r="BH915" i="1" s="1"/>
  <c r="BI915" i="1" s="1"/>
  <c r="BG912" i="1"/>
  <c r="BH912" i="1" s="1"/>
  <c r="BI912" i="1" s="1"/>
  <c r="BG902" i="1"/>
  <c r="BH902" i="1" s="1"/>
  <c r="BI902" i="1" s="1"/>
  <c r="BG901" i="1"/>
  <c r="BH901" i="1" s="1"/>
  <c r="BI901" i="1" s="1"/>
  <c r="BG899" i="1"/>
  <c r="BH899" i="1" s="1"/>
  <c r="BI899" i="1" s="1"/>
  <c r="BG896" i="1"/>
  <c r="BH896" i="1" s="1"/>
  <c r="BI896" i="1" s="1"/>
  <c r="BG886" i="1"/>
  <c r="BH886" i="1" s="1"/>
  <c r="BI886" i="1" s="1"/>
  <c r="BG885" i="1"/>
  <c r="BH885" i="1" s="1"/>
  <c r="BI885" i="1" s="1"/>
  <c r="BG883" i="1"/>
  <c r="BH883" i="1" s="1"/>
  <c r="BI883" i="1" s="1"/>
  <c r="BG880" i="1"/>
  <c r="BH880" i="1" s="1"/>
  <c r="BI880" i="1" s="1"/>
  <c r="BG870" i="1"/>
  <c r="BH870" i="1" s="1"/>
  <c r="BI870" i="1" s="1"/>
  <c r="BG869" i="1"/>
  <c r="BH869" i="1" s="1"/>
  <c r="BI869" i="1" s="1"/>
  <c r="BG866" i="1"/>
  <c r="BH866" i="1" s="1"/>
  <c r="BI866" i="1" s="1"/>
  <c r="BG865" i="1"/>
  <c r="BH865" i="1" s="1"/>
  <c r="BI865" i="1" s="1"/>
  <c r="BG862" i="1"/>
  <c r="BH862" i="1" s="1"/>
  <c r="BI862" i="1" s="1"/>
  <c r="BG861" i="1"/>
  <c r="BH861" i="1" s="1"/>
  <c r="BI861" i="1" s="1"/>
  <c r="BG858" i="1"/>
  <c r="BH858" i="1" s="1"/>
  <c r="BI858" i="1" s="1"/>
  <c r="BG857" i="1"/>
  <c r="BH857" i="1" s="1"/>
  <c r="BI857" i="1" s="1"/>
  <c r="BG854" i="1"/>
  <c r="BH854" i="1" s="1"/>
  <c r="BI854" i="1" s="1"/>
  <c r="BG853" i="1"/>
  <c r="BH853" i="1" s="1"/>
  <c r="BI853" i="1" s="1"/>
  <c r="BG850" i="1"/>
  <c r="BH850" i="1" s="1"/>
  <c r="BI850" i="1" s="1"/>
  <c r="BG849" i="1"/>
  <c r="BH849" i="1" s="1"/>
  <c r="BI849" i="1" s="1"/>
  <c r="BG846" i="1"/>
  <c r="BH846" i="1" s="1"/>
  <c r="BI846" i="1" s="1"/>
  <c r="BG845" i="1"/>
  <c r="BH845" i="1" s="1"/>
  <c r="BI845" i="1" s="1"/>
  <c r="BG842" i="1"/>
  <c r="BH842" i="1" s="1"/>
  <c r="BI842" i="1" s="1"/>
  <c r="BG841" i="1"/>
  <c r="BH841" i="1" s="1"/>
  <c r="BI841" i="1" s="1"/>
  <c r="BG838" i="1"/>
  <c r="BH838" i="1" s="1"/>
  <c r="BI838" i="1" s="1"/>
  <c r="BG837" i="1"/>
  <c r="BH837" i="1" s="1"/>
  <c r="BI837" i="1" s="1"/>
  <c r="BG834" i="1"/>
  <c r="BH834" i="1" s="1"/>
  <c r="BI834" i="1" s="1"/>
  <c r="BG833" i="1"/>
  <c r="BH833" i="1" s="1"/>
  <c r="BI833" i="1" s="1"/>
  <c r="BG830" i="1"/>
  <c r="BH830" i="1" s="1"/>
  <c r="BI830" i="1" s="1"/>
  <c r="BG829" i="1"/>
  <c r="BH829" i="1" s="1"/>
  <c r="BI829" i="1" s="1"/>
  <c r="BG826" i="1"/>
  <c r="BH826" i="1" s="1"/>
  <c r="BI826" i="1" s="1"/>
  <c r="BG825" i="1"/>
  <c r="BH825" i="1" s="1"/>
  <c r="BI825" i="1" s="1"/>
  <c r="BG822" i="1"/>
  <c r="BH822" i="1" s="1"/>
  <c r="BI822" i="1" s="1"/>
  <c r="BG821" i="1"/>
  <c r="BH821" i="1" s="1"/>
  <c r="BI821" i="1" s="1"/>
  <c r="BG818" i="1"/>
  <c r="BH818" i="1" s="1"/>
  <c r="BI818" i="1" s="1"/>
  <c r="BG817" i="1"/>
  <c r="BH817" i="1" s="1"/>
  <c r="BI817" i="1" s="1"/>
  <c r="BG814" i="1"/>
  <c r="BH814" i="1" s="1"/>
  <c r="BI814" i="1" s="1"/>
  <c r="BG813" i="1"/>
  <c r="BH813" i="1" s="1"/>
  <c r="BI813" i="1" s="1"/>
  <c r="BG810" i="1"/>
  <c r="BH810" i="1" s="1"/>
  <c r="BI810" i="1" s="1"/>
  <c r="BG809" i="1"/>
  <c r="BH809" i="1" s="1"/>
  <c r="BI809" i="1" s="1"/>
  <c r="BG806" i="1"/>
  <c r="BH806" i="1" s="1"/>
  <c r="BI806" i="1" s="1"/>
  <c r="BG805" i="1"/>
  <c r="BH805" i="1" s="1"/>
  <c r="BI805" i="1" s="1"/>
  <c r="BG802" i="1"/>
  <c r="BH802" i="1" s="1"/>
  <c r="BI802" i="1" s="1"/>
  <c r="BG798" i="1"/>
  <c r="BH798" i="1" s="1"/>
  <c r="BI798" i="1" s="1"/>
  <c r="BG793" i="1"/>
  <c r="BH793" i="1" s="1"/>
  <c r="BI793" i="1" s="1"/>
  <c r="BG791" i="1"/>
  <c r="BH791" i="1" s="1"/>
  <c r="BI791" i="1" s="1"/>
  <c r="BG788" i="1"/>
  <c r="BH788" i="1" s="1"/>
  <c r="BI788" i="1" s="1"/>
  <c r="BG786" i="1"/>
  <c r="BH786" i="1" s="1"/>
  <c r="BI786" i="1" s="1"/>
  <c r="BG785" i="1"/>
  <c r="BH785" i="1" s="1"/>
  <c r="BI785" i="1" s="1"/>
  <c r="BG781" i="1"/>
  <c r="BH781" i="1" s="1"/>
  <c r="BI781" i="1" s="1"/>
  <c r="BG780" i="1"/>
  <c r="BH780" i="1" s="1"/>
  <c r="BI780" i="1" s="1"/>
  <c r="BG778" i="1"/>
  <c r="BH778" i="1" s="1"/>
  <c r="BI778" i="1" s="1"/>
  <c r="BG775" i="1"/>
  <c r="BH775" i="1" s="1"/>
  <c r="BI775" i="1" s="1"/>
  <c r="BG772" i="1"/>
  <c r="BH772" i="1" s="1"/>
  <c r="BI772" i="1" s="1"/>
  <c r="BG770" i="1"/>
  <c r="BH770" i="1" s="1"/>
  <c r="BI770" i="1" s="1"/>
  <c r="BG769" i="1"/>
  <c r="BH769" i="1" s="1"/>
  <c r="BI769" i="1" s="1"/>
  <c r="BG765" i="1"/>
  <c r="BH765" i="1" s="1"/>
  <c r="BI765" i="1" s="1"/>
  <c r="BG764" i="1"/>
  <c r="BH764" i="1" s="1"/>
  <c r="BI764" i="1" s="1"/>
  <c r="BG762" i="1"/>
  <c r="BH762" i="1" s="1"/>
  <c r="BI762" i="1" s="1"/>
  <c r="BG759" i="1"/>
  <c r="BH759" i="1" s="1"/>
  <c r="BI759" i="1" s="1"/>
  <c r="BG756" i="1"/>
  <c r="BH756" i="1" s="1"/>
  <c r="BI756" i="1" s="1"/>
  <c r="BG754" i="1"/>
  <c r="BH754" i="1" s="1"/>
  <c r="BI754" i="1" s="1"/>
  <c r="BG753" i="1"/>
  <c r="BH753" i="1" s="1"/>
  <c r="BI753" i="1" s="1"/>
  <c r="BG749" i="1"/>
  <c r="BH749" i="1" s="1"/>
  <c r="BI749" i="1" s="1"/>
  <c r="BG748" i="1"/>
  <c r="BH748" i="1" s="1"/>
  <c r="BI748" i="1" s="1"/>
  <c r="BG746" i="1"/>
  <c r="BH746" i="1" s="1"/>
  <c r="BI746" i="1" s="1"/>
  <c r="BG743" i="1"/>
  <c r="BH743" i="1" s="1"/>
  <c r="BI743" i="1" s="1"/>
  <c r="BG740" i="1"/>
  <c r="BH740" i="1" s="1"/>
  <c r="BI740" i="1" s="1"/>
  <c r="BG738" i="1"/>
  <c r="BH738" i="1" s="1"/>
  <c r="BI738" i="1" s="1"/>
  <c r="BG737" i="1"/>
  <c r="BH737" i="1" s="1"/>
  <c r="BI737" i="1" s="1"/>
  <c r="BG733" i="1"/>
  <c r="BH733" i="1" s="1"/>
  <c r="BI733" i="1" s="1"/>
  <c r="BG732" i="1"/>
  <c r="BH732" i="1" s="1"/>
  <c r="BI732" i="1" s="1"/>
  <c r="BG730" i="1"/>
  <c r="BH730" i="1" s="1"/>
  <c r="BI730" i="1" s="1"/>
  <c r="BG727" i="1"/>
  <c r="BH727" i="1" s="1"/>
  <c r="BI727" i="1" s="1"/>
  <c r="BG724" i="1"/>
  <c r="BH724" i="1" s="1"/>
  <c r="BI724" i="1" s="1"/>
  <c r="BG722" i="1"/>
  <c r="BH722" i="1" s="1"/>
  <c r="BI722" i="1" s="1"/>
  <c r="BG721" i="1"/>
  <c r="BH721" i="1" s="1"/>
  <c r="BI721" i="1" s="1"/>
  <c r="BG717" i="1"/>
  <c r="BH717" i="1" s="1"/>
  <c r="BI717" i="1" s="1"/>
  <c r="BG716" i="1"/>
  <c r="BH716" i="1" s="1"/>
  <c r="BI716" i="1" s="1"/>
  <c r="BG714" i="1"/>
  <c r="BH714" i="1" s="1"/>
  <c r="BI714" i="1" s="1"/>
  <c r="BG711" i="1"/>
  <c r="BH711" i="1" s="1"/>
  <c r="BI711" i="1" s="1"/>
  <c r="BG708" i="1"/>
  <c r="BH708" i="1" s="1"/>
  <c r="BI708" i="1" s="1"/>
  <c r="BG706" i="1"/>
  <c r="BH706" i="1" s="1"/>
  <c r="BI706" i="1" s="1"/>
  <c r="BG705" i="1"/>
  <c r="BH705" i="1" s="1"/>
  <c r="BI705" i="1" s="1"/>
  <c r="BG701" i="1"/>
  <c r="BH701" i="1" s="1"/>
  <c r="BI701" i="1" s="1"/>
  <c r="BG700" i="1"/>
  <c r="BH700" i="1" s="1"/>
  <c r="BI700" i="1" s="1"/>
  <c r="BG698" i="1"/>
  <c r="BH698" i="1" s="1"/>
  <c r="BI698" i="1" s="1"/>
  <c r="BG695" i="1"/>
  <c r="BH695" i="1" s="1"/>
  <c r="BI695" i="1" s="1"/>
  <c r="BG692" i="1"/>
  <c r="BH692" i="1" s="1"/>
  <c r="BI692" i="1" s="1"/>
  <c r="BG690" i="1"/>
  <c r="BH690" i="1" s="1"/>
  <c r="BI690" i="1" s="1"/>
  <c r="BG689" i="1"/>
  <c r="BH689" i="1" s="1"/>
  <c r="BI689" i="1" s="1"/>
  <c r="BG685" i="1"/>
  <c r="BH685" i="1" s="1"/>
  <c r="BI685" i="1" s="1"/>
  <c r="BG684" i="1"/>
  <c r="BH684" i="1" s="1"/>
  <c r="BI684" i="1" s="1"/>
  <c r="BG682" i="1"/>
  <c r="BH682" i="1" s="1"/>
  <c r="BI682" i="1" s="1"/>
  <c r="BG679" i="1"/>
  <c r="BH679" i="1" s="1"/>
  <c r="BI679" i="1" s="1"/>
  <c r="BG676" i="1"/>
  <c r="BH676" i="1" s="1"/>
  <c r="BI676" i="1" s="1"/>
  <c r="BG674" i="1"/>
  <c r="BH674" i="1" s="1"/>
  <c r="BI674" i="1" s="1"/>
  <c r="BG673" i="1"/>
  <c r="BH673" i="1" s="1"/>
  <c r="BI673" i="1" s="1"/>
  <c r="BG669" i="1"/>
  <c r="BH669" i="1" s="1"/>
  <c r="BI669" i="1" s="1"/>
  <c r="BG668" i="1"/>
  <c r="BH668" i="1" s="1"/>
  <c r="BI668" i="1" s="1"/>
  <c r="BG666" i="1"/>
  <c r="BH666" i="1" s="1"/>
  <c r="BI666" i="1" s="1"/>
  <c r="BG663" i="1"/>
  <c r="BH663" i="1" s="1"/>
  <c r="BI663" i="1" s="1"/>
  <c r="BG660" i="1"/>
  <c r="BH660" i="1" s="1"/>
  <c r="BI660" i="1" s="1"/>
  <c r="BG658" i="1"/>
  <c r="BH658" i="1" s="1"/>
  <c r="BI658" i="1" s="1"/>
  <c r="BG657" i="1"/>
  <c r="BH657" i="1" s="1"/>
  <c r="BI657" i="1" s="1"/>
  <c r="BG653" i="1"/>
  <c r="BH653" i="1" s="1"/>
  <c r="BI653" i="1" s="1"/>
  <c r="BG652" i="1"/>
  <c r="BH652" i="1" s="1"/>
  <c r="BI652" i="1" s="1"/>
  <c r="BG650" i="1"/>
  <c r="BH650" i="1" s="1"/>
  <c r="BI650" i="1" s="1"/>
  <c r="BG647" i="1"/>
  <c r="BH647" i="1" s="1"/>
  <c r="BI647" i="1" s="1"/>
  <c r="BG644" i="1"/>
  <c r="BH644" i="1" s="1"/>
  <c r="BI644" i="1" s="1"/>
  <c r="BG642" i="1"/>
  <c r="BH642" i="1" s="1"/>
  <c r="BI642" i="1" s="1"/>
  <c r="BG641" i="1"/>
  <c r="BH641" i="1" s="1"/>
  <c r="BI641" i="1" s="1"/>
  <c r="BG637" i="1"/>
  <c r="BH637" i="1" s="1"/>
  <c r="BI637" i="1" s="1"/>
  <c r="BG636" i="1"/>
  <c r="BH636" i="1" s="1"/>
  <c r="BI636" i="1" s="1"/>
  <c r="BG634" i="1"/>
  <c r="BH634" i="1" s="1"/>
  <c r="BI634" i="1" s="1"/>
  <c r="BG631" i="1"/>
  <c r="BH631" i="1" s="1"/>
  <c r="BI631" i="1" s="1"/>
  <c r="BG628" i="1"/>
  <c r="BH628" i="1" s="1"/>
  <c r="BI628" i="1" s="1"/>
  <c r="BG626" i="1"/>
  <c r="BH626" i="1" s="1"/>
  <c r="BI626" i="1" s="1"/>
  <c r="BG625" i="1"/>
  <c r="BH625" i="1" s="1"/>
  <c r="BI625" i="1" s="1"/>
  <c r="BG621" i="1"/>
  <c r="BH621" i="1" s="1"/>
  <c r="BI621" i="1" s="1"/>
  <c r="BG620" i="1"/>
  <c r="BH620" i="1" s="1"/>
  <c r="BI620" i="1" s="1"/>
  <c r="BG618" i="1"/>
  <c r="BH618" i="1" s="1"/>
  <c r="BI618" i="1" s="1"/>
  <c r="BG615" i="1"/>
  <c r="BH615" i="1" s="1"/>
  <c r="BI615" i="1" s="1"/>
  <c r="BG612" i="1"/>
  <c r="BH612" i="1" s="1"/>
  <c r="BI612" i="1" s="1"/>
  <c r="BG610" i="1"/>
  <c r="BH610" i="1" s="1"/>
  <c r="BI610" i="1" s="1"/>
  <c r="BG609" i="1"/>
  <c r="BH609" i="1" s="1"/>
  <c r="BI609" i="1" s="1"/>
  <c r="BG605" i="1"/>
  <c r="BH605" i="1" s="1"/>
  <c r="BI605" i="1" s="1"/>
  <c r="BG604" i="1"/>
  <c r="BH604" i="1" s="1"/>
  <c r="BI604" i="1" s="1"/>
  <c r="BG602" i="1"/>
  <c r="BH602" i="1" s="1"/>
  <c r="BI602" i="1" s="1"/>
  <c r="BG1130" i="1"/>
  <c r="BH1130" i="1" s="1"/>
  <c r="BI1130" i="1" s="1"/>
  <c r="BG1123" i="1"/>
  <c r="BH1123" i="1" s="1"/>
  <c r="BI1123" i="1" s="1"/>
  <c r="BG1121" i="1"/>
  <c r="BH1121" i="1" s="1"/>
  <c r="BI1121" i="1" s="1"/>
  <c r="BG1114" i="1"/>
  <c r="BH1114" i="1" s="1"/>
  <c r="BI1114" i="1" s="1"/>
  <c r="BG1107" i="1"/>
  <c r="BH1107" i="1" s="1"/>
  <c r="BI1107" i="1" s="1"/>
  <c r="BG1105" i="1"/>
  <c r="BH1105" i="1" s="1"/>
  <c r="BI1105" i="1" s="1"/>
  <c r="BG1098" i="1"/>
  <c r="BH1098" i="1" s="1"/>
  <c r="BI1098" i="1" s="1"/>
  <c r="BG1091" i="1"/>
  <c r="BH1091" i="1" s="1"/>
  <c r="BI1091" i="1" s="1"/>
  <c r="BG1089" i="1"/>
  <c r="BH1089" i="1" s="1"/>
  <c r="BI1089" i="1" s="1"/>
  <c r="BG1082" i="1"/>
  <c r="BH1082" i="1" s="1"/>
  <c r="BI1082" i="1" s="1"/>
  <c r="BG1075" i="1"/>
  <c r="BH1075" i="1" s="1"/>
  <c r="BI1075" i="1" s="1"/>
  <c r="BG1073" i="1"/>
  <c r="BH1073" i="1" s="1"/>
  <c r="BI1073" i="1" s="1"/>
  <c r="BG1066" i="1"/>
  <c r="BH1066" i="1" s="1"/>
  <c r="BI1066" i="1" s="1"/>
  <c r="BG1059" i="1"/>
  <c r="BH1059" i="1" s="1"/>
  <c r="BI1059" i="1" s="1"/>
  <c r="BG1057" i="1"/>
  <c r="BH1057" i="1" s="1"/>
  <c r="BI1057" i="1" s="1"/>
  <c r="BG1050" i="1"/>
  <c r="BH1050" i="1" s="1"/>
  <c r="BI1050" i="1" s="1"/>
  <c r="BG1043" i="1"/>
  <c r="BH1043" i="1" s="1"/>
  <c r="BI1043" i="1" s="1"/>
  <c r="BG1041" i="1"/>
  <c r="BH1041" i="1" s="1"/>
  <c r="BI1041" i="1" s="1"/>
  <c r="BG1034" i="1"/>
  <c r="BH1034" i="1" s="1"/>
  <c r="BI1034" i="1" s="1"/>
  <c r="BG1027" i="1"/>
  <c r="BH1027" i="1" s="1"/>
  <c r="BI1027" i="1" s="1"/>
  <c r="BG1025" i="1"/>
  <c r="BH1025" i="1" s="1"/>
  <c r="BI1025" i="1" s="1"/>
  <c r="BG1018" i="1"/>
  <c r="BH1018" i="1" s="1"/>
  <c r="BI1018" i="1" s="1"/>
  <c r="BG1011" i="1"/>
  <c r="BH1011" i="1" s="1"/>
  <c r="BI1011" i="1" s="1"/>
  <c r="BG1009" i="1"/>
  <c r="BH1009" i="1" s="1"/>
  <c r="BI1009" i="1" s="1"/>
  <c r="BG1002" i="1"/>
  <c r="BH1002" i="1" s="1"/>
  <c r="BI1002" i="1" s="1"/>
  <c r="BG995" i="1"/>
  <c r="BH995" i="1" s="1"/>
  <c r="BI995" i="1" s="1"/>
  <c r="BG993" i="1"/>
  <c r="BH993" i="1" s="1"/>
  <c r="BI993" i="1" s="1"/>
  <c r="BG986" i="1"/>
  <c r="BH986" i="1" s="1"/>
  <c r="BI986" i="1" s="1"/>
  <c r="BG982" i="1"/>
  <c r="BH982" i="1" s="1"/>
  <c r="BI982" i="1" s="1"/>
  <c r="BG977" i="1"/>
  <c r="BH977" i="1" s="1"/>
  <c r="BI977" i="1" s="1"/>
  <c r="BG966" i="1"/>
  <c r="BH966" i="1" s="1"/>
  <c r="BI966" i="1" s="1"/>
  <c r="BG957" i="1"/>
  <c r="BH957" i="1" s="1"/>
  <c r="BI957" i="1" s="1"/>
  <c r="BG955" i="1"/>
  <c r="BH955" i="1" s="1"/>
  <c r="BI955" i="1" s="1"/>
  <c r="BG1116" i="1"/>
  <c r="BH1116" i="1" s="1"/>
  <c r="BI1116" i="1" s="1"/>
  <c r="BG1100" i="1"/>
  <c r="BH1100" i="1" s="1"/>
  <c r="BI1100" i="1" s="1"/>
  <c r="BG1084" i="1"/>
  <c r="BH1084" i="1" s="1"/>
  <c r="BI1084" i="1" s="1"/>
  <c r="BG1068" i="1"/>
  <c r="BH1068" i="1" s="1"/>
  <c r="BI1068" i="1" s="1"/>
  <c r="BG1052" i="1"/>
  <c r="BH1052" i="1" s="1"/>
  <c r="BI1052" i="1" s="1"/>
  <c r="BG1036" i="1"/>
  <c r="BH1036" i="1" s="1"/>
  <c r="BI1036" i="1" s="1"/>
  <c r="BG1020" i="1"/>
  <c r="BH1020" i="1" s="1"/>
  <c r="BI1020" i="1" s="1"/>
  <c r="BG1004" i="1"/>
  <c r="BH1004" i="1" s="1"/>
  <c r="BI1004" i="1" s="1"/>
  <c r="BG988" i="1"/>
  <c r="BH988" i="1" s="1"/>
  <c r="BI988" i="1" s="1"/>
  <c r="BG979" i="1"/>
  <c r="BH979" i="1" s="1"/>
  <c r="BI979" i="1" s="1"/>
  <c r="BG970" i="1"/>
  <c r="BH970" i="1" s="1"/>
  <c r="BI970" i="1" s="1"/>
  <c r="BG963" i="1"/>
  <c r="BH963" i="1" s="1"/>
  <c r="BI963" i="1" s="1"/>
  <c r="BG961" i="1"/>
  <c r="BH961" i="1" s="1"/>
  <c r="BI961" i="1" s="1"/>
  <c r="BG959" i="1"/>
  <c r="BH959" i="1" s="1"/>
  <c r="BI959" i="1" s="1"/>
  <c r="BG946" i="1"/>
  <c r="BH946" i="1" s="1"/>
  <c r="BI946" i="1" s="1"/>
  <c r="BG940" i="1"/>
  <c r="BH940" i="1" s="1"/>
  <c r="BI940" i="1" s="1"/>
  <c r="BG929" i="1"/>
  <c r="BH929" i="1" s="1"/>
  <c r="BI929" i="1" s="1"/>
  <c r="BG927" i="1"/>
  <c r="BH927" i="1" s="1"/>
  <c r="BI927" i="1" s="1"/>
  <c r="BG914" i="1"/>
  <c r="BH914" i="1" s="1"/>
  <c r="BI914" i="1" s="1"/>
  <c r="BG908" i="1"/>
  <c r="BH908" i="1" s="1"/>
  <c r="BI908" i="1" s="1"/>
  <c r="BG897" i="1"/>
  <c r="BH897" i="1" s="1"/>
  <c r="BI897" i="1" s="1"/>
  <c r="BG895" i="1"/>
  <c r="BH895" i="1" s="1"/>
  <c r="BI895" i="1" s="1"/>
  <c r="BG882" i="1"/>
  <c r="BH882" i="1" s="1"/>
  <c r="BI882" i="1" s="1"/>
  <c r="BG876" i="1"/>
  <c r="BH876" i="1" s="1"/>
  <c r="BI876" i="1" s="1"/>
  <c r="BG797" i="1"/>
  <c r="BH797" i="1" s="1"/>
  <c r="BI797" i="1" s="1"/>
  <c r="BG795" i="1"/>
  <c r="BH795" i="1" s="1"/>
  <c r="BI795" i="1" s="1"/>
  <c r="BG789" i="1"/>
  <c r="BH789" i="1" s="1"/>
  <c r="BI789" i="1" s="1"/>
  <c r="BG777" i="1"/>
  <c r="BH777" i="1" s="1"/>
  <c r="BI777" i="1" s="1"/>
  <c r="BG773" i="1"/>
  <c r="BH773" i="1" s="1"/>
  <c r="BI773" i="1" s="1"/>
  <c r="BG761" i="1"/>
  <c r="BH761" i="1" s="1"/>
  <c r="BI761" i="1" s="1"/>
  <c r="BG757" i="1"/>
  <c r="BH757" i="1" s="1"/>
  <c r="BI757" i="1" s="1"/>
  <c r="BG745" i="1"/>
  <c r="BH745" i="1" s="1"/>
  <c r="BI745" i="1" s="1"/>
  <c r="BG741" i="1"/>
  <c r="BH741" i="1" s="1"/>
  <c r="BI741" i="1" s="1"/>
  <c r="BG729" i="1"/>
  <c r="BH729" i="1" s="1"/>
  <c r="BI729" i="1" s="1"/>
  <c r="BG725" i="1"/>
  <c r="BH725" i="1" s="1"/>
  <c r="BI725" i="1" s="1"/>
  <c r="BG720" i="1"/>
  <c r="BH720" i="1" s="1"/>
  <c r="BI720" i="1" s="1"/>
  <c r="BG719" i="1"/>
  <c r="BH719" i="1" s="1"/>
  <c r="BI719" i="1" s="1"/>
  <c r="BG713" i="1"/>
  <c r="BH713" i="1" s="1"/>
  <c r="BI713" i="1" s="1"/>
  <c r="BG709" i="1"/>
  <c r="BH709" i="1" s="1"/>
  <c r="BI709" i="1" s="1"/>
  <c r="BG704" i="1"/>
  <c r="BH704" i="1" s="1"/>
  <c r="BI704" i="1" s="1"/>
  <c r="BG703" i="1"/>
  <c r="BH703" i="1" s="1"/>
  <c r="BI703" i="1" s="1"/>
  <c r="BG697" i="1"/>
  <c r="BH697" i="1" s="1"/>
  <c r="BI697" i="1" s="1"/>
  <c r="BG693" i="1"/>
  <c r="BH693" i="1" s="1"/>
  <c r="BI693" i="1" s="1"/>
  <c r="BG688" i="1"/>
  <c r="BH688" i="1" s="1"/>
  <c r="BI688" i="1" s="1"/>
  <c r="BG687" i="1"/>
  <c r="BH687" i="1" s="1"/>
  <c r="BI687" i="1" s="1"/>
  <c r="BG681" i="1"/>
  <c r="BH681" i="1" s="1"/>
  <c r="BI681" i="1" s="1"/>
  <c r="BG677" i="1"/>
  <c r="BH677" i="1" s="1"/>
  <c r="BI677" i="1" s="1"/>
  <c r="BG672" i="1"/>
  <c r="BH672" i="1" s="1"/>
  <c r="BI672" i="1" s="1"/>
  <c r="BG671" i="1"/>
  <c r="BH671" i="1" s="1"/>
  <c r="BI671" i="1" s="1"/>
  <c r="BG665" i="1"/>
  <c r="BH665" i="1" s="1"/>
  <c r="BI665" i="1" s="1"/>
  <c r="BG661" i="1"/>
  <c r="BH661" i="1" s="1"/>
  <c r="BI661" i="1" s="1"/>
  <c r="BG656" i="1"/>
  <c r="BH656" i="1" s="1"/>
  <c r="BI656" i="1" s="1"/>
  <c r="BG655" i="1"/>
  <c r="BH655" i="1" s="1"/>
  <c r="BI655" i="1" s="1"/>
  <c r="BG649" i="1"/>
  <c r="BH649" i="1" s="1"/>
  <c r="BI649" i="1" s="1"/>
  <c r="BG645" i="1"/>
  <c r="BH645" i="1" s="1"/>
  <c r="BI645" i="1" s="1"/>
  <c r="BG1122" i="1"/>
  <c r="BH1122" i="1" s="1"/>
  <c r="BI1122" i="1" s="1"/>
  <c r="BG1113" i="1"/>
  <c r="BH1113" i="1" s="1"/>
  <c r="BI1113" i="1" s="1"/>
  <c r="BG1099" i="1"/>
  <c r="BH1099" i="1" s="1"/>
  <c r="BI1099" i="1" s="1"/>
  <c r="BG1090" i="1"/>
  <c r="BH1090" i="1" s="1"/>
  <c r="BI1090" i="1" s="1"/>
  <c r="BG1081" i="1"/>
  <c r="BH1081" i="1" s="1"/>
  <c r="BI1081" i="1" s="1"/>
  <c r="BG1067" i="1"/>
  <c r="BH1067" i="1" s="1"/>
  <c r="BI1067" i="1" s="1"/>
  <c r="BG1058" i="1"/>
  <c r="BH1058" i="1" s="1"/>
  <c r="BI1058" i="1" s="1"/>
  <c r="BG1049" i="1"/>
  <c r="BH1049" i="1" s="1"/>
  <c r="BI1049" i="1" s="1"/>
  <c r="BG1035" i="1"/>
  <c r="BH1035" i="1" s="1"/>
  <c r="BI1035" i="1" s="1"/>
  <c r="BG1026" i="1"/>
  <c r="BH1026" i="1" s="1"/>
  <c r="BI1026" i="1" s="1"/>
  <c r="BG1017" i="1"/>
  <c r="BH1017" i="1" s="1"/>
  <c r="BI1017" i="1" s="1"/>
  <c r="BG1003" i="1"/>
  <c r="BH1003" i="1" s="1"/>
  <c r="BI1003" i="1" s="1"/>
  <c r="BG994" i="1"/>
  <c r="BH994" i="1" s="1"/>
  <c r="BI994" i="1" s="1"/>
  <c r="BG985" i="1"/>
  <c r="BH985" i="1" s="1"/>
  <c r="BI985" i="1" s="1"/>
  <c r="BG958" i="1"/>
  <c r="BH958" i="1" s="1"/>
  <c r="BI958" i="1" s="1"/>
  <c r="BG942" i="1"/>
  <c r="BH942" i="1" s="1"/>
  <c r="BI942" i="1" s="1"/>
  <c r="BG939" i="1"/>
  <c r="BH939" i="1" s="1"/>
  <c r="BI939" i="1" s="1"/>
  <c r="BG925" i="1"/>
  <c r="BH925" i="1" s="1"/>
  <c r="BI925" i="1" s="1"/>
  <c r="BG911" i="1"/>
  <c r="BH911" i="1" s="1"/>
  <c r="BI911" i="1" s="1"/>
  <c r="BG891" i="1"/>
  <c r="BH891" i="1" s="1"/>
  <c r="BI891" i="1" s="1"/>
  <c r="BG888" i="1"/>
  <c r="BH888" i="1" s="1"/>
  <c r="BI888" i="1" s="1"/>
  <c r="BG796" i="1"/>
  <c r="BH796" i="1" s="1"/>
  <c r="BI796" i="1" s="1"/>
  <c r="BG783" i="1"/>
  <c r="BH783" i="1" s="1"/>
  <c r="BI783" i="1" s="1"/>
  <c r="BG767" i="1"/>
  <c r="BH767" i="1" s="1"/>
  <c r="BI767" i="1" s="1"/>
  <c r="BG751" i="1"/>
  <c r="BH751" i="1" s="1"/>
  <c r="BI751" i="1" s="1"/>
  <c r="BG735" i="1"/>
  <c r="BH735" i="1" s="1"/>
  <c r="BI735" i="1" s="1"/>
  <c r="BG723" i="1"/>
  <c r="BH723" i="1" s="1"/>
  <c r="BI723" i="1" s="1"/>
  <c r="BG712" i="1"/>
  <c r="BH712" i="1" s="1"/>
  <c r="BI712" i="1" s="1"/>
  <c r="BG710" i="1"/>
  <c r="BH710" i="1" s="1"/>
  <c r="BI710" i="1" s="1"/>
  <c r="BG707" i="1"/>
  <c r="BH707" i="1" s="1"/>
  <c r="BI707" i="1" s="1"/>
  <c r="BG696" i="1"/>
  <c r="BH696" i="1" s="1"/>
  <c r="BI696" i="1" s="1"/>
  <c r="BG694" i="1"/>
  <c r="BH694" i="1" s="1"/>
  <c r="BI694" i="1" s="1"/>
  <c r="BG691" i="1"/>
  <c r="BH691" i="1" s="1"/>
  <c r="BI691" i="1" s="1"/>
  <c r="BG680" i="1"/>
  <c r="BH680" i="1" s="1"/>
  <c r="BI680" i="1" s="1"/>
  <c r="BG678" i="1"/>
  <c r="BH678" i="1" s="1"/>
  <c r="BI678" i="1" s="1"/>
  <c r="BG675" i="1"/>
  <c r="BH675" i="1" s="1"/>
  <c r="BI675" i="1" s="1"/>
  <c r="BG664" i="1"/>
  <c r="BH664" i="1" s="1"/>
  <c r="BI664" i="1" s="1"/>
  <c r="BG662" i="1"/>
  <c r="BH662" i="1" s="1"/>
  <c r="BI662" i="1" s="1"/>
  <c r="BG659" i="1"/>
  <c r="BH659" i="1" s="1"/>
  <c r="BI659" i="1" s="1"/>
  <c r="BG648" i="1"/>
  <c r="BH648" i="1" s="1"/>
  <c r="BI648" i="1" s="1"/>
  <c r="BG646" i="1"/>
  <c r="BH646" i="1" s="1"/>
  <c r="BI646" i="1" s="1"/>
  <c r="BG643" i="1"/>
  <c r="BH643" i="1" s="1"/>
  <c r="BI643" i="1" s="1"/>
  <c r="BG640" i="1"/>
  <c r="BH640" i="1" s="1"/>
  <c r="BI640" i="1" s="1"/>
  <c r="BG639" i="1"/>
  <c r="BH639" i="1" s="1"/>
  <c r="BI639" i="1" s="1"/>
  <c r="BG633" i="1"/>
  <c r="BH633" i="1" s="1"/>
  <c r="BI633" i="1" s="1"/>
  <c r="BG629" i="1"/>
  <c r="BH629" i="1" s="1"/>
  <c r="BI629" i="1" s="1"/>
  <c r="BG624" i="1"/>
  <c r="BH624" i="1" s="1"/>
  <c r="BI624" i="1" s="1"/>
  <c r="BG623" i="1"/>
  <c r="BH623" i="1" s="1"/>
  <c r="BI623" i="1" s="1"/>
  <c r="BG617" i="1"/>
  <c r="BH617" i="1" s="1"/>
  <c r="BI617" i="1" s="1"/>
  <c r="BG613" i="1"/>
  <c r="BH613" i="1" s="1"/>
  <c r="BI613" i="1" s="1"/>
  <c r="BG608" i="1"/>
  <c r="BH608" i="1" s="1"/>
  <c r="BI608" i="1" s="1"/>
  <c r="BG607" i="1"/>
  <c r="BH607" i="1" s="1"/>
  <c r="BI607" i="1" s="1"/>
  <c r="BG601" i="1"/>
  <c r="BH601" i="1" s="1"/>
  <c r="BI601" i="1" s="1"/>
  <c r="BG595" i="1"/>
  <c r="BH595" i="1" s="1"/>
  <c r="BI595" i="1" s="1"/>
  <c r="BG592" i="1"/>
  <c r="BH592" i="1" s="1"/>
  <c r="BI592" i="1" s="1"/>
  <c r="BG590" i="1"/>
  <c r="BH590" i="1" s="1"/>
  <c r="BI590" i="1" s="1"/>
  <c r="BG587" i="1"/>
  <c r="BH587" i="1" s="1"/>
  <c r="BI587" i="1" s="1"/>
  <c r="BG579" i="1"/>
  <c r="BH579" i="1" s="1"/>
  <c r="BI579" i="1" s="1"/>
  <c r="BG576" i="1"/>
  <c r="BH576" i="1" s="1"/>
  <c r="BI576" i="1" s="1"/>
  <c r="BG574" i="1"/>
  <c r="BH574" i="1" s="1"/>
  <c r="BI574" i="1" s="1"/>
  <c r="BG571" i="1"/>
  <c r="BH571" i="1" s="1"/>
  <c r="BI571" i="1" s="1"/>
  <c r="BG563" i="1"/>
  <c r="BH563" i="1" s="1"/>
  <c r="BI563" i="1" s="1"/>
  <c r="BG560" i="1"/>
  <c r="BH560" i="1" s="1"/>
  <c r="BI560" i="1" s="1"/>
  <c r="BG558" i="1"/>
  <c r="BH558" i="1" s="1"/>
  <c r="BI558" i="1" s="1"/>
  <c r="BG555" i="1"/>
  <c r="BH555" i="1" s="1"/>
  <c r="BI555" i="1" s="1"/>
  <c r="BG547" i="1"/>
  <c r="BH547" i="1" s="1"/>
  <c r="BI547" i="1" s="1"/>
  <c r="BG544" i="1"/>
  <c r="BH544" i="1" s="1"/>
  <c r="BI544" i="1" s="1"/>
  <c r="BG542" i="1"/>
  <c r="BH542" i="1" s="1"/>
  <c r="BI542" i="1" s="1"/>
  <c r="BG539" i="1"/>
  <c r="BH539" i="1" s="1"/>
  <c r="BI539" i="1" s="1"/>
  <c r="BG531" i="1"/>
  <c r="BH531" i="1" s="1"/>
  <c r="BI531" i="1" s="1"/>
  <c r="BG528" i="1"/>
  <c r="BH528" i="1" s="1"/>
  <c r="BI528" i="1" s="1"/>
  <c r="BG526" i="1"/>
  <c r="BH526" i="1" s="1"/>
  <c r="BI526" i="1" s="1"/>
  <c r="BG523" i="1"/>
  <c r="BH523" i="1" s="1"/>
  <c r="BI523" i="1" s="1"/>
  <c r="BG515" i="1"/>
  <c r="BH515" i="1" s="1"/>
  <c r="BI515" i="1" s="1"/>
  <c r="BG512" i="1"/>
  <c r="BH512" i="1" s="1"/>
  <c r="BI512" i="1" s="1"/>
  <c r="BG510" i="1"/>
  <c r="BH510" i="1" s="1"/>
  <c r="BI510" i="1" s="1"/>
  <c r="BG507" i="1"/>
  <c r="BH507" i="1" s="1"/>
  <c r="BI507" i="1" s="1"/>
  <c r="BG499" i="1"/>
  <c r="BH499" i="1" s="1"/>
  <c r="BI499" i="1" s="1"/>
  <c r="BG496" i="1"/>
  <c r="BH496" i="1" s="1"/>
  <c r="BI496" i="1" s="1"/>
  <c r="BG494" i="1"/>
  <c r="BH494" i="1" s="1"/>
  <c r="BI494" i="1" s="1"/>
  <c r="BG491" i="1"/>
  <c r="BH491" i="1" s="1"/>
  <c r="BI491" i="1" s="1"/>
  <c r="BG483" i="1"/>
  <c r="BH483" i="1" s="1"/>
  <c r="BI483" i="1" s="1"/>
  <c r="BG480" i="1"/>
  <c r="BH480" i="1" s="1"/>
  <c r="BI480" i="1" s="1"/>
  <c r="BG478" i="1"/>
  <c r="BH478" i="1" s="1"/>
  <c r="BI478" i="1" s="1"/>
  <c r="BG473" i="1"/>
  <c r="BH473" i="1" s="1"/>
  <c r="BI473" i="1" s="1"/>
  <c r="BG472" i="1"/>
  <c r="BH472" i="1" s="1"/>
  <c r="BI472" i="1" s="1"/>
  <c r="BG467" i="1"/>
  <c r="BH467" i="1" s="1"/>
  <c r="BI467" i="1" s="1"/>
  <c r="BG460" i="1"/>
  <c r="BH460" i="1" s="1"/>
  <c r="BI460" i="1" s="1"/>
  <c r="BG455" i="1"/>
  <c r="BH455" i="1" s="1"/>
  <c r="BI455" i="1" s="1"/>
  <c r="BG447" i="1"/>
  <c r="BH447" i="1" s="1"/>
  <c r="BI447" i="1" s="1"/>
  <c r="BG439" i="1"/>
  <c r="BH439" i="1" s="1"/>
  <c r="BI439" i="1" s="1"/>
  <c r="BG431" i="1"/>
  <c r="BH431" i="1" s="1"/>
  <c r="BI431" i="1" s="1"/>
  <c r="BG423" i="1"/>
  <c r="BH423" i="1" s="1"/>
  <c r="BI423" i="1" s="1"/>
  <c r="BG411" i="1"/>
  <c r="BH411" i="1" s="1"/>
  <c r="BI411" i="1" s="1"/>
  <c r="BG410" i="1"/>
  <c r="BH410" i="1" s="1"/>
  <c r="BI410" i="1" s="1"/>
  <c r="BG406" i="1"/>
  <c r="BH406" i="1" s="1"/>
  <c r="BI406" i="1" s="1"/>
  <c r="BG405" i="1"/>
  <c r="BH405" i="1" s="1"/>
  <c r="BI405" i="1" s="1"/>
  <c r="BG395" i="1"/>
  <c r="BH395" i="1" s="1"/>
  <c r="BI395" i="1" s="1"/>
  <c r="BG394" i="1"/>
  <c r="BH394" i="1" s="1"/>
  <c r="BI394" i="1" s="1"/>
  <c r="BG390" i="1"/>
  <c r="BH390" i="1" s="1"/>
  <c r="BI390" i="1" s="1"/>
  <c r="BG389" i="1"/>
  <c r="BH389" i="1" s="1"/>
  <c r="BI389" i="1" s="1"/>
  <c r="BG379" i="1"/>
  <c r="BH379" i="1" s="1"/>
  <c r="BI379" i="1" s="1"/>
  <c r="BG378" i="1"/>
  <c r="BH378" i="1" s="1"/>
  <c r="BI378" i="1" s="1"/>
  <c r="BG374" i="1"/>
  <c r="BH374" i="1" s="1"/>
  <c r="BI374" i="1" s="1"/>
  <c r="BG373" i="1"/>
  <c r="BH373" i="1" s="1"/>
  <c r="BI373" i="1" s="1"/>
  <c r="BG363" i="1"/>
  <c r="BH363" i="1" s="1"/>
  <c r="BI363" i="1" s="1"/>
  <c r="BG362" i="1"/>
  <c r="BH362" i="1" s="1"/>
  <c r="BI362" i="1" s="1"/>
  <c r="BG358" i="1"/>
  <c r="BH358" i="1" s="1"/>
  <c r="BI358" i="1" s="1"/>
  <c r="BG357" i="1"/>
  <c r="BH357" i="1" s="1"/>
  <c r="BI357" i="1" s="1"/>
  <c r="BG347" i="1"/>
  <c r="BH347" i="1" s="1"/>
  <c r="BI347" i="1" s="1"/>
  <c r="BG346" i="1"/>
  <c r="BH346" i="1" s="1"/>
  <c r="BI346" i="1" s="1"/>
  <c r="BG342" i="1"/>
  <c r="BH342" i="1" s="1"/>
  <c r="BI342" i="1" s="1"/>
  <c r="BG341" i="1"/>
  <c r="BH341" i="1" s="1"/>
  <c r="BI341" i="1" s="1"/>
  <c r="BG331" i="1"/>
  <c r="BH331" i="1" s="1"/>
  <c r="BI331" i="1" s="1"/>
  <c r="BG330" i="1"/>
  <c r="BH330" i="1" s="1"/>
  <c r="BI330" i="1" s="1"/>
  <c r="BG326" i="1"/>
  <c r="BH326" i="1" s="1"/>
  <c r="BI326" i="1" s="1"/>
  <c r="BG325" i="1"/>
  <c r="BH325" i="1" s="1"/>
  <c r="BI325" i="1" s="1"/>
  <c r="BG315" i="1"/>
  <c r="BH315" i="1" s="1"/>
  <c r="BI315" i="1" s="1"/>
  <c r="BG314" i="1"/>
  <c r="BH314" i="1" s="1"/>
  <c r="BI314" i="1" s="1"/>
  <c r="BG310" i="1"/>
  <c r="BH310" i="1" s="1"/>
  <c r="BI310" i="1" s="1"/>
  <c r="BG309" i="1"/>
  <c r="BH309" i="1" s="1"/>
  <c r="BI309" i="1" s="1"/>
  <c r="BG299" i="1"/>
  <c r="BH299" i="1" s="1"/>
  <c r="BI299" i="1" s="1"/>
  <c r="BG298" i="1"/>
  <c r="BH298" i="1" s="1"/>
  <c r="BI298" i="1" s="1"/>
  <c r="BG294" i="1"/>
  <c r="BH294" i="1" s="1"/>
  <c r="BI294" i="1" s="1"/>
  <c r="BG293" i="1"/>
  <c r="BH293" i="1" s="1"/>
  <c r="BI293" i="1" s="1"/>
  <c r="BG283" i="1"/>
  <c r="BH283" i="1" s="1"/>
  <c r="BI283" i="1" s="1"/>
  <c r="BG282" i="1"/>
  <c r="BH282" i="1" s="1"/>
  <c r="BI282" i="1" s="1"/>
  <c r="BG278" i="1"/>
  <c r="BH278" i="1" s="1"/>
  <c r="BI278" i="1" s="1"/>
  <c r="BG277" i="1"/>
  <c r="BH277" i="1" s="1"/>
  <c r="BI277" i="1" s="1"/>
  <c r="BG267" i="1"/>
  <c r="BH267" i="1" s="1"/>
  <c r="BI267" i="1" s="1"/>
  <c r="BG266" i="1"/>
  <c r="BH266" i="1" s="1"/>
  <c r="BI266" i="1" s="1"/>
  <c r="BG262" i="1"/>
  <c r="BH262" i="1" s="1"/>
  <c r="BI262" i="1" s="1"/>
  <c r="BG261" i="1"/>
  <c r="BH261" i="1" s="1"/>
  <c r="BI261" i="1" s="1"/>
  <c r="BG251" i="1"/>
  <c r="BH251" i="1" s="1"/>
  <c r="BI251" i="1" s="1"/>
  <c r="BG250" i="1"/>
  <c r="BH250" i="1" s="1"/>
  <c r="BI250" i="1" s="1"/>
  <c r="BG246" i="1"/>
  <c r="BH246" i="1" s="1"/>
  <c r="BI246" i="1" s="1"/>
  <c r="BG245" i="1"/>
  <c r="BH245" i="1" s="1"/>
  <c r="BI245" i="1" s="1"/>
  <c r="BG1108" i="1"/>
  <c r="BH1108" i="1" s="1"/>
  <c r="BI1108" i="1" s="1"/>
  <c r="BG1076" i="1"/>
  <c r="BH1076" i="1" s="1"/>
  <c r="BI1076" i="1" s="1"/>
  <c r="BG1044" i="1"/>
  <c r="BH1044" i="1" s="1"/>
  <c r="BI1044" i="1" s="1"/>
  <c r="BG1012" i="1"/>
  <c r="BH1012" i="1" s="1"/>
  <c r="BI1012" i="1" s="1"/>
  <c r="BG971" i="1"/>
  <c r="BH971" i="1" s="1"/>
  <c r="BI971" i="1" s="1"/>
  <c r="BG962" i="1"/>
  <c r="BH962" i="1" s="1"/>
  <c r="BI962" i="1" s="1"/>
  <c r="BG945" i="1"/>
  <c r="BH945" i="1" s="1"/>
  <c r="BI945" i="1" s="1"/>
  <c r="BG941" i="1"/>
  <c r="BH941" i="1" s="1"/>
  <c r="BI941" i="1" s="1"/>
  <c r="BG936" i="1"/>
  <c r="BH936" i="1" s="1"/>
  <c r="BI936" i="1" s="1"/>
  <c r="BG930" i="1"/>
  <c r="BH930" i="1" s="1"/>
  <c r="BI930" i="1" s="1"/>
  <c r="BG913" i="1"/>
  <c r="BH913" i="1" s="1"/>
  <c r="BI913" i="1" s="1"/>
  <c r="BG910" i="1"/>
  <c r="BH910" i="1" s="1"/>
  <c r="BI910" i="1" s="1"/>
  <c r="BG907" i="1"/>
  <c r="BH907" i="1" s="1"/>
  <c r="BI907" i="1" s="1"/>
  <c r="BG893" i="1"/>
  <c r="BH893" i="1" s="1"/>
  <c r="BI893" i="1" s="1"/>
  <c r="BG879" i="1"/>
  <c r="BH879" i="1" s="1"/>
  <c r="BI879" i="1" s="1"/>
  <c r="BG790" i="1"/>
  <c r="BH790" i="1" s="1"/>
  <c r="BI790" i="1" s="1"/>
  <c r="BG774" i="1"/>
  <c r="BH774" i="1" s="1"/>
  <c r="BI774" i="1" s="1"/>
  <c r="BG758" i="1"/>
  <c r="BH758" i="1" s="1"/>
  <c r="BI758" i="1" s="1"/>
  <c r="BG742" i="1"/>
  <c r="BH742" i="1" s="1"/>
  <c r="BI742" i="1" s="1"/>
  <c r="BG726" i="1"/>
  <c r="BH726" i="1" s="1"/>
  <c r="BI726" i="1" s="1"/>
  <c r="BG630" i="1"/>
  <c r="BH630" i="1" s="1"/>
  <c r="BI630" i="1" s="1"/>
  <c r="BG614" i="1"/>
  <c r="BH614" i="1" s="1"/>
  <c r="BI614" i="1" s="1"/>
  <c r="BG591" i="1"/>
  <c r="BH591" i="1" s="1"/>
  <c r="BI591" i="1" s="1"/>
  <c r="BG575" i="1"/>
  <c r="BH575" i="1" s="1"/>
  <c r="BI575" i="1" s="1"/>
  <c r="BG559" i="1"/>
  <c r="BH559" i="1" s="1"/>
  <c r="BI559" i="1" s="1"/>
  <c r="BG543" i="1"/>
  <c r="BH543" i="1" s="1"/>
  <c r="BI543" i="1" s="1"/>
  <c r="BG527" i="1"/>
  <c r="BH527" i="1" s="1"/>
  <c r="BI527" i="1" s="1"/>
  <c r="BG511" i="1"/>
  <c r="BH511" i="1" s="1"/>
  <c r="BI511" i="1" s="1"/>
  <c r="BG495" i="1"/>
  <c r="BH495" i="1" s="1"/>
  <c r="BI495" i="1" s="1"/>
  <c r="BG479" i="1"/>
  <c r="BH479" i="1" s="1"/>
  <c r="BI479" i="1" s="1"/>
  <c r="BG474" i="1"/>
  <c r="BH474" i="1" s="1"/>
  <c r="BI474" i="1" s="1"/>
  <c r="BG469" i="1"/>
  <c r="BH469" i="1" s="1"/>
  <c r="BI469" i="1" s="1"/>
  <c r="BG468" i="1"/>
  <c r="BH468" i="1" s="1"/>
  <c r="BI468" i="1" s="1"/>
  <c r="BG457" i="1"/>
  <c r="BH457" i="1" s="1"/>
  <c r="BI457" i="1" s="1"/>
  <c r="BG456" i="1"/>
  <c r="BH456" i="1" s="1"/>
  <c r="BI456" i="1" s="1"/>
  <c r="BG450" i="1"/>
  <c r="BH450" i="1" s="1"/>
  <c r="BI450" i="1" s="1"/>
  <c r="BG449" i="1"/>
  <c r="BH449" i="1" s="1"/>
  <c r="BI449" i="1" s="1"/>
  <c r="BG448" i="1"/>
  <c r="BH448" i="1" s="1"/>
  <c r="BI448" i="1" s="1"/>
  <c r="BG442" i="1"/>
  <c r="BH442" i="1" s="1"/>
  <c r="BI442" i="1" s="1"/>
  <c r="BG441" i="1"/>
  <c r="BH441" i="1" s="1"/>
  <c r="BI441" i="1" s="1"/>
  <c r="BG440" i="1"/>
  <c r="BH440" i="1" s="1"/>
  <c r="BI440" i="1" s="1"/>
  <c r="BG434" i="1"/>
  <c r="BH434" i="1" s="1"/>
  <c r="BI434" i="1" s="1"/>
  <c r="BG433" i="1"/>
  <c r="BH433" i="1" s="1"/>
  <c r="BI433" i="1" s="1"/>
  <c r="BG432" i="1"/>
  <c r="BH432" i="1" s="1"/>
  <c r="BI432" i="1" s="1"/>
  <c r="BG426" i="1"/>
  <c r="BH426" i="1" s="1"/>
  <c r="BI426" i="1" s="1"/>
  <c r="BG425" i="1"/>
  <c r="BH425" i="1" s="1"/>
  <c r="BI425" i="1" s="1"/>
  <c r="BG424" i="1"/>
  <c r="BH424" i="1" s="1"/>
  <c r="BI424" i="1" s="1"/>
  <c r="BG412" i="1"/>
  <c r="BH412" i="1" s="1"/>
  <c r="BI412" i="1" s="1"/>
  <c r="BG409" i="1"/>
  <c r="BH409" i="1" s="1"/>
  <c r="BI409" i="1" s="1"/>
  <c r="BG408" i="1"/>
  <c r="BH408" i="1" s="1"/>
  <c r="BI408" i="1" s="1"/>
  <c r="BG407" i="1"/>
  <c r="BH407" i="1" s="1"/>
  <c r="BI407" i="1" s="1"/>
  <c r="BG396" i="1"/>
  <c r="BH396" i="1" s="1"/>
  <c r="BI396" i="1" s="1"/>
  <c r="BG393" i="1"/>
  <c r="BH393" i="1" s="1"/>
  <c r="BI393" i="1" s="1"/>
  <c r="BG392" i="1"/>
  <c r="BH392" i="1" s="1"/>
  <c r="BI392" i="1" s="1"/>
  <c r="BG391" i="1"/>
  <c r="BH391" i="1" s="1"/>
  <c r="BI391" i="1" s="1"/>
  <c r="BG380" i="1"/>
  <c r="BH380" i="1" s="1"/>
  <c r="BI380" i="1" s="1"/>
  <c r="BG377" i="1"/>
  <c r="BH377" i="1" s="1"/>
  <c r="BI377" i="1" s="1"/>
  <c r="BG376" i="1"/>
  <c r="BH376" i="1" s="1"/>
  <c r="BI376" i="1" s="1"/>
  <c r="BG375" i="1"/>
  <c r="BH375" i="1" s="1"/>
  <c r="BI375" i="1" s="1"/>
  <c r="BG364" i="1"/>
  <c r="BH364" i="1" s="1"/>
  <c r="BI364" i="1" s="1"/>
  <c r="BG361" i="1"/>
  <c r="BH361" i="1" s="1"/>
  <c r="BI361" i="1" s="1"/>
  <c r="BG360" i="1"/>
  <c r="BH360" i="1" s="1"/>
  <c r="BI360" i="1" s="1"/>
  <c r="BG359" i="1"/>
  <c r="BH359" i="1" s="1"/>
  <c r="BI359" i="1" s="1"/>
  <c r="BG348" i="1"/>
  <c r="BH348" i="1" s="1"/>
  <c r="BI348" i="1" s="1"/>
  <c r="BG345" i="1"/>
  <c r="BH345" i="1" s="1"/>
  <c r="BI345" i="1" s="1"/>
  <c r="BG344" i="1"/>
  <c r="BH344" i="1" s="1"/>
  <c r="BI344" i="1" s="1"/>
  <c r="BG343" i="1"/>
  <c r="BH343" i="1" s="1"/>
  <c r="BI343" i="1" s="1"/>
  <c r="BG332" i="1"/>
  <c r="BH332" i="1" s="1"/>
  <c r="BI332" i="1" s="1"/>
  <c r="BG329" i="1"/>
  <c r="BH329" i="1" s="1"/>
  <c r="BI329" i="1" s="1"/>
  <c r="BG328" i="1"/>
  <c r="BH328" i="1" s="1"/>
  <c r="BI328" i="1" s="1"/>
  <c r="BG327" i="1"/>
  <c r="BH327" i="1" s="1"/>
  <c r="BI327" i="1" s="1"/>
  <c r="BG316" i="1"/>
  <c r="BH316" i="1" s="1"/>
  <c r="BI316" i="1" s="1"/>
  <c r="BG313" i="1"/>
  <c r="BH313" i="1" s="1"/>
  <c r="BI313" i="1" s="1"/>
  <c r="BG312" i="1"/>
  <c r="BH312" i="1" s="1"/>
  <c r="BI312" i="1" s="1"/>
  <c r="BG311" i="1"/>
  <c r="BH311" i="1" s="1"/>
  <c r="BI311" i="1" s="1"/>
  <c r="BG300" i="1"/>
  <c r="BH300" i="1" s="1"/>
  <c r="BI300" i="1" s="1"/>
  <c r="BG297" i="1"/>
  <c r="BH297" i="1" s="1"/>
  <c r="BI297" i="1" s="1"/>
  <c r="BG296" i="1"/>
  <c r="BH296" i="1" s="1"/>
  <c r="BI296" i="1" s="1"/>
  <c r="BG295" i="1"/>
  <c r="BH295" i="1" s="1"/>
  <c r="BI295" i="1" s="1"/>
  <c r="BG284" i="1"/>
  <c r="BH284" i="1" s="1"/>
  <c r="BI284" i="1" s="1"/>
  <c r="BG281" i="1"/>
  <c r="BH281" i="1" s="1"/>
  <c r="BI281" i="1" s="1"/>
  <c r="BG280" i="1"/>
  <c r="BH280" i="1" s="1"/>
  <c r="BI280" i="1" s="1"/>
  <c r="BG279" i="1"/>
  <c r="BH279" i="1" s="1"/>
  <c r="BI279" i="1" s="1"/>
  <c r="BG268" i="1"/>
  <c r="BH268" i="1" s="1"/>
  <c r="BI268" i="1" s="1"/>
  <c r="BG265" i="1"/>
  <c r="BH265" i="1" s="1"/>
  <c r="BI265" i="1" s="1"/>
  <c r="BG264" i="1"/>
  <c r="BH264" i="1" s="1"/>
  <c r="BI264" i="1" s="1"/>
  <c r="BG263" i="1"/>
  <c r="BH263" i="1" s="1"/>
  <c r="BI263" i="1" s="1"/>
  <c r="BG252" i="1"/>
  <c r="BH252" i="1" s="1"/>
  <c r="BI252" i="1" s="1"/>
  <c r="BG249" i="1"/>
  <c r="BH249" i="1" s="1"/>
  <c r="BI249" i="1" s="1"/>
  <c r="BG248" i="1"/>
  <c r="BH248" i="1" s="1"/>
  <c r="BI248" i="1" s="1"/>
  <c r="BG247" i="1"/>
  <c r="BH247" i="1" s="1"/>
  <c r="BI247" i="1" s="1"/>
  <c r="BG236" i="1"/>
  <c r="BH236" i="1" s="1"/>
  <c r="BI236" i="1" s="1"/>
  <c r="BG233" i="1"/>
  <c r="BH233" i="1" s="1"/>
  <c r="BI233" i="1" s="1"/>
  <c r="BG232" i="1"/>
  <c r="BH232" i="1" s="1"/>
  <c r="BI232" i="1" s="1"/>
  <c r="BG231" i="1"/>
  <c r="BH231" i="1" s="1"/>
  <c r="BI231" i="1" s="1"/>
  <c r="BG220" i="1"/>
  <c r="BH220" i="1" s="1"/>
  <c r="BI220" i="1" s="1"/>
  <c r="BG217" i="1"/>
  <c r="BH217" i="1" s="1"/>
  <c r="BI217" i="1" s="1"/>
  <c r="BG216" i="1"/>
  <c r="BH216" i="1" s="1"/>
  <c r="BI216" i="1" s="1"/>
  <c r="BG215" i="1"/>
  <c r="BH215" i="1" s="1"/>
  <c r="BI215" i="1" s="1"/>
  <c r="BG207" i="1"/>
  <c r="BH207" i="1" s="1"/>
  <c r="BI207" i="1" s="1"/>
  <c r="BG206" i="1"/>
  <c r="BH206" i="1" s="1"/>
  <c r="BI206" i="1" s="1"/>
  <c r="BG204" i="1"/>
  <c r="BH204" i="1" s="1"/>
  <c r="BI204" i="1" s="1"/>
  <c r="BG201" i="1"/>
  <c r="BH201" i="1" s="1"/>
  <c r="BI201" i="1" s="1"/>
  <c r="BG191" i="1"/>
  <c r="BH191" i="1" s="1"/>
  <c r="BI191" i="1" s="1"/>
  <c r="BG190" i="1"/>
  <c r="BH190" i="1" s="1"/>
  <c r="BI190" i="1" s="1"/>
  <c r="BG188" i="1"/>
  <c r="BH188" i="1" s="1"/>
  <c r="BI188" i="1" s="1"/>
  <c r="BG185" i="1"/>
  <c r="BH185" i="1" s="1"/>
  <c r="BI185" i="1" s="1"/>
  <c r="BG175" i="1"/>
  <c r="BH175" i="1" s="1"/>
  <c r="BI175" i="1" s="1"/>
  <c r="BG174" i="1"/>
  <c r="BH174" i="1" s="1"/>
  <c r="BI174" i="1" s="1"/>
  <c r="BG172" i="1"/>
  <c r="BH172" i="1" s="1"/>
  <c r="BI172" i="1" s="1"/>
  <c r="BG169" i="1"/>
  <c r="BH169" i="1" s="1"/>
  <c r="BI169" i="1" s="1"/>
  <c r="BG159" i="1"/>
  <c r="BH159" i="1" s="1"/>
  <c r="BI159" i="1" s="1"/>
  <c r="BG158" i="1"/>
  <c r="BH158" i="1" s="1"/>
  <c r="BI158" i="1" s="1"/>
  <c r="BG156" i="1"/>
  <c r="BH156" i="1" s="1"/>
  <c r="BI156" i="1" s="1"/>
  <c r="BG153" i="1"/>
  <c r="BH153" i="1" s="1"/>
  <c r="BI153" i="1" s="1"/>
  <c r="BG143" i="1"/>
  <c r="BH143" i="1" s="1"/>
  <c r="BI143" i="1" s="1"/>
  <c r="BG142" i="1"/>
  <c r="BH142" i="1" s="1"/>
  <c r="BI142" i="1" s="1"/>
  <c r="BG140" i="1"/>
  <c r="BH140" i="1" s="1"/>
  <c r="BI140" i="1" s="1"/>
  <c r="BG1129" i="1"/>
  <c r="BH1129" i="1" s="1"/>
  <c r="BI1129" i="1" s="1"/>
  <c r="BG1083" i="1"/>
  <c r="BH1083" i="1" s="1"/>
  <c r="BI1083" i="1" s="1"/>
  <c r="BG1074" i="1"/>
  <c r="BH1074" i="1" s="1"/>
  <c r="BI1074" i="1" s="1"/>
  <c r="BG1065" i="1"/>
  <c r="BH1065" i="1" s="1"/>
  <c r="BI1065" i="1" s="1"/>
  <c r="BG1019" i="1"/>
  <c r="BH1019" i="1" s="1"/>
  <c r="BI1019" i="1" s="1"/>
  <c r="BG1010" i="1"/>
  <c r="BH1010" i="1" s="1"/>
  <c r="BI1010" i="1" s="1"/>
  <c r="BG1001" i="1"/>
  <c r="BH1001" i="1" s="1"/>
  <c r="BI1001" i="1" s="1"/>
  <c r="BG974" i="1"/>
  <c r="BH974" i="1" s="1"/>
  <c r="BI974" i="1" s="1"/>
  <c r="BG924" i="1"/>
  <c r="BH924" i="1" s="1"/>
  <c r="BI924" i="1" s="1"/>
  <c r="BG878" i="1"/>
  <c r="BH878" i="1" s="1"/>
  <c r="BI878" i="1" s="1"/>
  <c r="BG776" i="1"/>
  <c r="BH776" i="1" s="1"/>
  <c r="BI776" i="1" s="1"/>
  <c r="BG760" i="1"/>
  <c r="BH760" i="1" s="1"/>
  <c r="BI760" i="1" s="1"/>
  <c r="BG744" i="1"/>
  <c r="BH744" i="1" s="1"/>
  <c r="BI744" i="1" s="1"/>
  <c r="BG728" i="1"/>
  <c r="BH728" i="1" s="1"/>
  <c r="BI728" i="1" s="1"/>
  <c r="BG699" i="1"/>
  <c r="BH699" i="1" s="1"/>
  <c r="BI699" i="1" s="1"/>
  <c r="BG667" i="1"/>
  <c r="BH667" i="1" s="1"/>
  <c r="BI667" i="1" s="1"/>
  <c r="BG597" i="1"/>
  <c r="BH597" i="1" s="1"/>
  <c r="BI597" i="1" s="1"/>
  <c r="BG585" i="1"/>
  <c r="BH585" i="1" s="1"/>
  <c r="BI585" i="1" s="1"/>
  <c r="BG581" i="1"/>
  <c r="BH581" i="1" s="1"/>
  <c r="BI581" i="1" s="1"/>
  <c r="BG569" i="1"/>
  <c r="BH569" i="1" s="1"/>
  <c r="BI569" i="1" s="1"/>
  <c r="BG565" i="1"/>
  <c r="BH565" i="1" s="1"/>
  <c r="BI565" i="1" s="1"/>
  <c r="BG553" i="1"/>
  <c r="BH553" i="1" s="1"/>
  <c r="BI553" i="1" s="1"/>
  <c r="BG549" i="1"/>
  <c r="BH549" i="1" s="1"/>
  <c r="BI549" i="1" s="1"/>
  <c r="BG537" i="1"/>
  <c r="BH537" i="1" s="1"/>
  <c r="BI537" i="1" s="1"/>
  <c r="BG533" i="1"/>
  <c r="BH533" i="1" s="1"/>
  <c r="BI533" i="1" s="1"/>
  <c r="BG521" i="1"/>
  <c r="BH521" i="1" s="1"/>
  <c r="BI521" i="1" s="1"/>
  <c r="BG517" i="1"/>
  <c r="BH517" i="1" s="1"/>
  <c r="BI517" i="1" s="1"/>
  <c r="BG505" i="1"/>
  <c r="BH505" i="1" s="1"/>
  <c r="BI505" i="1" s="1"/>
  <c r="BG501" i="1"/>
  <c r="BH501" i="1" s="1"/>
  <c r="BI501" i="1" s="1"/>
  <c r="BG489" i="1"/>
  <c r="BH489" i="1" s="1"/>
  <c r="BI489" i="1" s="1"/>
  <c r="BG485" i="1"/>
  <c r="BH485" i="1" s="1"/>
  <c r="BI485" i="1" s="1"/>
  <c r="BG475" i="1"/>
  <c r="BH475" i="1" s="1"/>
  <c r="BI475" i="1" s="1"/>
  <c r="BG470" i="1"/>
  <c r="BH470" i="1" s="1"/>
  <c r="BI470" i="1" s="1"/>
  <c r="BG465" i="1"/>
  <c r="BH465" i="1" s="1"/>
  <c r="BI465" i="1" s="1"/>
  <c r="BG463" i="1"/>
  <c r="BH463" i="1" s="1"/>
  <c r="BI463" i="1" s="1"/>
  <c r="BG443" i="1"/>
  <c r="BH443" i="1" s="1"/>
  <c r="BI443" i="1" s="1"/>
  <c r="BG427" i="1"/>
  <c r="BH427" i="1" s="1"/>
  <c r="BI427" i="1" s="1"/>
  <c r="BG418" i="1"/>
  <c r="BH418" i="1" s="1"/>
  <c r="BI418" i="1" s="1"/>
  <c r="BG414" i="1"/>
  <c r="BH414" i="1" s="1"/>
  <c r="BI414" i="1" s="1"/>
  <c r="BG403" i="1"/>
  <c r="BH403" i="1" s="1"/>
  <c r="BI403" i="1" s="1"/>
  <c r="BG397" i="1"/>
  <c r="BH397" i="1" s="1"/>
  <c r="BI397" i="1" s="1"/>
  <c r="BG386" i="1"/>
  <c r="BH386" i="1" s="1"/>
  <c r="BI386" i="1" s="1"/>
  <c r="BG382" i="1"/>
  <c r="BH382" i="1" s="1"/>
  <c r="BI382" i="1" s="1"/>
  <c r="BG371" i="1"/>
  <c r="BH371" i="1" s="1"/>
  <c r="BI371" i="1" s="1"/>
  <c r="BG365" i="1"/>
  <c r="BH365" i="1" s="1"/>
  <c r="BI365" i="1" s="1"/>
  <c r="BG354" i="1"/>
  <c r="BH354" i="1" s="1"/>
  <c r="BI354" i="1" s="1"/>
  <c r="BG350" i="1"/>
  <c r="BH350" i="1" s="1"/>
  <c r="BI350" i="1" s="1"/>
  <c r="BG339" i="1"/>
  <c r="BH339" i="1" s="1"/>
  <c r="BI339" i="1" s="1"/>
  <c r="BG333" i="1"/>
  <c r="BH333" i="1" s="1"/>
  <c r="BI333" i="1" s="1"/>
  <c r="BG322" i="1"/>
  <c r="BH322" i="1" s="1"/>
  <c r="BI322" i="1" s="1"/>
  <c r="BG318" i="1"/>
  <c r="BH318" i="1" s="1"/>
  <c r="BI318" i="1" s="1"/>
  <c r="BG307" i="1"/>
  <c r="BH307" i="1" s="1"/>
  <c r="BI307" i="1" s="1"/>
  <c r="BG301" i="1"/>
  <c r="BH301" i="1" s="1"/>
  <c r="BI301" i="1" s="1"/>
  <c r="BG290" i="1"/>
  <c r="BH290" i="1" s="1"/>
  <c r="BI290" i="1" s="1"/>
  <c r="BG286" i="1"/>
  <c r="BH286" i="1" s="1"/>
  <c r="BI286" i="1" s="1"/>
  <c r="BG275" i="1"/>
  <c r="BH275" i="1" s="1"/>
  <c r="BI275" i="1" s="1"/>
  <c r="BG269" i="1"/>
  <c r="BH269" i="1" s="1"/>
  <c r="BI269" i="1" s="1"/>
  <c r="BG258" i="1"/>
  <c r="BH258" i="1" s="1"/>
  <c r="BI258" i="1" s="1"/>
  <c r="BG254" i="1"/>
  <c r="BH254" i="1" s="1"/>
  <c r="BI254" i="1" s="1"/>
  <c r="BG243" i="1"/>
  <c r="BH243" i="1" s="1"/>
  <c r="BI243" i="1" s="1"/>
  <c r="BG237" i="1"/>
  <c r="BH237" i="1" s="1"/>
  <c r="BI237" i="1" s="1"/>
  <c r="BG234" i="1"/>
  <c r="BH234" i="1" s="1"/>
  <c r="BI234" i="1" s="1"/>
  <c r="BG230" i="1"/>
  <c r="BH230" i="1" s="1"/>
  <c r="BI230" i="1" s="1"/>
  <c r="BG223" i="1"/>
  <c r="BH223" i="1" s="1"/>
  <c r="BI223" i="1" s="1"/>
  <c r="BG213" i="1"/>
  <c r="BH213" i="1" s="1"/>
  <c r="BI213" i="1" s="1"/>
  <c r="BG211" i="1"/>
  <c r="BH211" i="1" s="1"/>
  <c r="BI211" i="1" s="1"/>
  <c r="BG200" i="1"/>
  <c r="BH200" i="1" s="1"/>
  <c r="BI200" i="1" s="1"/>
  <c r="BG194" i="1"/>
  <c r="BH194" i="1" s="1"/>
  <c r="BI194" i="1" s="1"/>
  <c r="BG193" i="1"/>
  <c r="BH193" i="1" s="1"/>
  <c r="BI193" i="1" s="1"/>
  <c r="BG187" i="1"/>
  <c r="BH187" i="1" s="1"/>
  <c r="BI187" i="1" s="1"/>
  <c r="BG180" i="1"/>
  <c r="BH180" i="1" s="1"/>
  <c r="BI180" i="1" s="1"/>
  <c r="BG173" i="1"/>
  <c r="BH173" i="1" s="1"/>
  <c r="BI173" i="1" s="1"/>
  <c r="BG170" i="1"/>
  <c r="BH170" i="1" s="1"/>
  <c r="BI170" i="1" s="1"/>
  <c r="BG167" i="1"/>
  <c r="BH167" i="1" s="1"/>
  <c r="BI167" i="1" s="1"/>
  <c r="BG160" i="1"/>
  <c r="BH160" i="1" s="1"/>
  <c r="BI160" i="1" s="1"/>
  <c r="BG150" i="1"/>
  <c r="BH150" i="1" s="1"/>
  <c r="BI150" i="1" s="1"/>
  <c r="BG149" i="1"/>
  <c r="BH149" i="1" s="1"/>
  <c r="BI149" i="1" s="1"/>
  <c r="BG147" i="1"/>
  <c r="BH147" i="1" s="1"/>
  <c r="BI147" i="1" s="1"/>
  <c r="BG135" i="1"/>
  <c r="BH135" i="1" s="1"/>
  <c r="BI135" i="1" s="1"/>
  <c r="BG134" i="1"/>
  <c r="BH134" i="1" s="1"/>
  <c r="BI134" i="1" s="1"/>
  <c r="BG132" i="1"/>
  <c r="BH132" i="1" s="1"/>
  <c r="BI132" i="1" s="1"/>
  <c r="BG129" i="1"/>
  <c r="BH129" i="1" s="1"/>
  <c r="BI129" i="1" s="1"/>
  <c r="BG119" i="1"/>
  <c r="BH119" i="1" s="1"/>
  <c r="BI119" i="1" s="1"/>
  <c r="BG118" i="1"/>
  <c r="BH118" i="1" s="1"/>
  <c r="BI118" i="1" s="1"/>
  <c r="BG116" i="1"/>
  <c r="BH116" i="1" s="1"/>
  <c r="BI116" i="1" s="1"/>
  <c r="BG113" i="1"/>
  <c r="BH113" i="1" s="1"/>
  <c r="BI113" i="1" s="1"/>
  <c r="BG103" i="1"/>
  <c r="BH103" i="1" s="1"/>
  <c r="BI103" i="1" s="1"/>
  <c r="BG102" i="1"/>
  <c r="BH102" i="1" s="1"/>
  <c r="BI102" i="1" s="1"/>
  <c r="BG100" i="1"/>
  <c r="BH100" i="1" s="1"/>
  <c r="BI100" i="1" s="1"/>
  <c r="BG97" i="1"/>
  <c r="BH97" i="1" s="1"/>
  <c r="BI97" i="1" s="1"/>
  <c r="BG87" i="1"/>
  <c r="BH87" i="1" s="1"/>
  <c r="BI87" i="1" s="1"/>
  <c r="BG86" i="1"/>
  <c r="BH86" i="1" s="1"/>
  <c r="BI86" i="1" s="1"/>
  <c r="BG84" i="1"/>
  <c r="BH84" i="1" s="1"/>
  <c r="BI84" i="1" s="1"/>
  <c r="BG81" i="1"/>
  <c r="BH81" i="1" s="1"/>
  <c r="BI81" i="1" s="1"/>
  <c r="BG71" i="1"/>
  <c r="BH71" i="1" s="1"/>
  <c r="BI71" i="1" s="1"/>
  <c r="BG70" i="1"/>
  <c r="BH70" i="1" s="1"/>
  <c r="BI70" i="1" s="1"/>
  <c r="BG68" i="1"/>
  <c r="BH68" i="1" s="1"/>
  <c r="BI68" i="1" s="1"/>
  <c r="BG65" i="1"/>
  <c r="BH65" i="1" s="1"/>
  <c r="BI65" i="1" s="1"/>
  <c r="BG55" i="1"/>
  <c r="BH55" i="1" s="1"/>
  <c r="BI55" i="1" s="1"/>
  <c r="BG54" i="1"/>
  <c r="BH54" i="1" s="1"/>
  <c r="BI54" i="1" s="1"/>
  <c r="BG52" i="1"/>
  <c r="BH52" i="1" s="1"/>
  <c r="BI52" i="1" s="1"/>
  <c r="BG49" i="1"/>
  <c r="BH49" i="1" s="1"/>
  <c r="BI49" i="1" s="1"/>
  <c r="BG39" i="1"/>
  <c r="BH39" i="1" s="1"/>
  <c r="BI39" i="1" s="1"/>
  <c r="BG38" i="1"/>
  <c r="BH38" i="1" s="1"/>
  <c r="BI38" i="1" s="1"/>
  <c r="BG36" i="1"/>
  <c r="BH36" i="1" s="1"/>
  <c r="BI36" i="1" s="1"/>
  <c r="BG33" i="1"/>
  <c r="BH33" i="1" s="1"/>
  <c r="BI33" i="1" s="1"/>
  <c r="BG23" i="1"/>
  <c r="BH23" i="1" s="1"/>
  <c r="BI23" i="1" s="1"/>
  <c r="BG22" i="1"/>
  <c r="BH22" i="1" s="1"/>
  <c r="BI22" i="1" s="1"/>
  <c r="BG20" i="1"/>
  <c r="BH20" i="1" s="1"/>
  <c r="BI20" i="1" s="1"/>
  <c r="BG17" i="1"/>
  <c r="BH17" i="1" s="1"/>
  <c r="BI17" i="1" s="1"/>
  <c r="BG7" i="1"/>
  <c r="BH7" i="1" s="1"/>
  <c r="BI7" i="1" s="1"/>
  <c r="BG6" i="1"/>
  <c r="BH6" i="1" s="1"/>
  <c r="BI6" i="1" s="1"/>
  <c r="BG4" i="1"/>
  <c r="BH4" i="1" s="1"/>
  <c r="BI4" i="1" s="1"/>
  <c r="BG606" i="1"/>
  <c r="BH606" i="1" s="1"/>
  <c r="BI606" i="1" s="1"/>
  <c r="BG598" i="1"/>
  <c r="BH598" i="1" s="1"/>
  <c r="BI598" i="1" s="1"/>
  <c r="BG584" i="1"/>
  <c r="BH584" i="1" s="1"/>
  <c r="BI584" i="1" s="1"/>
  <c r="BG582" i="1"/>
  <c r="BH582" i="1" s="1"/>
  <c r="BI582" i="1" s="1"/>
  <c r="BG568" i="1"/>
  <c r="BH568" i="1" s="1"/>
  <c r="BI568" i="1" s="1"/>
  <c r="BG566" i="1"/>
  <c r="BH566" i="1" s="1"/>
  <c r="BI566" i="1" s="1"/>
  <c r="BG552" i="1"/>
  <c r="BH552" i="1" s="1"/>
  <c r="BI552" i="1" s="1"/>
  <c r="BG550" i="1"/>
  <c r="BH550" i="1" s="1"/>
  <c r="BI550" i="1" s="1"/>
  <c r="BG536" i="1"/>
  <c r="BH536" i="1" s="1"/>
  <c r="BI536" i="1" s="1"/>
  <c r="BG534" i="1"/>
  <c r="BH534" i="1" s="1"/>
  <c r="BI534" i="1" s="1"/>
  <c r="BG518" i="1"/>
  <c r="BH518" i="1" s="1"/>
  <c r="BI518" i="1" s="1"/>
  <c r="BG504" i="1"/>
  <c r="BH504" i="1" s="1"/>
  <c r="BI504" i="1" s="1"/>
  <c r="BG502" i="1"/>
  <c r="BH502" i="1" s="1"/>
  <c r="BI502" i="1" s="1"/>
  <c r="BG488" i="1"/>
  <c r="BH488" i="1" s="1"/>
  <c r="BI488" i="1" s="1"/>
  <c r="BG486" i="1"/>
  <c r="BH486" i="1" s="1"/>
  <c r="BI486" i="1" s="1"/>
  <c r="BG464" i="1"/>
  <c r="BH464" i="1" s="1"/>
  <c r="BI464" i="1" s="1"/>
  <c r="BG413" i="1"/>
  <c r="BH413" i="1" s="1"/>
  <c r="BI413" i="1" s="1"/>
  <c r="BG398" i="1"/>
  <c r="BH398" i="1" s="1"/>
  <c r="BI398" i="1" s="1"/>
  <c r="BG387" i="1"/>
  <c r="BH387" i="1" s="1"/>
  <c r="BI387" i="1" s="1"/>
  <c r="BG370" i="1"/>
  <c r="BH370" i="1" s="1"/>
  <c r="BI370" i="1" s="1"/>
  <c r="BG366" i="1"/>
  <c r="BH366" i="1" s="1"/>
  <c r="BI366" i="1" s="1"/>
  <c r="BG355" i="1"/>
  <c r="BH355" i="1" s="1"/>
  <c r="BI355" i="1" s="1"/>
  <c r="BG338" i="1"/>
  <c r="BH338" i="1" s="1"/>
  <c r="BI338" i="1" s="1"/>
  <c r="BG334" i="1"/>
  <c r="BH334" i="1" s="1"/>
  <c r="BI334" i="1" s="1"/>
  <c r="BG317" i="1"/>
  <c r="BH317" i="1" s="1"/>
  <c r="BI317" i="1" s="1"/>
  <c r="BG306" i="1"/>
  <c r="BH306" i="1" s="1"/>
  <c r="BI306" i="1" s="1"/>
  <c r="BG302" i="1"/>
  <c r="BH302" i="1" s="1"/>
  <c r="BI302" i="1" s="1"/>
  <c r="BG291" i="1"/>
  <c r="BH291" i="1" s="1"/>
  <c r="BI291" i="1" s="1"/>
  <c r="BG285" i="1"/>
  <c r="BH285" i="1" s="1"/>
  <c r="BI285" i="1" s="1"/>
  <c r="BG274" i="1"/>
  <c r="BH274" i="1" s="1"/>
  <c r="BI274" i="1" s="1"/>
  <c r="BG270" i="1"/>
  <c r="BH270" i="1" s="1"/>
  <c r="BI270" i="1" s="1"/>
  <c r="BG259" i="1"/>
  <c r="BH259" i="1" s="1"/>
  <c r="BI259" i="1" s="1"/>
  <c r="BG242" i="1"/>
  <c r="BH242" i="1" s="1"/>
  <c r="BI242" i="1" s="1"/>
  <c r="BG219" i="1"/>
  <c r="BH219" i="1" s="1"/>
  <c r="BI219" i="1" s="1"/>
  <c r="BG212" i="1"/>
  <c r="BH212" i="1" s="1"/>
  <c r="BI212" i="1" s="1"/>
  <c r="BG205" i="1"/>
  <c r="BH205" i="1" s="1"/>
  <c r="BI205" i="1" s="1"/>
  <c r="BG202" i="1"/>
  <c r="BH202" i="1" s="1"/>
  <c r="BI202" i="1" s="1"/>
  <c r="BG182" i="1"/>
  <c r="BH182" i="1" s="1"/>
  <c r="BI182" i="1" s="1"/>
  <c r="BG181" i="1"/>
  <c r="BH181" i="1" s="1"/>
  <c r="BI181" i="1" s="1"/>
  <c r="BG168" i="1"/>
  <c r="BH168" i="1" s="1"/>
  <c r="BI168" i="1" s="1"/>
  <c r="BG148" i="1"/>
  <c r="BH148" i="1" s="1"/>
  <c r="BI148" i="1" s="1"/>
  <c r="BG141" i="1"/>
  <c r="BH141" i="1" s="1"/>
  <c r="BI141" i="1" s="1"/>
  <c r="BG138" i="1"/>
  <c r="BH138" i="1" s="1"/>
  <c r="BI138" i="1" s="1"/>
  <c r="BG137" i="1"/>
  <c r="BH137" i="1" s="1"/>
  <c r="BI137" i="1" s="1"/>
  <c r="BG127" i="1"/>
  <c r="BH127" i="1" s="1"/>
  <c r="BI127" i="1" s="1"/>
  <c r="BG126" i="1"/>
  <c r="BH126" i="1" s="1"/>
  <c r="BI126" i="1" s="1"/>
  <c r="BG124" i="1"/>
  <c r="BH124" i="1" s="1"/>
  <c r="BI124" i="1" s="1"/>
  <c r="BG110" i="1"/>
  <c r="BH110" i="1" s="1"/>
  <c r="BI110" i="1" s="1"/>
  <c r="BG108" i="1"/>
  <c r="BH108" i="1" s="1"/>
  <c r="BI108" i="1" s="1"/>
  <c r="BG105" i="1"/>
  <c r="BH105" i="1" s="1"/>
  <c r="BI105" i="1" s="1"/>
  <c r="BG95" i="1"/>
  <c r="BH95" i="1" s="1"/>
  <c r="BI95" i="1" s="1"/>
  <c r="BG94" i="1"/>
  <c r="BH94" i="1" s="1"/>
  <c r="BI94" i="1" s="1"/>
  <c r="BG89" i="1"/>
  <c r="BH89" i="1" s="1"/>
  <c r="BI89" i="1" s="1"/>
  <c r="BG79" i="1"/>
  <c r="BH79" i="1" s="1"/>
  <c r="BI79" i="1" s="1"/>
  <c r="BG78" i="1"/>
  <c r="BH78" i="1" s="1"/>
  <c r="BI78" i="1" s="1"/>
  <c r="BG76" i="1"/>
  <c r="BH76" i="1" s="1"/>
  <c r="BI76" i="1" s="1"/>
  <c r="BG57" i="1"/>
  <c r="BH57" i="1" s="1"/>
  <c r="BI57" i="1" s="1"/>
  <c r="BG46" i="1"/>
  <c r="BH46" i="1" s="1"/>
  <c r="BI46" i="1" s="1"/>
  <c r="BG44" i="1"/>
  <c r="BH44" i="1" s="1"/>
  <c r="BI44" i="1" s="1"/>
  <c r="BG31" i="1"/>
  <c r="BH31" i="1" s="1"/>
  <c r="BI31" i="1" s="1"/>
  <c r="BG25" i="1"/>
  <c r="BH25" i="1" s="1"/>
  <c r="BI25" i="1" s="1"/>
  <c r="BG1092" i="1"/>
  <c r="BH1092" i="1" s="1"/>
  <c r="BI1092" i="1" s="1"/>
  <c r="BG1028" i="1"/>
  <c r="BH1028" i="1" s="1"/>
  <c r="BI1028" i="1" s="1"/>
  <c r="BG956" i="1"/>
  <c r="BH956" i="1" s="1"/>
  <c r="BI956" i="1" s="1"/>
  <c r="BG923" i="1"/>
  <c r="BH923" i="1" s="1"/>
  <c r="BI923" i="1" s="1"/>
  <c r="BG894" i="1"/>
  <c r="BH894" i="1" s="1"/>
  <c r="BI894" i="1" s="1"/>
  <c r="BG877" i="1"/>
  <c r="BH877" i="1" s="1"/>
  <c r="BI877" i="1" s="1"/>
  <c r="BG872" i="1"/>
  <c r="BH872" i="1" s="1"/>
  <c r="BI872" i="1" s="1"/>
  <c r="BG702" i="1"/>
  <c r="BH702" i="1" s="1"/>
  <c r="BI702" i="1" s="1"/>
  <c r="BG670" i="1"/>
  <c r="BH670" i="1" s="1"/>
  <c r="BI670" i="1" s="1"/>
  <c r="BG599" i="1"/>
  <c r="BH599" i="1" s="1"/>
  <c r="BI599" i="1" s="1"/>
  <c r="BG593" i="1"/>
  <c r="BH593" i="1" s="1"/>
  <c r="BI593" i="1" s="1"/>
  <c r="BG589" i="1"/>
  <c r="BH589" i="1" s="1"/>
  <c r="BI589" i="1" s="1"/>
  <c r="BG583" i="1"/>
  <c r="BH583" i="1" s="1"/>
  <c r="BI583" i="1" s="1"/>
  <c r="BG577" i="1"/>
  <c r="BH577" i="1" s="1"/>
  <c r="BI577" i="1" s="1"/>
  <c r="BG573" i="1"/>
  <c r="BH573" i="1" s="1"/>
  <c r="BI573" i="1" s="1"/>
  <c r="BG567" i="1"/>
  <c r="BH567" i="1" s="1"/>
  <c r="BI567" i="1" s="1"/>
  <c r="BG561" i="1"/>
  <c r="BH561" i="1" s="1"/>
  <c r="BI561" i="1" s="1"/>
  <c r="BG557" i="1"/>
  <c r="BH557" i="1" s="1"/>
  <c r="BI557" i="1" s="1"/>
  <c r="BG551" i="1"/>
  <c r="BH551" i="1" s="1"/>
  <c r="BI551" i="1" s="1"/>
  <c r="BG545" i="1"/>
  <c r="BH545" i="1" s="1"/>
  <c r="BI545" i="1" s="1"/>
  <c r="BG541" i="1"/>
  <c r="BH541" i="1" s="1"/>
  <c r="BI541" i="1" s="1"/>
  <c r="BG535" i="1"/>
  <c r="BH535" i="1" s="1"/>
  <c r="BI535" i="1" s="1"/>
  <c r="BG529" i="1"/>
  <c r="BH529" i="1" s="1"/>
  <c r="BI529" i="1" s="1"/>
  <c r="BG525" i="1"/>
  <c r="BH525" i="1" s="1"/>
  <c r="BI525" i="1" s="1"/>
  <c r="BG519" i="1"/>
  <c r="BH519" i="1" s="1"/>
  <c r="BI519" i="1" s="1"/>
  <c r="BG513" i="1"/>
  <c r="BH513" i="1" s="1"/>
  <c r="BI513" i="1" s="1"/>
  <c r="BG509" i="1"/>
  <c r="BH509" i="1" s="1"/>
  <c r="BI509" i="1" s="1"/>
  <c r="BG503" i="1"/>
  <c r="BH503" i="1" s="1"/>
  <c r="BI503" i="1" s="1"/>
  <c r="BG497" i="1"/>
  <c r="BH497" i="1" s="1"/>
  <c r="BI497" i="1" s="1"/>
  <c r="BG493" i="1"/>
  <c r="BH493" i="1" s="1"/>
  <c r="BI493" i="1" s="1"/>
  <c r="BG487" i="1"/>
  <c r="BH487" i="1" s="1"/>
  <c r="BI487" i="1" s="1"/>
  <c r="BG481" i="1"/>
  <c r="BH481" i="1" s="1"/>
  <c r="BI481" i="1" s="1"/>
  <c r="BG477" i="1"/>
  <c r="BH477" i="1" s="1"/>
  <c r="BI477" i="1" s="1"/>
  <c r="BG461" i="1"/>
  <c r="BH461" i="1" s="1"/>
  <c r="BI461" i="1" s="1"/>
  <c r="BG459" i="1"/>
  <c r="BH459" i="1" s="1"/>
  <c r="BI459" i="1" s="1"/>
  <c r="BG454" i="1"/>
  <c r="BH454" i="1" s="1"/>
  <c r="BI454" i="1" s="1"/>
  <c r="BG452" i="1"/>
  <c r="BH452" i="1" s="1"/>
  <c r="BI452" i="1" s="1"/>
  <c r="BG445" i="1"/>
  <c r="BH445" i="1" s="1"/>
  <c r="BI445" i="1" s="1"/>
  <c r="BG438" i="1"/>
  <c r="BH438" i="1" s="1"/>
  <c r="BI438" i="1" s="1"/>
  <c r="BG436" i="1"/>
  <c r="BH436" i="1" s="1"/>
  <c r="BI436" i="1" s="1"/>
  <c r="BG429" i="1"/>
  <c r="BH429" i="1" s="1"/>
  <c r="BI429" i="1" s="1"/>
  <c r="BG422" i="1"/>
  <c r="BH422" i="1" s="1"/>
  <c r="BI422" i="1" s="1"/>
  <c r="BG420" i="1"/>
  <c r="BH420" i="1" s="1"/>
  <c r="BI420" i="1" s="1"/>
  <c r="BG416" i="1"/>
  <c r="BH416" i="1" s="1"/>
  <c r="BI416" i="1" s="1"/>
  <c r="BG401" i="1"/>
  <c r="BH401" i="1" s="1"/>
  <c r="BI401" i="1" s="1"/>
  <c r="BG399" i="1"/>
  <c r="BH399" i="1" s="1"/>
  <c r="BI399" i="1" s="1"/>
  <c r="BG388" i="1"/>
  <c r="BH388" i="1" s="1"/>
  <c r="BI388" i="1" s="1"/>
  <c r="BG384" i="1"/>
  <c r="BH384" i="1" s="1"/>
  <c r="BI384" i="1" s="1"/>
  <c r="BG369" i="1"/>
  <c r="BH369" i="1" s="1"/>
  <c r="BI369" i="1" s="1"/>
  <c r="BG367" i="1"/>
  <c r="BH367" i="1" s="1"/>
  <c r="BI367" i="1" s="1"/>
  <c r="BG356" i="1"/>
  <c r="BH356" i="1" s="1"/>
  <c r="BI356" i="1" s="1"/>
  <c r="BG352" i="1"/>
  <c r="BH352" i="1" s="1"/>
  <c r="BI352" i="1" s="1"/>
  <c r="BG337" i="1"/>
  <c r="BH337" i="1" s="1"/>
  <c r="BI337" i="1" s="1"/>
  <c r="BG335" i="1"/>
  <c r="BH335" i="1" s="1"/>
  <c r="BI335" i="1" s="1"/>
  <c r="BG324" i="1"/>
  <c r="BH324" i="1" s="1"/>
  <c r="BI324" i="1" s="1"/>
  <c r="BG320" i="1"/>
  <c r="BH320" i="1" s="1"/>
  <c r="BI320" i="1" s="1"/>
  <c r="BG305" i="1"/>
  <c r="BH305" i="1" s="1"/>
  <c r="BI305" i="1" s="1"/>
  <c r="BG303" i="1"/>
  <c r="BH303" i="1" s="1"/>
  <c r="BI303" i="1" s="1"/>
  <c r="BG292" i="1"/>
  <c r="BH292" i="1" s="1"/>
  <c r="BI292" i="1" s="1"/>
  <c r="BG288" i="1"/>
  <c r="BH288" i="1" s="1"/>
  <c r="BI288" i="1" s="1"/>
  <c r="BG273" i="1"/>
  <c r="BH273" i="1" s="1"/>
  <c r="BI273" i="1" s="1"/>
  <c r="BG271" i="1"/>
  <c r="BH271" i="1" s="1"/>
  <c r="BI271" i="1" s="1"/>
  <c r="BG260" i="1"/>
  <c r="BH260" i="1" s="1"/>
  <c r="BI260" i="1" s="1"/>
  <c r="BG256" i="1"/>
  <c r="BH256" i="1" s="1"/>
  <c r="BI256" i="1" s="1"/>
  <c r="BG241" i="1"/>
  <c r="BH241" i="1" s="1"/>
  <c r="BI241" i="1" s="1"/>
  <c r="BG239" i="1"/>
  <c r="BH239" i="1" s="1"/>
  <c r="BI239" i="1" s="1"/>
  <c r="BG235" i="1"/>
  <c r="BH235" i="1" s="1"/>
  <c r="BI235" i="1" s="1"/>
  <c r="BG228" i="1"/>
  <c r="BH228" i="1" s="1"/>
  <c r="BI228" i="1" s="1"/>
  <c r="BG224" i="1"/>
  <c r="BH224" i="1" s="1"/>
  <c r="BI224" i="1" s="1"/>
  <c r="BG221" i="1"/>
  <c r="BH221" i="1" s="1"/>
  <c r="BI221" i="1" s="1"/>
  <c r="BG218" i="1"/>
  <c r="BH218" i="1" s="1"/>
  <c r="BI218" i="1" s="1"/>
  <c r="BG214" i="1"/>
  <c r="BH214" i="1" s="1"/>
  <c r="BI214" i="1" s="1"/>
  <c r="BG208" i="1"/>
  <c r="BH208" i="1" s="1"/>
  <c r="BI208" i="1" s="1"/>
  <c r="BG198" i="1"/>
  <c r="BH198" i="1" s="1"/>
  <c r="BI198" i="1" s="1"/>
  <c r="BG197" i="1"/>
  <c r="BH197" i="1" s="1"/>
  <c r="BI197" i="1" s="1"/>
  <c r="BG195" i="1"/>
  <c r="BH195" i="1" s="1"/>
  <c r="BI195" i="1" s="1"/>
  <c r="BG184" i="1"/>
  <c r="BH184" i="1" s="1"/>
  <c r="BI184" i="1" s="1"/>
  <c r="BG178" i="1"/>
  <c r="BH178" i="1" s="1"/>
  <c r="BI178" i="1" s="1"/>
  <c r="BG177" i="1"/>
  <c r="BH177" i="1" s="1"/>
  <c r="BI177" i="1" s="1"/>
  <c r="BG171" i="1"/>
  <c r="BH171" i="1" s="1"/>
  <c r="BI171" i="1" s="1"/>
  <c r="BG164" i="1"/>
  <c r="BH164" i="1" s="1"/>
  <c r="BI164" i="1" s="1"/>
  <c r="BG157" i="1"/>
  <c r="BH157" i="1" s="1"/>
  <c r="BI157" i="1" s="1"/>
  <c r="BG154" i="1"/>
  <c r="BH154" i="1" s="1"/>
  <c r="BI154" i="1" s="1"/>
  <c r="BG151" i="1"/>
  <c r="BH151" i="1" s="1"/>
  <c r="BI151" i="1" s="1"/>
  <c r="BG144" i="1"/>
  <c r="BH144" i="1" s="1"/>
  <c r="BI144" i="1" s="1"/>
  <c r="BG136" i="1"/>
  <c r="BH136" i="1" s="1"/>
  <c r="BI136" i="1" s="1"/>
  <c r="BG133" i="1"/>
  <c r="BH133" i="1" s="1"/>
  <c r="BI133" i="1" s="1"/>
  <c r="BG123" i="1"/>
  <c r="BH123" i="1" s="1"/>
  <c r="BI123" i="1" s="1"/>
  <c r="BG122" i="1"/>
  <c r="BH122" i="1" s="1"/>
  <c r="BI122" i="1" s="1"/>
  <c r="BG120" i="1"/>
  <c r="BH120" i="1" s="1"/>
  <c r="BI120" i="1" s="1"/>
  <c r="BG117" i="1"/>
  <c r="BH117" i="1" s="1"/>
  <c r="BI117" i="1" s="1"/>
  <c r="BG107" i="1"/>
  <c r="BH107" i="1" s="1"/>
  <c r="BI107" i="1" s="1"/>
  <c r="BG106" i="1"/>
  <c r="BH106" i="1" s="1"/>
  <c r="BI106" i="1" s="1"/>
  <c r="BG104" i="1"/>
  <c r="BH104" i="1" s="1"/>
  <c r="BI104" i="1" s="1"/>
  <c r="BG101" i="1"/>
  <c r="BH101" i="1" s="1"/>
  <c r="BI101" i="1" s="1"/>
  <c r="BG91" i="1"/>
  <c r="BH91" i="1" s="1"/>
  <c r="BI91" i="1" s="1"/>
  <c r="BG90" i="1"/>
  <c r="BH90" i="1" s="1"/>
  <c r="BI90" i="1" s="1"/>
  <c r="BG88" i="1"/>
  <c r="BH88" i="1" s="1"/>
  <c r="BI88" i="1" s="1"/>
  <c r="BG85" i="1"/>
  <c r="BH85" i="1" s="1"/>
  <c r="BI85" i="1" s="1"/>
  <c r="BG75" i="1"/>
  <c r="BH75" i="1" s="1"/>
  <c r="BI75" i="1" s="1"/>
  <c r="BG74" i="1"/>
  <c r="BH74" i="1" s="1"/>
  <c r="BI74" i="1" s="1"/>
  <c r="BG72" i="1"/>
  <c r="BH72" i="1" s="1"/>
  <c r="BI72" i="1" s="1"/>
  <c r="BG69" i="1"/>
  <c r="BH69" i="1" s="1"/>
  <c r="BI69" i="1" s="1"/>
  <c r="BG59" i="1"/>
  <c r="BH59" i="1" s="1"/>
  <c r="BI59" i="1" s="1"/>
  <c r="BG58" i="1"/>
  <c r="BH58" i="1" s="1"/>
  <c r="BI58" i="1" s="1"/>
  <c r="BG56" i="1"/>
  <c r="BH56" i="1" s="1"/>
  <c r="BI56" i="1" s="1"/>
  <c r="BG53" i="1"/>
  <c r="BH53" i="1" s="1"/>
  <c r="BI53" i="1" s="1"/>
  <c r="BG43" i="1"/>
  <c r="BH43" i="1" s="1"/>
  <c r="BI43" i="1" s="1"/>
  <c r="BG42" i="1"/>
  <c r="BH42" i="1" s="1"/>
  <c r="BI42" i="1" s="1"/>
  <c r="BG40" i="1"/>
  <c r="BH40" i="1" s="1"/>
  <c r="BI40" i="1" s="1"/>
  <c r="BG37" i="1"/>
  <c r="BH37" i="1" s="1"/>
  <c r="BI37" i="1" s="1"/>
  <c r="BG27" i="1"/>
  <c r="BH27" i="1" s="1"/>
  <c r="BI27" i="1" s="1"/>
  <c r="BG26" i="1"/>
  <c r="BH26" i="1" s="1"/>
  <c r="BI26" i="1" s="1"/>
  <c r="BG24" i="1"/>
  <c r="BH24" i="1" s="1"/>
  <c r="BI24" i="1" s="1"/>
  <c r="BG21" i="1"/>
  <c r="BH21" i="1" s="1"/>
  <c r="BI21" i="1" s="1"/>
  <c r="BG11" i="1"/>
  <c r="BH11" i="1" s="1"/>
  <c r="BI11" i="1" s="1"/>
  <c r="BG10" i="1"/>
  <c r="BH10" i="1" s="1"/>
  <c r="BI10" i="1" s="1"/>
  <c r="BG8" i="1"/>
  <c r="BH8" i="1" s="1"/>
  <c r="BI8" i="1" s="1"/>
  <c r="BG5" i="1"/>
  <c r="BH5" i="1" s="1"/>
  <c r="BI5" i="1" s="1"/>
  <c r="BG2" i="1"/>
  <c r="BG1115" i="1"/>
  <c r="BH1115" i="1" s="1"/>
  <c r="BI1115" i="1" s="1"/>
  <c r="BG1106" i="1"/>
  <c r="BH1106" i="1" s="1"/>
  <c r="BI1106" i="1" s="1"/>
  <c r="BG1097" i="1"/>
  <c r="BH1097" i="1" s="1"/>
  <c r="BI1097" i="1" s="1"/>
  <c r="BG1051" i="1"/>
  <c r="BH1051" i="1" s="1"/>
  <c r="BI1051" i="1" s="1"/>
  <c r="BG1042" i="1"/>
  <c r="BH1042" i="1" s="1"/>
  <c r="BI1042" i="1" s="1"/>
  <c r="BG1033" i="1"/>
  <c r="BH1033" i="1" s="1"/>
  <c r="BI1033" i="1" s="1"/>
  <c r="BG987" i="1"/>
  <c r="BH987" i="1" s="1"/>
  <c r="BI987" i="1" s="1"/>
  <c r="BG969" i="1"/>
  <c r="BH969" i="1" s="1"/>
  <c r="BI969" i="1" s="1"/>
  <c r="BG952" i="1"/>
  <c r="BH952" i="1" s="1"/>
  <c r="BI952" i="1" s="1"/>
  <c r="BG926" i="1"/>
  <c r="BH926" i="1" s="1"/>
  <c r="BI926" i="1" s="1"/>
  <c r="BG909" i="1"/>
  <c r="BH909" i="1" s="1"/>
  <c r="BI909" i="1" s="1"/>
  <c r="BG904" i="1"/>
  <c r="BH904" i="1" s="1"/>
  <c r="BI904" i="1" s="1"/>
  <c r="BG898" i="1"/>
  <c r="BH898" i="1" s="1"/>
  <c r="BI898" i="1" s="1"/>
  <c r="BG881" i="1"/>
  <c r="BH881" i="1" s="1"/>
  <c r="BI881" i="1" s="1"/>
  <c r="BG875" i="1"/>
  <c r="BH875" i="1" s="1"/>
  <c r="BI875" i="1" s="1"/>
  <c r="BG715" i="1"/>
  <c r="BH715" i="1" s="1"/>
  <c r="BI715" i="1" s="1"/>
  <c r="BG683" i="1"/>
  <c r="BH683" i="1" s="1"/>
  <c r="BI683" i="1" s="1"/>
  <c r="BG651" i="1"/>
  <c r="BH651" i="1" s="1"/>
  <c r="BI651" i="1" s="1"/>
  <c r="BG638" i="1"/>
  <c r="BH638" i="1" s="1"/>
  <c r="BI638" i="1" s="1"/>
  <c r="BG622" i="1"/>
  <c r="BH622" i="1" s="1"/>
  <c r="BI622" i="1" s="1"/>
  <c r="BG520" i="1"/>
  <c r="BH520" i="1" s="1"/>
  <c r="BI520" i="1" s="1"/>
  <c r="BG462" i="1"/>
  <c r="BH462" i="1" s="1"/>
  <c r="BI462" i="1" s="1"/>
  <c r="BG458" i="1"/>
  <c r="BH458" i="1" s="1"/>
  <c r="BI458" i="1" s="1"/>
  <c r="BG451" i="1"/>
  <c r="BH451" i="1" s="1"/>
  <c r="BI451" i="1" s="1"/>
  <c r="BG435" i="1"/>
  <c r="BH435" i="1" s="1"/>
  <c r="BI435" i="1" s="1"/>
  <c r="BG419" i="1"/>
  <c r="BH419" i="1" s="1"/>
  <c r="BI419" i="1" s="1"/>
  <c r="BG402" i="1"/>
  <c r="BH402" i="1" s="1"/>
  <c r="BI402" i="1" s="1"/>
  <c r="BG381" i="1"/>
  <c r="BH381" i="1" s="1"/>
  <c r="BI381" i="1" s="1"/>
  <c r="BG349" i="1"/>
  <c r="BH349" i="1" s="1"/>
  <c r="BI349" i="1" s="1"/>
  <c r="BG323" i="1"/>
  <c r="BH323" i="1" s="1"/>
  <c r="BI323" i="1" s="1"/>
  <c r="BG253" i="1"/>
  <c r="BH253" i="1" s="1"/>
  <c r="BI253" i="1" s="1"/>
  <c r="BG238" i="1"/>
  <c r="BH238" i="1" s="1"/>
  <c r="BI238" i="1" s="1"/>
  <c r="BG226" i="1"/>
  <c r="BH226" i="1" s="1"/>
  <c r="BI226" i="1" s="1"/>
  <c r="BG225" i="1"/>
  <c r="BH225" i="1" s="1"/>
  <c r="BI225" i="1" s="1"/>
  <c r="BG222" i="1"/>
  <c r="BH222" i="1" s="1"/>
  <c r="BI222" i="1" s="1"/>
  <c r="BG199" i="1"/>
  <c r="BH199" i="1" s="1"/>
  <c r="BI199" i="1" s="1"/>
  <c r="BG192" i="1"/>
  <c r="BH192" i="1" s="1"/>
  <c r="BI192" i="1" s="1"/>
  <c r="BG179" i="1"/>
  <c r="BH179" i="1" s="1"/>
  <c r="BI179" i="1" s="1"/>
  <c r="BG162" i="1"/>
  <c r="BH162" i="1" s="1"/>
  <c r="BI162" i="1" s="1"/>
  <c r="BG161" i="1"/>
  <c r="BH161" i="1" s="1"/>
  <c r="BI161" i="1" s="1"/>
  <c r="BG155" i="1"/>
  <c r="BH155" i="1" s="1"/>
  <c r="BI155" i="1" s="1"/>
  <c r="BG121" i="1"/>
  <c r="BH121" i="1" s="1"/>
  <c r="BI121" i="1" s="1"/>
  <c r="BG111" i="1"/>
  <c r="BH111" i="1" s="1"/>
  <c r="BI111" i="1" s="1"/>
  <c r="BG92" i="1"/>
  <c r="BH92" i="1" s="1"/>
  <c r="BI92" i="1" s="1"/>
  <c r="BG73" i="1"/>
  <c r="BH73" i="1" s="1"/>
  <c r="BI73" i="1" s="1"/>
  <c r="BG63" i="1"/>
  <c r="BH63" i="1" s="1"/>
  <c r="BI63" i="1" s="1"/>
  <c r="BG62" i="1"/>
  <c r="BH62" i="1" s="1"/>
  <c r="BI62" i="1" s="1"/>
  <c r="BG60" i="1"/>
  <c r="BH60" i="1" s="1"/>
  <c r="BI60" i="1" s="1"/>
  <c r="BG47" i="1"/>
  <c r="BH47" i="1" s="1"/>
  <c r="BI47" i="1" s="1"/>
  <c r="BG41" i="1"/>
  <c r="BH41" i="1" s="1"/>
  <c r="BI41" i="1" s="1"/>
  <c r="BG30" i="1"/>
  <c r="BH30" i="1" s="1"/>
  <c r="BI30" i="1" s="1"/>
  <c r="BG28" i="1"/>
  <c r="BH28" i="1" s="1"/>
  <c r="BI28" i="1" s="1"/>
  <c r="BG996" i="1"/>
  <c r="BH996" i="1" s="1"/>
  <c r="BI996" i="1" s="1"/>
  <c r="BG800" i="1"/>
  <c r="BH800" i="1" s="1"/>
  <c r="BI800" i="1" s="1"/>
  <c r="BG718" i="1"/>
  <c r="BH718" i="1" s="1"/>
  <c r="BI718" i="1" s="1"/>
  <c r="BG635" i="1"/>
  <c r="BH635" i="1" s="1"/>
  <c r="BI635" i="1" s="1"/>
  <c r="BG603" i="1"/>
  <c r="BH603" i="1" s="1"/>
  <c r="BI603" i="1" s="1"/>
  <c r="BG594" i="1"/>
  <c r="BH594" i="1" s="1"/>
  <c r="BI594" i="1" s="1"/>
  <c r="BG586" i="1"/>
  <c r="BH586" i="1" s="1"/>
  <c r="BI586" i="1" s="1"/>
  <c r="BG578" i="1"/>
  <c r="BH578" i="1" s="1"/>
  <c r="BI578" i="1" s="1"/>
  <c r="BG570" i="1"/>
  <c r="BH570" i="1" s="1"/>
  <c r="BI570" i="1" s="1"/>
  <c r="BG562" i="1"/>
  <c r="BH562" i="1" s="1"/>
  <c r="BI562" i="1" s="1"/>
  <c r="BG554" i="1"/>
  <c r="BH554" i="1" s="1"/>
  <c r="BI554" i="1" s="1"/>
  <c r="BG546" i="1"/>
  <c r="BH546" i="1" s="1"/>
  <c r="BI546" i="1" s="1"/>
  <c r="BG538" i="1"/>
  <c r="BH538" i="1" s="1"/>
  <c r="BI538" i="1" s="1"/>
  <c r="BG530" i="1"/>
  <c r="BH530" i="1" s="1"/>
  <c r="BI530" i="1" s="1"/>
  <c r="BG522" i="1"/>
  <c r="BH522" i="1" s="1"/>
  <c r="BI522" i="1" s="1"/>
  <c r="BG514" i="1"/>
  <c r="BH514" i="1" s="1"/>
  <c r="BI514" i="1" s="1"/>
  <c r="BG506" i="1"/>
  <c r="BH506" i="1" s="1"/>
  <c r="BI506" i="1" s="1"/>
  <c r="BG498" i="1"/>
  <c r="BH498" i="1" s="1"/>
  <c r="BI498" i="1" s="1"/>
  <c r="BG490" i="1"/>
  <c r="BH490" i="1" s="1"/>
  <c r="BI490" i="1" s="1"/>
  <c r="BG482" i="1"/>
  <c r="BH482" i="1" s="1"/>
  <c r="BI482" i="1" s="1"/>
  <c r="BG446" i="1"/>
  <c r="BH446" i="1" s="1"/>
  <c r="BI446" i="1" s="1"/>
  <c r="BG437" i="1"/>
  <c r="BH437" i="1" s="1"/>
  <c r="BI437" i="1" s="1"/>
  <c r="BG428" i="1"/>
  <c r="BH428" i="1" s="1"/>
  <c r="BI428" i="1" s="1"/>
  <c r="BG385" i="1"/>
  <c r="BH385" i="1" s="1"/>
  <c r="BI385" i="1" s="1"/>
  <c r="BG368" i="1"/>
  <c r="BH368" i="1" s="1"/>
  <c r="BI368" i="1" s="1"/>
  <c r="BG351" i="1"/>
  <c r="BH351" i="1" s="1"/>
  <c r="BI351" i="1" s="1"/>
  <c r="BG308" i="1"/>
  <c r="BH308" i="1" s="1"/>
  <c r="BI308" i="1" s="1"/>
  <c r="BG257" i="1"/>
  <c r="BH257" i="1" s="1"/>
  <c r="BI257" i="1" s="1"/>
  <c r="BG240" i="1"/>
  <c r="BH240" i="1" s="1"/>
  <c r="BI240" i="1" s="1"/>
  <c r="BG227" i="1"/>
  <c r="BH227" i="1" s="1"/>
  <c r="BI227" i="1" s="1"/>
  <c r="BG210" i="1"/>
  <c r="BH210" i="1" s="1"/>
  <c r="BI210" i="1" s="1"/>
  <c r="BG176" i="1"/>
  <c r="BH176" i="1" s="1"/>
  <c r="BI176" i="1" s="1"/>
  <c r="BG165" i="1"/>
  <c r="BH165" i="1" s="1"/>
  <c r="BI165" i="1" s="1"/>
  <c r="BG128" i="1"/>
  <c r="BH128" i="1" s="1"/>
  <c r="BI128" i="1" s="1"/>
  <c r="BG115" i="1"/>
  <c r="BH115" i="1" s="1"/>
  <c r="BI115" i="1" s="1"/>
  <c r="BG98" i="1"/>
  <c r="BH98" i="1" s="1"/>
  <c r="BI98" i="1" s="1"/>
  <c r="BG77" i="1"/>
  <c r="BH77" i="1" s="1"/>
  <c r="BI77" i="1" s="1"/>
  <c r="BG64" i="1"/>
  <c r="BH64" i="1" s="1"/>
  <c r="BI64" i="1" s="1"/>
  <c r="BG51" i="1"/>
  <c r="BH51" i="1" s="1"/>
  <c r="BI51" i="1" s="1"/>
  <c r="BG34" i="1"/>
  <c r="BH34" i="1" s="1"/>
  <c r="BI34" i="1" s="1"/>
  <c r="BG13" i="1"/>
  <c r="BH13" i="1" s="1"/>
  <c r="BI13" i="1" s="1"/>
  <c r="BG19" i="1"/>
  <c r="BH19" i="1" s="1"/>
  <c r="BI19" i="1" s="1"/>
  <c r="BG627" i="1"/>
  <c r="BH627" i="1" s="1"/>
  <c r="BI627" i="1" s="1"/>
  <c r="BG564" i="1"/>
  <c r="BH564" i="1" s="1"/>
  <c r="BI564" i="1" s="1"/>
  <c r="BG540" i="1"/>
  <c r="BH540" i="1" s="1"/>
  <c r="BI540" i="1" s="1"/>
  <c r="BG524" i="1"/>
  <c r="BH524" i="1" s="1"/>
  <c r="BI524" i="1" s="1"/>
  <c r="BG500" i="1"/>
  <c r="BH500" i="1" s="1"/>
  <c r="BI500" i="1" s="1"/>
  <c r="BG484" i="1"/>
  <c r="BH484" i="1" s="1"/>
  <c r="BI484" i="1" s="1"/>
  <c r="BG466" i="1"/>
  <c r="BH466" i="1" s="1"/>
  <c r="BI466" i="1" s="1"/>
  <c r="BG430" i="1"/>
  <c r="BH430" i="1" s="1"/>
  <c r="BI430" i="1" s="1"/>
  <c r="BG421" i="1"/>
  <c r="BH421" i="1" s="1"/>
  <c r="BI421" i="1" s="1"/>
  <c r="BG404" i="1"/>
  <c r="BH404" i="1" s="1"/>
  <c r="BI404" i="1" s="1"/>
  <c r="BG336" i="1"/>
  <c r="BH336" i="1" s="1"/>
  <c r="BI336" i="1" s="1"/>
  <c r="BG276" i="1"/>
  <c r="BH276" i="1" s="1"/>
  <c r="BI276" i="1" s="1"/>
  <c r="BG166" i="1"/>
  <c r="BH166" i="1" s="1"/>
  <c r="BI166" i="1" s="1"/>
  <c r="BG125" i="1"/>
  <c r="BH125" i="1" s="1"/>
  <c r="BI125" i="1" s="1"/>
  <c r="BG35" i="1"/>
  <c r="BH35" i="1" s="1"/>
  <c r="BI35" i="1" s="1"/>
  <c r="BG9" i="1"/>
  <c r="BH9" i="1" s="1"/>
  <c r="BI9" i="1" s="1"/>
  <c r="BG1060" i="1"/>
  <c r="BH1060" i="1" s="1"/>
  <c r="BI1060" i="1" s="1"/>
  <c r="BG794" i="1"/>
  <c r="BH794" i="1" s="1"/>
  <c r="BI794" i="1" s="1"/>
  <c r="BG686" i="1"/>
  <c r="BH686" i="1" s="1"/>
  <c r="BI686" i="1" s="1"/>
  <c r="BG632" i="1"/>
  <c r="BH632" i="1" s="1"/>
  <c r="BI632" i="1" s="1"/>
  <c r="BG611" i="1"/>
  <c r="BH611" i="1" s="1"/>
  <c r="BI611" i="1" s="1"/>
  <c r="BG600" i="1"/>
  <c r="BH600" i="1" s="1"/>
  <c r="BI600" i="1" s="1"/>
  <c r="BG471" i="1"/>
  <c r="BH471" i="1" s="1"/>
  <c r="BI471" i="1" s="1"/>
  <c r="BG453" i="1"/>
  <c r="BH453" i="1" s="1"/>
  <c r="BI453" i="1" s="1"/>
  <c r="BG444" i="1"/>
  <c r="BH444" i="1" s="1"/>
  <c r="BI444" i="1" s="1"/>
  <c r="BG417" i="1"/>
  <c r="BH417" i="1" s="1"/>
  <c r="BI417" i="1" s="1"/>
  <c r="BG400" i="1"/>
  <c r="BH400" i="1" s="1"/>
  <c r="BI400" i="1" s="1"/>
  <c r="BG383" i="1"/>
  <c r="BH383" i="1" s="1"/>
  <c r="BI383" i="1" s="1"/>
  <c r="BG340" i="1"/>
  <c r="BH340" i="1" s="1"/>
  <c r="BI340" i="1" s="1"/>
  <c r="BG289" i="1"/>
  <c r="BH289" i="1" s="1"/>
  <c r="BI289" i="1" s="1"/>
  <c r="BG272" i="1"/>
  <c r="BH272" i="1" s="1"/>
  <c r="BI272" i="1" s="1"/>
  <c r="BG255" i="1"/>
  <c r="BH255" i="1" s="1"/>
  <c r="BI255" i="1" s="1"/>
  <c r="BG209" i="1"/>
  <c r="BH209" i="1" s="1"/>
  <c r="BI209" i="1" s="1"/>
  <c r="BG203" i="1"/>
  <c r="BH203" i="1" s="1"/>
  <c r="BI203" i="1" s="1"/>
  <c r="BG186" i="1"/>
  <c r="BH186" i="1" s="1"/>
  <c r="BI186" i="1" s="1"/>
  <c r="BG163" i="1"/>
  <c r="BH163" i="1" s="1"/>
  <c r="BI163" i="1" s="1"/>
  <c r="BG152" i="1"/>
  <c r="BH152" i="1" s="1"/>
  <c r="BI152" i="1" s="1"/>
  <c r="BG146" i="1"/>
  <c r="BH146" i="1" s="1"/>
  <c r="BI146" i="1" s="1"/>
  <c r="BG131" i="1"/>
  <c r="BH131" i="1" s="1"/>
  <c r="BI131" i="1" s="1"/>
  <c r="BG114" i="1"/>
  <c r="BH114" i="1" s="1"/>
  <c r="BI114" i="1" s="1"/>
  <c r="BG93" i="1"/>
  <c r="BH93" i="1" s="1"/>
  <c r="BI93" i="1" s="1"/>
  <c r="BG80" i="1"/>
  <c r="BH80" i="1" s="1"/>
  <c r="BI80" i="1" s="1"/>
  <c r="BG67" i="1"/>
  <c r="BH67" i="1" s="1"/>
  <c r="BI67" i="1" s="1"/>
  <c r="BG50" i="1"/>
  <c r="BH50" i="1" s="1"/>
  <c r="BI50" i="1" s="1"/>
  <c r="BG29" i="1"/>
  <c r="BH29" i="1" s="1"/>
  <c r="BI29" i="1" s="1"/>
  <c r="BG14" i="1"/>
  <c r="BH14" i="1" s="1"/>
  <c r="BI14" i="1" s="1"/>
  <c r="BG12" i="1"/>
  <c r="BH12" i="1" s="1"/>
  <c r="BI12" i="1" s="1"/>
  <c r="BG1124" i="1"/>
  <c r="BH1124" i="1" s="1"/>
  <c r="BI1124" i="1" s="1"/>
  <c r="BG978" i="1"/>
  <c r="BH978" i="1" s="1"/>
  <c r="BI978" i="1" s="1"/>
  <c r="BG943" i="1"/>
  <c r="BH943" i="1" s="1"/>
  <c r="BI943" i="1" s="1"/>
  <c r="BG920" i="1"/>
  <c r="BH920" i="1" s="1"/>
  <c r="BI920" i="1" s="1"/>
  <c r="BG654" i="1"/>
  <c r="BH654" i="1" s="1"/>
  <c r="BI654" i="1" s="1"/>
  <c r="BG619" i="1"/>
  <c r="BH619" i="1" s="1"/>
  <c r="BI619" i="1" s="1"/>
  <c r="BG415" i="1"/>
  <c r="BH415" i="1" s="1"/>
  <c r="BI415" i="1" s="1"/>
  <c r="BG372" i="1"/>
  <c r="BH372" i="1" s="1"/>
  <c r="BI372" i="1" s="1"/>
  <c r="BG321" i="1"/>
  <c r="BH321" i="1" s="1"/>
  <c r="BI321" i="1" s="1"/>
  <c r="BG304" i="1"/>
  <c r="BH304" i="1" s="1"/>
  <c r="BI304" i="1" s="1"/>
  <c r="BG287" i="1"/>
  <c r="BH287" i="1" s="1"/>
  <c r="BI287" i="1" s="1"/>
  <c r="BG244" i="1"/>
  <c r="BH244" i="1" s="1"/>
  <c r="BI244" i="1" s="1"/>
  <c r="BG196" i="1"/>
  <c r="BH196" i="1" s="1"/>
  <c r="BI196" i="1" s="1"/>
  <c r="BG145" i="1"/>
  <c r="BH145" i="1" s="1"/>
  <c r="BI145" i="1" s="1"/>
  <c r="BG139" i="1"/>
  <c r="BH139" i="1" s="1"/>
  <c r="BI139" i="1" s="1"/>
  <c r="BG130" i="1"/>
  <c r="BH130" i="1" s="1"/>
  <c r="BI130" i="1" s="1"/>
  <c r="BG109" i="1"/>
  <c r="BH109" i="1" s="1"/>
  <c r="BI109" i="1" s="1"/>
  <c r="BG96" i="1"/>
  <c r="BH96" i="1" s="1"/>
  <c r="BI96" i="1" s="1"/>
  <c r="BG83" i="1"/>
  <c r="BH83" i="1" s="1"/>
  <c r="BI83" i="1" s="1"/>
  <c r="BG66" i="1"/>
  <c r="BH66" i="1" s="1"/>
  <c r="BI66" i="1" s="1"/>
  <c r="BG45" i="1"/>
  <c r="BH45" i="1" s="1"/>
  <c r="BI45" i="1" s="1"/>
  <c r="BG32" i="1"/>
  <c r="BH32" i="1" s="1"/>
  <c r="BI32" i="1" s="1"/>
  <c r="BG16" i="1"/>
  <c r="BH16" i="1" s="1"/>
  <c r="BI16" i="1" s="1"/>
  <c r="BG3" i="1"/>
  <c r="BH3" i="1" s="1"/>
  <c r="BI3" i="1" s="1"/>
  <c r="BG892" i="1"/>
  <c r="BH892" i="1" s="1"/>
  <c r="BI892" i="1" s="1"/>
  <c r="BG616" i="1"/>
  <c r="BH616" i="1" s="1"/>
  <c r="BI616" i="1" s="1"/>
  <c r="BG596" i="1"/>
  <c r="BH596" i="1" s="1"/>
  <c r="BI596" i="1" s="1"/>
  <c r="BG588" i="1"/>
  <c r="BH588" i="1" s="1"/>
  <c r="BI588" i="1" s="1"/>
  <c r="BG580" i="1"/>
  <c r="BH580" i="1" s="1"/>
  <c r="BI580" i="1" s="1"/>
  <c r="BG572" i="1"/>
  <c r="BH572" i="1" s="1"/>
  <c r="BI572" i="1" s="1"/>
  <c r="BG556" i="1"/>
  <c r="BH556" i="1" s="1"/>
  <c r="BI556" i="1" s="1"/>
  <c r="BG548" i="1"/>
  <c r="BH548" i="1" s="1"/>
  <c r="BI548" i="1" s="1"/>
  <c r="BG532" i="1"/>
  <c r="BH532" i="1" s="1"/>
  <c r="BI532" i="1" s="1"/>
  <c r="BG516" i="1"/>
  <c r="BH516" i="1" s="1"/>
  <c r="BI516" i="1" s="1"/>
  <c r="BG508" i="1"/>
  <c r="BH508" i="1" s="1"/>
  <c r="BI508" i="1" s="1"/>
  <c r="BG492" i="1"/>
  <c r="BH492" i="1" s="1"/>
  <c r="BI492" i="1" s="1"/>
  <c r="BG476" i="1"/>
  <c r="BH476" i="1" s="1"/>
  <c r="BI476" i="1" s="1"/>
  <c r="BG353" i="1"/>
  <c r="BH353" i="1" s="1"/>
  <c r="BI353" i="1" s="1"/>
  <c r="BG319" i="1"/>
  <c r="BH319" i="1" s="1"/>
  <c r="BI319" i="1" s="1"/>
  <c r="BG229" i="1"/>
  <c r="BH229" i="1" s="1"/>
  <c r="BI229" i="1" s="1"/>
  <c r="BG189" i="1"/>
  <c r="BH189" i="1" s="1"/>
  <c r="BI189" i="1" s="1"/>
  <c r="BG183" i="1"/>
  <c r="BH183" i="1" s="1"/>
  <c r="BI183" i="1" s="1"/>
  <c r="BG112" i="1"/>
  <c r="BH112" i="1" s="1"/>
  <c r="BI112" i="1" s="1"/>
  <c r="BG99" i="1"/>
  <c r="BH99" i="1" s="1"/>
  <c r="BI99" i="1" s="1"/>
  <c r="BG82" i="1"/>
  <c r="BH82" i="1" s="1"/>
  <c r="BI82" i="1" s="1"/>
  <c r="BG61" i="1"/>
  <c r="BH61" i="1" s="1"/>
  <c r="BI61" i="1" s="1"/>
  <c r="BG48" i="1"/>
  <c r="BH48" i="1" s="1"/>
  <c r="BI48" i="1" s="1"/>
  <c r="BG18" i="1"/>
  <c r="BH18" i="1" s="1"/>
  <c r="BI18" i="1" s="1"/>
  <c r="BG15" i="1"/>
  <c r="BH15" i="1" s="1"/>
  <c r="BI15" i="1" s="1"/>
  <c r="BF1131" i="1"/>
  <c r="J2" i="1"/>
  <c r="L2" i="1"/>
  <c r="L1131" i="1" l="1"/>
  <c r="B2" i="2" s="1"/>
  <c r="BJ2" i="1"/>
  <c r="BJ1131" i="1" s="1"/>
  <c r="B3" i="2" s="1"/>
  <c r="BH2" i="1"/>
  <c r="BG1131" i="1"/>
  <c r="M2" i="1"/>
  <c r="K2" i="1"/>
  <c r="BI2" i="1" l="1"/>
  <c r="BI1131" i="1" s="1"/>
  <c r="D3" i="2" s="1"/>
  <c r="BH1131" i="1"/>
</calcChain>
</file>

<file path=xl/comments1.xml><?xml version="1.0" encoding="utf-8"?>
<comments xmlns="http://schemas.openxmlformats.org/spreadsheetml/2006/main">
  <authors>
    <author>a0282550</author>
  </authors>
  <commentList>
    <comment ref="L1" authorId="0">
      <text>
        <r>
          <rPr>
            <b/>
            <sz val="9"/>
            <color indexed="81"/>
            <rFont val="Tahoma"/>
            <family val="2"/>
          </rPr>
          <t>constraints in unit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 xml:space="preserve">given number of people to allocate
</t>
        </r>
      </text>
    </comment>
  </commentList>
</comments>
</file>

<file path=xl/sharedStrings.xml><?xml version="1.0" encoding="utf-8"?>
<sst xmlns="http://schemas.openxmlformats.org/spreadsheetml/2006/main" count="1189" uniqueCount="1163">
  <si>
    <t>Demand quantity</t>
  </si>
  <si>
    <t>group</t>
  </si>
  <si>
    <t>Equipment count</t>
  </si>
  <si>
    <t>PPH</t>
  </si>
  <si>
    <t>ppw</t>
  </si>
  <si>
    <t>Equipment per person</t>
  </si>
  <si>
    <t>Current people allocation</t>
  </si>
  <si>
    <t>Equipment utilized</t>
  </si>
  <si>
    <t>equipment utilization</t>
  </si>
  <si>
    <t>demand satisfaction</t>
  </si>
  <si>
    <t>Output in units</t>
  </si>
  <si>
    <t>SD</t>
  </si>
  <si>
    <t>max people assignment</t>
  </si>
  <si>
    <t>equipment to satisfy demand</t>
  </si>
  <si>
    <t>people to satisfy demand</t>
  </si>
  <si>
    <t>if min(1,4) &lt; 2 get min</t>
  </si>
  <si>
    <t>unmatched</t>
  </si>
  <si>
    <t>ratio on unmatched</t>
  </si>
  <si>
    <t>ratio * pool (100 - 4.1)</t>
  </si>
  <si>
    <t>if this &gt; Q, get Q Else get previous matched  (matched)</t>
  </si>
  <si>
    <t>unmatached demand</t>
  </si>
  <si>
    <t>ratio* pool</t>
  </si>
  <si>
    <t>pre-final</t>
  </si>
  <si>
    <t>FINAL</t>
  </si>
  <si>
    <t>Suggested Minimum</t>
  </si>
  <si>
    <t>ADS1291IRSMT</t>
  </si>
  <si>
    <t>ADS1292IRSMR</t>
  </si>
  <si>
    <t>ADS8634SRGET</t>
  </si>
  <si>
    <t>ADS8638SRGER</t>
  </si>
  <si>
    <t>ADS8681IRUMR</t>
  </si>
  <si>
    <t>ADS8681IRUMT</t>
  </si>
  <si>
    <t>BQ24195RGER</t>
  </si>
  <si>
    <t>BQ24250RGER</t>
  </si>
  <si>
    <t>BQ24271RGER</t>
  </si>
  <si>
    <t>BQ24296MRGER</t>
  </si>
  <si>
    <t>BQ24297RGER</t>
  </si>
  <si>
    <t>BQ24630RGER</t>
  </si>
  <si>
    <t>BQ24721CRHBR</t>
  </si>
  <si>
    <t>BQ24728HRGRR</t>
  </si>
  <si>
    <t>BQ24735SRGRR</t>
  </si>
  <si>
    <t>BQ24738HRGRR</t>
  </si>
  <si>
    <t>BQ25895RTWR</t>
  </si>
  <si>
    <t>BQ29443DRBR</t>
  </si>
  <si>
    <t>BQ294702DSGR</t>
  </si>
  <si>
    <t>BQ296107DSGR</t>
  </si>
  <si>
    <t>BQ51013BRHLT</t>
  </si>
  <si>
    <t>BQ771800DPJR</t>
  </si>
  <si>
    <t>CC2620F128RGZR</t>
  </si>
  <si>
    <t>CC2630F128RHBR</t>
  </si>
  <si>
    <t>CDCM6208V1YRGZR</t>
  </si>
  <si>
    <t>CDCM6208V1ZRGZR</t>
  </si>
  <si>
    <t>CSD17570Q5BT</t>
  </si>
  <si>
    <t>CSD95372BQ5MT</t>
  </si>
  <si>
    <t>CSD97370Q5M</t>
  </si>
  <si>
    <t>DAC7678SRGER</t>
  </si>
  <si>
    <t>DP83822HFRHBT</t>
  </si>
  <si>
    <t>DP83867ERGZT</t>
  </si>
  <si>
    <t>DRV2665RGPT</t>
  </si>
  <si>
    <t>DRV2667RGPR</t>
  </si>
  <si>
    <t>DRV8662RGPR</t>
  </si>
  <si>
    <t>DRV8834RGER</t>
  </si>
  <si>
    <t>HD3SS3415RUAR</t>
  </si>
  <si>
    <t>INA300AIDSQT</t>
  </si>
  <si>
    <t>INA3221AIRGVT</t>
  </si>
  <si>
    <t>INA3221AQRGVRQ1</t>
  </si>
  <si>
    <t>LP5912Q1.8DRVRQ1</t>
  </si>
  <si>
    <t>MSP430F2013IRSAT</t>
  </si>
  <si>
    <t>MSP430F2121TRGET</t>
  </si>
  <si>
    <t>MSP430F2131TRGER</t>
  </si>
  <si>
    <t>MSP430F2131TRGET</t>
  </si>
  <si>
    <t>MSP430F2252TRHAR</t>
  </si>
  <si>
    <t>MSP430F2254TRHAR</t>
  </si>
  <si>
    <t>MSP430F5232IRGZT</t>
  </si>
  <si>
    <t>MSP430F5239IRGCT</t>
  </si>
  <si>
    <t>MSP430F5247IRGCT</t>
  </si>
  <si>
    <t>MSP430F5328TRGCTEP</t>
  </si>
  <si>
    <t>MSP430F5340IRGZT</t>
  </si>
  <si>
    <t>MSP430F5342IRGZR</t>
  </si>
  <si>
    <t>MSP430FR2533IRHBR</t>
  </si>
  <si>
    <t>MSP430FR5720IRGET</t>
  </si>
  <si>
    <t>MSP430FR5723IRHAT</t>
  </si>
  <si>
    <t>MSP430FR5738IRGET</t>
  </si>
  <si>
    <t>MSP430FR5739IRHAT</t>
  </si>
  <si>
    <t>MSP430FR5889IRGCT</t>
  </si>
  <si>
    <t>MSP430FR5959IRHAT</t>
  </si>
  <si>
    <t>MSP430FR5969IRGZT</t>
  </si>
  <si>
    <t>MSP430G2152IRSA16R</t>
  </si>
  <si>
    <t>MSP430G2231IRSA16T</t>
  </si>
  <si>
    <t>MSP430G2444IRHA40R</t>
  </si>
  <si>
    <t>MSP430G2444IRHA40T</t>
  </si>
  <si>
    <t>MSP430V229IRSAR</t>
  </si>
  <si>
    <t>MSP430V372IRHA40R</t>
  </si>
  <si>
    <t>O917A123TRGZRQ1</t>
  </si>
  <si>
    <t>ONET1151PRGTR</t>
  </si>
  <si>
    <t>ONET4291VARGPR</t>
  </si>
  <si>
    <t>OPA1622IDRCT</t>
  </si>
  <si>
    <t>OPA2314AIDRBR</t>
  </si>
  <si>
    <t>PCM5242RHBR</t>
  </si>
  <si>
    <t>SH8370DCA0RKCR</t>
  </si>
  <si>
    <t>SN1202027KRSLR</t>
  </si>
  <si>
    <t>SN1306051RHRR</t>
  </si>
  <si>
    <t>SN1401038RTER</t>
  </si>
  <si>
    <t>SN1404052RHLR</t>
  </si>
  <si>
    <t>SN140502A2RSLR</t>
  </si>
  <si>
    <t>SN1501005RHBR</t>
  </si>
  <si>
    <t>SN27541DRZR-P1</t>
  </si>
  <si>
    <t>SN65DPHY440SSRHRR</t>
  </si>
  <si>
    <t>SN65HVD102RGBR</t>
  </si>
  <si>
    <t>SN65HVD78DRBR</t>
  </si>
  <si>
    <t>SN65LV1023ARHBT</t>
  </si>
  <si>
    <t>SN65LV1224BRHBT</t>
  </si>
  <si>
    <t>SN65LVDS314RSKR</t>
  </si>
  <si>
    <t>SN9000RSMR</t>
  </si>
  <si>
    <t>SND9039A1BTRSKR</t>
  </si>
  <si>
    <t>SND9039A2CTRSKR</t>
  </si>
  <si>
    <t>SNE3039A1BTRSKR</t>
  </si>
  <si>
    <t>SNE3039A2CTRSKR</t>
  </si>
  <si>
    <t>THS6187IRTJR</t>
  </si>
  <si>
    <t>TLC5954RTQR</t>
  </si>
  <si>
    <t>TLS2700RGTRG4</t>
  </si>
  <si>
    <t>TLV320AIC3012IRHBR</t>
  </si>
  <si>
    <t>TLV320AIC3100IRHBT</t>
  </si>
  <si>
    <t>TLV320AIC3120IRHBT</t>
  </si>
  <si>
    <t>TMP513AIRSAT</t>
  </si>
  <si>
    <t>TMS320F28035RSHT</t>
  </si>
  <si>
    <t>TPA3117D2RHBR</t>
  </si>
  <si>
    <t>TPA6120A2RGYT</t>
  </si>
  <si>
    <t>TPA6201A1DRBR</t>
  </si>
  <si>
    <t>TPS2231MRGPR</t>
  </si>
  <si>
    <t>TPS2231RGPR</t>
  </si>
  <si>
    <t>TPS22965DSGT</t>
  </si>
  <si>
    <t>TPS22993PRLWT</t>
  </si>
  <si>
    <t>TPS2420RSAR</t>
  </si>
  <si>
    <t>TPS24750RUVT</t>
  </si>
  <si>
    <t>TPS2557DRBR</t>
  </si>
  <si>
    <t>TPS2559DRCR</t>
  </si>
  <si>
    <t>TPS259250DRCR</t>
  </si>
  <si>
    <t>TPS259271DRCR</t>
  </si>
  <si>
    <t>TPS2592AADRCT</t>
  </si>
  <si>
    <t>TPS25942ARVCR</t>
  </si>
  <si>
    <t>TPS40422RHAT</t>
  </si>
  <si>
    <t>TPS43060RTER</t>
  </si>
  <si>
    <t>TPS43061RTER</t>
  </si>
  <si>
    <t>TPS51206DSQT</t>
  </si>
  <si>
    <t>TPS51312DRCT</t>
  </si>
  <si>
    <t>TPS51518RUKR</t>
  </si>
  <si>
    <t>TPS51604DSGT</t>
  </si>
  <si>
    <t>TPS51604QDSGRQ1</t>
  </si>
  <si>
    <t>TPS51623RSMR</t>
  </si>
  <si>
    <t>TPS51916ARUKR</t>
  </si>
  <si>
    <t>TPS53313RGER</t>
  </si>
  <si>
    <t>TPS53319DQPT</t>
  </si>
  <si>
    <t>TPS53623RSMR</t>
  </si>
  <si>
    <t>TPS53625RSMR</t>
  </si>
  <si>
    <t>TPS53640ARSBR</t>
  </si>
  <si>
    <t>TPS53640RSBT</t>
  </si>
  <si>
    <t>TPS54218ARTER</t>
  </si>
  <si>
    <t>TPS542941RSAR</t>
  </si>
  <si>
    <t>TPS54294RSAR</t>
  </si>
  <si>
    <t>TPS54328DRCR-P</t>
  </si>
  <si>
    <t>TPS54428DRCT</t>
  </si>
  <si>
    <t>TPS544B20RVFT</t>
  </si>
  <si>
    <t>TPS54541DPRT</t>
  </si>
  <si>
    <t>TPS548A20RVER</t>
  </si>
  <si>
    <t>TPS55010RTER</t>
  </si>
  <si>
    <t>TPS55010RTET</t>
  </si>
  <si>
    <t>TPS55340QRTERQ1</t>
  </si>
  <si>
    <t>TPS56121DQPT</t>
  </si>
  <si>
    <t>TPS56221ADQPR</t>
  </si>
  <si>
    <t>TPS59116RGER</t>
  </si>
  <si>
    <t>TPS59367RVET</t>
  </si>
  <si>
    <t>TPS59621RHAT</t>
  </si>
  <si>
    <t>TPS59640RSLT</t>
  </si>
  <si>
    <t>TPS59641RSLT</t>
  </si>
  <si>
    <t>TPS61161ADRVT</t>
  </si>
  <si>
    <t>TPS62085RLTT</t>
  </si>
  <si>
    <t>TPS6209733RWKR</t>
  </si>
  <si>
    <t>TPS62130AGRGTR</t>
  </si>
  <si>
    <t>TPS62130ARGTT</t>
  </si>
  <si>
    <t>TPS62177DQCT</t>
  </si>
  <si>
    <t>TPS63020QDSJRQ1</t>
  </si>
  <si>
    <t>TPS63051RMWR</t>
  </si>
  <si>
    <t>TPS65051RSMR</t>
  </si>
  <si>
    <t>TPS650842A0RSKT</t>
  </si>
  <si>
    <t>TPS65090BRVNR</t>
  </si>
  <si>
    <t>TPS65197RUYR</t>
  </si>
  <si>
    <t>TPS652510QRHARQ1</t>
  </si>
  <si>
    <t>TPS65262-1RHBT</t>
  </si>
  <si>
    <t>TPS65263QRHBRQ1</t>
  </si>
  <si>
    <t>TPS65283-1RGER</t>
  </si>
  <si>
    <t>TPS65287RHAR</t>
  </si>
  <si>
    <t>TPS65400RGZT</t>
  </si>
  <si>
    <t>TPS65632RTER</t>
  </si>
  <si>
    <t>TPS65635KRSNR</t>
  </si>
  <si>
    <t>TPS70918DRVR</t>
  </si>
  <si>
    <t>TPS70930DRVR</t>
  </si>
  <si>
    <t>TPS7A4700RGWT</t>
  </si>
  <si>
    <t>TPS7A4701RGWR</t>
  </si>
  <si>
    <t>TPS7A7100RGWR</t>
  </si>
  <si>
    <t>TPS7A7200RGWR</t>
  </si>
  <si>
    <t>TPS7A8101DRBT</t>
  </si>
  <si>
    <t>TPS7A8300RGRT</t>
  </si>
  <si>
    <t>TS3A225ERTER</t>
  </si>
  <si>
    <t>TS3DV642A0RUAR</t>
  </si>
  <si>
    <t>TSC2013QRSARQ1</t>
  </si>
  <si>
    <t>TUSB8041IRGCR</t>
  </si>
  <si>
    <t>UCC27201ADPRR</t>
  </si>
  <si>
    <t>UCC27523DSDR</t>
  </si>
  <si>
    <t>UCC27524DSDR</t>
  </si>
  <si>
    <t>UCC27526DSDR</t>
  </si>
  <si>
    <t>UCC27528DSDR</t>
  </si>
  <si>
    <t>UCC28251RGPR</t>
  </si>
  <si>
    <t>UCD3020ARGZR</t>
  </si>
  <si>
    <t>UCD3138064RGCR</t>
  </si>
  <si>
    <t>UCD3138ARGCT</t>
  </si>
  <si>
    <t>UCD3138RGCR</t>
  </si>
  <si>
    <t>UCD3138RHAR</t>
  </si>
  <si>
    <t>UCD7138DRST</t>
  </si>
  <si>
    <t>UCD7231RTJR</t>
  </si>
  <si>
    <t>UCD90160RGCR</t>
  </si>
  <si>
    <t>20161144MIDL</t>
  </si>
  <si>
    <t>20161144SGS2</t>
  </si>
  <si>
    <t>20161144CLARK-AT</t>
  </si>
  <si>
    <t>20161144MLAP</t>
  </si>
  <si>
    <t>20161144SGS3</t>
  </si>
  <si>
    <t>20161144AMKORT3</t>
  </si>
  <si>
    <t>20161144CNP1</t>
  </si>
  <si>
    <t>20161144NS2</t>
  </si>
  <si>
    <t>20161144SHINKO</t>
  </si>
  <si>
    <t>20161144ASGP</t>
  </si>
  <si>
    <t>20161144ELCS</t>
  </si>
  <si>
    <t>20161144MEXP</t>
  </si>
  <si>
    <t>20161145FRST</t>
  </si>
  <si>
    <t>20161145ANA</t>
  </si>
  <si>
    <t>20161145PHI</t>
  </si>
  <si>
    <t>20161145AMKORT3</t>
  </si>
  <si>
    <t>20161145CLARK-AT</t>
  </si>
  <si>
    <t>20161145CNP1</t>
  </si>
  <si>
    <t>20161145ASGP</t>
  </si>
  <si>
    <t>20161145MEXP</t>
  </si>
  <si>
    <t>20161145NS2</t>
  </si>
  <si>
    <t>20161145TWNP</t>
  </si>
  <si>
    <t>20161145MLAP</t>
  </si>
  <si>
    <t>20161145SHINKO</t>
  </si>
  <si>
    <t>20161145SGS2</t>
  </si>
  <si>
    <t>20161145ASECLAT</t>
  </si>
  <si>
    <t>20161145MIDL</t>
  </si>
  <si>
    <t>20161145SGS3</t>
  </si>
  <si>
    <t>20161145TAI</t>
  </si>
  <si>
    <t>20161145ACLK</t>
  </si>
  <si>
    <t>20161145ELCS</t>
  </si>
  <si>
    <t>20161146CNP1</t>
  </si>
  <si>
    <t>20161146ASGP</t>
  </si>
  <si>
    <t>20161146SGS2</t>
  </si>
  <si>
    <t>20161146ELCS</t>
  </si>
  <si>
    <t>20161146TAI</t>
  </si>
  <si>
    <t>20161146MIDL</t>
  </si>
  <si>
    <t>20161146ACLK</t>
  </si>
  <si>
    <t>20161146FRST</t>
  </si>
  <si>
    <t>20161146SGS3</t>
  </si>
  <si>
    <t>20161146MLAP</t>
  </si>
  <si>
    <t>20161146TWNP</t>
  </si>
  <si>
    <t>20161146MEXP</t>
  </si>
  <si>
    <t>20161147MEXP</t>
  </si>
  <si>
    <t>20161147ASGP</t>
  </si>
  <si>
    <t>20161147TWNP</t>
  </si>
  <si>
    <t>20161147MIDL</t>
  </si>
  <si>
    <t>20161147SGS3</t>
  </si>
  <si>
    <t>20161147ACLK</t>
  </si>
  <si>
    <t>20161147FRST</t>
  </si>
  <si>
    <t>20161147ELCS</t>
  </si>
  <si>
    <t>20161147SGS2</t>
  </si>
  <si>
    <t>20161147CNP1</t>
  </si>
  <si>
    <t>20161147TAI</t>
  </si>
  <si>
    <t>20161147MLAP</t>
  </si>
  <si>
    <t>20161148ELCS</t>
  </si>
  <si>
    <t>20161148CNP1</t>
  </si>
  <si>
    <t>20161148SGS3</t>
  </si>
  <si>
    <t>20161148TWNP</t>
  </si>
  <si>
    <t>20161148ASGP</t>
  </si>
  <si>
    <t>20161148TAI</t>
  </si>
  <si>
    <t>20161148FRST</t>
  </si>
  <si>
    <t>20161148SGS2</t>
  </si>
  <si>
    <t>20161148MLAP</t>
  </si>
  <si>
    <t>20161148MEXP</t>
  </si>
  <si>
    <t>20161148MIDL</t>
  </si>
  <si>
    <t>20161148ACLK</t>
  </si>
  <si>
    <t>20161248MEXP</t>
  </si>
  <si>
    <t>20161248MLAP</t>
  </si>
  <si>
    <t>20161248CNP1</t>
  </si>
  <si>
    <t>20161248ASGP</t>
  </si>
  <si>
    <t>20161248FRST</t>
  </si>
  <si>
    <t>20161248ELCS</t>
  </si>
  <si>
    <t>20161248TWNP</t>
  </si>
  <si>
    <t>20161248ACLK</t>
  </si>
  <si>
    <t>20161248MIDL</t>
  </si>
  <si>
    <t>20161248SGS2</t>
  </si>
  <si>
    <t>20161249CNP1</t>
  </si>
  <si>
    <t>20161249MLAP</t>
  </si>
  <si>
    <t>20161249MEXP</t>
  </si>
  <si>
    <t>20161249TWNP</t>
  </si>
  <si>
    <t>20161249ELCS</t>
  </si>
  <si>
    <t>20161249MIDL</t>
  </si>
  <si>
    <t>20161249ASGP</t>
  </si>
  <si>
    <t>20161249SGS2</t>
  </si>
  <si>
    <t>20161249FRST</t>
  </si>
  <si>
    <t>20161249ACLK</t>
  </si>
  <si>
    <t>20161249SGS3</t>
  </si>
  <si>
    <t>20161249TAI</t>
  </si>
  <si>
    <t>20161250ASGP</t>
  </si>
  <si>
    <t>20161250CNP1</t>
  </si>
  <si>
    <t>20161250MLAP</t>
  </si>
  <si>
    <t>20161250MEXP</t>
  </si>
  <si>
    <t>20161250SGS3</t>
  </si>
  <si>
    <t>20161250TWNP</t>
  </si>
  <si>
    <t>20161250TAI</t>
  </si>
  <si>
    <t>20161250ELCS</t>
  </si>
  <si>
    <t>20161250FRST</t>
  </si>
  <si>
    <t>20161250SGS2</t>
  </si>
  <si>
    <t>20161250MIDL</t>
  </si>
  <si>
    <t>20161250ACLK</t>
  </si>
  <si>
    <t>20161251ASGP</t>
  </si>
  <si>
    <t>20161251ELCS</t>
  </si>
  <si>
    <t>20161251MLAP</t>
  </si>
  <si>
    <t>20161251SGS3</t>
  </si>
  <si>
    <t>20161251FRST</t>
  </si>
  <si>
    <t>20161251ACLK</t>
  </si>
  <si>
    <t>20161251TAI</t>
  </si>
  <si>
    <t>20161251CLARK-AT</t>
  </si>
  <si>
    <t>20161251MIDL</t>
  </si>
  <si>
    <t>20161251MEXP</t>
  </si>
  <si>
    <t>20161251CNP1</t>
  </si>
  <si>
    <t>20161251SGS2</t>
  </si>
  <si>
    <t>20161251TWNP</t>
  </si>
  <si>
    <t>20161252SGS2</t>
  </si>
  <si>
    <t>20161252ASGP</t>
  </si>
  <si>
    <t>20161252MEXP</t>
  </si>
  <si>
    <t>20161252FRST</t>
  </si>
  <si>
    <t>20161252ACLK</t>
  </si>
  <si>
    <t>20161252CLARK-AT</t>
  </si>
  <si>
    <t>20161252SGS3</t>
  </si>
  <si>
    <t>20161252TWNP</t>
  </si>
  <si>
    <t>20161252CNP1</t>
  </si>
  <si>
    <t>20161252MLAP</t>
  </si>
  <si>
    <t>20161252ELCS</t>
  </si>
  <si>
    <t>20161252MIDL</t>
  </si>
  <si>
    <t>20161252TAI</t>
  </si>
  <si>
    <t>20161253TWNP</t>
  </si>
  <si>
    <t>20161253CNP1</t>
  </si>
  <si>
    <t>20161253ELCS</t>
  </si>
  <si>
    <t>20161253TAI</t>
  </si>
  <si>
    <t>20161253SGS2</t>
  </si>
  <si>
    <t>20161253MIDL</t>
  </si>
  <si>
    <t>20161253FRST</t>
  </si>
  <si>
    <t>20161253ACLK</t>
  </si>
  <si>
    <t>20161253MLAP</t>
  </si>
  <si>
    <t>20161253ASGP</t>
  </si>
  <si>
    <t>20161253MEXP</t>
  </si>
  <si>
    <t>20161253SGS3</t>
  </si>
  <si>
    <t>20170101ACLK</t>
  </si>
  <si>
    <t>20170101CLARK-AT</t>
  </si>
  <si>
    <t>20170101MIDL</t>
  </si>
  <si>
    <t>20170101CNP1</t>
  </si>
  <si>
    <t>20170101MLAP</t>
  </si>
  <si>
    <t>20170101ELCS</t>
  </si>
  <si>
    <t>20170101FRST</t>
  </si>
  <si>
    <t>20170101MEXP</t>
  </si>
  <si>
    <t>20170101KITS</t>
  </si>
  <si>
    <t>20170101KCNPDC</t>
  </si>
  <si>
    <t>20170101ASGP</t>
  </si>
  <si>
    <t>20170101TWNP</t>
  </si>
  <si>
    <t>20170101SGS3</t>
  </si>
  <si>
    <t>20170101SGS2</t>
  </si>
  <si>
    <t>20170101TAI</t>
  </si>
  <si>
    <t>20170102MEXP</t>
  </si>
  <si>
    <t>20170102MIDL</t>
  </si>
  <si>
    <t>20170102SGS2</t>
  </si>
  <si>
    <t>20170102KITS</t>
  </si>
  <si>
    <t>20170102TWNP</t>
  </si>
  <si>
    <t>20170102KCNPDC</t>
  </si>
  <si>
    <t>20170102TAI</t>
  </si>
  <si>
    <t>20170102ELCS</t>
  </si>
  <si>
    <t>20170102CNP1</t>
  </si>
  <si>
    <t>20170102MLAP</t>
  </si>
  <si>
    <t>20170102ACLK</t>
  </si>
  <si>
    <t>20170102SGS3</t>
  </si>
  <si>
    <t>20170102ASGP</t>
  </si>
  <si>
    <t>20170102FRST</t>
  </si>
  <si>
    <t>20170103TAI</t>
  </si>
  <si>
    <t>20170103KCNPDC</t>
  </si>
  <si>
    <t>20170103TWNP</t>
  </si>
  <si>
    <t>20170103CNP1</t>
  </si>
  <si>
    <t>20170103FRST</t>
  </si>
  <si>
    <t>20170103MLAP</t>
  </si>
  <si>
    <t>20170103SGS3</t>
  </si>
  <si>
    <t>20170103ASGP</t>
  </si>
  <si>
    <t>20170103ACLK</t>
  </si>
  <si>
    <t>20170103KITS</t>
  </si>
  <si>
    <t>20170103ELCS</t>
  </si>
  <si>
    <t>20170103SGS2</t>
  </si>
  <si>
    <t>20170103MIDL</t>
  </si>
  <si>
    <t>20170103MEXP</t>
  </si>
  <si>
    <t>20170104KCNPDC</t>
  </si>
  <si>
    <t>20170104ACLK</t>
  </si>
  <si>
    <t>20170104TAI</t>
  </si>
  <si>
    <t>20170104TWNP</t>
  </si>
  <si>
    <t>20170104CNP1</t>
  </si>
  <si>
    <t>20170104MEXP</t>
  </si>
  <si>
    <t>20170104ASGP</t>
  </si>
  <si>
    <t>20170104FRST</t>
  </si>
  <si>
    <t>20170104MIDL</t>
  </si>
  <si>
    <t>20170104SGS3</t>
  </si>
  <si>
    <t>20170104KITS</t>
  </si>
  <si>
    <t>20170104SGS2</t>
  </si>
  <si>
    <t>20170104ELCS</t>
  </si>
  <si>
    <t>20170104MLAP</t>
  </si>
  <si>
    <t>20170105ELCS</t>
  </si>
  <si>
    <t>20170105MIDL</t>
  </si>
  <si>
    <t>20170105SGS2</t>
  </si>
  <si>
    <t>20170105ASGP</t>
  </si>
  <si>
    <t>20170105CNP1</t>
  </si>
  <si>
    <t>20170105ACLK</t>
  </si>
  <si>
    <t>20170105FRST</t>
  </si>
  <si>
    <t>20170105TWNP</t>
  </si>
  <si>
    <t>20170105MLAP</t>
  </si>
  <si>
    <t>20170105MEXP</t>
  </si>
  <si>
    <t>20170205TWNP</t>
  </si>
  <si>
    <t>20170205ASGP</t>
  </si>
  <si>
    <t>20170205CNP1</t>
  </si>
  <si>
    <t>20170205MIDL</t>
  </si>
  <si>
    <t>20170205KITS</t>
  </si>
  <si>
    <t>20170205KCNPDC</t>
  </si>
  <si>
    <t>20170205ELCS</t>
  </si>
  <si>
    <t>20170205SGS2</t>
  </si>
  <si>
    <t>20170205ACLK</t>
  </si>
  <si>
    <t>20170205MEXP</t>
  </si>
  <si>
    <t>20170205MLAP</t>
  </si>
  <si>
    <t>20170205SGS3</t>
  </si>
  <si>
    <t>20170205FRST</t>
  </si>
  <si>
    <t>20170205TAI</t>
  </si>
  <si>
    <t>20170206TWNP</t>
  </si>
  <si>
    <t>20170206FRST</t>
  </si>
  <si>
    <t>20170206MEXP</t>
  </si>
  <si>
    <t>20170206ACLK</t>
  </si>
  <si>
    <t>20170206KITS</t>
  </si>
  <si>
    <t>20170206SGS2</t>
  </si>
  <si>
    <t>20170206CNP1</t>
  </si>
  <si>
    <t>20170206SGS3</t>
  </si>
  <si>
    <t>20170206KCNPDC</t>
  </si>
  <si>
    <t>20170206TAI</t>
  </si>
  <si>
    <t>20170206ELCS</t>
  </si>
  <si>
    <t>20170206ASGP</t>
  </si>
  <si>
    <t>20170206MIDL</t>
  </si>
  <si>
    <t>20170206MLAP</t>
  </si>
  <si>
    <t>20170207TWNP</t>
  </si>
  <si>
    <t>20170207CNP1</t>
  </si>
  <si>
    <t>20170207MIDL</t>
  </si>
  <si>
    <t>20170207MEXP</t>
  </si>
  <si>
    <t>20170207SGS3</t>
  </si>
  <si>
    <t>20170207TAI</t>
  </si>
  <si>
    <t>20170207SGS2</t>
  </si>
  <si>
    <t>20170207ASGP</t>
  </si>
  <si>
    <t>20170207ELCS</t>
  </si>
  <si>
    <t>20170207KITS</t>
  </si>
  <si>
    <t>20170207FRST</t>
  </si>
  <si>
    <t>20170207MLAP</t>
  </si>
  <si>
    <t>20170207KCNPDC</t>
  </si>
  <si>
    <t>20170207ACLK</t>
  </si>
  <si>
    <t>20170208KITS</t>
  </si>
  <si>
    <t>20170208SGS3</t>
  </si>
  <si>
    <t>20170208TAI</t>
  </si>
  <si>
    <t>20170208TWNP</t>
  </si>
  <si>
    <t>20170208CNP1</t>
  </si>
  <si>
    <t>20170208MEXP</t>
  </si>
  <si>
    <t>20170208ASGP</t>
  </si>
  <si>
    <t>20170208MIDL</t>
  </si>
  <si>
    <t>20170208MLAP</t>
  </si>
  <si>
    <t>20170208SGS2</t>
  </si>
  <si>
    <t>20170208FRST</t>
  </si>
  <si>
    <t>20170208ACLK</t>
  </si>
  <si>
    <t>20170208ELCS</t>
  </si>
  <si>
    <t>20170208KCNPDC</t>
  </si>
  <si>
    <t>20170209TWNP</t>
  </si>
  <si>
    <t>20170209ACLK</t>
  </si>
  <si>
    <t>20170209CNP1</t>
  </si>
  <si>
    <t>20170209MEXP</t>
  </si>
  <si>
    <t>20170209ASGP</t>
  </si>
  <si>
    <t>20170209MLAP</t>
  </si>
  <si>
    <t>20170209SGS2</t>
  </si>
  <si>
    <t>20170209ELCS</t>
  </si>
  <si>
    <t>20170209MIDL</t>
  </si>
  <si>
    <t>20170209FRST</t>
  </si>
  <si>
    <t>20170309FRST</t>
  </si>
  <si>
    <t>20170309CNP1</t>
  </si>
  <si>
    <t>20170309SGS2</t>
  </si>
  <si>
    <t>20170309TWNP</t>
  </si>
  <si>
    <t>20170309ASGP</t>
  </si>
  <si>
    <t>20170309KITS</t>
  </si>
  <si>
    <t>20170309MEXP</t>
  </si>
  <si>
    <t>20170309SGS3</t>
  </si>
  <si>
    <t>20170309MLAP</t>
  </si>
  <si>
    <t>20170309MIDL</t>
  </si>
  <si>
    <t>20170309ELCS</t>
  </si>
  <si>
    <t>20170309KCNPDC</t>
  </si>
  <si>
    <t>20170309ACLK</t>
  </si>
  <si>
    <t>20170309TAI</t>
  </si>
  <si>
    <t>20170310ASGP</t>
  </si>
  <si>
    <t>20170310FRST</t>
  </si>
  <si>
    <t>20170310TAI</t>
  </si>
  <si>
    <t>20170310SGS3</t>
  </si>
  <si>
    <t>20170310KITS</t>
  </si>
  <si>
    <t>20170310KCNPDC</t>
  </si>
  <si>
    <t>20170310CNP1</t>
  </si>
  <si>
    <t>20170310MEXP</t>
  </si>
  <si>
    <t>20170310ELCS</t>
  </si>
  <si>
    <t>20170310ACLK</t>
  </si>
  <si>
    <t>20170310TWNP</t>
  </si>
  <si>
    <t>20170310MLAP</t>
  </si>
  <si>
    <t>20170310MIDL</t>
  </si>
  <si>
    <t>20170310SGS2</t>
  </si>
  <si>
    <t>20170311ASGP</t>
  </si>
  <si>
    <t>20170311CNP1</t>
  </si>
  <si>
    <t>20170311ACLK</t>
  </si>
  <si>
    <t>20170311TAI</t>
  </si>
  <si>
    <t>20170311SGS2</t>
  </si>
  <si>
    <t>20170311FRST</t>
  </si>
  <si>
    <t>20170311ELCS</t>
  </si>
  <si>
    <t>20170311KCNPDC</t>
  </si>
  <si>
    <t>20170311SGS3</t>
  </si>
  <si>
    <t>20170311TWNP</t>
  </si>
  <si>
    <t>20170311MIDL</t>
  </si>
  <si>
    <t>20170311MLAP</t>
  </si>
  <si>
    <t>20170311MEXP</t>
  </si>
  <si>
    <t>20170311KITS</t>
  </si>
  <si>
    <t>20170312FRST</t>
  </si>
  <si>
    <t>20170312CNP1</t>
  </si>
  <si>
    <t>20170312MEXP</t>
  </si>
  <si>
    <t>20170312KITS</t>
  </si>
  <si>
    <t>20170312TAI</t>
  </si>
  <si>
    <t>20170312ACLK</t>
  </si>
  <si>
    <t>20170312MIDL</t>
  </si>
  <si>
    <t>20170312SGS3</t>
  </si>
  <si>
    <t>20170312ASGP</t>
  </si>
  <si>
    <t>20170312SGS2</t>
  </si>
  <si>
    <t>20170312MLAP</t>
  </si>
  <si>
    <t>20170312TWNP</t>
  </si>
  <si>
    <t>20170312ELCS</t>
  </si>
  <si>
    <t>20170312KCNPDC</t>
  </si>
  <si>
    <t>20170313TWNP</t>
  </si>
  <si>
    <t>20170313KITS</t>
  </si>
  <si>
    <t>20170313FRST</t>
  </si>
  <si>
    <t>20170313ASGP</t>
  </si>
  <si>
    <t>20170313SGS2</t>
  </si>
  <si>
    <t>20170313MEXP</t>
  </si>
  <si>
    <t>20170313TAI</t>
  </si>
  <si>
    <t>20170313ELCS</t>
  </si>
  <si>
    <t>20170313CNP1</t>
  </si>
  <si>
    <t>20170313SGS3</t>
  </si>
  <si>
    <t>20170313MIDL</t>
  </si>
  <si>
    <t>20170313ACLK</t>
  </si>
  <si>
    <t>20170313MLAP</t>
  </si>
  <si>
    <t>20170313KCNPDC</t>
  </si>
  <si>
    <t>20170413MEXP</t>
  </si>
  <si>
    <t>20170413ACLK</t>
  </si>
  <si>
    <t>20170413CNP1</t>
  </si>
  <si>
    <t>20170413TWNP</t>
  </si>
  <si>
    <t>20170413FRST</t>
  </si>
  <si>
    <t>20170413MLAP</t>
  </si>
  <si>
    <t>20170413ASGP</t>
  </si>
  <si>
    <t>20170413ELCS</t>
  </si>
  <si>
    <t>20170414SGS2</t>
  </si>
  <si>
    <t>20170414MEXP</t>
  </si>
  <si>
    <t>20170414MIDL</t>
  </si>
  <si>
    <t>20170414ELCS</t>
  </si>
  <si>
    <t>20170414ASGP</t>
  </si>
  <si>
    <t>20170414CNP1</t>
  </si>
  <si>
    <t>20170414ACLK</t>
  </si>
  <si>
    <t>20170414FRST</t>
  </si>
  <si>
    <t>20170414MLAP</t>
  </si>
  <si>
    <t>20170414TWNP</t>
  </si>
  <si>
    <t>20170415MEXP</t>
  </si>
  <si>
    <t>20170415TAI</t>
  </si>
  <si>
    <t>20170415FRST</t>
  </si>
  <si>
    <t>20170415SGS2</t>
  </si>
  <si>
    <t>20170415TWNP</t>
  </si>
  <si>
    <t>20170415SGS3</t>
  </si>
  <si>
    <t>20170415ASGP</t>
  </si>
  <si>
    <t>20170415CNP1</t>
  </si>
  <si>
    <t>20170415ELCS</t>
  </si>
  <si>
    <t>20170415KCNPDC</t>
  </si>
  <si>
    <t>20170415MLAP</t>
  </si>
  <si>
    <t>20170415KITS</t>
  </si>
  <si>
    <t>20170415ACLK</t>
  </si>
  <si>
    <t>20170415MIDL</t>
  </si>
  <si>
    <t>20170416TWNP</t>
  </si>
  <si>
    <t>20170416ELCS</t>
  </si>
  <si>
    <t>20170416ASGP</t>
  </si>
  <si>
    <t>20170416CNP1</t>
  </si>
  <si>
    <t>20170416MLAP</t>
  </si>
  <si>
    <t>20170416MIDL</t>
  </si>
  <si>
    <t>20170416ACLK</t>
  </si>
  <si>
    <t>20170416FRST</t>
  </si>
  <si>
    <t>20170416MEXP</t>
  </si>
  <si>
    <t>20170417ASGP</t>
  </si>
  <si>
    <t>20170417ACLK</t>
  </si>
  <si>
    <t>20170417MLAP</t>
  </si>
  <si>
    <t>20170417FRST</t>
  </si>
  <si>
    <t>20170417CNP1</t>
  </si>
  <si>
    <t>20170417ELCS</t>
  </si>
  <si>
    <t>20170417MEXP</t>
  </si>
  <si>
    <t>20170417MIDL</t>
  </si>
  <si>
    <t>20170417TWNP</t>
  </si>
  <si>
    <t>20170417SGS2</t>
  </si>
  <si>
    <t>20170418FRST</t>
  </si>
  <si>
    <t>20170418ELCS</t>
  </si>
  <si>
    <t>20170418ASGP</t>
  </si>
  <si>
    <t>20170418ACLK</t>
  </si>
  <si>
    <t>20170418MLAP</t>
  </si>
  <si>
    <t>20170418TWNP</t>
  </si>
  <si>
    <t>20170418CNP1</t>
  </si>
  <si>
    <t>20170418MEXP</t>
  </si>
  <si>
    <t>20170518TWNP</t>
  </si>
  <si>
    <t>20170518MIDL</t>
  </si>
  <si>
    <t>20170518ASGP</t>
  </si>
  <si>
    <t>20170518ELCS</t>
  </si>
  <si>
    <t>20170518CNP1</t>
  </si>
  <si>
    <t>20170518MLAP</t>
  </si>
  <si>
    <t>20170518MEXP</t>
  </si>
  <si>
    <t>20170518ACLK</t>
  </si>
  <si>
    <t>20170518FRST</t>
  </si>
  <si>
    <t>20170519ELCS</t>
  </si>
  <si>
    <t>20170519MIDL</t>
  </si>
  <si>
    <t>20170519CNP1</t>
  </si>
  <si>
    <t>20170519TAI</t>
  </si>
  <si>
    <t>20170519SGS3</t>
  </si>
  <si>
    <t>20170519FRST</t>
  </si>
  <si>
    <t>20170519MLAP</t>
  </si>
  <si>
    <t>20170519KCNPDC</t>
  </si>
  <si>
    <t>20170519ASGP</t>
  </si>
  <si>
    <t>20170519ACLK</t>
  </si>
  <si>
    <t>20170519SGS2</t>
  </si>
  <si>
    <t>20170519MEXP</t>
  </si>
  <si>
    <t>20170519TWNP</t>
  </si>
  <si>
    <t>20170519KITS</t>
  </si>
  <si>
    <t>20170520SGS2</t>
  </si>
  <si>
    <t>20170520ELCS</t>
  </si>
  <si>
    <t>20170520ACLK</t>
  </si>
  <si>
    <t>20170520TWNP</t>
  </si>
  <si>
    <t>20170520MLAP</t>
  </si>
  <si>
    <t>20170520MIDL</t>
  </si>
  <si>
    <t>20170520ASGP</t>
  </si>
  <si>
    <t>20170520CNP1</t>
  </si>
  <si>
    <t>20170520MEXP</t>
  </si>
  <si>
    <t>20170520FRST</t>
  </si>
  <si>
    <t>20170521ELCS</t>
  </si>
  <si>
    <t>20170521ACLK</t>
  </si>
  <si>
    <t>20170521SGS2</t>
  </si>
  <si>
    <t>20170521MLAP</t>
  </si>
  <si>
    <t>20170521CNP1</t>
  </si>
  <si>
    <t>20170521ASGP</t>
  </si>
  <si>
    <t>20170521MEXP</t>
  </si>
  <si>
    <t>20170521MIDL</t>
  </si>
  <si>
    <t>20170521TWNP</t>
  </si>
  <si>
    <t>20170521FRST</t>
  </si>
  <si>
    <t>20170522FRST</t>
  </si>
  <si>
    <t>20170522ELCS</t>
  </si>
  <si>
    <t>20170522MLAP</t>
  </si>
  <si>
    <t>20170522ACLK</t>
  </si>
  <si>
    <t>20170522SGS2</t>
  </si>
  <si>
    <t>20170522MEXP</t>
  </si>
  <si>
    <t>20170522ASGP</t>
  </si>
  <si>
    <t>20170522CNP1</t>
  </si>
  <si>
    <t>20170522TWNP</t>
  </si>
  <si>
    <t>20170522MIDL</t>
  </si>
  <si>
    <t>20170622ASGP</t>
  </si>
  <si>
    <t>20170622FRST</t>
  </si>
  <si>
    <t>20170622TWNP</t>
  </si>
  <si>
    <t>20170622MEXP</t>
  </si>
  <si>
    <t>20170622MIDL</t>
  </si>
  <si>
    <t>20170622MLAP</t>
  </si>
  <si>
    <t>20170622ACLK</t>
  </si>
  <si>
    <t>20170622CNP1</t>
  </si>
  <si>
    <t>20170622ELCS</t>
  </si>
  <si>
    <t>20170623ASGP</t>
  </si>
  <si>
    <t>20170623ACLK</t>
  </si>
  <si>
    <t>20170623CNP1</t>
  </si>
  <si>
    <t>20170623KITS</t>
  </si>
  <si>
    <t>20170623TAI</t>
  </si>
  <si>
    <t>20170623FRST</t>
  </si>
  <si>
    <t>20170623ELCS</t>
  </si>
  <si>
    <t>20170623SGS3</t>
  </si>
  <si>
    <t>20170623KCNPDC</t>
  </si>
  <si>
    <t>20170623MIDL</t>
  </si>
  <si>
    <t>20170623MEXP</t>
  </si>
  <si>
    <t>20170623SGS2</t>
  </si>
  <si>
    <t>20170623TWNP</t>
  </si>
  <si>
    <t>20170623MLAP</t>
  </si>
  <si>
    <t>20170624ELCS</t>
  </si>
  <si>
    <t>20170624TWNP</t>
  </si>
  <si>
    <t>20170624ACLK</t>
  </si>
  <si>
    <t>20170624ASGP</t>
  </si>
  <si>
    <t>20170624SGS3</t>
  </si>
  <si>
    <t>20170624CNP1</t>
  </si>
  <si>
    <t>20170624MIDL</t>
  </si>
  <si>
    <t>20170624MEXP</t>
  </si>
  <si>
    <t>20170624SGS2</t>
  </si>
  <si>
    <t>20170624MLAP</t>
  </si>
  <si>
    <t>20170624FRST</t>
  </si>
  <si>
    <t>20170625ASGP</t>
  </si>
  <si>
    <t>20170625MEXP</t>
  </si>
  <si>
    <t>20170625FRST</t>
  </si>
  <si>
    <t>20170625ACLK</t>
  </si>
  <si>
    <t>20170625CNP1</t>
  </si>
  <si>
    <t>20170625MLAP</t>
  </si>
  <si>
    <t>20170625MIDL</t>
  </si>
  <si>
    <t>20170625ELCS</t>
  </si>
  <si>
    <t>20170625TWNP</t>
  </si>
  <si>
    <t>20170626ELCS</t>
  </si>
  <si>
    <t>20170626FRST</t>
  </si>
  <si>
    <t>20170626CNP1</t>
  </si>
  <si>
    <t>20170626ACLK</t>
  </si>
  <si>
    <t>20170626ASGP</t>
  </si>
  <si>
    <t>20170626TWNP</t>
  </si>
  <si>
    <t>20170626MEXP</t>
  </si>
  <si>
    <t>20170626MIDL</t>
  </si>
  <si>
    <t>20170626MLAP</t>
  </si>
  <si>
    <t>20170626SGS2</t>
  </si>
  <si>
    <t>20170726MLAP</t>
  </si>
  <si>
    <t>20170726CNP1</t>
  </si>
  <si>
    <t>20170726ELCS</t>
  </si>
  <si>
    <t>20170726ASGP</t>
  </si>
  <si>
    <t>20170726TWNP</t>
  </si>
  <si>
    <t>20170726ACLK</t>
  </si>
  <si>
    <t>20170726FRST</t>
  </si>
  <si>
    <t>20170726MEXP</t>
  </si>
  <si>
    <t>20170727FRST</t>
  </si>
  <si>
    <t>20170727CNP1</t>
  </si>
  <si>
    <t>20170727MLAP</t>
  </si>
  <si>
    <t>20170727MEXP</t>
  </si>
  <si>
    <t>20170727ASGP</t>
  </si>
  <si>
    <t>20170727ACLK</t>
  </si>
  <si>
    <t>20170727MIDL</t>
  </si>
  <si>
    <t>20170727TWNP</t>
  </si>
  <si>
    <t>20170727ELCS</t>
  </si>
  <si>
    <t>20170728MLAP</t>
  </si>
  <si>
    <t>20170728ACLK</t>
  </si>
  <si>
    <t>20170728CNP1</t>
  </si>
  <si>
    <t>20170728ELCS</t>
  </si>
  <si>
    <t>20170728SGS3</t>
  </si>
  <si>
    <t>20170728FRST</t>
  </si>
  <si>
    <t>20170728SGS2</t>
  </si>
  <si>
    <t>20170728TWNP</t>
  </si>
  <si>
    <t>20170728MEXP</t>
  </si>
  <si>
    <t>20170728ASGP</t>
  </si>
  <si>
    <t>20170728MIDL</t>
  </si>
  <si>
    <t>20170728KITS</t>
  </si>
  <si>
    <t>20170728KCNPDC</t>
  </si>
  <si>
    <t>20170729CNP1</t>
  </si>
  <si>
    <t>20170729ACLK</t>
  </si>
  <si>
    <t>20170729ASGP</t>
  </si>
  <si>
    <t>20170729MLAP</t>
  </si>
  <si>
    <t>20170729ELCS</t>
  </si>
  <si>
    <t>20170729TWNP</t>
  </si>
  <si>
    <t>20170729FRST</t>
  </si>
  <si>
    <t>20170729MIDL</t>
  </si>
  <si>
    <t>20170729MEXP</t>
  </si>
  <si>
    <t>20170730MIDL</t>
  </si>
  <si>
    <t>20170730FRST</t>
  </si>
  <si>
    <t>20170730ASGP</t>
  </si>
  <si>
    <t>20170730MEXP</t>
  </si>
  <si>
    <t>20170730ELCS</t>
  </si>
  <si>
    <t>20170730MLAP</t>
  </si>
  <si>
    <t>20170730ACLK</t>
  </si>
  <si>
    <t>20170730TWNP</t>
  </si>
  <si>
    <t>20170730CNP1</t>
  </si>
  <si>
    <t>20170731MEXP</t>
  </si>
  <si>
    <t>20170731ASGP</t>
  </si>
  <si>
    <t>20170731CNP1</t>
  </si>
  <si>
    <t>20170731TWNP</t>
  </si>
  <si>
    <t>20170731FRST</t>
  </si>
  <si>
    <t>20170731ACLK</t>
  </si>
  <si>
    <t>20170731ELCS</t>
  </si>
  <si>
    <t>20170731MLAP</t>
  </si>
  <si>
    <t>20170831SGS2</t>
  </si>
  <si>
    <t>20170831ELCS</t>
  </si>
  <si>
    <t>20170831ASGP</t>
  </si>
  <si>
    <t>20170831TWNP</t>
  </si>
  <si>
    <t>20170831MEXP</t>
  </si>
  <si>
    <t>20170831MIDL</t>
  </si>
  <si>
    <t>20170831ACLK</t>
  </si>
  <si>
    <t>20170831CNP1</t>
  </si>
  <si>
    <t>20170831MLAP</t>
  </si>
  <si>
    <t>20170831FRST</t>
  </si>
  <si>
    <t>20170832CNP1</t>
  </si>
  <si>
    <t>20170832MIDL</t>
  </si>
  <si>
    <t>20170832SGS3</t>
  </si>
  <si>
    <t>20170832ASGP</t>
  </si>
  <si>
    <t>20170832MEXP</t>
  </si>
  <si>
    <t>20170832MLAP</t>
  </si>
  <si>
    <t>20170832KCNPDC</t>
  </si>
  <si>
    <t>20170832FRST</t>
  </si>
  <si>
    <t>20170832ACLK</t>
  </si>
  <si>
    <t>20170832SGS2</t>
  </si>
  <si>
    <t>20170832TWNP</t>
  </si>
  <si>
    <t>20170832ELCS</t>
  </si>
  <si>
    <t>20170832KITS</t>
  </si>
  <si>
    <t>20170833MLAP</t>
  </si>
  <si>
    <t>20170833MEXP</t>
  </si>
  <si>
    <t>20170833ACLK</t>
  </si>
  <si>
    <t>20170833MIDL</t>
  </si>
  <si>
    <t>20170833ASGP</t>
  </si>
  <si>
    <t>20170833TWNP</t>
  </si>
  <si>
    <t>20170833ELCS</t>
  </si>
  <si>
    <t>20170833CNP1</t>
  </si>
  <si>
    <t>20170833FRST</t>
  </si>
  <si>
    <t>20170834TWNP</t>
  </si>
  <si>
    <t>20170834MEXP</t>
  </si>
  <si>
    <t>20170834CNP1</t>
  </si>
  <si>
    <t>20170834ACLK</t>
  </si>
  <si>
    <t>20170834ASGP</t>
  </si>
  <si>
    <t>20170834MIDL</t>
  </si>
  <si>
    <t>20170834MLAP</t>
  </si>
  <si>
    <t>20170834FRST</t>
  </si>
  <si>
    <t>20170834ELCS</t>
  </si>
  <si>
    <t>20170835CNP1</t>
  </si>
  <si>
    <t>20170835MLAP</t>
  </si>
  <si>
    <t>20170835TWNP</t>
  </si>
  <si>
    <t>20170835ASGP</t>
  </si>
  <si>
    <t>20170835ACLK</t>
  </si>
  <si>
    <t>20170835ELCS</t>
  </si>
  <si>
    <t>20170835FRST</t>
  </si>
  <si>
    <t>20170835MEXP</t>
  </si>
  <si>
    <t>20170835MIDL</t>
  </si>
  <si>
    <t>20170935MIDL</t>
  </si>
  <si>
    <t>20170935ACLK</t>
  </si>
  <si>
    <t>20170935ASGP</t>
  </si>
  <si>
    <t>20170935FRST</t>
  </si>
  <si>
    <t>20170935TWNP</t>
  </si>
  <si>
    <t>20170935CNP1</t>
  </si>
  <si>
    <t>20170935ELCS</t>
  </si>
  <si>
    <t>20170935MEXP</t>
  </si>
  <si>
    <t>20170935MLAP</t>
  </si>
  <si>
    <t>20170936MEXP</t>
  </si>
  <si>
    <t>20170936ASGP</t>
  </si>
  <si>
    <t>20170936TWNP</t>
  </si>
  <si>
    <t>20170936KCNPDC</t>
  </si>
  <si>
    <t>20170936CNP1</t>
  </si>
  <si>
    <t>20170936SGS3</t>
  </si>
  <si>
    <t>20170936MLAP</t>
  </si>
  <si>
    <t>20170936MIDL</t>
  </si>
  <si>
    <t>20170936ELCS</t>
  </si>
  <si>
    <t>20170936KITS</t>
  </si>
  <si>
    <t>20170936FRST</t>
  </si>
  <si>
    <t>20170936ACLK</t>
  </si>
  <si>
    <t>20170936SGS2</t>
  </si>
  <si>
    <t>20170937ELCS</t>
  </si>
  <si>
    <t>20170937MLAP</t>
  </si>
  <si>
    <t>20170937MEXP</t>
  </si>
  <si>
    <t>20170937TWNP</t>
  </si>
  <si>
    <t>20170937CNP1</t>
  </si>
  <si>
    <t>20170937FRST</t>
  </si>
  <si>
    <t>20170937ACLK</t>
  </si>
  <si>
    <t>20170937MIDL</t>
  </si>
  <si>
    <t>20170937ASGP</t>
  </si>
  <si>
    <t>20170938TWNP</t>
  </si>
  <si>
    <t>20170938ASGP</t>
  </si>
  <si>
    <t>20170938MEXP</t>
  </si>
  <si>
    <t>20170938FRST</t>
  </si>
  <si>
    <t>20170938CNP1</t>
  </si>
  <si>
    <t>20170938MIDL</t>
  </si>
  <si>
    <t>20170938ACLK</t>
  </si>
  <si>
    <t>20170938ELCS</t>
  </si>
  <si>
    <t>20170938MLAP</t>
  </si>
  <si>
    <t>20170939FRST</t>
  </si>
  <si>
    <t>20170939ELCS</t>
  </si>
  <si>
    <t>20170939MLAP</t>
  </si>
  <si>
    <t>20170939MIDL</t>
  </si>
  <si>
    <t>20170939CNP1</t>
  </si>
  <si>
    <t>20170939TWNP</t>
  </si>
  <si>
    <t>20170939ACLK</t>
  </si>
  <si>
    <t>20170939MEXP</t>
  </si>
  <si>
    <t>20170939ASGP</t>
  </si>
  <si>
    <t>20171040MIDL</t>
  </si>
  <si>
    <t>20171040CNP1</t>
  </si>
  <si>
    <t>20171040ACLK</t>
  </si>
  <si>
    <t>20171040TWNP</t>
  </si>
  <si>
    <t>20171040ASGP</t>
  </si>
  <si>
    <t>20171040FRST</t>
  </si>
  <si>
    <t>20171040MLAP</t>
  </si>
  <si>
    <t>20171040ELCS</t>
  </si>
  <si>
    <t>20171041ELCS</t>
  </si>
  <si>
    <t>20171041ASGP</t>
  </si>
  <si>
    <t>20171041TWNP</t>
  </si>
  <si>
    <t>20171041SGS3</t>
  </si>
  <si>
    <t>20171041KCNPDC</t>
  </si>
  <si>
    <t>20171041CNP1</t>
  </si>
  <si>
    <t>20171041KITS</t>
  </si>
  <si>
    <t>20171041MLAP</t>
  </si>
  <si>
    <t>20171041MIDL</t>
  </si>
  <si>
    <t>20171041SGS2</t>
  </si>
  <si>
    <t>20171041ACLK</t>
  </si>
  <si>
    <t>20171041MEXP</t>
  </si>
  <si>
    <t>20171041FRST</t>
  </si>
  <si>
    <t>20171042MLAP</t>
  </si>
  <si>
    <t>20171042ELCS</t>
  </si>
  <si>
    <t>20171042MIDL</t>
  </si>
  <si>
    <t>20171042ASGP</t>
  </si>
  <si>
    <t>20171042CNP1</t>
  </si>
  <si>
    <t>20171042ACLK</t>
  </si>
  <si>
    <t>20171042TWNP</t>
  </si>
  <si>
    <t>20171042FRST</t>
  </si>
  <si>
    <t>20171043FRST</t>
  </si>
  <si>
    <t>20171043ACLK</t>
  </si>
  <si>
    <t>20171043ELCS</t>
  </si>
  <si>
    <t>20171043TWNP</t>
  </si>
  <si>
    <t>20171043ASGP</t>
  </si>
  <si>
    <t>20171043MLAP</t>
  </si>
  <si>
    <t>20171043MEXP</t>
  </si>
  <si>
    <t>20171043CNP1</t>
  </si>
  <si>
    <t>20171044MLAP</t>
  </si>
  <si>
    <t>20171044ELCS</t>
  </si>
  <si>
    <t>20171044TWNP</t>
  </si>
  <si>
    <t>20171044FRST</t>
  </si>
  <si>
    <t>20171044CNP1</t>
  </si>
  <si>
    <t>20171044ACLK</t>
  </si>
  <si>
    <t>20171044ASGP</t>
  </si>
  <si>
    <t>20171144MLAP</t>
  </si>
  <si>
    <t>20171144CNP1</t>
  </si>
  <si>
    <t>20171144FRST</t>
  </si>
  <si>
    <t>20171144ASGP</t>
  </si>
  <si>
    <t>20171144TWNP</t>
  </si>
  <si>
    <t>20171144ELCS</t>
  </si>
  <si>
    <t>20171144ACLK</t>
  </si>
  <si>
    <t>20171145TWNP</t>
  </si>
  <si>
    <t>20171145KITS</t>
  </si>
  <si>
    <t>20171145FRST</t>
  </si>
  <si>
    <t>20171145ACLK</t>
  </si>
  <si>
    <t>20171145MEXP</t>
  </si>
  <si>
    <t>20171145SGS2</t>
  </si>
  <si>
    <t>20171145ELCS</t>
  </si>
  <si>
    <t>20171145MIDL</t>
  </si>
  <si>
    <t>20171145MLAP</t>
  </si>
  <si>
    <t>20171145CNP1</t>
  </si>
  <si>
    <t>20171145ASGP</t>
  </si>
  <si>
    <t>20171145SGS3</t>
  </si>
  <si>
    <t>20171145KCNPDC</t>
  </si>
  <si>
    <t>20171146MEXP</t>
  </si>
  <si>
    <t>20171146ACLK</t>
  </si>
  <si>
    <t>20171146TWNP</t>
  </si>
  <si>
    <t>20171146ASGP</t>
  </si>
  <si>
    <t>20171146CNP1</t>
  </si>
  <si>
    <t>20171146MLAP</t>
  </si>
  <si>
    <t>20171146ELCS</t>
  </si>
  <si>
    <t>20171146FRST</t>
  </si>
  <si>
    <t>20171146MIDL</t>
  </si>
  <si>
    <t>20171147CNP1</t>
  </si>
  <si>
    <t>20171147ASGP</t>
  </si>
  <si>
    <t>20171147TWNP</t>
  </si>
  <si>
    <t>20171147MLAP</t>
  </si>
  <si>
    <t>20171147ELCS</t>
  </si>
  <si>
    <t>20171147ACLK</t>
  </si>
  <si>
    <t>20171147FRST</t>
  </si>
  <si>
    <t>20171148FRST</t>
  </si>
  <si>
    <t>20171148ACLK</t>
  </si>
  <si>
    <t>20171148MLAP</t>
  </si>
  <si>
    <t>20171148ELCS</t>
  </si>
  <si>
    <t>20171148TWNP</t>
  </si>
  <si>
    <t>20171148MEXP</t>
  </si>
  <si>
    <t>20171148CNP1</t>
  </si>
  <si>
    <t>20171148ASGP</t>
  </si>
  <si>
    <t>20171248FRST</t>
  </si>
  <si>
    <t>20171248TWNP</t>
  </si>
  <si>
    <t>20171248ELCS</t>
  </si>
  <si>
    <t>20171248ASGP</t>
  </si>
  <si>
    <t>20171248MLAP</t>
  </si>
  <si>
    <t>20171248ACLK</t>
  </si>
  <si>
    <t>20171248CNP1</t>
  </si>
  <si>
    <t>20171249KITS</t>
  </si>
  <si>
    <t>20171249SGS3</t>
  </si>
  <si>
    <t>20171249ASGP</t>
  </si>
  <si>
    <t>20171249MIDL</t>
  </si>
  <si>
    <t>20171249MEXP</t>
  </si>
  <si>
    <t>20171249FRST</t>
  </si>
  <si>
    <t>20171249CNP1</t>
  </si>
  <si>
    <t>20171249SGS2</t>
  </si>
  <si>
    <t>20171249MLAP</t>
  </si>
  <si>
    <t>20171249KCNPDC</t>
  </si>
  <si>
    <t>20171249ACLK</t>
  </si>
  <si>
    <t>20171249ELCS</t>
  </si>
  <si>
    <t>20171249TWNP</t>
  </si>
  <si>
    <t>20171250ACLK</t>
  </si>
  <si>
    <t>20171250MLAP</t>
  </si>
  <si>
    <t>20171250FRST</t>
  </si>
  <si>
    <t>20171250ASGP</t>
  </si>
  <si>
    <t>20171250MEXP</t>
  </si>
  <si>
    <t>20171250MIDL</t>
  </si>
  <si>
    <t>20171250TWNP</t>
  </si>
  <si>
    <t>20171250CNP1</t>
  </si>
  <si>
    <t>20171250ELCS</t>
  </si>
  <si>
    <t>20171251TWNP</t>
  </si>
  <si>
    <t>20171251MLAP</t>
  </si>
  <si>
    <t>20171251ACLK</t>
  </si>
  <si>
    <t>20171251ELCS</t>
  </si>
  <si>
    <t>20171251MIDL</t>
  </si>
  <si>
    <t>20171251ASGP</t>
  </si>
  <si>
    <t>20171251FRST</t>
  </si>
  <si>
    <t>20171251CNP1</t>
  </si>
  <si>
    <t>20171252TWNP</t>
  </si>
  <si>
    <t>20171252MEXP</t>
  </si>
  <si>
    <t>20171252FRST</t>
  </si>
  <si>
    <t>20171252CNP1</t>
  </si>
  <si>
    <t>20171252MLAP</t>
  </si>
  <si>
    <t>20171252ASGP</t>
  </si>
  <si>
    <t>20171252ELCS</t>
  </si>
  <si>
    <t>20171252ACLK</t>
  </si>
  <si>
    <t>20171253ACLK</t>
  </si>
  <si>
    <t>20171253ASGP</t>
  </si>
  <si>
    <t>20171253MLAP</t>
  </si>
  <si>
    <t>20171253CNP1</t>
  </si>
  <si>
    <t>20171253TWNP</t>
  </si>
  <si>
    <t>20180101ASGP</t>
  </si>
  <si>
    <t>20180101ELCS</t>
  </si>
  <si>
    <t>20180101MLAP</t>
  </si>
  <si>
    <t>20180101ACLK</t>
  </si>
  <si>
    <t>20180101FRST</t>
  </si>
  <si>
    <t>20180101MIDL</t>
  </si>
  <si>
    <t>20180101CNP1</t>
  </si>
  <si>
    <t>20180101TWNP</t>
  </si>
  <si>
    <t>20180102TWNP</t>
  </si>
  <si>
    <t>20180102MEXP</t>
  </si>
  <si>
    <t>20180102ASGP</t>
  </si>
  <si>
    <t>20180102ELCS</t>
  </si>
  <si>
    <t>20180102MIDL</t>
  </si>
  <si>
    <t>20180102ACLK</t>
  </si>
  <si>
    <t>20180102MLAP</t>
  </si>
  <si>
    <t>20180102SGS3</t>
  </si>
  <si>
    <t>20180102FRST</t>
  </si>
  <si>
    <t>20180102KCNPDC</t>
  </si>
  <si>
    <t>20180102SGS2</t>
  </si>
  <si>
    <t>20180102KITS</t>
  </si>
  <si>
    <t>20180102CNP1</t>
  </si>
  <si>
    <t>20180103TWNP</t>
  </si>
  <si>
    <t>20180103ASGP</t>
  </si>
  <si>
    <t>20180103MLAP</t>
  </si>
  <si>
    <t>20180103FRST</t>
  </si>
  <si>
    <t>20180103ACLK</t>
  </si>
  <si>
    <t>20180103CNP1</t>
  </si>
  <si>
    <t>20180103ELCS</t>
  </si>
  <si>
    <t>20180104ELCS</t>
  </si>
  <si>
    <t>20180104TWNP</t>
  </si>
  <si>
    <t>20180104MLAP</t>
  </si>
  <si>
    <t>20180104CNP1</t>
  </si>
  <si>
    <t>20180104MEXP</t>
  </si>
  <si>
    <t>20180104ASGP</t>
  </si>
  <si>
    <t>20180104FRST</t>
  </si>
  <si>
    <t>20180104ACLK</t>
  </si>
  <si>
    <t>20180105TWNP</t>
  </si>
  <si>
    <t>20180105ASGP</t>
  </si>
  <si>
    <t>20180105CNP1</t>
  </si>
  <si>
    <t>20180105ACLK</t>
  </si>
  <si>
    <t>20180105ELCS</t>
  </si>
  <si>
    <t>20180105MLAP</t>
  </si>
  <si>
    <t>20180105FRST</t>
  </si>
  <si>
    <t>20180205CNP1</t>
  </si>
  <si>
    <t>20180205ASGP</t>
  </si>
  <si>
    <t>20180205ACLK</t>
  </si>
  <si>
    <t>20180205TWNP</t>
  </si>
  <si>
    <t>20180205ELCS</t>
  </si>
  <si>
    <t>20180205FRST</t>
  </si>
  <si>
    <t>20180205MLAP</t>
  </si>
  <si>
    <t>20180206MEXP</t>
  </si>
  <si>
    <t>20180206KCNPDC</t>
  </si>
  <si>
    <t>20180206TWNP</t>
  </si>
  <si>
    <t>20180206KITS</t>
  </si>
  <si>
    <t>20180206MLAP</t>
  </si>
  <si>
    <t>20180206CNP1</t>
  </si>
  <si>
    <t>20180206ACLK</t>
  </si>
  <si>
    <t>20180206ELCS</t>
  </si>
  <si>
    <t>20180206SGS2</t>
  </si>
  <si>
    <t>20180206MIDL</t>
  </si>
  <si>
    <t>20180206ASGP</t>
  </si>
  <si>
    <t>20180206FRST</t>
  </si>
  <si>
    <t>20180206SGS3</t>
  </si>
  <si>
    <t>20180207ELCS</t>
  </si>
  <si>
    <t>20180207TWNP</t>
  </si>
  <si>
    <t>20180207MIDL</t>
  </si>
  <si>
    <t>20180207ASGP</t>
  </si>
  <si>
    <t>20180207FRST</t>
  </si>
  <si>
    <t>20180207MLAP</t>
  </si>
  <si>
    <t>20180207CNP1</t>
  </si>
  <si>
    <t>20180207ACLK</t>
  </si>
  <si>
    <t>20180208TWNP</t>
  </si>
  <si>
    <t>20180208ACLK</t>
  </si>
  <si>
    <t>20180208FRST</t>
  </si>
  <si>
    <t>20180208MEXP</t>
  </si>
  <si>
    <t>20180208ASGP</t>
  </si>
  <si>
    <t>20180208ELCS</t>
  </si>
  <si>
    <t>20180208CNP1</t>
  </si>
  <si>
    <t>20180208MLAP</t>
  </si>
  <si>
    <t>20180209TWNP</t>
  </si>
  <si>
    <t>20180209ASGP</t>
  </si>
  <si>
    <t>20180209ACLK</t>
  </si>
  <si>
    <t>20180209CNP1</t>
  </si>
  <si>
    <t>20180209MLAP</t>
  </si>
  <si>
    <t>20180209FRST</t>
  </si>
  <si>
    <t>20180209ELCS</t>
  </si>
  <si>
    <t>20180309FRST</t>
  </si>
  <si>
    <t>20180309ASGP</t>
  </si>
  <si>
    <t>20180309CNP1</t>
  </si>
  <si>
    <t>20180309MLAP</t>
  </si>
  <si>
    <t>20180309TWNP</t>
  </si>
  <si>
    <t>20180309ELCS</t>
  </si>
  <si>
    <t>20180309ACLK</t>
  </si>
  <si>
    <t>20180310CNP1</t>
  </si>
  <si>
    <t>20180310KITS</t>
  </si>
  <si>
    <t>20180310FRST</t>
  </si>
  <si>
    <t>20180310ACLK</t>
  </si>
  <si>
    <t>20180310TWNP</t>
  </si>
  <si>
    <t>20180310ELCS</t>
  </si>
  <si>
    <t>20180310KCNPDC</t>
  </si>
  <si>
    <t>20180310MEXP</t>
  </si>
  <si>
    <t>20180310SGS2</t>
  </si>
  <si>
    <t>20180310ASGP</t>
  </si>
  <si>
    <t>20180310MLAP</t>
  </si>
  <si>
    <t>20180310MIDL</t>
  </si>
  <si>
    <t>20180310SGS3</t>
  </si>
  <si>
    <t>20180311FRST</t>
  </si>
  <si>
    <t>20180311MLAP</t>
  </si>
  <si>
    <t>20180311MIDL</t>
  </si>
  <si>
    <t>20180311TWNP</t>
  </si>
  <si>
    <t>20180311CNP1</t>
  </si>
  <si>
    <t>20180311ASGP</t>
  </si>
  <si>
    <t>20180312FRST</t>
  </si>
  <si>
    <t>20180312ASGP</t>
  </si>
  <si>
    <t>20180312CNP1</t>
  </si>
  <si>
    <t>20180312MIDL</t>
  </si>
  <si>
    <t>20180312TWNP</t>
  </si>
  <si>
    <t>20180312MLAP</t>
  </si>
  <si>
    <t>20180313TWNP</t>
  </si>
  <si>
    <t>20180313MEXP</t>
  </si>
  <si>
    <t>20180313ACLK</t>
  </si>
  <si>
    <t>20180313MLAP</t>
  </si>
  <si>
    <t>20180313FRST</t>
  </si>
  <si>
    <t>20180313ASGP</t>
  </si>
  <si>
    <t>20180313CNP1</t>
  </si>
  <si>
    <t>20180313MIDL</t>
  </si>
  <si>
    <t>20180313ELCS</t>
  </si>
  <si>
    <t>excess</t>
  </si>
  <si>
    <t>pool</t>
  </si>
  <si>
    <t xml:space="preserve">Excess </t>
  </si>
  <si>
    <t>unmatched demand</t>
  </si>
  <si>
    <t>unused equipment units</t>
  </si>
  <si>
    <t>man units</t>
  </si>
  <si>
    <t>ratio on excess</t>
  </si>
  <si>
    <t>manpower unit</t>
  </si>
  <si>
    <t>Excess equipment to use</t>
  </si>
  <si>
    <t>Excess  units satisfied</t>
  </si>
  <si>
    <t>equipment units</t>
  </si>
  <si>
    <t>demand</t>
  </si>
  <si>
    <t>equipment</t>
  </si>
  <si>
    <t>manpower</t>
  </si>
  <si>
    <t>satisfied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</si>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</sst>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0.0"/>
    <numFmt numFmtId="166" formatCode="0.00000"/>
    <numFmt numFmtId="167" formatCode="0.00000000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7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5" fillId="0" borderId="1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64" fontId="6" fillId="2" borderId="1" xfId="2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1" fontId="7" fillId="0" borderId="0" xfId="3" applyNumberFormat="1"/>
    <xf numFmtId="0" fontId="0" fillId="3" borderId="0" xfId="0" applyFill="1"/>
    <xf numFmtId="164" fontId="0" fillId="4" borderId="0" xfId="0" applyNumberFormat="1" applyFill="1" applyAlignment="1">
      <alignment vertical="center"/>
    </xf>
    <xf numFmtId="9" fontId="0" fillId="4" borderId="0" xfId="1" applyFont="1" applyFill="1" applyAlignment="1">
      <alignment vertical="center"/>
    </xf>
    <xf numFmtId="0" fontId="4" fillId="0" borderId="0" xfId="0" applyFont="1"/>
    <xf numFmtId="0" fontId="0" fillId="0" borderId="0" xfId="0" applyNumberFormat="1"/>
    <xf numFmtId="2" fontId="5" fillId="0" borderId="1" xfId="0" applyNumberFormat="1" applyFont="1" applyBorder="1"/>
    <xf numFmtId="165" fontId="5" fillId="0" borderId="1" xfId="0" applyNumberFormat="1" applyFont="1" applyBorder="1"/>
    <xf numFmtId="164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164" fontId="6" fillId="0" borderId="1" xfId="0" applyNumberFormat="1" applyFont="1" applyBorder="1"/>
    <xf numFmtId="164" fontId="6" fillId="0" borderId="1" xfId="0" applyNumberFormat="1" applyFont="1" applyFill="1" applyBorder="1"/>
    <xf numFmtId="166" fontId="0" fillId="4" borderId="0" xfId="0" applyNumberFormat="1" applyFill="1" applyAlignment="1">
      <alignment vertical="center"/>
    </xf>
    <xf numFmtId="11" fontId="0" fillId="0" borderId="0" xfId="0" applyNumberFormat="1"/>
    <xf numFmtId="164" fontId="0" fillId="0" borderId="0" xfId="0" applyNumberFormat="1"/>
    <xf numFmtId="165" fontId="6" fillId="0" borderId="1" xfId="0" applyNumberFormat="1" applyFont="1" applyBorder="1"/>
    <xf numFmtId="165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3" fillId="0" borderId="0" xfId="0" applyFont="1" applyFill="1"/>
    <xf numFmtId="2" fontId="3" fillId="0" borderId="0" xfId="0" applyNumberFormat="1" applyFont="1"/>
    <xf numFmtId="166" fontId="3" fillId="0" borderId="0" xfId="0" applyNumberFormat="1" applyFont="1"/>
    <xf numFmtId="166" fontId="0" fillId="0" borderId="0" xfId="0" applyNumberFormat="1"/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4" fillId="5" borderId="0" xfId="0" applyFont="1" applyFill="1" applyAlignment="1">
      <alignment wrapText="1"/>
    </xf>
    <xf numFmtId="0" fontId="0" fillId="6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1" fontId="0" fillId="0" borderId="0" xfId="0" applyNumberFormat="1"/>
  </cellXfs>
  <cellStyles count="4">
    <cellStyle name="Good" xfId="2" builtinId="26"/>
    <cellStyle name="Normal" xfId="0" builtinId="0"/>
    <cellStyle name="Normal 2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satisfied</c:v>
                </c:pt>
              </c:strCache>
            </c:strRef>
          </c:tx>
          <c:invertIfNegative val="0"/>
          <c:cat>
            <c:strRef>
              <c:f>Sheet2!$B$1:$D$1</c:f>
              <c:strCache>
                <c:ptCount val="3"/>
                <c:pt idx="0">
                  <c:v>demand</c:v>
                </c:pt>
                <c:pt idx="1">
                  <c:v>equipment</c:v>
                </c:pt>
                <c:pt idx="2">
                  <c:v>manpower</c:v>
                </c:pt>
              </c:strCache>
            </c:strRef>
          </c:cat>
          <c:val>
            <c:numRef>
              <c:f>Sheet2!$B$2:$D$2</c:f>
              <c:numCache>
                <c:formatCode>0</c:formatCode>
                <c:ptCount val="3"/>
                <c:pt idx="0">
                  <c:v>922954159.20000005</c:v>
                </c:pt>
                <c:pt idx="1">
                  <c:v>922954159.20000005</c:v>
                </c:pt>
                <c:pt idx="2">
                  <c:v>922954159.20000005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potential</c:v>
                </c:pt>
              </c:strCache>
            </c:strRef>
          </c:tx>
          <c:invertIfNegative val="0"/>
          <c:cat>
            <c:strRef>
              <c:f>Sheet2!$B$1:$D$1</c:f>
              <c:strCache>
                <c:ptCount val="3"/>
                <c:pt idx="0">
                  <c:v>demand</c:v>
                </c:pt>
                <c:pt idx="1">
                  <c:v>equipment</c:v>
                </c:pt>
                <c:pt idx="2">
                  <c:v>manpower</c:v>
                </c:pt>
              </c:strCache>
            </c:strRef>
          </c:cat>
          <c:val>
            <c:numRef>
              <c:f>Sheet2!$B$3:$D$3</c:f>
              <c:numCache>
                <c:formatCode>0</c:formatCode>
                <c:ptCount val="3"/>
                <c:pt idx="0">
                  <c:v>38469509785</c:v>
                </c:pt>
                <c:pt idx="1">
                  <c:v>2554831312.8000002</c:v>
                </c:pt>
                <c:pt idx="2">
                  <c:v>1897479975.9340637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641344"/>
        <c:axId val="153642880"/>
      </c:barChart>
      <c:catAx>
        <c:axId val="1536413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642880"/>
        <c:crosses val="autoZero"/>
        <c:auto val="1"/>
        <c:lblAlgn val="ctr"/>
        <c:lblOffset val="100"/>
        <c:noMultiLvlLbl val="0"/>
      </c:catAx>
      <c:valAx>
        <c:axId val="1536428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53641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361949</xdr:colOff>
      <xdr:row>8</xdr:row>
      <xdr:rowOff>14287</xdr:rowOff>
    </xdr:from>
    <xdr:to>
      <xdr:col>17</xdr:col>
      <xdr:colOff>600074</xdr:colOff>
      <xdr:row>26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1134"/>
  <sheetViews>
    <sheetView workbookViewId="0">
      <pane xSplit="12" ySplit="1" topLeftCell="M227" activePane="bottomRight" state="frozen"/>
      <selection pane="topRight" activeCell="M1" sqref="M1"/>
      <selection pane="bottomLeft" activeCell="A2" sqref="A2"/>
      <selection pane="bottomRight" activeCell="C203" sqref="C203"/>
    </sheetView>
  </sheetViews>
  <sheetFormatPr defaultRowHeight="15" x14ac:dyDescent="0.25"/>
  <cols>
    <col min="12" max="12" width="11" bestFit="1" customWidth="1"/>
    <col min="57" max="57" width="16.7109375" bestFit="1" customWidth="1"/>
    <col min="58" max="59" width="14.7109375" bestFit="1" customWidth="1"/>
    <col min="61" max="61" width="13.7109375" bestFit="1" customWidth="1"/>
    <col min="62" max="62" width="16.7109375" bestFit="1" customWidth="1"/>
    <col min="64" max="64" width="14.7109375" bestFit="1" customWidth="1"/>
  </cols>
  <sheetData>
    <row r="1" spans="1:65" ht="105" x14ac:dyDescent="0.25">
      <c r="B1" s="1" t="s">
        <v>0</v>
      </c>
      <c r="C1" t="s">
        <v>1</v>
      </c>
      <c r="D1" s="1" t="s">
        <v>2</v>
      </c>
      <c r="E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4" t="s">
        <v>10</v>
      </c>
      <c r="M1" s="1" t="s">
        <v>11</v>
      </c>
      <c r="O1" s="1"/>
      <c r="P1" s="1"/>
      <c r="Q1" s="3" t="s">
        <v>12</v>
      </c>
      <c r="R1" s="4">
        <v>4000</v>
      </c>
      <c r="S1" s="3" t="s">
        <v>13</v>
      </c>
      <c r="T1" s="3" t="s">
        <v>14</v>
      </c>
      <c r="U1" s="5" t="s">
        <v>15</v>
      </c>
      <c r="V1" s="3" t="s">
        <v>16</v>
      </c>
      <c r="W1" s="3" t="s">
        <v>17</v>
      </c>
      <c r="X1" s="4" t="s">
        <v>18</v>
      </c>
      <c r="Y1" s="5" t="s">
        <v>19</v>
      </c>
      <c r="Z1" s="4" t="s">
        <v>20</v>
      </c>
      <c r="AA1" s="4" t="s">
        <v>17</v>
      </c>
      <c r="AB1" s="4" t="s">
        <v>21</v>
      </c>
      <c r="AC1" s="5" t="s">
        <v>19</v>
      </c>
      <c r="AD1" s="4" t="s">
        <v>20</v>
      </c>
      <c r="AE1" s="4" t="s">
        <v>17</v>
      </c>
      <c r="AF1" s="4" t="s">
        <v>21</v>
      </c>
      <c r="AG1" s="5" t="s">
        <v>19</v>
      </c>
      <c r="AH1" s="4" t="s">
        <v>20</v>
      </c>
      <c r="AI1" s="4" t="s">
        <v>17</v>
      </c>
      <c r="AJ1" s="4" t="s">
        <v>21</v>
      </c>
      <c r="AK1" s="5" t="s">
        <v>19</v>
      </c>
      <c r="AL1" s="4" t="s">
        <v>20</v>
      </c>
      <c r="AM1" s="4" t="s">
        <v>17</v>
      </c>
      <c r="AN1" s="4" t="s">
        <v>21</v>
      </c>
      <c r="AO1" s="5" t="s">
        <v>19</v>
      </c>
      <c r="AP1" s="4" t="s">
        <v>20</v>
      </c>
      <c r="AQ1" s="4" t="s">
        <v>17</v>
      </c>
      <c r="AR1" s="4" t="s">
        <v>21</v>
      </c>
      <c r="AS1" s="5" t="s">
        <v>19</v>
      </c>
      <c r="AT1" s="4" t="s">
        <v>20</v>
      </c>
      <c r="AU1" s="4" t="s">
        <v>17</v>
      </c>
      <c r="AV1" s="4" t="s">
        <v>21</v>
      </c>
      <c r="AW1" s="5" t="s">
        <v>19</v>
      </c>
      <c r="AX1" s="4" t="s">
        <v>20</v>
      </c>
      <c r="AY1" s="4" t="s">
        <v>17</v>
      </c>
      <c r="AZ1" s="4" t="s">
        <v>21</v>
      </c>
      <c r="BA1" s="5" t="s">
        <v>19</v>
      </c>
      <c r="BB1" s="4"/>
      <c r="BC1" s="4" t="s">
        <v>22</v>
      </c>
      <c r="BD1" s="6" t="s">
        <v>23</v>
      </c>
      <c r="BE1" s="7" t="s">
        <v>24</v>
      </c>
      <c r="BF1" s="1" t="s">
        <v>1153</v>
      </c>
      <c r="BG1" s="1" t="s">
        <v>1154</v>
      </c>
      <c r="BH1" s="1" t="s">
        <v>1155</v>
      </c>
      <c r="BI1" s="38" t="s">
        <v>1156</v>
      </c>
      <c r="BJ1" s="35" t="s">
        <v>1150</v>
      </c>
      <c r="BK1" s="36" t="s">
        <v>1157</v>
      </c>
      <c r="BL1" s="35" t="s">
        <v>1151</v>
      </c>
      <c r="BM1" s="37" t="s">
        <v>1152</v>
      </c>
    </row>
    <row r="2" spans="1:65" x14ac:dyDescent="0.25">
      <c r="A2" s="8"/>
      <c r="B2">
        <v>48800</v>
      </c>
      <c r="C2" t="s">
        <v>25</v>
      </c>
      <c r="D2">
        <v>174</v>
      </c>
      <c r="E2">
        <v>503</v>
      </c>
      <c r="F2" s="9">
        <f>E2*24*7</f>
        <v>84504</v>
      </c>
      <c r="G2">
        <v>4</v>
      </c>
      <c r="H2" s="10">
        <f t="shared" ref="H2:H65" si="0">BD2</f>
        <v>0.14437186405377261</v>
      </c>
      <c r="I2" s="10">
        <f t="shared" ref="I2:I65" si="1">H2*G2</f>
        <v>0.57748745621509046</v>
      </c>
      <c r="J2" s="11">
        <f t="shared" ref="J2:J65" si="2">I2/D2</f>
        <v>3.3188934265235082E-3</v>
      </c>
      <c r="K2" s="11">
        <f t="shared" ref="K2:K65" si="3">L2/B2</f>
        <v>1.0000000000000002</v>
      </c>
      <c r="L2" s="12">
        <f t="shared" ref="L2:L65" si="4">I2*F2</f>
        <v>48800.000000000007</v>
      </c>
      <c r="M2" s="13">
        <f t="shared" ref="M2:M65" si="5">(B2-L2)/B2</f>
        <v>-1.4909749209392266E-16</v>
      </c>
      <c r="O2" s="14"/>
      <c r="P2">
        <f t="shared" ref="P2:P65" si="6">D2*E2</f>
        <v>87522</v>
      </c>
      <c r="Q2" s="15">
        <f>IF(OR(G2=0,D2=0),0,D2/G2)</f>
        <v>43.5</v>
      </c>
      <c r="R2" s="16">
        <f>$R$1/COUNTIF($Q$2:$Q$1130,"&gt;0")</f>
        <v>3.5746201966041107</v>
      </c>
      <c r="S2" s="17">
        <f t="shared" ref="S2:S65" si="7">B2/F2</f>
        <v>0.57748745621509046</v>
      </c>
      <c r="T2" s="17">
        <f>IF(OR(G2=0,D2=0),0,S2/G2)</f>
        <v>0.14437186405377261</v>
      </c>
      <c r="U2" s="18">
        <f>IF(MIN(Q2,T2)&lt;=R2,MIN(Q2,T2),0)</f>
        <v>0.14437186405377261</v>
      </c>
      <c r="V2" s="17">
        <f>IF(U2=0,T2,0)</f>
        <v>0</v>
      </c>
      <c r="W2" s="17">
        <f t="shared" ref="W2:W65" si="8">IF(U2=0,V2/$V$1131,0)</f>
        <v>0</v>
      </c>
      <c r="X2" s="16">
        <f>$U$1133*W2</f>
        <v>0</v>
      </c>
      <c r="Y2" s="19">
        <f>IF(OR(X2&gt;=$Q2,X2&gt;=$T2),MIN($Q2,$T2),U2)</f>
        <v>0.14437186405377261</v>
      </c>
      <c r="Z2" s="17">
        <f>IF(Y2=0,$T2,0)</f>
        <v>0</v>
      </c>
      <c r="AA2" s="17">
        <f>IF($Z$1131&lt;&gt;0,IF(Y2=0,Z2/$Z$1131,0),0)</f>
        <v>0</v>
      </c>
      <c r="AB2" s="16">
        <f>AA2*$Y$1133</f>
        <v>0</v>
      </c>
      <c r="AC2" s="19">
        <f>IF(OR(AB2&gt;=$Q2,AB2&gt;=$T2),MIN($Q2,$T2),Y2)</f>
        <v>0.14437186405377261</v>
      </c>
      <c r="AD2" s="17">
        <f>IF(AC2=0,$T2,0)</f>
        <v>0</v>
      </c>
      <c r="AE2" s="17">
        <f>IF($AD$1131&lt;&gt;0,IF(AC2=0,AD2/$AD$1131,0),0)</f>
        <v>0</v>
      </c>
      <c r="AF2" s="16">
        <f t="shared" ref="AF2:AF65" si="9">AE2*$AC$1133</f>
        <v>0</v>
      </c>
      <c r="AG2" s="19">
        <f>IF(OR(AF2&gt;=$Q2,AF2&gt;=$T2),MIN($Q2,$T2),AC2)</f>
        <v>0.14437186405377261</v>
      </c>
      <c r="AH2" s="17">
        <f>IF(AG2=0,$T2,0)</f>
        <v>0</v>
      </c>
      <c r="AI2" s="17">
        <f t="shared" ref="AI2:AI6" si="10">IF($AH$1131&lt;&gt;0,IF(AG2=0,AH2/$AH$1131,0),0)</f>
        <v>0</v>
      </c>
      <c r="AJ2" s="16">
        <f>AI2*$AG$1133</f>
        <v>0</v>
      </c>
      <c r="AK2" s="19">
        <f>IF(OR(AJ2&gt;=$Q2,AJ2&gt;=$T2),MIN($Q2,$T2),AG2)</f>
        <v>0.14437186405377261</v>
      </c>
      <c r="AL2" s="17">
        <f>IF(AK2=0,$T2,0)</f>
        <v>0</v>
      </c>
      <c r="AM2" s="17">
        <f>IF($AL$1131&lt;&gt;0,IF(AK2=0,AL2/$AL$1131,0),0)</f>
        <v>0</v>
      </c>
      <c r="AN2" s="16">
        <f>AM2*$AK$1133</f>
        <v>0</v>
      </c>
      <c r="AO2" s="19">
        <f>IF(OR(AN2&gt;=$Q2,AN2&gt;=$T2),MIN($Q2,$T2),AK2)</f>
        <v>0.14437186405377261</v>
      </c>
      <c r="AP2" s="17">
        <f>IF(AO2=0,$T2,0)</f>
        <v>0</v>
      </c>
      <c r="AQ2" s="17">
        <f>IF(AP$1131&lt;&gt;0,IF(AO2=0,AP2/AP$1131,0),0)</f>
        <v>0</v>
      </c>
      <c r="AR2" s="16">
        <f>AQ2*$AO$1133</f>
        <v>0</v>
      </c>
      <c r="AS2" s="19">
        <f>IF(OR(AR2&gt;=$Q2,AR2&gt;=$T2),MIN($Q2,$T2),AO2)</f>
        <v>0.14437186405377261</v>
      </c>
      <c r="AT2" s="17">
        <f>IF(AS2=0,$T2,0)</f>
        <v>0</v>
      </c>
      <c r="AU2" s="17">
        <f>IF(AT$1131&lt;&gt;0,IF(AS2=0,AT2/AT$1131,0),0)</f>
        <v>0</v>
      </c>
      <c r="AV2" s="16">
        <f>AU2*$AS$1133</f>
        <v>0</v>
      </c>
      <c r="AW2" s="19">
        <f>IF(OR(AV2&gt;=$Q2,AV2&gt;=$T2),MIN($Q2,$T2),AS2)</f>
        <v>0.14437186405377261</v>
      </c>
      <c r="AX2" s="17">
        <f>IF(AW2=0,$T2,0)</f>
        <v>0</v>
      </c>
      <c r="AY2" s="17">
        <f t="shared" ref="AY2:AY65" si="11">IF(AX$1131&lt;&gt;0,IF(AW2=0,AX2/AX$1131,0),0)</f>
        <v>0</v>
      </c>
      <c r="AZ2" s="16">
        <f>AY2*$AW$1133</f>
        <v>0</v>
      </c>
      <c r="BA2" s="19">
        <f>IF(OR(AZ2&gt;=$Q2,AZ2&gt;=$T2),MIN($Q2,$T2),AW2)</f>
        <v>0.14437186405377261</v>
      </c>
      <c r="BB2" s="16"/>
      <c r="BC2" s="16">
        <f>IF(AW2=0,MIN(T2,AV2),AW2)</f>
        <v>0.14437186405377261</v>
      </c>
      <c r="BD2" s="19">
        <f t="shared" ref="BD2:BD65" si="12">BC2</f>
        <v>0.14437186405377261</v>
      </c>
      <c r="BE2" s="20">
        <f>MIN(Q2,T2)</f>
        <v>0.14437186405377261</v>
      </c>
      <c r="BF2">
        <f>BD2/$BD$1131</f>
        <v>1.1029565484680765E-4</v>
      </c>
      <c r="BG2" s="33">
        <f>IF($BD$1133&lt;=0,0,$BD$1133*BF2)</f>
        <v>0.29681075533345797</v>
      </c>
      <c r="BH2">
        <f>BG2*G2</f>
        <v>1.1872430213338319</v>
      </c>
      <c r="BI2">
        <f>F2*BH2</f>
        <v>100326.78427479413</v>
      </c>
      <c r="BJ2">
        <f>B2-L2</f>
        <v>0</v>
      </c>
      <c r="BK2">
        <f>I2*F2</f>
        <v>48800.000000000007</v>
      </c>
      <c r="BL2">
        <f>(D2-I2)*F2</f>
        <v>14654896</v>
      </c>
      <c r="BM2">
        <f>H2*G2*F2</f>
        <v>48800.000000000007</v>
      </c>
    </row>
    <row r="3" spans="1:65" x14ac:dyDescent="0.25">
      <c r="A3" s="8"/>
      <c r="B3">
        <v>35200</v>
      </c>
      <c r="C3" t="s">
        <v>26</v>
      </c>
      <c r="D3">
        <v>108</v>
      </c>
      <c r="E3">
        <v>503</v>
      </c>
      <c r="F3" s="9">
        <f t="shared" ref="F3:F66" si="13">E3*24*7</f>
        <v>84504</v>
      </c>
      <c r="G3">
        <v>3</v>
      </c>
      <c r="H3" s="10">
        <f t="shared" si="0"/>
        <v>0.13884944302439331</v>
      </c>
      <c r="I3" s="10">
        <f t="shared" si="1"/>
        <v>0.41654832907317996</v>
      </c>
      <c r="J3" s="11">
        <f t="shared" si="2"/>
        <v>3.8569289728998144E-3</v>
      </c>
      <c r="K3" s="11">
        <f t="shared" si="3"/>
        <v>1</v>
      </c>
      <c r="L3" s="12">
        <f t="shared" si="4"/>
        <v>35200</v>
      </c>
      <c r="M3" s="13">
        <f t="shared" si="5"/>
        <v>0</v>
      </c>
      <c r="P3">
        <f t="shared" si="6"/>
        <v>54324</v>
      </c>
      <c r="Q3" s="15">
        <f t="shared" ref="Q3:Q66" si="14">IF(OR(G3=0,D3=0),0,D3/G3)</f>
        <v>36</v>
      </c>
      <c r="R3" s="16">
        <f t="shared" ref="R3:R66" si="15">$R$1/COUNTIF($Q$2:$Q$1130,"&gt;0")</f>
        <v>3.5746201966041107</v>
      </c>
      <c r="S3" s="17">
        <f t="shared" si="7"/>
        <v>0.41654832907317996</v>
      </c>
      <c r="T3" s="17">
        <f t="shared" ref="T3:T66" si="16">IF(OR(G3=0,D3=0),0,S3/G3)</f>
        <v>0.13884944302439331</v>
      </c>
      <c r="U3" s="18">
        <f t="shared" ref="U3:U66" si="17">IF(MIN(Q3,T3)&lt;=R3,MIN(Q3,T3),0)</f>
        <v>0.13884944302439331</v>
      </c>
      <c r="V3" s="17">
        <f t="shared" ref="V3:V66" si="18">IF(U3=0,T3,0)</f>
        <v>0</v>
      </c>
      <c r="W3" s="17">
        <f t="shared" si="8"/>
        <v>0</v>
      </c>
      <c r="X3" s="16">
        <f t="shared" ref="X3:X66" si="19">$U$1133*W3</f>
        <v>0</v>
      </c>
      <c r="Y3" s="19">
        <f t="shared" ref="Y3:Y66" si="20">IF(OR(X3&gt;=$Q3,X3&gt;=$T3),MIN($Q3,$T3),U3)</f>
        <v>0.13884944302439331</v>
      </c>
      <c r="Z3" s="17">
        <f t="shared" ref="Z3:Z66" si="21">IF(Y3=0,$T3,0)</f>
        <v>0</v>
      </c>
      <c r="AA3" s="17">
        <f t="shared" ref="AA3:AA66" si="22">IF($Z$1131&lt;&gt;0,IF(Y3=0,Z3/$Z$1131,0),0)</f>
        <v>0</v>
      </c>
      <c r="AB3" s="16">
        <f t="shared" ref="AB3:AB66" si="23">AA3*$Y$1133</f>
        <v>0</v>
      </c>
      <c r="AC3" s="19">
        <f t="shared" ref="AC3:AC66" si="24">IF(OR(AB3&gt;=$Q3,AB3&gt;=$T3),MIN($Q3,$T3),Y3)</f>
        <v>0.13884944302439331</v>
      </c>
      <c r="AD3" s="17">
        <f t="shared" ref="AD3:AD66" si="25">IF(AC3=0,$T3,0)</f>
        <v>0</v>
      </c>
      <c r="AE3" s="17">
        <f t="shared" ref="AE3:AE66" si="26">IF($AD$1131&lt;&gt;0,IF(AC3=0,AD3/$AD$1131,0),0)</f>
        <v>0</v>
      </c>
      <c r="AF3" s="16">
        <f t="shared" si="9"/>
        <v>0</v>
      </c>
      <c r="AG3" s="19">
        <f t="shared" ref="AG3:AG66" si="27">IF(OR(AF3&gt;=$Q3,AF3&gt;=$T3),MIN($Q3,$T3),AC3)</f>
        <v>0.13884944302439331</v>
      </c>
      <c r="AH3" s="17">
        <f t="shared" ref="AH3:AH66" si="28">IF(AG3=0,$T3,0)</f>
        <v>0</v>
      </c>
      <c r="AI3" s="17">
        <f t="shared" si="10"/>
        <v>0</v>
      </c>
      <c r="AJ3" s="16">
        <f t="shared" ref="AJ3:AJ66" si="29">AI3*$AG$1133</f>
        <v>0</v>
      </c>
      <c r="AK3" s="19">
        <f t="shared" ref="AK3:AK66" si="30">IF(OR(AJ3&gt;=$Q3,AJ3&gt;=$T3),MIN($Q3,$T3),AG3)</f>
        <v>0.13884944302439331</v>
      </c>
      <c r="AL3" s="17">
        <f t="shared" ref="AL3:AL66" si="31">IF(AK3=0,$T3,0)</f>
        <v>0</v>
      </c>
      <c r="AM3" s="17">
        <f t="shared" ref="AM3:AM66" si="32">IF($AL$1131&lt;&gt;0,IF(AK3=0,AL3/$AL$1131,0),0)</f>
        <v>0</v>
      </c>
      <c r="AN3" s="16">
        <f t="shared" ref="AN3:AN66" si="33">AM3*$AK$1133</f>
        <v>0</v>
      </c>
      <c r="AO3" s="19">
        <f t="shared" ref="AO3:AO66" si="34">IF(OR(AN3&gt;=$Q3,AN3&gt;=$T3),MIN($Q3,$T3),AK3)</f>
        <v>0.13884944302439331</v>
      </c>
      <c r="AP3" s="17">
        <f t="shared" ref="AP3:AP66" si="35">IF(AO3=0,$T3,0)</f>
        <v>0</v>
      </c>
      <c r="AQ3" s="17">
        <f t="shared" ref="AQ3:AQ66" si="36">IF(AP$1131&lt;&gt;0,IF(AO3=0,AP3/AP$1131,0),0)</f>
        <v>0</v>
      </c>
      <c r="AR3" s="16">
        <f t="shared" ref="AR3:AR66" si="37">AQ3*$AO$1133</f>
        <v>0</v>
      </c>
      <c r="AS3" s="19">
        <f t="shared" ref="AS3:AS66" si="38">IF(OR(AR3&gt;=$Q3,AR3&gt;=$T3),MIN($Q3,$T3),AO3)</f>
        <v>0.13884944302439331</v>
      </c>
      <c r="AT3" s="17">
        <f t="shared" ref="AT3:AT66" si="39">IF(AS3=0,$T3,0)</f>
        <v>0</v>
      </c>
      <c r="AU3" s="17">
        <f t="shared" ref="AU3:AU66" si="40">IF(AT$1131&lt;&gt;0,IF(AS3=0,AT3/AT$1131,0),0)</f>
        <v>0</v>
      </c>
      <c r="AV3" s="16">
        <f t="shared" ref="AV3:AV66" si="41">AU3*$AS$1133</f>
        <v>0</v>
      </c>
      <c r="AW3" s="19">
        <f t="shared" ref="AW3:AW66" si="42">IF(OR(AV3&gt;=$Q3,AV3&gt;=$T3),MIN($Q3,$T3),AS3)</f>
        <v>0.13884944302439331</v>
      </c>
      <c r="AX3" s="17">
        <f t="shared" ref="AX3:AX66" si="43">IF(AW3=0,$T3,0)</f>
        <v>0</v>
      </c>
      <c r="AY3" s="17">
        <f t="shared" si="11"/>
        <v>0</v>
      </c>
      <c r="AZ3" s="16">
        <f t="shared" ref="AZ3:AZ66" si="44">AY3*$AW$1133</f>
        <v>0</v>
      </c>
      <c r="BA3" s="19">
        <f t="shared" ref="BA3:BA66" si="45">IF(OR(AZ3&gt;=$Q3,AZ3&gt;=$T3),MIN($Q3,$T3),AW3)</f>
        <v>0.13884944302439331</v>
      </c>
      <c r="BB3" s="16"/>
      <c r="BC3" s="16">
        <f t="shared" ref="BC3:BC66" si="46">IF(AW3=0,MIN(T3,AV3),AW3)</f>
        <v>0.13884944302439331</v>
      </c>
      <c r="BD3" s="19">
        <f t="shared" si="12"/>
        <v>0.13884944302439331</v>
      </c>
      <c r="BE3" s="20">
        <f t="shared" ref="BE3:BE66" si="47">MIN(Q3,T3)</f>
        <v>0.13884944302439331</v>
      </c>
      <c r="BF3">
        <f t="shared" ref="BF3:BF66" si="48">BD3/$BD$1131</f>
        <v>1.0607669537179314E-4</v>
      </c>
      <c r="BG3" s="33">
        <f t="shared" ref="BG3:BG66" si="49">IF($BD$1133&lt;=0,0,$BD$1133*BF3)</f>
        <v>0.28545733846277921</v>
      </c>
      <c r="BH3">
        <f t="shared" ref="BH3:BH66" si="50">BG3*G3</f>
        <v>0.85637201538833763</v>
      </c>
      <c r="BI3">
        <f t="shared" ref="BI3:BI66" si="51">F3*BH3</f>
        <v>72366.860788376085</v>
      </c>
      <c r="BJ3">
        <f t="shared" ref="BJ3:BJ66" si="52">B3-L3</f>
        <v>0</v>
      </c>
      <c r="BK3">
        <f t="shared" ref="BK3:BK66" si="53">I3*F3</f>
        <v>35200</v>
      </c>
      <c r="BL3">
        <f t="shared" ref="BL3:BL66" si="54">(D3-I3)*F3</f>
        <v>9091232</v>
      </c>
      <c r="BM3">
        <f t="shared" ref="BM3:BM66" si="55">H3*G3*F3</f>
        <v>35200</v>
      </c>
    </row>
    <row r="4" spans="1:65" x14ac:dyDescent="0.25">
      <c r="A4" s="8"/>
      <c r="B4">
        <v>121000</v>
      </c>
      <c r="C4" t="s">
        <v>27</v>
      </c>
      <c r="D4">
        <v>126</v>
      </c>
      <c r="E4">
        <v>503</v>
      </c>
      <c r="F4" s="9">
        <f t="shared" si="13"/>
        <v>84504</v>
      </c>
      <c r="G4">
        <v>3</v>
      </c>
      <c r="H4" s="10">
        <f t="shared" si="0"/>
        <v>0.47729496039635205</v>
      </c>
      <c r="I4" s="10">
        <f t="shared" si="1"/>
        <v>1.4318848811890561</v>
      </c>
      <c r="J4" s="11">
        <f t="shared" si="2"/>
        <v>1.1364165723722668E-2</v>
      </c>
      <c r="K4" s="11">
        <f t="shared" si="3"/>
        <v>1</v>
      </c>
      <c r="L4" s="12">
        <f t="shared" si="4"/>
        <v>121000</v>
      </c>
      <c r="M4" s="13">
        <f t="shared" si="5"/>
        <v>0</v>
      </c>
      <c r="P4">
        <f t="shared" si="6"/>
        <v>63378</v>
      </c>
      <c r="Q4" s="15">
        <f t="shared" si="14"/>
        <v>42</v>
      </c>
      <c r="R4" s="16">
        <f t="shared" si="15"/>
        <v>3.5746201966041107</v>
      </c>
      <c r="S4" s="17">
        <f t="shared" si="7"/>
        <v>1.4318848811890561</v>
      </c>
      <c r="T4" s="17">
        <f t="shared" si="16"/>
        <v>0.47729496039635205</v>
      </c>
      <c r="U4" s="18">
        <f t="shared" si="17"/>
        <v>0.47729496039635205</v>
      </c>
      <c r="V4" s="17">
        <f t="shared" si="18"/>
        <v>0</v>
      </c>
      <c r="W4" s="17">
        <f t="shared" si="8"/>
        <v>0</v>
      </c>
      <c r="X4" s="16">
        <f t="shared" si="19"/>
        <v>0</v>
      </c>
      <c r="Y4" s="19">
        <f t="shared" si="20"/>
        <v>0.47729496039635205</v>
      </c>
      <c r="Z4" s="17">
        <f t="shared" si="21"/>
        <v>0</v>
      </c>
      <c r="AA4" s="17">
        <f t="shared" si="22"/>
        <v>0</v>
      </c>
      <c r="AB4" s="16">
        <f t="shared" si="23"/>
        <v>0</v>
      </c>
      <c r="AC4" s="19">
        <f t="shared" si="24"/>
        <v>0.47729496039635205</v>
      </c>
      <c r="AD4" s="17">
        <f t="shared" si="25"/>
        <v>0</v>
      </c>
      <c r="AE4" s="17">
        <f t="shared" si="26"/>
        <v>0</v>
      </c>
      <c r="AF4" s="16">
        <f t="shared" si="9"/>
        <v>0</v>
      </c>
      <c r="AG4" s="19">
        <f t="shared" si="27"/>
        <v>0.47729496039635205</v>
      </c>
      <c r="AH4" s="17">
        <f t="shared" si="28"/>
        <v>0</v>
      </c>
      <c r="AI4" s="17">
        <f t="shared" si="10"/>
        <v>0</v>
      </c>
      <c r="AJ4" s="16">
        <f t="shared" si="29"/>
        <v>0</v>
      </c>
      <c r="AK4" s="19">
        <f t="shared" si="30"/>
        <v>0.47729496039635205</v>
      </c>
      <c r="AL4" s="17">
        <f t="shared" si="31"/>
        <v>0</v>
      </c>
      <c r="AM4" s="17">
        <f t="shared" si="32"/>
        <v>0</v>
      </c>
      <c r="AN4" s="16">
        <f t="shared" si="33"/>
        <v>0</v>
      </c>
      <c r="AO4" s="19">
        <f t="shared" si="34"/>
        <v>0.47729496039635205</v>
      </c>
      <c r="AP4" s="17">
        <f t="shared" si="35"/>
        <v>0</v>
      </c>
      <c r="AQ4" s="17">
        <f t="shared" si="36"/>
        <v>0</v>
      </c>
      <c r="AR4" s="16">
        <f t="shared" si="37"/>
        <v>0</v>
      </c>
      <c r="AS4" s="19">
        <f t="shared" si="38"/>
        <v>0.47729496039635205</v>
      </c>
      <c r="AT4" s="17">
        <f t="shared" si="39"/>
        <v>0</v>
      </c>
      <c r="AU4" s="17">
        <f t="shared" si="40"/>
        <v>0</v>
      </c>
      <c r="AV4" s="16">
        <f t="shared" si="41"/>
        <v>0</v>
      </c>
      <c r="AW4" s="19">
        <f t="shared" si="42"/>
        <v>0.47729496039635205</v>
      </c>
      <c r="AX4" s="17">
        <f t="shared" si="43"/>
        <v>0</v>
      </c>
      <c r="AY4" s="17">
        <f t="shared" si="11"/>
        <v>0</v>
      </c>
      <c r="AZ4" s="16">
        <f t="shared" si="44"/>
        <v>0</v>
      </c>
      <c r="BA4" s="19">
        <f t="shared" si="45"/>
        <v>0.47729496039635205</v>
      </c>
      <c r="BB4" s="16"/>
      <c r="BC4" s="16">
        <f t="shared" si="46"/>
        <v>0.47729496039635205</v>
      </c>
      <c r="BD4" s="19">
        <f t="shared" si="12"/>
        <v>0.47729496039635205</v>
      </c>
      <c r="BE4" s="20">
        <f t="shared" si="47"/>
        <v>0.47729496039635205</v>
      </c>
      <c r="BF4">
        <f t="shared" si="48"/>
        <v>3.6463864034053892E-4</v>
      </c>
      <c r="BG4" s="33">
        <f t="shared" si="49"/>
        <v>0.98125960096580356</v>
      </c>
      <c r="BH4">
        <f t="shared" si="50"/>
        <v>2.9437788028974108</v>
      </c>
      <c r="BI4">
        <f t="shared" si="51"/>
        <v>248761.0839600428</v>
      </c>
      <c r="BJ4">
        <f t="shared" si="52"/>
        <v>0</v>
      </c>
      <c r="BK4">
        <f t="shared" si="53"/>
        <v>121000</v>
      </c>
      <c r="BL4">
        <f t="shared" si="54"/>
        <v>10526504</v>
      </c>
      <c r="BM4">
        <f t="shared" si="55"/>
        <v>121000</v>
      </c>
    </row>
    <row r="5" spans="1:65" x14ac:dyDescent="0.25">
      <c r="A5" s="8"/>
      <c r="B5">
        <v>327600</v>
      </c>
      <c r="C5" t="s">
        <v>28</v>
      </c>
      <c r="D5">
        <v>52</v>
      </c>
      <c r="E5">
        <v>503</v>
      </c>
      <c r="F5" s="9">
        <f t="shared" si="13"/>
        <v>84504</v>
      </c>
      <c r="G5">
        <v>1</v>
      </c>
      <c r="H5" s="10">
        <f t="shared" si="0"/>
        <v>3.8767395626242545</v>
      </c>
      <c r="I5" s="10">
        <f t="shared" si="1"/>
        <v>3.8767395626242545</v>
      </c>
      <c r="J5" s="11">
        <f t="shared" si="2"/>
        <v>7.4552683896620273E-2</v>
      </c>
      <c r="K5" s="11">
        <f t="shared" si="3"/>
        <v>1</v>
      </c>
      <c r="L5" s="12">
        <f t="shared" si="4"/>
        <v>327600</v>
      </c>
      <c r="M5" s="13">
        <f t="shared" si="5"/>
        <v>0</v>
      </c>
      <c r="P5">
        <f t="shared" si="6"/>
        <v>26156</v>
      </c>
      <c r="Q5" s="15">
        <f t="shared" si="14"/>
        <v>52</v>
      </c>
      <c r="R5" s="16">
        <f t="shared" si="15"/>
        <v>3.5746201966041107</v>
      </c>
      <c r="S5" s="17">
        <f t="shared" si="7"/>
        <v>3.8767395626242545</v>
      </c>
      <c r="T5" s="17">
        <f t="shared" si="16"/>
        <v>3.8767395626242545</v>
      </c>
      <c r="U5" s="18">
        <f t="shared" si="17"/>
        <v>0</v>
      </c>
      <c r="V5" s="17">
        <f t="shared" si="18"/>
        <v>3.8767395626242545</v>
      </c>
      <c r="W5" s="17">
        <f t="shared" si="8"/>
        <v>2.8364947702090113E-3</v>
      </c>
      <c r="X5" s="16">
        <f t="shared" si="19"/>
        <v>9.000078541550991</v>
      </c>
      <c r="Y5" s="19">
        <f t="shared" si="20"/>
        <v>3.8767395626242545</v>
      </c>
      <c r="Z5" s="17">
        <f t="shared" si="21"/>
        <v>0</v>
      </c>
      <c r="AA5" s="17">
        <f t="shared" si="22"/>
        <v>0</v>
      </c>
      <c r="AB5" s="16">
        <f t="shared" si="23"/>
        <v>0</v>
      </c>
      <c r="AC5" s="19">
        <f t="shared" si="24"/>
        <v>3.8767395626242545</v>
      </c>
      <c r="AD5" s="17">
        <f t="shared" si="25"/>
        <v>0</v>
      </c>
      <c r="AE5" s="17">
        <f t="shared" si="26"/>
        <v>0</v>
      </c>
      <c r="AF5" s="16">
        <f t="shared" si="9"/>
        <v>0</v>
      </c>
      <c r="AG5" s="19">
        <f t="shared" si="27"/>
        <v>3.8767395626242545</v>
      </c>
      <c r="AH5" s="17">
        <f t="shared" si="28"/>
        <v>0</v>
      </c>
      <c r="AI5" s="17">
        <f t="shared" si="10"/>
        <v>0</v>
      </c>
      <c r="AJ5" s="16">
        <f t="shared" si="29"/>
        <v>0</v>
      </c>
      <c r="AK5" s="19">
        <f t="shared" si="30"/>
        <v>3.8767395626242545</v>
      </c>
      <c r="AL5" s="17">
        <f t="shared" si="31"/>
        <v>0</v>
      </c>
      <c r="AM5" s="17">
        <f t="shared" si="32"/>
        <v>0</v>
      </c>
      <c r="AN5" s="16">
        <f t="shared" si="33"/>
        <v>0</v>
      </c>
      <c r="AO5" s="19">
        <f t="shared" si="34"/>
        <v>3.8767395626242545</v>
      </c>
      <c r="AP5" s="17">
        <f t="shared" si="35"/>
        <v>0</v>
      </c>
      <c r="AQ5" s="17">
        <f t="shared" si="36"/>
        <v>0</v>
      </c>
      <c r="AR5" s="16">
        <f t="shared" si="37"/>
        <v>0</v>
      </c>
      <c r="AS5" s="19">
        <f t="shared" si="38"/>
        <v>3.8767395626242545</v>
      </c>
      <c r="AT5" s="17">
        <f t="shared" si="39"/>
        <v>0</v>
      </c>
      <c r="AU5" s="17">
        <f t="shared" si="40"/>
        <v>0</v>
      </c>
      <c r="AV5" s="16">
        <f t="shared" si="41"/>
        <v>0</v>
      </c>
      <c r="AW5" s="19">
        <f t="shared" si="42"/>
        <v>3.8767395626242545</v>
      </c>
      <c r="AX5" s="17">
        <f t="shared" si="43"/>
        <v>0</v>
      </c>
      <c r="AY5" s="17">
        <f t="shared" si="11"/>
        <v>0</v>
      </c>
      <c r="AZ5" s="16">
        <f t="shared" si="44"/>
        <v>0</v>
      </c>
      <c r="BA5" s="19">
        <f t="shared" si="45"/>
        <v>3.8767395626242545</v>
      </c>
      <c r="BB5" s="16"/>
      <c r="BC5" s="16">
        <f t="shared" si="46"/>
        <v>3.8767395626242545</v>
      </c>
      <c r="BD5" s="19">
        <f t="shared" si="12"/>
        <v>3.8767395626242545</v>
      </c>
      <c r="BE5" s="20">
        <f t="shared" si="47"/>
        <v>3.8767395626242545</v>
      </c>
      <c r="BF5">
        <f t="shared" si="48"/>
        <v>2.961709551460179E-3</v>
      </c>
      <c r="BG5" s="33">
        <f t="shared" si="49"/>
        <v>7.9700986432164607</v>
      </c>
      <c r="BH5">
        <f t="shared" si="50"/>
        <v>7.9700986432164607</v>
      </c>
      <c r="BI5">
        <f t="shared" si="51"/>
        <v>673505.21574636374</v>
      </c>
      <c r="BJ5">
        <f t="shared" si="52"/>
        <v>0</v>
      </c>
      <c r="BK5">
        <f t="shared" si="53"/>
        <v>327600</v>
      </c>
      <c r="BL5">
        <f t="shared" si="54"/>
        <v>4066608</v>
      </c>
      <c r="BM5">
        <f t="shared" si="55"/>
        <v>327600</v>
      </c>
    </row>
    <row r="6" spans="1:65" x14ac:dyDescent="0.25">
      <c r="A6" s="8"/>
      <c r="B6">
        <v>25200</v>
      </c>
      <c r="C6" t="s">
        <v>29</v>
      </c>
      <c r="D6">
        <v>107</v>
      </c>
      <c r="E6">
        <v>503</v>
      </c>
      <c r="F6" s="9">
        <f t="shared" si="13"/>
        <v>84504</v>
      </c>
      <c r="G6">
        <v>3</v>
      </c>
      <c r="H6" s="10">
        <f t="shared" si="0"/>
        <v>9.940357852882703E-2</v>
      </c>
      <c r="I6" s="10">
        <f t="shared" si="1"/>
        <v>0.29821073558648109</v>
      </c>
      <c r="J6" s="11">
        <f t="shared" si="2"/>
        <v>2.7870162204344027E-3</v>
      </c>
      <c r="K6" s="11">
        <f t="shared" si="3"/>
        <v>0.99999999999999989</v>
      </c>
      <c r="L6" s="12">
        <f t="shared" si="4"/>
        <v>25199.999999999996</v>
      </c>
      <c r="M6" s="13">
        <f t="shared" si="5"/>
        <v>1.4436423837665528E-16</v>
      </c>
      <c r="P6">
        <f t="shared" si="6"/>
        <v>53821</v>
      </c>
      <c r="Q6" s="15">
        <f t="shared" si="14"/>
        <v>35.666666666666664</v>
      </c>
      <c r="R6" s="16">
        <f t="shared" si="15"/>
        <v>3.5746201966041107</v>
      </c>
      <c r="S6" s="17">
        <f t="shared" si="7"/>
        <v>0.29821073558648109</v>
      </c>
      <c r="T6" s="17">
        <f t="shared" si="16"/>
        <v>9.940357852882703E-2</v>
      </c>
      <c r="U6" s="18">
        <f t="shared" si="17"/>
        <v>9.940357852882703E-2</v>
      </c>
      <c r="V6" s="17">
        <f t="shared" si="18"/>
        <v>0</v>
      </c>
      <c r="W6" s="17">
        <f t="shared" si="8"/>
        <v>0</v>
      </c>
      <c r="X6" s="16">
        <f t="shared" si="19"/>
        <v>0</v>
      </c>
      <c r="Y6" s="19">
        <f t="shared" si="20"/>
        <v>9.940357852882703E-2</v>
      </c>
      <c r="Z6" s="17">
        <f t="shared" si="21"/>
        <v>0</v>
      </c>
      <c r="AA6" s="17">
        <f t="shared" si="22"/>
        <v>0</v>
      </c>
      <c r="AB6" s="16">
        <f t="shared" si="23"/>
        <v>0</v>
      </c>
      <c r="AC6" s="19">
        <f t="shared" si="24"/>
        <v>9.940357852882703E-2</v>
      </c>
      <c r="AD6" s="17">
        <f t="shared" si="25"/>
        <v>0</v>
      </c>
      <c r="AE6" s="17">
        <f t="shared" si="26"/>
        <v>0</v>
      </c>
      <c r="AF6" s="16">
        <f t="shared" si="9"/>
        <v>0</v>
      </c>
      <c r="AG6" s="19">
        <f t="shared" si="27"/>
        <v>9.940357852882703E-2</v>
      </c>
      <c r="AH6" s="17">
        <f t="shared" si="28"/>
        <v>0</v>
      </c>
      <c r="AI6" s="17">
        <f t="shared" si="10"/>
        <v>0</v>
      </c>
      <c r="AJ6" s="16">
        <f t="shared" si="29"/>
        <v>0</v>
      </c>
      <c r="AK6" s="19">
        <f t="shared" si="30"/>
        <v>9.940357852882703E-2</v>
      </c>
      <c r="AL6" s="17">
        <f t="shared" si="31"/>
        <v>0</v>
      </c>
      <c r="AM6" s="17">
        <f t="shared" si="32"/>
        <v>0</v>
      </c>
      <c r="AN6" s="16">
        <f t="shared" si="33"/>
        <v>0</v>
      </c>
      <c r="AO6" s="19">
        <f t="shared" si="34"/>
        <v>9.940357852882703E-2</v>
      </c>
      <c r="AP6" s="17">
        <f t="shared" si="35"/>
        <v>0</v>
      </c>
      <c r="AQ6" s="17">
        <f t="shared" si="36"/>
        <v>0</v>
      </c>
      <c r="AR6" s="16">
        <f t="shared" si="37"/>
        <v>0</v>
      </c>
      <c r="AS6" s="19">
        <f t="shared" si="38"/>
        <v>9.940357852882703E-2</v>
      </c>
      <c r="AT6" s="17">
        <f t="shared" si="39"/>
        <v>0</v>
      </c>
      <c r="AU6" s="17">
        <f t="shared" si="40"/>
        <v>0</v>
      </c>
      <c r="AV6" s="16">
        <f t="shared" si="41"/>
        <v>0</v>
      </c>
      <c r="AW6" s="19">
        <f t="shared" si="42"/>
        <v>9.940357852882703E-2</v>
      </c>
      <c r="AX6" s="17">
        <f t="shared" si="43"/>
        <v>0</v>
      </c>
      <c r="AY6" s="17">
        <f t="shared" si="11"/>
        <v>0</v>
      </c>
      <c r="AZ6" s="16">
        <f t="shared" si="44"/>
        <v>0</v>
      </c>
      <c r="BA6" s="19">
        <f t="shared" si="45"/>
        <v>9.940357852882703E-2</v>
      </c>
      <c r="BB6" s="16"/>
      <c r="BC6" s="16">
        <f t="shared" si="46"/>
        <v>9.940357852882703E-2</v>
      </c>
      <c r="BD6" s="19">
        <f t="shared" si="12"/>
        <v>9.940357852882703E-2</v>
      </c>
      <c r="BE6" s="20">
        <f t="shared" si="47"/>
        <v>9.940357852882703E-2</v>
      </c>
      <c r="BF6">
        <f t="shared" si="48"/>
        <v>7.5941270550260997E-5</v>
      </c>
      <c r="BG6" s="33">
        <f t="shared" si="49"/>
        <v>0.20436150367221695</v>
      </c>
      <c r="BH6">
        <f t="shared" si="50"/>
        <v>0.61308451101665085</v>
      </c>
      <c r="BI6">
        <f t="shared" si="51"/>
        <v>51808.093518951064</v>
      </c>
      <c r="BJ6">
        <f t="shared" si="52"/>
        <v>0</v>
      </c>
      <c r="BK6">
        <f t="shared" si="53"/>
        <v>25199.999999999996</v>
      </c>
      <c r="BL6">
        <f t="shared" si="54"/>
        <v>9016728</v>
      </c>
      <c r="BM6">
        <f t="shared" si="55"/>
        <v>25199.999999999996</v>
      </c>
    </row>
    <row r="7" spans="1:65" x14ac:dyDescent="0.25">
      <c r="A7" s="8"/>
      <c r="B7">
        <v>2800</v>
      </c>
      <c r="C7" t="s">
        <v>30</v>
      </c>
      <c r="D7">
        <v>154</v>
      </c>
      <c r="E7">
        <v>503</v>
      </c>
      <c r="F7" s="9">
        <f t="shared" si="13"/>
        <v>84504</v>
      </c>
      <c r="G7">
        <v>0</v>
      </c>
      <c r="H7" s="10">
        <f t="shared" si="0"/>
        <v>0</v>
      </c>
      <c r="I7" s="10">
        <f t="shared" si="1"/>
        <v>0</v>
      </c>
      <c r="J7" s="11">
        <f t="shared" si="2"/>
        <v>0</v>
      </c>
      <c r="K7" s="11">
        <f t="shared" si="3"/>
        <v>0</v>
      </c>
      <c r="L7" s="12">
        <f t="shared" si="4"/>
        <v>0</v>
      </c>
      <c r="M7" s="13">
        <f t="shared" si="5"/>
        <v>1</v>
      </c>
      <c r="P7">
        <f t="shared" si="6"/>
        <v>77462</v>
      </c>
      <c r="Q7" s="15">
        <f t="shared" si="14"/>
        <v>0</v>
      </c>
      <c r="R7" s="16">
        <f t="shared" si="15"/>
        <v>3.5746201966041107</v>
      </c>
      <c r="S7" s="17">
        <f t="shared" si="7"/>
        <v>3.3134526176275679E-2</v>
      </c>
      <c r="T7" s="17">
        <f t="shared" si="16"/>
        <v>0</v>
      </c>
      <c r="U7" s="18">
        <f t="shared" si="17"/>
        <v>0</v>
      </c>
      <c r="V7" s="17">
        <f t="shared" si="18"/>
        <v>0</v>
      </c>
      <c r="W7" s="17">
        <f t="shared" si="8"/>
        <v>0</v>
      </c>
      <c r="X7" s="16">
        <f t="shared" si="19"/>
        <v>0</v>
      </c>
      <c r="Y7" s="19">
        <f t="shared" si="20"/>
        <v>0</v>
      </c>
      <c r="Z7" s="17">
        <f t="shared" si="21"/>
        <v>0</v>
      </c>
      <c r="AA7" s="17">
        <f t="shared" si="22"/>
        <v>0</v>
      </c>
      <c r="AB7" s="16">
        <f t="shared" si="23"/>
        <v>0</v>
      </c>
      <c r="AC7" s="19">
        <f t="shared" si="24"/>
        <v>0</v>
      </c>
      <c r="AD7" s="17">
        <f t="shared" si="25"/>
        <v>0</v>
      </c>
      <c r="AE7" s="17">
        <f t="shared" si="26"/>
        <v>0</v>
      </c>
      <c r="AF7" s="16">
        <f t="shared" si="9"/>
        <v>0</v>
      </c>
      <c r="AG7" s="19">
        <f t="shared" si="27"/>
        <v>0</v>
      </c>
      <c r="AH7" s="17">
        <f t="shared" si="28"/>
        <v>0</v>
      </c>
      <c r="AI7" s="17">
        <f>IF($AH$1131&lt;&gt;0,IF(AG7=0,AH7/$AH$1131,0),0)</f>
        <v>0</v>
      </c>
      <c r="AJ7" s="16">
        <f t="shared" si="29"/>
        <v>0</v>
      </c>
      <c r="AK7" s="19">
        <f t="shared" si="30"/>
        <v>0</v>
      </c>
      <c r="AL7" s="17">
        <f t="shared" si="31"/>
        <v>0</v>
      </c>
      <c r="AM7" s="17">
        <f t="shared" si="32"/>
        <v>0</v>
      </c>
      <c r="AN7" s="16">
        <f t="shared" si="33"/>
        <v>0</v>
      </c>
      <c r="AO7" s="19">
        <f t="shared" si="34"/>
        <v>0</v>
      </c>
      <c r="AP7" s="17">
        <f t="shared" si="35"/>
        <v>0</v>
      </c>
      <c r="AQ7" s="17">
        <f t="shared" si="36"/>
        <v>0</v>
      </c>
      <c r="AR7" s="16">
        <f t="shared" si="37"/>
        <v>0</v>
      </c>
      <c r="AS7" s="19">
        <f t="shared" si="38"/>
        <v>0</v>
      </c>
      <c r="AT7" s="17">
        <f t="shared" si="39"/>
        <v>0</v>
      </c>
      <c r="AU7" s="17">
        <f t="shared" si="40"/>
        <v>0</v>
      </c>
      <c r="AV7" s="16">
        <f t="shared" si="41"/>
        <v>0</v>
      </c>
      <c r="AW7" s="19">
        <f t="shared" si="42"/>
        <v>0</v>
      </c>
      <c r="AX7" s="17">
        <f t="shared" si="43"/>
        <v>0</v>
      </c>
      <c r="AY7" s="17">
        <f t="shared" si="11"/>
        <v>0</v>
      </c>
      <c r="AZ7" s="16">
        <f t="shared" si="44"/>
        <v>0</v>
      </c>
      <c r="BA7" s="19">
        <f t="shared" si="45"/>
        <v>0</v>
      </c>
      <c r="BB7" s="16"/>
      <c r="BC7" s="16">
        <f t="shared" si="46"/>
        <v>0</v>
      </c>
      <c r="BD7" s="19">
        <f t="shared" si="12"/>
        <v>0</v>
      </c>
      <c r="BE7" s="20">
        <f t="shared" si="47"/>
        <v>0</v>
      </c>
      <c r="BF7">
        <f t="shared" si="48"/>
        <v>0</v>
      </c>
      <c r="BG7" s="33">
        <f t="shared" si="49"/>
        <v>0</v>
      </c>
      <c r="BH7">
        <f t="shared" si="50"/>
        <v>0</v>
      </c>
      <c r="BI7">
        <f t="shared" si="51"/>
        <v>0</v>
      </c>
      <c r="BJ7">
        <f t="shared" si="52"/>
        <v>2800</v>
      </c>
      <c r="BK7">
        <f t="shared" si="53"/>
        <v>0</v>
      </c>
      <c r="BL7">
        <f t="shared" si="54"/>
        <v>13013616</v>
      </c>
      <c r="BM7">
        <f t="shared" si="55"/>
        <v>0</v>
      </c>
    </row>
    <row r="8" spans="1:65" x14ac:dyDescent="0.25">
      <c r="A8" s="8"/>
      <c r="B8">
        <v>554200</v>
      </c>
      <c r="C8" t="s">
        <v>31</v>
      </c>
      <c r="D8">
        <v>79</v>
      </c>
      <c r="E8">
        <v>419</v>
      </c>
      <c r="F8" s="9">
        <f t="shared" si="13"/>
        <v>70392</v>
      </c>
      <c r="G8">
        <v>3</v>
      </c>
      <c r="H8" s="10">
        <f t="shared" si="0"/>
        <v>2.6243512520362162</v>
      </c>
      <c r="I8" s="10">
        <f t="shared" si="1"/>
        <v>7.8730537561086482</v>
      </c>
      <c r="J8" s="11">
        <f t="shared" si="2"/>
        <v>9.9658908305172766E-2</v>
      </c>
      <c r="K8" s="11">
        <f t="shared" si="3"/>
        <v>1</v>
      </c>
      <c r="L8" s="12">
        <f t="shared" si="4"/>
        <v>554200</v>
      </c>
      <c r="M8" s="13">
        <f t="shared" si="5"/>
        <v>0</v>
      </c>
      <c r="P8">
        <f t="shared" si="6"/>
        <v>33101</v>
      </c>
      <c r="Q8" s="15">
        <f t="shared" si="14"/>
        <v>26.333333333333332</v>
      </c>
      <c r="R8" s="16">
        <f t="shared" si="15"/>
        <v>3.5746201966041107</v>
      </c>
      <c r="S8" s="17">
        <f t="shared" si="7"/>
        <v>7.8730537561086491</v>
      </c>
      <c r="T8" s="17">
        <f t="shared" si="16"/>
        <v>2.6243512520362162</v>
      </c>
      <c r="U8" s="18">
        <f t="shared" si="17"/>
        <v>2.6243512520362162</v>
      </c>
      <c r="V8" s="17">
        <f t="shared" si="18"/>
        <v>0</v>
      </c>
      <c r="W8" s="17">
        <f t="shared" si="8"/>
        <v>0</v>
      </c>
      <c r="X8" s="16">
        <f t="shared" si="19"/>
        <v>0</v>
      </c>
      <c r="Y8" s="19">
        <f t="shared" si="20"/>
        <v>2.6243512520362162</v>
      </c>
      <c r="Z8" s="17">
        <f t="shared" si="21"/>
        <v>0</v>
      </c>
      <c r="AA8" s="17">
        <f t="shared" si="22"/>
        <v>0</v>
      </c>
      <c r="AB8" s="16">
        <f t="shared" si="23"/>
        <v>0</v>
      </c>
      <c r="AC8" s="19">
        <f t="shared" si="24"/>
        <v>2.6243512520362162</v>
      </c>
      <c r="AD8" s="17">
        <f t="shared" si="25"/>
        <v>0</v>
      </c>
      <c r="AE8" s="17">
        <f t="shared" si="26"/>
        <v>0</v>
      </c>
      <c r="AF8" s="16">
        <f t="shared" si="9"/>
        <v>0</v>
      </c>
      <c r="AG8" s="19">
        <f t="shared" si="27"/>
        <v>2.6243512520362162</v>
      </c>
      <c r="AH8" s="17">
        <f t="shared" si="28"/>
        <v>0</v>
      </c>
      <c r="AI8" s="17">
        <f t="shared" ref="AI8:AI71" si="56">IF($AH$1131&lt;&gt;0,IF(AG8=0,AH8/$AH$1131,0),0)</f>
        <v>0</v>
      </c>
      <c r="AJ8" s="16">
        <f t="shared" si="29"/>
        <v>0</v>
      </c>
      <c r="AK8" s="19">
        <f t="shared" si="30"/>
        <v>2.6243512520362162</v>
      </c>
      <c r="AL8" s="17">
        <f t="shared" si="31"/>
        <v>0</v>
      </c>
      <c r="AM8" s="17">
        <f t="shared" si="32"/>
        <v>0</v>
      </c>
      <c r="AN8" s="16">
        <f t="shared" si="33"/>
        <v>0</v>
      </c>
      <c r="AO8" s="19">
        <f t="shared" si="34"/>
        <v>2.6243512520362162</v>
      </c>
      <c r="AP8" s="17">
        <f t="shared" si="35"/>
        <v>0</v>
      </c>
      <c r="AQ8" s="17">
        <f t="shared" si="36"/>
        <v>0</v>
      </c>
      <c r="AR8" s="16">
        <f t="shared" si="37"/>
        <v>0</v>
      </c>
      <c r="AS8" s="19">
        <f t="shared" si="38"/>
        <v>2.6243512520362162</v>
      </c>
      <c r="AT8" s="17">
        <f t="shared" si="39"/>
        <v>0</v>
      </c>
      <c r="AU8" s="17">
        <f t="shared" si="40"/>
        <v>0</v>
      </c>
      <c r="AV8" s="16">
        <f t="shared" si="41"/>
        <v>0</v>
      </c>
      <c r="AW8" s="19">
        <f t="shared" si="42"/>
        <v>2.6243512520362162</v>
      </c>
      <c r="AX8" s="17">
        <f t="shared" si="43"/>
        <v>0</v>
      </c>
      <c r="AY8" s="17">
        <f t="shared" si="11"/>
        <v>0</v>
      </c>
      <c r="AZ8" s="16">
        <f t="shared" si="44"/>
        <v>0</v>
      </c>
      <c r="BA8" s="19">
        <f t="shared" si="45"/>
        <v>2.6243512520362162</v>
      </c>
      <c r="BB8" s="16"/>
      <c r="BC8" s="16">
        <f t="shared" si="46"/>
        <v>2.6243512520362162</v>
      </c>
      <c r="BD8" s="19">
        <f t="shared" si="12"/>
        <v>2.6243512520362162</v>
      </c>
      <c r="BE8" s="20">
        <f t="shared" si="47"/>
        <v>2.6243512520362162</v>
      </c>
      <c r="BF8">
        <f t="shared" si="48"/>
        <v>2.004923478604973E-3</v>
      </c>
      <c r="BG8" s="33">
        <f t="shared" si="49"/>
        <v>5.3953426623836753</v>
      </c>
      <c r="BH8">
        <f t="shared" si="50"/>
        <v>16.186027987151025</v>
      </c>
      <c r="BI8">
        <f t="shared" si="51"/>
        <v>1139366.8820715349</v>
      </c>
      <c r="BJ8">
        <f t="shared" si="52"/>
        <v>0</v>
      </c>
      <c r="BK8">
        <f t="shared" si="53"/>
        <v>554200</v>
      </c>
      <c r="BL8">
        <f t="shared" si="54"/>
        <v>5006768</v>
      </c>
      <c r="BM8">
        <f t="shared" si="55"/>
        <v>554200</v>
      </c>
    </row>
    <row r="9" spans="1:65" x14ac:dyDescent="0.25">
      <c r="A9" s="8"/>
      <c r="B9">
        <v>2017200</v>
      </c>
      <c r="C9" t="s">
        <v>32</v>
      </c>
      <c r="D9">
        <v>50</v>
      </c>
      <c r="E9">
        <v>419</v>
      </c>
      <c r="F9" s="9">
        <f t="shared" si="13"/>
        <v>70392</v>
      </c>
      <c r="G9">
        <v>1</v>
      </c>
      <c r="H9" s="10">
        <f t="shared" si="0"/>
        <v>28.656665530173882</v>
      </c>
      <c r="I9" s="10">
        <f t="shared" si="1"/>
        <v>28.656665530173882</v>
      </c>
      <c r="J9" s="11">
        <f t="shared" si="2"/>
        <v>0.57313331060347761</v>
      </c>
      <c r="K9" s="11">
        <f t="shared" si="3"/>
        <v>1</v>
      </c>
      <c r="L9" s="12">
        <f t="shared" si="4"/>
        <v>2017200</v>
      </c>
      <c r="M9" s="13">
        <f t="shared" si="5"/>
        <v>0</v>
      </c>
      <c r="P9">
        <f t="shared" si="6"/>
        <v>20950</v>
      </c>
      <c r="Q9" s="15">
        <f t="shared" si="14"/>
        <v>50</v>
      </c>
      <c r="R9" s="16">
        <f t="shared" si="15"/>
        <v>3.5746201966041107</v>
      </c>
      <c r="S9" s="17">
        <f t="shared" si="7"/>
        <v>28.656665530173882</v>
      </c>
      <c r="T9" s="17">
        <f t="shared" si="16"/>
        <v>28.656665530173882</v>
      </c>
      <c r="U9" s="18">
        <f t="shared" si="17"/>
        <v>0</v>
      </c>
      <c r="V9" s="17">
        <f t="shared" si="18"/>
        <v>28.656665530173882</v>
      </c>
      <c r="W9" s="17">
        <f t="shared" si="8"/>
        <v>2.0967227897285862E-2</v>
      </c>
      <c r="X9" s="16">
        <f t="shared" si="19"/>
        <v>66.528131782970519</v>
      </c>
      <c r="Y9" s="19">
        <f t="shared" si="20"/>
        <v>28.656665530173882</v>
      </c>
      <c r="Z9" s="17">
        <f t="shared" si="21"/>
        <v>0</v>
      </c>
      <c r="AA9" s="17">
        <f t="shared" si="22"/>
        <v>0</v>
      </c>
      <c r="AB9" s="16">
        <f t="shared" si="23"/>
        <v>0</v>
      </c>
      <c r="AC9" s="19">
        <f t="shared" si="24"/>
        <v>28.656665530173882</v>
      </c>
      <c r="AD9" s="17">
        <f t="shared" si="25"/>
        <v>0</v>
      </c>
      <c r="AE9" s="17">
        <f t="shared" si="26"/>
        <v>0</v>
      </c>
      <c r="AF9" s="16">
        <f t="shared" si="9"/>
        <v>0</v>
      </c>
      <c r="AG9" s="19">
        <f t="shared" si="27"/>
        <v>28.656665530173882</v>
      </c>
      <c r="AH9" s="17">
        <f t="shared" si="28"/>
        <v>0</v>
      </c>
      <c r="AI9" s="17">
        <f t="shared" si="56"/>
        <v>0</v>
      </c>
      <c r="AJ9" s="16">
        <f t="shared" si="29"/>
        <v>0</v>
      </c>
      <c r="AK9" s="19">
        <f t="shared" si="30"/>
        <v>28.656665530173882</v>
      </c>
      <c r="AL9" s="17">
        <f t="shared" si="31"/>
        <v>0</v>
      </c>
      <c r="AM9" s="17">
        <f t="shared" si="32"/>
        <v>0</v>
      </c>
      <c r="AN9" s="16">
        <f t="shared" si="33"/>
        <v>0</v>
      </c>
      <c r="AO9" s="19">
        <f t="shared" si="34"/>
        <v>28.656665530173882</v>
      </c>
      <c r="AP9" s="17">
        <f t="shared" si="35"/>
        <v>0</v>
      </c>
      <c r="AQ9" s="17">
        <f t="shared" si="36"/>
        <v>0</v>
      </c>
      <c r="AR9" s="16">
        <f t="shared" si="37"/>
        <v>0</v>
      </c>
      <c r="AS9" s="19">
        <f t="shared" si="38"/>
        <v>28.656665530173882</v>
      </c>
      <c r="AT9" s="17">
        <f t="shared" si="39"/>
        <v>0</v>
      </c>
      <c r="AU9" s="17">
        <f t="shared" si="40"/>
        <v>0</v>
      </c>
      <c r="AV9" s="16">
        <f t="shared" si="41"/>
        <v>0</v>
      </c>
      <c r="AW9" s="19">
        <f t="shared" si="42"/>
        <v>28.656665530173882</v>
      </c>
      <c r="AX9" s="17">
        <f t="shared" si="43"/>
        <v>0</v>
      </c>
      <c r="AY9" s="17">
        <f t="shared" si="11"/>
        <v>0</v>
      </c>
      <c r="AZ9" s="16">
        <f t="shared" si="44"/>
        <v>0</v>
      </c>
      <c r="BA9" s="19">
        <f t="shared" si="45"/>
        <v>28.656665530173882</v>
      </c>
      <c r="BB9" s="16"/>
      <c r="BC9" s="16">
        <f t="shared" si="46"/>
        <v>28.656665530173882</v>
      </c>
      <c r="BD9" s="19">
        <f t="shared" si="12"/>
        <v>28.656665530173882</v>
      </c>
      <c r="BE9" s="20">
        <f t="shared" si="47"/>
        <v>28.656665530173882</v>
      </c>
      <c r="BF9">
        <f t="shared" si="48"/>
        <v>2.1892809316358449E-2</v>
      </c>
      <c r="BG9" s="33">
        <f t="shared" si="49"/>
        <v>58.914571735259912</v>
      </c>
      <c r="BH9">
        <f t="shared" si="50"/>
        <v>58.914571735259912</v>
      </c>
      <c r="BI9">
        <f t="shared" si="51"/>
        <v>4147114.5335884159</v>
      </c>
      <c r="BJ9">
        <f t="shared" si="52"/>
        <v>0</v>
      </c>
      <c r="BK9">
        <f t="shared" si="53"/>
        <v>2017200</v>
      </c>
      <c r="BL9">
        <f t="shared" si="54"/>
        <v>1502400</v>
      </c>
      <c r="BM9">
        <f t="shared" si="55"/>
        <v>2017200</v>
      </c>
    </row>
    <row r="10" spans="1:65" x14ac:dyDescent="0.25">
      <c r="A10" s="8"/>
      <c r="B10">
        <v>42200</v>
      </c>
      <c r="C10" t="s">
        <v>33</v>
      </c>
      <c r="D10">
        <v>250</v>
      </c>
      <c r="E10">
        <v>419</v>
      </c>
      <c r="F10" s="9">
        <f t="shared" si="13"/>
        <v>70392</v>
      </c>
      <c r="G10">
        <v>6</v>
      </c>
      <c r="H10" s="10">
        <f t="shared" si="0"/>
        <v>9.9916657195893474E-2</v>
      </c>
      <c r="I10" s="10">
        <f t="shared" si="1"/>
        <v>0.59949994317536082</v>
      </c>
      <c r="J10" s="11">
        <f t="shared" si="2"/>
        <v>2.3979997727014432E-3</v>
      </c>
      <c r="K10" s="11">
        <f t="shared" si="3"/>
        <v>1</v>
      </c>
      <c r="L10" s="12">
        <f t="shared" si="4"/>
        <v>42200</v>
      </c>
      <c r="M10" s="13">
        <f t="shared" si="5"/>
        <v>0</v>
      </c>
      <c r="P10">
        <f t="shared" si="6"/>
        <v>104750</v>
      </c>
      <c r="Q10" s="15">
        <f t="shared" si="14"/>
        <v>41.666666666666664</v>
      </c>
      <c r="R10" s="16">
        <f t="shared" si="15"/>
        <v>3.5746201966041107</v>
      </c>
      <c r="S10" s="17">
        <f t="shared" si="7"/>
        <v>0.59949994317536082</v>
      </c>
      <c r="T10" s="17">
        <f t="shared" si="16"/>
        <v>9.9916657195893474E-2</v>
      </c>
      <c r="U10" s="18">
        <f t="shared" si="17"/>
        <v>9.9916657195893474E-2</v>
      </c>
      <c r="V10" s="17">
        <f t="shared" si="18"/>
        <v>0</v>
      </c>
      <c r="W10" s="17">
        <f t="shared" si="8"/>
        <v>0</v>
      </c>
      <c r="X10" s="16">
        <f t="shared" si="19"/>
        <v>0</v>
      </c>
      <c r="Y10" s="19">
        <f t="shared" si="20"/>
        <v>9.9916657195893474E-2</v>
      </c>
      <c r="Z10" s="17">
        <f t="shared" si="21"/>
        <v>0</v>
      </c>
      <c r="AA10" s="17">
        <f t="shared" si="22"/>
        <v>0</v>
      </c>
      <c r="AB10" s="16">
        <f t="shared" si="23"/>
        <v>0</v>
      </c>
      <c r="AC10" s="19">
        <f t="shared" si="24"/>
        <v>9.9916657195893474E-2</v>
      </c>
      <c r="AD10" s="17">
        <f t="shared" si="25"/>
        <v>0</v>
      </c>
      <c r="AE10" s="17">
        <f t="shared" si="26"/>
        <v>0</v>
      </c>
      <c r="AF10" s="16">
        <f t="shared" si="9"/>
        <v>0</v>
      </c>
      <c r="AG10" s="19">
        <f t="shared" si="27"/>
        <v>9.9916657195893474E-2</v>
      </c>
      <c r="AH10" s="17">
        <f t="shared" si="28"/>
        <v>0</v>
      </c>
      <c r="AI10" s="17">
        <f t="shared" si="56"/>
        <v>0</v>
      </c>
      <c r="AJ10" s="16">
        <f t="shared" si="29"/>
        <v>0</v>
      </c>
      <c r="AK10" s="19">
        <f t="shared" si="30"/>
        <v>9.9916657195893474E-2</v>
      </c>
      <c r="AL10" s="17">
        <f t="shared" si="31"/>
        <v>0</v>
      </c>
      <c r="AM10" s="17">
        <f t="shared" si="32"/>
        <v>0</v>
      </c>
      <c r="AN10" s="16">
        <f t="shared" si="33"/>
        <v>0</v>
      </c>
      <c r="AO10" s="19">
        <f t="shared" si="34"/>
        <v>9.9916657195893474E-2</v>
      </c>
      <c r="AP10" s="17">
        <f t="shared" si="35"/>
        <v>0</v>
      </c>
      <c r="AQ10" s="17">
        <f t="shared" si="36"/>
        <v>0</v>
      </c>
      <c r="AR10" s="16">
        <f t="shared" si="37"/>
        <v>0</v>
      </c>
      <c r="AS10" s="19">
        <f t="shared" si="38"/>
        <v>9.9916657195893474E-2</v>
      </c>
      <c r="AT10" s="17">
        <f t="shared" si="39"/>
        <v>0</v>
      </c>
      <c r="AU10" s="17">
        <f t="shared" si="40"/>
        <v>0</v>
      </c>
      <c r="AV10" s="16">
        <f t="shared" si="41"/>
        <v>0</v>
      </c>
      <c r="AW10" s="19">
        <f t="shared" si="42"/>
        <v>9.9916657195893474E-2</v>
      </c>
      <c r="AX10" s="17">
        <f t="shared" si="43"/>
        <v>0</v>
      </c>
      <c r="AY10" s="17">
        <f t="shared" si="11"/>
        <v>0</v>
      </c>
      <c r="AZ10" s="16">
        <f t="shared" si="44"/>
        <v>0</v>
      </c>
      <c r="BA10" s="19">
        <f t="shared" si="45"/>
        <v>9.9916657195893474E-2</v>
      </c>
      <c r="BB10" s="16"/>
      <c r="BC10" s="16">
        <f t="shared" si="46"/>
        <v>9.9916657195893474E-2</v>
      </c>
      <c r="BD10" s="19">
        <f t="shared" si="12"/>
        <v>9.9916657195893474E-2</v>
      </c>
      <c r="BE10" s="20">
        <f t="shared" si="47"/>
        <v>9.9916657195893474E-2</v>
      </c>
      <c r="BF10">
        <f t="shared" si="48"/>
        <v>7.6333246839705755E-5</v>
      </c>
      <c r="BG10" s="33">
        <f t="shared" si="49"/>
        <v>0.20541633016292954</v>
      </c>
      <c r="BH10">
        <f t="shared" si="50"/>
        <v>1.2324979809775773</v>
      </c>
      <c r="BI10">
        <f t="shared" si="51"/>
        <v>86757.997876973619</v>
      </c>
      <c r="BJ10">
        <f t="shared" si="52"/>
        <v>0</v>
      </c>
      <c r="BK10">
        <f t="shared" si="53"/>
        <v>42200</v>
      </c>
      <c r="BL10">
        <f t="shared" si="54"/>
        <v>17555800</v>
      </c>
      <c r="BM10">
        <f t="shared" si="55"/>
        <v>42200</v>
      </c>
    </row>
    <row r="11" spans="1:65" x14ac:dyDescent="0.25">
      <c r="A11" s="8"/>
      <c r="B11">
        <v>274162</v>
      </c>
      <c r="C11" t="s">
        <v>34</v>
      </c>
      <c r="D11">
        <v>1</v>
      </c>
      <c r="E11">
        <v>419</v>
      </c>
      <c r="F11" s="9">
        <f t="shared" si="13"/>
        <v>70392</v>
      </c>
      <c r="G11">
        <v>10</v>
      </c>
      <c r="H11" s="10">
        <f t="shared" si="0"/>
        <v>0.1</v>
      </c>
      <c r="I11" s="10">
        <f t="shared" si="1"/>
        <v>1</v>
      </c>
      <c r="J11" s="11">
        <f t="shared" si="2"/>
        <v>1</v>
      </c>
      <c r="K11" s="11">
        <f t="shared" si="3"/>
        <v>0.25675330643925853</v>
      </c>
      <c r="L11" s="12">
        <f t="shared" si="4"/>
        <v>70392</v>
      </c>
      <c r="M11" s="13">
        <f t="shared" si="5"/>
        <v>0.74324669356074147</v>
      </c>
      <c r="P11">
        <f t="shared" si="6"/>
        <v>419</v>
      </c>
      <c r="Q11" s="15">
        <f t="shared" si="14"/>
        <v>0.1</v>
      </c>
      <c r="R11" s="16">
        <f t="shared" si="15"/>
        <v>3.5746201966041107</v>
      </c>
      <c r="S11" s="17">
        <f t="shared" si="7"/>
        <v>3.8947891805887034</v>
      </c>
      <c r="T11" s="17">
        <f t="shared" si="16"/>
        <v>0.38947891805887036</v>
      </c>
      <c r="U11" s="18">
        <f t="shared" si="17"/>
        <v>0.1</v>
      </c>
      <c r="V11" s="17">
        <f t="shared" si="18"/>
        <v>0</v>
      </c>
      <c r="W11" s="17">
        <f t="shared" si="8"/>
        <v>0</v>
      </c>
      <c r="X11" s="16">
        <f t="shared" si="19"/>
        <v>0</v>
      </c>
      <c r="Y11" s="19">
        <f t="shared" si="20"/>
        <v>0.1</v>
      </c>
      <c r="Z11" s="17">
        <f t="shared" si="21"/>
        <v>0</v>
      </c>
      <c r="AA11" s="17">
        <f t="shared" si="22"/>
        <v>0</v>
      </c>
      <c r="AB11" s="16">
        <f t="shared" si="23"/>
        <v>0</v>
      </c>
      <c r="AC11" s="19">
        <f t="shared" si="24"/>
        <v>0.1</v>
      </c>
      <c r="AD11" s="17">
        <f t="shared" si="25"/>
        <v>0</v>
      </c>
      <c r="AE11" s="17">
        <f t="shared" si="26"/>
        <v>0</v>
      </c>
      <c r="AF11" s="16">
        <f t="shared" si="9"/>
        <v>0</v>
      </c>
      <c r="AG11" s="19">
        <f t="shared" si="27"/>
        <v>0.1</v>
      </c>
      <c r="AH11" s="17">
        <f t="shared" si="28"/>
        <v>0</v>
      </c>
      <c r="AI11" s="17">
        <f t="shared" si="56"/>
        <v>0</v>
      </c>
      <c r="AJ11" s="16">
        <f t="shared" si="29"/>
        <v>0</v>
      </c>
      <c r="AK11" s="19">
        <f t="shared" si="30"/>
        <v>0.1</v>
      </c>
      <c r="AL11" s="17">
        <f t="shared" si="31"/>
        <v>0</v>
      </c>
      <c r="AM11" s="17">
        <f t="shared" si="32"/>
        <v>0</v>
      </c>
      <c r="AN11" s="16">
        <f t="shared" si="33"/>
        <v>0</v>
      </c>
      <c r="AO11" s="19">
        <f t="shared" si="34"/>
        <v>0.1</v>
      </c>
      <c r="AP11" s="17">
        <f t="shared" si="35"/>
        <v>0</v>
      </c>
      <c r="AQ11" s="17">
        <f t="shared" si="36"/>
        <v>0</v>
      </c>
      <c r="AR11" s="16">
        <f t="shared" si="37"/>
        <v>0</v>
      </c>
      <c r="AS11" s="19">
        <f t="shared" si="38"/>
        <v>0.1</v>
      </c>
      <c r="AT11" s="17">
        <f t="shared" si="39"/>
        <v>0</v>
      </c>
      <c r="AU11" s="17">
        <f t="shared" si="40"/>
        <v>0</v>
      </c>
      <c r="AV11" s="16">
        <f t="shared" si="41"/>
        <v>0</v>
      </c>
      <c r="AW11" s="19">
        <f t="shared" si="42"/>
        <v>0.1</v>
      </c>
      <c r="AX11" s="17">
        <f t="shared" si="43"/>
        <v>0</v>
      </c>
      <c r="AY11" s="17">
        <f t="shared" si="11"/>
        <v>0</v>
      </c>
      <c r="AZ11" s="16">
        <f t="shared" si="44"/>
        <v>0</v>
      </c>
      <c r="BA11" s="19">
        <f t="shared" si="45"/>
        <v>0.1</v>
      </c>
      <c r="BB11" s="16"/>
      <c r="BC11" s="16">
        <f t="shared" si="46"/>
        <v>0.1</v>
      </c>
      <c r="BD11" s="19">
        <f t="shared" si="12"/>
        <v>0.1</v>
      </c>
      <c r="BE11" s="20">
        <f t="shared" si="47"/>
        <v>0.1</v>
      </c>
      <c r="BF11">
        <f t="shared" si="48"/>
        <v>7.6396918173562576E-5</v>
      </c>
      <c r="BG11" s="33">
        <f t="shared" si="49"/>
        <v>0.20558767269425027</v>
      </c>
      <c r="BH11">
        <f t="shared" si="50"/>
        <v>2.0558767269425027</v>
      </c>
      <c r="BI11">
        <f t="shared" si="51"/>
        <v>144717.27456293665</v>
      </c>
      <c r="BJ11">
        <f t="shared" si="52"/>
        <v>203770</v>
      </c>
      <c r="BK11">
        <f t="shared" si="53"/>
        <v>70392</v>
      </c>
      <c r="BL11">
        <f t="shared" si="54"/>
        <v>0</v>
      </c>
      <c r="BM11">
        <f t="shared" si="55"/>
        <v>70392</v>
      </c>
    </row>
    <row r="12" spans="1:65" x14ac:dyDescent="0.25">
      <c r="A12" s="8"/>
      <c r="B12">
        <v>879400</v>
      </c>
      <c r="C12" t="s">
        <v>35</v>
      </c>
      <c r="D12">
        <v>98</v>
      </c>
      <c r="E12">
        <v>419</v>
      </c>
      <c r="F12" s="9">
        <f t="shared" si="13"/>
        <v>70392</v>
      </c>
      <c r="G12">
        <v>1</v>
      </c>
      <c r="H12" s="10">
        <f t="shared" si="0"/>
        <v>12.492896920104558</v>
      </c>
      <c r="I12" s="10">
        <f t="shared" si="1"/>
        <v>12.492896920104558</v>
      </c>
      <c r="J12" s="11">
        <f t="shared" si="2"/>
        <v>0.12747854000106693</v>
      </c>
      <c r="K12" s="11">
        <f t="shared" si="3"/>
        <v>1</v>
      </c>
      <c r="L12" s="12">
        <f t="shared" si="4"/>
        <v>879400</v>
      </c>
      <c r="M12" s="13">
        <f t="shared" si="5"/>
        <v>0</v>
      </c>
      <c r="P12">
        <f t="shared" si="6"/>
        <v>41062</v>
      </c>
      <c r="Q12" s="15">
        <f t="shared" si="14"/>
        <v>98</v>
      </c>
      <c r="R12" s="16">
        <f t="shared" si="15"/>
        <v>3.5746201966041107</v>
      </c>
      <c r="S12" s="17">
        <f t="shared" si="7"/>
        <v>12.492896920104558</v>
      </c>
      <c r="T12" s="17">
        <f t="shared" si="16"/>
        <v>12.492896920104558</v>
      </c>
      <c r="U12" s="18">
        <f t="shared" si="17"/>
        <v>0</v>
      </c>
      <c r="V12" s="17">
        <f t="shared" si="18"/>
        <v>12.492896920104558</v>
      </c>
      <c r="W12" s="17">
        <f t="shared" si="8"/>
        <v>9.1406802562329914E-3</v>
      </c>
      <c r="X12" s="16">
        <f t="shared" si="19"/>
        <v>29.002993798306704</v>
      </c>
      <c r="Y12" s="19">
        <f t="shared" si="20"/>
        <v>12.492896920104558</v>
      </c>
      <c r="Z12" s="17">
        <f t="shared" si="21"/>
        <v>0</v>
      </c>
      <c r="AA12" s="17">
        <f t="shared" si="22"/>
        <v>0</v>
      </c>
      <c r="AB12" s="16">
        <f t="shared" si="23"/>
        <v>0</v>
      </c>
      <c r="AC12" s="19">
        <f t="shared" si="24"/>
        <v>12.492896920104558</v>
      </c>
      <c r="AD12" s="17">
        <f t="shared" si="25"/>
        <v>0</v>
      </c>
      <c r="AE12" s="17">
        <f t="shared" si="26"/>
        <v>0</v>
      </c>
      <c r="AF12" s="16">
        <f t="shared" si="9"/>
        <v>0</v>
      </c>
      <c r="AG12" s="19">
        <f t="shared" si="27"/>
        <v>12.492896920104558</v>
      </c>
      <c r="AH12" s="17">
        <f t="shared" si="28"/>
        <v>0</v>
      </c>
      <c r="AI12" s="17">
        <f t="shared" si="56"/>
        <v>0</v>
      </c>
      <c r="AJ12" s="16">
        <f t="shared" si="29"/>
        <v>0</v>
      </c>
      <c r="AK12" s="19">
        <f t="shared" si="30"/>
        <v>12.492896920104558</v>
      </c>
      <c r="AL12" s="17">
        <f t="shared" si="31"/>
        <v>0</v>
      </c>
      <c r="AM12" s="17">
        <f t="shared" si="32"/>
        <v>0</v>
      </c>
      <c r="AN12" s="16">
        <f t="shared" si="33"/>
        <v>0</v>
      </c>
      <c r="AO12" s="19">
        <f t="shared" si="34"/>
        <v>12.492896920104558</v>
      </c>
      <c r="AP12" s="17">
        <f t="shared" si="35"/>
        <v>0</v>
      </c>
      <c r="AQ12" s="17">
        <f t="shared" si="36"/>
        <v>0</v>
      </c>
      <c r="AR12" s="16">
        <f t="shared" si="37"/>
        <v>0</v>
      </c>
      <c r="AS12" s="19">
        <f t="shared" si="38"/>
        <v>12.492896920104558</v>
      </c>
      <c r="AT12" s="17">
        <f t="shared" si="39"/>
        <v>0</v>
      </c>
      <c r="AU12" s="17">
        <f t="shared" si="40"/>
        <v>0</v>
      </c>
      <c r="AV12" s="16">
        <f t="shared" si="41"/>
        <v>0</v>
      </c>
      <c r="AW12" s="19">
        <f t="shared" si="42"/>
        <v>12.492896920104558</v>
      </c>
      <c r="AX12" s="17">
        <f t="shared" si="43"/>
        <v>0</v>
      </c>
      <c r="AY12" s="17">
        <f t="shared" si="11"/>
        <v>0</v>
      </c>
      <c r="AZ12" s="16">
        <f t="shared" si="44"/>
        <v>0</v>
      </c>
      <c r="BA12" s="19">
        <f t="shared" si="45"/>
        <v>12.492896920104558</v>
      </c>
      <c r="BB12" s="16"/>
      <c r="BC12" s="16">
        <f t="shared" si="46"/>
        <v>12.492896920104558</v>
      </c>
      <c r="BD12" s="19">
        <f t="shared" si="12"/>
        <v>12.492896920104558</v>
      </c>
      <c r="BE12" s="20">
        <f t="shared" si="47"/>
        <v>12.492896920104558</v>
      </c>
      <c r="BF12">
        <f t="shared" si="48"/>
        <v>9.5441882375597968E-3</v>
      </c>
      <c r="BG12" s="33">
        <f t="shared" si="49"/>
        <v>25.683856030134628</v>
      </c>
      <c r="BH12">
        <f t="shared" si="50"/>
        <v>25.683856030134628</v>
      </c>
      <c r="BI12">
        <f t="shared" si="51"/>
        <v>1807937.9936732368</v>
      </c>
      <c r="BJ12">
        <f t="shared" si="52"/>
        <v>0</v>
      </c>
      <c r="BK12">
        <f t="shared" si="53"/>
        <v>879400</v>
      </c>
      <c r="BL12">
        <f t="shared" si="54"/>
        <v>6019016</v>
      </c>
      <c r="BM12">
        <f t="shared" si="55"/>
        <v>879400</v>
      </c>
    </row>
    <row r="13" spans="1:65" x14ac:dyDescent="0.25">
      <c r="A13" s="8"/>
      <c r="B13">
        <v>26800</v>
      </c>
      <c r="C13" t="s">
        <v>36</v>
      </c>
      <c r="D13">
        <v>193</v>
      </c>
      <c r="E13">
        <v>503</v>
      </c>
      <c r="F13" s="9">
        <f t="shared" si="13"/>
        <v>84504</v>
      </c>
      <c r="G13">
        <v>6</v>
      </c>
      <c r="H13" s="10">
        <f t="shared" si="0"/>
        <v>5.2857458424058819E-2</v>
      </c>
      <c r="I13" s="10">
        <f t="shared" si="1"/>
        <v>0.31714475054435293</v>
      </c>
      <c r="J13" s="11">
        <f t="shared" si="2"/>
        <v>1.6432370494526059E-3</v>
      </c>
      <c r="K13" s="11">
        <f t="shared" si="3"/>
        <v>1</v>
      </c>
      <c r="L13" s="12">
        <f t="shared" si="4"/>
        <v>26800</v>
      </c>
      <c r="M13" s="13">
        <f t="shared" si="5"/>
        <v>0</v>
      </c>
      <c r="P13">
        <f t="shared" si="6"/>
        <v>97079</v>
      </c>
      <c r="Q13" s="15">
        <f t="shared" si="14"/>
        <v>32.166666666666664</v>
      </c>
      <c r="R13" s="16">
        <f t="shared" si="15"/>
        <v>3.5746201966041107</v>
      </c>
      <c r="S13" s="17">
        <f t="shared" si="7"/>
        <v>0.31714475054435293</v>
      </c>
      <c r="T13" s="17">
        <f t="shared" si="16"/>
        <v>5.2857458424058819E-2</v>
      </c>
      <c r="U13" s="18">
        <f t="shared" si="17"/>
        <v>5.2857458424058819E-2</v>
      </c>
      <c r="V13" s="17">
        <f t="shared" si="18"/>
        <v>0</v>
      </c>
      <c r="W13" s="17">
        <f t="shared" si="8"/>
        <v>0</v>
      </c>
      <c r="X13" s="16">
        <f t="shared" si="19"/>
        <v>0</v>
      </c>
      <c r="Y13" s="19">
        <f t="shared" si="20"/>
        <v>5.2857458424058819E-2</v>
      </c>
      <c r="Z13" s="17">
        <f t="shared" si="21"/>
        <v>0</v>
      </c>
      <c r="AA13" s="17">
        <f t="shared" si="22"/>
        <v>0</v>
      </c>
      <c r="AB13" s="16">
        <f t="shared" si="23"/>
        <v>0</v>
      </c>
      <c r="AC13" s="19">
        <f t="shared" si="24"/>
        <v>5.2857458424058819E-2</v>
      </c>
      <c r="AD13" s="17">
        <f t="shared" si="25"/>
        <v>0</v>
      </c>
      <c r="AE13" s="17">
        <f t="shared" si="26"/>
        <v>0</v>
      </c>
      <c r="AF13" s="16">
        <f t="shared" si="9"/>
        <v>0</v>
      </c>
      <c r="AG13" s="19">
        <f t="shared" si="27"/>
        <v>5.2857458424058819E-2</v>
      </c>
      <c r="AH13" s="17">
        <f t="shared" si="28"/>
        <v>0</v>
      </c>
      <c r="AI13" s="17">
        <f t="shared" si="56"/>
        <v>0</v>
      </c>
      <c r="AJ13" s="16">
        <f t="shared" si="29"/>
        <v>0</v>
      </c>
      <c r="AK13" s="19">
        <f t="shared" si="30"/>
        <v>5.2857458424058819E-2</v>
      </c>
      <c r="AL13" s="17">
        <f t="shared" si="31"/>
        <v>0</v>
      </c>
      <c r="AM13" s="17">
        <f t="shared" si="32"/>
        <v>0</v>
      </c>
      <c r="AN13" s="16">
        <f t="shared" si="33"/>
        <v>0</v>
      </c>
      <c r="AO13" s="19">
        <f t="shared" si="34"/>
        <v>5.2857458424058819E-2</v>
      </c>
      <c r="AP13" s="17">
        <f t="shared" si="35"/>
        <v>0</v>
      </c>
      <c r="AQ13" s="17">
        <f t="shared" si="36"/>
        <v>0</v>
      </c>
      <c r="AR13" s="16">
        <f t="shared" si="37"/>
        <v>0</v>
      </c>
      <c r="AS13" s="19">
        <f t="shared" si="38"/>
        <v>5.2857458424058819E-2</v>
      </c>
      <c r="AT13" s="17">
        <f t="shared" si="39"/>
        <v>0</v>
      </c>
      <c r="AU13" s="17">
        <f t="shared" si="40"/>
        <v>0</v>
      </c>
      <c r="AV13" s="16">
        <f t="shared" si="41"/>
        <v>0</v>
      </c>
      <c r="AW13" s="19">
        <f t="shared" si="42"/>
        <v>5.2857458424058819E-2</v>
      </c>
      <c r="AX13" s="17">
        <f t="shared" si="43"/>
        <v>0</v>
      </c>
      <c r="AY13" s="17">
        <f t="shared" si="11"/>
        <v>0</v>
      </c>
      <c r="AZ13" s="16">
        <f t="shared" si="44"/>
        <v>0</v>
      </c>
      <c r="BA13" s="19">
        <f t="shared" si="45"/>
        <v>5.2857458424058819E-2</v>
      </c>
      <c r="BB13" s="16"/>
      <c r="BC13" s="16">
        <f t="shared" si="46"/>
        <v>5.2857458424058819E-2</v>
      </c>
      <c r="BD13" s="19">
        <f t="shared" si="12"/>
        <v>5.2857458424058819E-2</v>
      </c>
      <c r="BE13" s="20">
        <f t="shared" si="47"/>
        <v>5.2857458424058819E-2</v>
      </c>
      <c r="BF13">
        <f t="shared" si="48"/>
        <v>4.0381469260853067E-5</v>
      </c>
      <c r="BG13" s="33">
        <f t="shared" si="49"/>
        <v>0.10866841861935345</v>
      </c>
      <c r="BH13">
        <f t="shared" si="50"/>
        <v>0.65201051171612068</v>
      </c>
      <c r="BI13">
        <f t="shared" si="51"/>
        <v>55097.496282059059</v>
      </c>
      <c r="BJ13">
        <f t="shared" si="52"/>
        <v>0</v>
      </c>
      <c r="BK13">
        <f t="shared" si="53"/>
        <v>26800</v>
      </c>
      <c r="BL13">
        <f t="shared" si="54"/>
        <v>16282472</v>
      </c>
      <c r="BM13">
        <f t="shared" si="55"/>
        <v>26800</v>
      </c>
    </row>
    <row r="14" spans="1:65" x14ac:dyDescent="0.25">
      <c r="A14" s="8"/>
      <c r="B14">
        <v>140600</v>
      </c>
      <c r="C14" t="s">
        <v>37</v>
      </c>
      <c r="D14">
        <v>217</v>
      </c>
      <c r="E14">
        <v>270</v>
      </c>
      <c r="F14" s="9">
        <f t="shared" si="13"/>
        <v>45360</v>
      </c>
      <c r="G14">
        <v>1</v>
      </c>
      <c r="H14" s="10">
        <f t="shared" si="0"/>
        <v>3.0996472663139332</v>
      </c>
      <c r="I14" s="10">
        <f t="shared" si="1"/>
        <v>3.0996472663139332</v>
      </c>
      <c r="J14" s="11">
        <f t="shared" si="2"/>
        <v>1.4284088784856834E-2</v>
      </c>
      <c r="K14" s="11">
        <f t="shared" si="3"/>
        <v>1</v>
      </c>
      <c r="L14" s="12">
        <f t="shared" si="4"/>
        <v>140600</v>
      </c>
      <c r="M14" s="13">
        <f t="shared" si="5"/>
        <v>0</v>
      </c>
      <c r="P14">
        <f t="shared" si="6"/>
        <v>58590</v>
      </c>
      <c r="Q14" s="15">
        <f t="shared" si="14"/>
        <v>217</v>
      </c>
      <c r="R14" s="16">
        <f t="shared" si="15"/>
        <v>3.5746201966041107</v>
      </c>
      <c r="S14" s="17">
        <f t="shared" si="7"/>
        <v>3.0996472663139332</v>
      </c>
      <c r="T14" s="17">
        <f t="shared" si="16"/>
        <v>3.0996472663139332</v>
      </c>
      <c r="U14" s="18">
        <f t="shared" si="17"/>
        <v>3.0996472663139332</v>
      </c>
      <c r="V14" s="17">
        <f t="shared" si="18"/>
        <v>0</v>
      </c>
      <c r="W14" s="17">
        <f t="shared" si="8"/>
        <v>0</v>
      </c>
      <c r="X14" s="16">
        <f t="shared" si="19"/>
        <v>0</v>
      </c>
      <c r="Y14" s="19">
        <f t="shared" si="20"/>
        <v>3.0996472663139332</v>
      </c>
      <c r="Z14" s="17">
        <f t="shared" si="21"/>
        <v>0</v>
      </c>
      <c r="AA14" s="17">
        <f t="shared" si="22"/>
        <v>0</v>
      </c>
      <c r="AB14" s="16">
        <f t="shared" si="23"/>
        <v>0</v>
      </c>
      <c r="AC14" s="19">
        <f t="shared" si="24"/>
        <v>3.0996472663139332</v>
      </c>
      <c r="AD14" s="17">
        <f t="shared" si="25"/>
        <v>0</v>
      </c>
      <c r="AE14" s="17">
        <f t="shared" si="26"/>
        <v>0</v>
      </c>
      <c r="AF14" s="16">
        <f t="shared" si="9"/>
        <v>0</v>
      </c>
      <c r="AG14" s="19">
        <f t="shared" si="27"/>
        <v>3.0996472663139332</v>
      </c>
      <c r="AH14" s="17">
        <f t="shared" si="28"/>
        <v>0</v>
      </c>
      <c r="AI14" s="17">
        <f t="shared" si="56"/>
        <v>0</v>
      </c>
      <c r="AJ14" s="16">
        <f t="shared" si="29"/>
        <v>0</v>
      </c>
      <c r="AK14" s="19">
        <f t="shared" si="30"/>
        <v>3.0996472663139332</v>
      </c>
      <c r="AL14" s="17">
        <f t="shared" si="31"/>
        <v>0</v>
      </c>
      <c r="AM14" s="17">
        <f t="shared" si="32"/>
        <v>0</v>
      </c>
      <c r="AN14" s="16">
        <f t="shared" si="33"/>
        <v>0</v>
      </c>
      <c r="AO14" s="19">
        <f t="shared" si="34"/>
        <v>3.0996472663139332</v>
      </c>
      <c r="AP14" s="17">
        <f t="shared" si="35"/>
        <v>0</v>
      </c>
      <c r="AQ14" s="17">
        <f t="shared" si="36"/>
        <v>0</v>
      </c>
      <c r="AR14" s="16">
        <f t="shared" si="37"/>
        <v>0</v>
      </c>
      <c r="AS14" s="19">
        <f t="shared" si="38"/>
        <v>3.0996472663139332</v>
      </c>
      <c r="AT14" s="17">
        <f t="shared" si="39"/>
        <v>0</v>
      </c>
      <c r="AU14" s="17">
        <f t="shared" si="40"/>
        <v>0</v>
      </c>
      <c r="AV14" s="16">
        <f t="shared" si="41"/>
        <v>0</v>
      </c>
      <c r="AW14" s="19">
        <f t="shared" si="42"/>
        <v>3.0996472663139332</v>
      </c>
      <c r="AX14" s="17">
        <f t="shared" si="43"/>
        <v>0</v>
      </c>
      <c r="AY14" s="17">
        <f t="shared" si="11"/>
        <v>0</v>
      </c>
      <c r="AZ14" s="16">
        <f t="shared" si="44"/>
        <v>0</v>
      </c>
      <c r="BA14" s="19">
        <f t="shared" si="45"/>
        <v>3.0996472663139332</v>
      </c>
      <c r="BB14" s="16"/>
      <c r="BC14" s="16">
        <f t="shared" si="46"/>
        <v>3.0996472663139332</v>
      </c>
      <c r="BD14" s="19">
        <f t="shared" si="12"/>
        <v>3.0996472663139332</v>
      </c>
      <c r="BE14" s="20">
        <f t="shared" si="47"/>
        <v>3.0996472663139332</v>
      </c>
      <c r="BF14">
        <f t="shared" si="48"/>
        <v>2.3680349857149244E-3</v>
      </c>
      <c r="BG14" s="33">
        <f t="shared" si="49"/>
        <v>6.3724926765457637</v>
      </c>
      <c r="BH14">
        <f t="shared" si="50"/>
        <v>6.3724926765457637</v>
      </c>
      <c r="BI14">
        <f t="shared" si="51"/>
        <v>289056.26780811587</v>
      </c>
      <c r="BJ14">
        <f t="shared" si="52"/>
        <v>0</v>
      </c>
      <c r="BK14">
        <f t="shared" si="53"/>
        <v>140600</v>
      </c>
      <c r="BL14">
        <f t="shared" si="54"/>
        <v>9702520</v>
      </c>
      <c r="BM14">
        <f t="shared" si="55"/>
        <v>140600</v>
      </c>
    </row>
    <row r="15" spans="1:65" x14ac:dyDescent="0.25">
      <c r="A15" s="8"/>
      <c r="B15">
        <v>323200</v>
      </c>
      <c r="C15" t="s">
        <v>38</v>
      </c>
      <c r="D15">
        <v>134</v>
      </c>
      <c r="E15">
        <v>482</v>
      </c>
      <c r="F15" s="9">
        <f t="shared" si="13"/>
        <v>80976</v>
      </c>
      <c r="G15">
        <v>6</v>
      </c>
      <c r="H15" s="10">
        <f t="shared" si="0"/>
        <v>0.66521767766581041</v>
      </c>
      <c r="I15" s="10">
        <f t="shared" si="1"/>
        <v>3.9913060659948627</v>
      </c>
      <c r="J15" s="11">
        <f t="shared" si="2"/>
        <v>2.9785866164140768E-2</v>
      </c>
      <c r="K15" s="11">
        <f t="shared" si="3"/>
        <v>1</v>
      </c>
      <c r="L15" s="12">
        <f t="shared" si="4"/>
        <v>323200</v>
      </c>
      <c r="M15" s="13">
        <f t="shared" si="5"/>
        <v>0</v>
      </c>
      <c r="P15">
        <f t="shared" si="6"/>
        <v>64588</v>
      </c>
      <c r="Q15" s="15">
        <f t="shared" si="14"/>
        <v>22.333333333333332</v>
      </c>
      <c r="R15" s="16">
        <f t="shared" si="15"/>
        <v>3.5746201966041107</v>
      </c>
      <c r="S15" s="17">
        <f t="shared" si="7"/>
        <v>3.9913060659948627</v>
      </c>
      <c r="T15" s="17">
        <f t="shared" si="16"/>
        <v>0.66521767766581041</v>
      </c>
      <c r="U15" s="18">
        <f t="shared" si="17"/>
        <v>0.66521767766581041</v>
      </c>
      <c r="V15" s="17">
        <f t="shared" si="18"/>
        <v>0</v>
      </c>
      <c r="W15" s="17">
        <f t="shared" si="8"/>
        <v>0</v>
      </c>
      <c r="X15" s="16">
        <f t="shared" si="19"/>
        <v>0</v>
      </c>
      <c r="Y15" s="19">
        <f t="shared" si="20"/>
        <v>0.66521767766581041</v>
      </c>
      <c r="Z15" s="17">
        <f t="shared" si="21"/>
        <v>0</v>
      </c>
      <c r="AA15" s="17">
        <f t="shared" si="22"/>
        <v>0</v>
      </c>
      <c r="AB15" s="16">
        <f t="shared" si="23"/>
        <v>0</v>
      </c>
      <c r="AC15" s="19">
        <f t="shared" si="24"/>
        <v>0.66521767766581041</v>
      </c>
      <c r="AD15" s="17">
        <f t="shared" si="25"/>
        <v>0</v>
      </c>
      <c r="AE15" s="17">
        <f t="shared" si="26"/>
        <v>0</v>
      </c>
      <c r="AF15" s="16">
        <f t="shared" si="9"/>
        <v>0</v>
      </c>
      <c r="AG15" s="19">
        <f t="shared" si="27"/>
        <v>0.66521767766581041</v>
      </c>
      <c r="AH15" s="17">
        <f t="shared" si="28"/>
        <v>0</v>
      </c>
      <c r="AI15" s="17">
        <f t="shared" si="56"/>
        <v>0</v>
      </c>
      <c r="AJ15" s="16">
        <f t="shared" si="29"/>
        <v>0</v>
      </c>
      <c r="AK15" s="19">
        <f t="shared" si="30"/>
        <v>0.66521767766581041</v>
      </c>
      <c r="AL15" s="17">
        <f t="shared" si="31"/>
        <v>0</v>
      </c>
      <c r="AM15" s="17">
        <f t="shared" si="32"/>
        <v>0</v>
      </c>
      <c r="AN15" s="16">
        <f t="shared" si="33"/>
        <v>0</v>
      </c>
      <c r="AO15" s="19">
        <f t="shared" si="34"/>
        <v>0.66521767766581041</v>
      </c>
      <c r="AP15" s="17">
        <f t="shared" si="35"/>
        <v>0</v>
      </c>
      <c r="AQ15" s="17">
        <f t="shared" si="36"/>
        <v>0</v>
      </c>
      <c r="AR15" s="16">
        <f t="shared" si="37"/>
        <v>0</v>
      </c>
      <c r="AS15" s="19">
        <f t="shared" si="38"/>
        <v>0.66521767766581041</v>
      </c>
      <c r="AT15" s="17">
        <f t="shared" si="39"/>
        <v>0</v>
      </c>
      <c r="AU15" s="17">
        <f t="shared" si="40"/>
        <v>0</v>
      </c>
      <c r="AV15" s="16">
        <f t="shared" si="41"/>
        <v>0</v>
      </c>
      <c r="AW15" s="19">
        <f t="shared" si="42"/>
        <v>0.66521767766581041</v>
      </c>
      <c r="AX15" s="17">
        <f t="shared" si="43"/>
        <v>0</v>
      </c>
      <c r="AY15" s="17">
        <f t="shared" si="11"/>
        <v>0</v>
      </c>
      <c r="AZ15" s="16">
        <f t="shared" si="44"/>
        <v>0</v>
      </c>
      <c r="BA15" s="19">
        <f t="shared" si="45"/>
        <v>0.66521767766581041</v>
      </c>
      <c r="BB15" s="16"/>
      <c r="BC15" s="16">
        <f t="shared" si="46"/>
        <v>0.66521767766581041</v>
      </c>
      <c r="BD15" s="19">
        <f t="shared" si="12"/>
        <v>0.66521767766581041</v>
      </c>
      <c r="BE15" s="20">
        <f t="shared" si="47"/>
        <v>0.66521767766581041</v>
      </c>
      <c r="BF15">
        <f t="shared" si="48"/>
        <v>5.0820580488242239E-4</v>
      </c>
      <c r="BG15" s="33">
        <f t="shared" si="49"/>
        <v>1.3676055418638791</v>
      </c>
      <c r="BH15">
        <f t="shared" si="50"/>
        <v>8.2056332511832739</v>
      </c>
      <c r="BI15">
        <f t="shared" si="51"/>
        <v>664459.35814781673</v>
      </c>
      <c r="BJ15">
        <f t="shared" si="52"/>
        <v>0</v>
      </c>
      <c r="BK15">
        <f t="shared" si="53"/>
        <v>323200</v>
      </c>
      <c r="BL15">
        <f t="shared" si="54"/>
        <v>10527583.999999998</v>
      </c>
      <c r="BM15">
        <f t="shared" si="55"/>
        <v>323200</v>
      </c>
    </row>
    <row r="16" spans="1:65" x14ac:dyDescent="0.25">
      <c r="A16" s="8"/>
      <c r="B16">
        <v>2063600</v>
      </c>
      <c r="C16" t="s">
        <v>39</v>
      </c>
      <c r="D16">
        <v>146</v>
      </c>
      <c r="E16">
        <v>482</v>
      </c>
      <c r="F16" s="9">
        <f t="shared" si="13"/>
        <v>80976</v>
      </c>
      <c r="G16">
        <v>4</v>
      </c>
      <c r="H16" s="10">
        <f t="shared" si="0"/>
        <v>6.3710235131396953</v>
      </c>
      <c r="I16" s="10">
        <f t="shared" si="1"/>
        <v>25.484094052558781</v>
      </c>
      <c r="J16" s="11">
        <f t="shared" si="2"/>
        <v>0.17454858940108753</v>
      </c>
      <c r="K16" s="11">
        <f t="shared" si="3"/>
        <v>0.99999999999999989</v>
      </c>
      <c r="L16" s="12">
        <f t="shared" si="4"/>
        <v>2063599.9999999998</v>
      </c>
      <c r="M16" s="13">
        <f t="shared" si="5"/>
        <v>1.1282741018311185E-16</v>
      </c>
      <c r="P16">
        <f t="shared" si="6"/>
        <v>70372</v>
      </c>
      <c r="Q16" s="15">
        <f t="shared" si="14"/>
        <v>36.5</v>
      </c>
      <c r="R16" s="16">
        <f t="shared" si="15"/>
        <v>3.5746201966041107</v>
      </c>
      <c r="S16" s="17">
        <f t="shared" si="7"/>
        <v>25.484094052558781</v>
      </c>
      <c r="T16" s="17">
        <f t="shared" si="16"/>
        <v>6.3710235131396953</v>
      </c>
      <c r="U16" s="18">
        <f t="shared" si="17"/>
        <v>0</v>
      </c>
      <c r="V16" s="17">
        <f t="shared" si="18"/>
        <v>6.3710235131396953</v>
      </c>
      <c r="W16" s="17">
        <f t="shared" si="8"/>
        <v>4.6614879808089191E-3</v>
      </c>
      <c r="X16" s="16">
        <f t="shared" si="19"/>
        <v>14.790705200096239</v>
      </c>
      <c r="Y16" s="19">
        <f t="shared" si="20"/>
        <v>6.3710235131396953</v>
      </c>
      <c r="Z16" s="17">
        <f t="shared" si="21"/>
        <v>0</v>
      </c>
      <c r="AA16" s="17">
        <f t="shared" si="22"/>
        <v>0</v>
      </c>
      <c r="AB16" s="16">
        <f t="shared" si="23"/>
        <v>0</v>
      </c>
      <c r="AC16" s="19">
        <f t="shared" si="24"/>
        <v>6.3710235131396953</v>
      </c>
      <c r="AD16" s="17">
        <f t="shared" si="25"/>
        <v>0</v>
      </c>
      <c r="AE16" s="17">
        <f t="shared" si="26"/>
        <v>0</v>
      </c>
      <c r="AF16" s="16">
        <f t="shared" si="9"/>
        <v>0</v>
      </c>
      <c r="AG16" s="19">
        <f t="shared" si="27"/>
        <v>6.3710235131396953</v>
      </c>
      <c r="AH16" s="17">
        <f t="shared" si="28"/>
        <v>0</v>
      </c>
      <c r="AI16" s="17">
        <f t="shared" si="56"/>
        <v>0</v>
      </c>
      <c r="AJ16" s="16">
        <f t="shared" si="29"/>
        <v>0</v>
      </c>
      <c r="AK16" s="19">
        <f t="shared" si="30"/>
        <v>6.3710235131396953</v>
      </c>
      <c r="AL16" s="17">
        <f t="shared" si="31"/>
        <v>0</v>
      </c>
      <c r="AM16" s="17">
        <f t="shared" si="32"/>
        <v>0</v>
      </c>
      <c r="AN16" s="16">
        <f t="shared" si="33"/>
        <v>0</v>
      </c>
      <c r="AO16" s="19">
        <f t="shared" si="34"/>
        <v>6.3710235131396953</v>
      </c>
      <c r="AP16" s="17">
        <f t="shared" si="35"/>
        <v>0</v>
      </c>
      <c r="AQ16" s="17">
        <f t="shared" si="36"/>
        <v>0</v>
      </c>
      <c r="AR16" s="16">
        <f t="shared" si="37"/>
        <v>0</v>
      </c>
      <c r="AS16" s="19">
        <f t="shared" si="38"/>
        <v>6.3710235131396953</v>
      </c>
      <c r="AT16" s="17">
        <f t="shared" si="39"/>
        <v>0</v>
      </c>
      <c r="AU16" s="17">
        <f t="shared" si="40"/>
        <v>0</v>
      </c>
      <c r="AV16" s="16">
        <f t="shared" si="41"/>
        <v>0</v>
      </c>
      <c r="AW16" s="19">
        <f t="shared" si="42"/>
        <v>6.3710235131396953</v>
      </c>
      <c r="AX16" s="17">
        <f t="shared" si="43"/>
        <v>0</v>
      </c>
      <c r="AY16" s="17">
        <f t="shared" si="11"/>
        <v>0</v>
      </c>
      <c r="AZ16" s="16">
        <f t="shared" si="44"/>
        <v>0</v>
      </c>
      <c r="BA16" s="19">
        <f t="shared" si="45"/>
        <v>6.3710235131396953</v>
      </c>
      <c r="BB16" s="16"/>
      <c r="BC16" s="16">
        <f t="shared" si="46"/>
        <v>6.3710235131396953</v>
      </c>
      <c r="BD16" s="19">
        <f t="shared" si="12"/>
        <v>6.3710235131396953</v>
      </c>
      <c r="BE16" s="20">
        <f t="shared" si="47"/>
        <v>6.3710235131396953</v>
      </c>
      <c r="BF16">
        <f t="shared" si="48"/>
        <v>4.8672656201517641E-3</v>
      </c>
      <c r="BG16" s="33">
        <f t="shared" si="49"/>
        <v>13.09803896746736</v>
      </c>
      <c r="BH16">
        <f t="shared" si="50"/>
        <v>52.392155869869441</v>
      </c>
      <c r="BI16">
        <f t="shared" si="51"/>
        <v>4242507.2137185475</v>
      </c>
      <c r="BJ16">
        <f t="shared" si="52"/>
        <v>0</v>
      </c>
      <c r="BK16">
        <f t="shared" si="53"/>
        <v>2063599.9999999998</v>
      </c>
      <c r="BL16">
        <f t="shared" si="54"/>
        <v>9758896</v>
      </c>
      <c r="BM16">
        <f t="shared" si="55"/>
        <v>2063599.9999999998</v>
      </c>
    </row>
    <row r="17" spans="1:65" x14ac:dyDescent="0.25">
      <c r="A17" s="8"/>
      <c r="B17">
        <v>841200</v>
      </c>
      <c r="C17" t="s">
        <v>40</v>
      </c>
      <c r="D17">
        <v>84</v>
      </c>
      <c r="E17">
        <v>482</v>
      </c>
      <c r="F17" s="9">
        <f t="shared" si="13"/>
        <v>80976</v>
      </c>
      <c r="G17">
        <v>0</v>
      </c>
      <c r="H17" s="10">
        <f t="shared" si="0"/>
        <v>0</v>
      </c>
      <c r="I17" s="10">
        <f t="shared" si="1"/>
        <v>0</v>
      </c>
      <c r="J17" s="11">
        <f t="shared" si="2"/>
        <v>0</v>
      </c>
      <c r="K17" s="11">
        <f t="shared" si="3"/>
        <v>0</v>
      </c>
      <c r="L17" s="12">
        <f t="shared" si="4"/>
        <v>0</v>
      </c>
      <c r="M17" s="13">
        <f t="shared" si="5"/>
        <v>1</v>
      </c>
      <c r="P17">
        <f t="shared" si="6"/>
        <v>40488</v>
      </c>
      <c r="Q17" s="15">
        <f t="shared" si="14"/>
        <v>0</v>
      </c>
      <c r="R17" s="16">
        <f t="shared" si="15"/>
        <v>3.5746201966041107</v>
      </c>
      <c r="S17" s="17">
        <f t="shared" si="7"/>
        <v>10.388263189093065</v>
      </c>
      <c r="T17" s="17">
        <f t="shared" si="16"/>
        <v>0</v>
      </c>
      <c r="U17" s="18">
        <f t="shared" si="17"/>
        <v>0</v>
      </c>
      <c r="V17" s="17">
        <f t="shared" si="18"/>
        <v>0</v>
      </c>
      <c r="W17" s="17">
        <f t="shared" si="8"/>
        <v>0</v>
      </c>
      <c r="X17" s="16">
        <f t="shared" si="19"/>
        <v>0</v>
      </c>
      <c r="Y17" s="19">
        <f t="shared" si="20"/>
        <v>0</v>
      </c>
      <c r="Z17" s="17">
        <f t="shared" si="21"/>
        <v>0</v>
      </c>
      <c r="AA17" s="17">
        <f t="shared" si="22"/>
        <v>0</v>
      </c>
      <c r="AB17" s="16">
        <f t="shared" si="23"/>
        <v>0</v>
      </c>
      <c r="AC17" s="19">
        <f t="shared" si="24"/>
        <v>0</v>
      </c>
      <c r="AD17" s="17">
        <f t="shared" si="25"/>
        <v>0</v>
      </c>
      <c r="AE17" s="17">
        <f t="shared" si="26"/>
        <v>0</v>
      </c>
      <c r="AF17" s="16">
        <f t="shared" si="9"/>
        <v>0</v>
      </c>
      <c r="AG17" s="19">
        <f t="shared" si="27"/>
        <v>0</v>
      </c>
      <c r="AH17" s="17">
        <f t="shared" si="28"/>
        <v>0</v>
      </c>
      <c r="AI17" s="17">
        <f t="shared" si="56"/>
        <v>0</v>
      </c>
      <c r="AJ17" s="16">
        <f t="shared" si="29"/>
        <v>0</v>
      </c>
      <c r="AK17" s="19">
        <f t="shared" si="30"/>
        <v>0</v>
      </c>
      <c r="AL17" s="17">
        <f t="shared" si="31"/>
        <v>0</v>
      </c>
      <c r="AM17" s="17">
        <f t="shared" si="32"/>
        <v>0</v>
      </c>
      <c r="AN17" s="16">
        <f t="shared" si="33"/>
        <v>0</v>
      </c>
      <c r="AO17" s="19">
        <f t="shared" si="34"/>
        <v>0</v>
      </c>
      <c r="AP17" s="17">
        <f t="shared" si="35"/>
        <v>0</v>
      </c>
      <c r="AQ17" s="17">
        <f t="shared" si="36"/>
        <v>0</v>
      </c>
      <c r="AR17" s="16">
        <f t="shared" si="37"/>
        <v>0</v>
      </c>
      <c r="AS17" s="19">
        <f t="shared" si="38"/>
        <v>0</v>
      </c>
      <c r="AT17" s="17">
        <f t="shared" si="39"/>
        <v>0</v>
      </c>
      <c r="AU17" s="17">
        <f t="shared" si="40"/>
        <v>0</v>
      </c>
      <c r="AV17" s="16">
        <f t="shared" si="41"/>
        <v>0</v>
      </c>
      <c r="AW17" s="19">
        <f t="shared" si="42"/>
        <v>0</v>
      </c>
      <c r="AX17" s="17">
        <f t="shared" si="43"/>
        <v>0</v>
      </c>
      <c r="AY17" s="17">
        <f t="shared" si="11"/>
        <v>0</v>
      </c>
      <c r="AZ17" s="16">
        <f t="shared" si="44"/>
        <v>0</v>
      </c>
      <c r="BA17" s="19">
        <f t="shared" si="45"/>
        <v>0</v>
      </c>
      <c r="BB17" s="16"/>
      <c r="BC17" s="16">
        <f t="shared" si="46"/>
        <v>0</v>
      </c>
      <c r="BD17" s="19">
        <f t="shared" si="12"/>
        <v>0</v>
      </c>
      <c r="BE17" s="20">
        <f t="shared" si="47"/>
        <v>0</v>
      </c>
      <c r="BF17">
        <f t="shared" si="48"/>
        <v>0</v>
      </c>
      <c r="BG17" s="33">
        <f t="shared" si="49"/>
        <v>0</v>
      </c>
      <c r="BH17">
        <f t="shared" si="50"/>
        <v>0</v>
      </c>
      <c r="BI17">
        <f t="shared" si="51"/>
        <v>0</v>
      </c>
      <c r="BJ17">
        <f t="shared" si="52"/>
        <v>841200</v>
      </c>
      <c r="BK17">
        <f t="shared" si="53"/>
        <v>0</v>
      </c>
      <c r="BL17">
        <f t="shared" si="54"/>
        <v>6801984</v>
      </c>
      <c r="BM17">
        <f t="shared" si="55"/>
        <v>0</v>
      </c>
    </row>
    <row r="18" spans="1:65" x14ac:dyDescent="0.25">
      <c r="A18" s="8"/>
      <c r="B18">
        <v>305800</v>
      </c>
      <c r="C18" t="s">
        <v>41</v>
      </c>
      <c r="D18">
        <v>49</v>
      </c>
      <c r="E18">
        <v>424</v>
      </c>
      <c r="F18" s="9">
        <f t="shared" si="13"/>
        <v>71232</v>
      </c>
      <c r="G18">
        <v>9</v>
      </c>
      <c r="H18" s="10">
        <f t="shared" si="0"/>
        <v>0.47700159728461622</v>
      </c>
      <c r="I18" s="10">
        <f t="shared" si="1"/>
        <v>4.2930143755615457</v>
      </c>
      <c r="J18" s="11">
        <f t="shared" si="2"/>
        <v>8.7612538276766239E-2</v>
      </c>
      <c r="K18" s="11">
        <f t="shared" si="3"/>
        <v>1</v>
      </c>
      <c r="L18" s="12">
        <f t="shared" si="4"/>
        <v>305800</v>
      </c>
      <c r="M18" s="13">
        <f t="shared" si="5"/>
        <v>0</v>
      </c>
      <c r="P18">
        <f t="shared" si="6"/>
        <v>20776</v>
      </c>
      <c r="Q18" s="15">
        <f t="shared" si="14"/>
        <v>5.4444444444444446</v>
      </c>
      <c r="R18" s="16">
        <f t="shared" si="15"/>
        <v>3.5746201966041107</v>
      </c>
      <c r="S18" s="17">
        <f t="shared" si="7"/>
        <v>4.2930143755615457</v>
      </c>
      <c r="T18" s="17">
        <f t="shared" si="16"/>
        <v>0.47700159728461622</v>
      </c>
      <c r="U18" s="18">
        <f t="shared" si="17"/>
        <v>0.47700159728461622</v>
      </c>
      <c r="V18" s="17">
        <f t="shared" si="18"/>
        <v>0</v>
      </c>
      <c r="W18" s="17">
        <f t="shared" si="8"/>
        <v>0</v>
      </c>
      <c r="X18" s="16">
        <f t="shared" si="19"/>
        <v>0</v>
      </c>
      <c r="Y18" s="19">
        <f t="shared" si="20"/>
        <v>0.47700159728461622</v>
      </c>
      <c r="Z18" s="17">
        <f t="shared" si="21"/>
        <v>0</v>
      </c>
      <c r="AA18" s="17">
        <f t="shared" si="22"/>
        <v>0</v>
      </c>
      <c r="AB18" s="16">
        <f t="shared" si="23"/>
        <v>0</v>
      </c>
      <c r="AC18" s="19">
        <f t="shared" si="24"/>
        <v>0.47700159728461622</v>
      </c>
      <c r="AD18" s="17">
        <f t="shared" si="25"/>
        <v>0</v>
      </c>
      <c r="AE18" s="17">
        <f t="shared" si="26"/>
        <v>0</v>
      </c>
      <c r="AF18" s="16">
        <f t="shared" si="9"/>
        <v>0</v>
      </c>
      <c r="AG18" s="19">
        <f t="shared" si="27"/>
        <v>0.47700159728461622</v>
      </c>
      <c r="AH18" s="17">
        <f t="shared" si="28"/>
        <v>0</v>
      </c>
      <c r="AI18" s="17">
        <f t="shared" si="56"/>
        <v>0</v>
      </c>
      <c r="AJ18" s="16">
        <f t="shared" si="29"/>
        <v>0</v>
      </c>
      <c r="AK18" s="19">
        <f t="shared" si="30"/>
        <v>0.47700159728461622</v>
      </c>
      <c r="AL18" s="17">
        <f t="shared" si="31"/>
        <v>0</v>
      </c>
      <c r="AM18" s="17">
        <f t="shared" si="32"/>
        <v>0</v>
      </c>
      <c r="AN18" s="16">
        <f t="shared" si="33"/>
        <v>0</v>
      </c>
      <c r="AO18" s="19">
        <f t="shared" si="34"/>
        <v>0.47700159728461622</v>
      </c>
      <c r="AP18" s="17">
        <f t="shared" si="35"/>
        <v>0</v>
      </c>
      <c r="AQ18" s="17">
        <f t="shared" si="36"/>
        <v>0</v>
      </c>
      <c r="AR18" s="16">
        <f t="shared" si="37"/>
        <v>0</v>
      </c>
      <c r="AS18" s="19">
        <f t="shared" si="38"/>
        <v>0.47700159728461622</v>
      </c>
      <c r="AT18" s="17">
        <f t="shared" si="39"/>
        <v>0</v>
      </c>
      <c r="AU18" s="17">
        <f t="shared" si="40"/>
        <v>0</v>
      </c>
      <c r="AV18" s="16">
        <f t="shared" si="41"/>
        <v>0</v>
      </c>
      <c r="AW18" s="19">
        <f t="shared" si="42"/>
        <v>0.47700159728461622</v>
      </c>
      <c r="AX18" s="17">
        <f t="shared" si="43"/>
        <v>0</v>
      </c>
      <c r="AY18" s="17">
        <f t="shared" si="11"/>
        <v>0</v>
      </c>
      <c r="AZ18" s="16">
        <f t="shared" si="44"/>
        <v>0</v>
      </c>
      <c r="BA18" s="19">
        <f t="shared" si="45"/>
        <v>0.47700159728461622</v>
      </c>
      <c r="BB18" s="16"/>
      <c r="BC18" s="16">
        <f t="shared" si="46"/>
        <v>0.47700159728461622</v>
      </c>
      <c r="BD18" s="19">
        <f t="shared" si="12"/>
        <v>0.47700159728461622</v>
      </c>
      <c r="BE18" s="20">
        <f t="shared" si="47"/>
        <v>0.47700159728461622</v>
      </c>
      <c r="BF18">
        <f t="shared" si="48"/>
        <v>3.644145199641147E-4</v>
      </c>
      <c r="BG18" s="33">
        <f t="shared" si="49"/>
        <v>0.98065648257184257</v>
      </c>
      <c r="BH18">
        <f t="shared" si="50"/>
        <v>8.8259083431465832</v>
      </c>
      <c r="BI18">
        <f t="shared" si="51"/>
        <v>628687.1030990174</v>
      </c>
      <c r="BJ18">
        <f t="shared" si="52"/>
        <v>0</v>
      </c>
      <c r="BK18">
        <f t="shared" si="53"/>
        <v>305800</v>
      </c>
      <c r="BL18">
        <f t="shared" si="54"/>
        <v>3184568</v>
      </c>
      <c r="BM18">
        <f t="shared" si="55"/>
        <v>305800</v>
      </c>
    </row>
    <row r="19" spans="1:65" x14ac:dyDescent="0.25">
      <c r="A19" s="8"/>
      <c r="B19">
        <v>553000</v>
      </c>
      <c r="C19" t="s">
        <v>42</v>
      </c>
      <c r="D19">
        <v>99</v>
      </c>
      <c r="E19">
        <v>648</v>
      </c>
      <c r="F19" s="9">
        <f t="shared" si="13"/>
        <v>108864</v>
      </c>
      <c r="G19">
        <v>7</v>
      </c>
      <c r="H19" s="10">
        <f t="shared" si="0"/>
        <v>0.72567607289829517</v>
      </c>
      <c r="I19" s="10">
        <f t="shared" si="1"/>
        <v>5.0797325102880659</v>
      </c>
      <c r="J19" s="11">
        <f t="shared" si="2"/>
        <v>5.1310429396849148E-2</v>
      </c>
      <c r="K19" s="11">
        <f t="shared" si="3"/>
        <v>1</v>
      </c>
      <c r="L19" s="12">
        <f t="shared" si="4"/>
        <v>553000</v>
      </c>
      <c r="M19" s="13">
        <f t="shared" si="5"/>
        <v>0</v>
      </c>
      <c r="P19">
        <f t="shared" si="6"/>
        <v>64152</v>
      </c>
      <c r="Q19" s="15">
        <f t="shared" si="14"/>
        <v>14.142857142857142</v>
      </c>
      <c r="R19" s="16">
        <f t="shared" si="15"/>
        <v>3.5746201966041107</v>
      </c>
      <c r="S19" s="17">
        <f t="shared" si="7"/>
        <v>5.0797325102880659</v>
      </c>
      <c r="T19" s="17">
        <f t="shared" si="16"/>
        <v>0.72567607289829517</v>
      </c>
      <c r="U19" s="18">
        <f t="shared" si="17"/>
        <v>0.72567607289829517</v>
      </c>
      <c r="V19" s="17">
        <f t="shared" si="18"/>
        <v>0</v>
      </c>
      <c r="W19" s="17">
        <f t="shared" si="8"/>
        <v>0</v>
      </c>
      <c r="X19" s="16">
        <f t="shared" si="19"/>
        <v>0</v>
      </c>
      <c r="Y19" s="19">
        <f t="shared" si="20"/>
        <v>0.72567607289829517</v>
      </c>
      <c r="Z19" s="17">
        <f t="shared" si="21"/>
        <v>0</v>
      </c>
      <c r="AA19" s="17">
        <f t="shared" si="22"/>
        <v>0</v>
      </c>
      <c r="AB19" s="16">
        <f t="shared" si="23"/>
        <v>0</v>
      </c>
      <c r="AC19" s="19">
        <f t="shared" si="24"/>
        <v>0.72567607289829517</v>
      </c>
      <c r="AD19" s="17">
        <f t="shared" si="25"/>
        <v>0</v>
      </c>
      <c r="AE19" s="17">
        <f t="shared" si="26"/>
        <v>0</v>
      </c>
      <c r="AF19" s="16">
        <f t="shared" si="9"/>
        <v>0</v>
      </c>
      <c r="AG19" s="19">
        <f t="shared" si="27"/>
        <v>0.72567607289829517</v>
      </c>
      <c r="AH19" s="17">
        <f t="shared" si="28"/>
        <v>0</v>
      </c>
      <c r="AI19" s="17">
        <f t="shared" si="56"/>
        <v>0</v>
      </c>
      <c r="AJ19" s="16">
        <f t="shared" si="29"/>
        <v>0</v>
      </c>
      <c r="AK19" s="19">
        <f t="shared" si="30"/>
        <v>0.72567607289829517</v>
      </c>
      <c r="AL19" s="17">
        <f t="shared" si="31"/>
        <v>0</v>
      </c>
      <c r="AM19" s="17">
        <f t="shared" si="32"/>
        <v>0</v>
      </c>
      <c r="AN19" s="16">
        <f t="shared" si="33"/>
        <v>0</v>
      </c>
      <c r="AO19" s="19">
        <f t="shared" si="34"/>
        <v>0.72567607289829517</v>
      </c>
      <c r="AP19" s="17">
        <f t="shared" si="35"/>
        <v>0</v>
      </c>
      <c r="AQ19" s="17">
        <f t="shared" si="36"/>
        <v>0</v>
      </c>
      <c r="AR19" s="16">
        <f t="shared" si="37"/>
        <v>0</v>
      </c>
      <c r="AS19" s="19">
        <f t="shared" si="38"/>
        <v>0.72567607289829517</v>
      </c>
      <c r="AT19" s="17">
        <f t="shared" si="39"/>
        <v>0</v>
      </c>
      <c r="AU19" s="17">
        <f t="shared" si="40"/>
        <v>0</v>
      </c>
      <c r="AV19" s="16">
        <f t="shared" si="41"/>
        <v>0</v>
      </c>
      <c r="AW19" s="19">
        <f t="shared" si="42"/>
        <v>0.72567607289829517</v>
      </c>
      <c r="AX19" s="17">
        <f t="shared" si="43"/>
        <v>0</v>
      </c>
      <c r="AY19" s="17">
        <f t="shared" si="11"/>
        <v>0</v>
      </c>
      <c r="AZ19" s="16">
        <f t="shared" si="44"/>
        <v>0</v>
      </c>
      <c r="BA19" s="19">
        <f t="shared" si="45"/>
        <v>0.72567607289829517</v>
      </c>
      <c r="BB19" s="16"/>
      <c r="BC19" s="16">
        <f t="shared" si="46"/>
        <v>0.72567607289829517</v>
      </c>
      <c r="BD19" s="19">
        <f t="shared" si="12"/>
        <v>0.72567607289829517</v>
      </c>
      <c r="BE19" s="20">
        <f t="shared" si="47"/>
        <v>0.72567607289829517</v>
      </c>
      <c r="BF19">
        <f t="shared" si="48"/>
        <v>5.543941556172328E-4</v>
      </c>
      <c r="BG19" s="33">
        <f t="shared" si="49"/>
        <v>1.4919005495706359</v>
      </c>
      <c r="BH19">
        <f t="shared" si="50"/>
        <v>10.443303846994452</v>
      </c>
      <c r="BI19">
        <f t="shared" si="51"/>
        <v>1136899.829999204</v>
      </c>
      <c r="BJ19">
        <f t="shared" si="52"/>
        <v>0</v>
      </c>
      <c r="BK19">
        <f t="shared" si="53"/>
        <v>553000</v>
      </c>
      <c r="BL19">
        <f t="shared" si="54"/>
        <v>10224536</v>
      </c>
      <c r="BM19">
        <f t="shared" si="55"/>
        <v>553000</v>
      </c>
    </row>
    <row r="20" spans="1:65" x14ac:dyDescent="0.25">
      <c r="A20" s="8"/>
      <c r="B20">
        <v>6500400</v>
      </c>
      <c r="C20" t="s">
        <v>43</v>
      </c>
      <c r="D20">
        <v>164</v>
      </c>
      <c r="E20">
        <v>1831</v>
      </c>
      <c r="F20" s="9">
        <f t="shared" si="13"/>
        <v>307608</v>
      </c>
      <c r="G20">
        <v>4</v>
      </c>
      <c r="H20" s="10">
        <f t="shared" si="0"/>
        <v>5.2830225481782005</v>
      </c>
      <c r="I20" s="10">
        <f t="shared" si="1"/>
        <v>21.132090192712802</v>
      </c>
      <c r="J20" s="11">
        <f t="shared" si="2"/>
        <v>0.12885420849215123</v>
      </c>
      <c r="K20" s="11">
        <f t="shared" si="3"/>
        <v>1</v>
      </c>
      <c r="L20" s="12">
        <f t="shared" si="4"/>
        <v>6500400</v>
      </c>
      <c r="M20" s="13">
        <f t="shared" si="5"/>
        <v>0</v>
      </c>
      <c r="P20">
        <f t="shared" si="6"/>
        <v>300284</v>
      </c>
      <c r="Q20" s="15">
        <f t="shared" si="14"/>
        <v>41</v>
      </c>
      <c r="R20" s="16">
        <f t="shared" si="15"/>
        <v>3.5746201966041107</v>
      </c>
      <c r="S20" s="17">
        <f t="shared" si="7"/>
        <v>21.132090192712802</v>
      </c>
      <c r="T20" s="17">
        <f t="shared" si="16"/>
        <v>5.2830225481782005</v>
      </c>
      <c r="U20" s="18">
        <f t="shared" si="17"/>
        <v>0</v>
      </c>
      <c r="V20" s="17">
        <f t="shared" si="18"/>
        <v>5.2830225481782005</v>
      </c>
      <c r="W20" s="17">
        <f t="shared" si="8"/>
        <v>3.8654301086606599E-3</v>
      </c>
      <c r="X20" s="16">
        <f t="shared" si="19"/>
        <v>12.264847071182306</v>
      </c>
      <c r="Y20" s="19">
        <f t="shared" si="20"/>
        <v>5.2830225481782005</v>
      </c>
      <c r="Z20" s="17">
        <f t="shared" si="21"/>
        <v>0</v>
      </c>
      <c r="AA20" s="17">
        <f t="shared" si="22"/>
        <v>0</v>
      </c>
      <c r="AB20" s="16">
        <f t="shared" si="23"/>
        <v>0</v>
      </c>
      <c r="AC20" s="19">
        <f t="shared" si="24"/>
        <v>5.2830225481782005</v>
      </c>
      <c r="AD20" s="17">
        <f t="shared" si="25"/>
        <v>0</v>
      </c>
      <c r="AE20" s="17">
        <f t="shared" si="26"/>
        <v>0</v>
      </c>
      <c r="AF20" s="16">
        <f t="shared" si="9"/>
        <v>0</v>
      </c>
      <c r="AG20" s="19">
        <f t="shared" si="27"/>
        <v>5.2830225481782005</v>
      </c>
      <c r="AH20" s="17">
        <f t="shared" si="28"/>
        <v>0</v>
      </c>
      <c r="AI20" s="17">
        <f t="shared" si="56"/>
        <v>0</v>
      </c>
      <c r="AJ20" s="16">
        <f t="shared" si="29"/>
        <v>0</v>
      </c>
      <c r="AK20" s="19">
        <f t="shared" si="30"/>
        <v>5.2830225481782005</v>
      </c>
      <c r="AL20" s="17">
        <f t="shared" si="31"/>
        <v>0</v>
      </c>
      <c r="AM20" s="17">
        <f t="shared" si="32"/>
        <v>0</v>
      </c>
      <c r="AN20" s="16">
        <f t="shared" si="33"/>
        <v>0</v>
      </c>
      <c r="AO20" s="19">
        <f t="shared" si="34"/>
        <v>5.2830225481782005</v>
      </c>
      <c r="AP20" s="17">
        <f t="shared" si="35"/>
        <v>0</v>
      </c>
      <c r="AQ20" s="17">
        <f t="shared" si="36"/>
        <v>0</v>
      </c>
      <c r="AR20" s="16">
        <f t="shared" si="37"/>
        <v>0</v>
      </c>
      <c r="AS20" s="19">
        <f t="shared" si="38"/>
        <v>5.2830225481782005</v>
      </c>
      <c r="AT20" s="17">
        <f t="shared" si="39"/>
        <v>0</v>
      </c>
      <c r="AU20" s="17">
        <f t="shared" si="40"/>
        <v>0</v>
      </c>
      <c r="AV20" s="16">
        <f t="shared" si="41"/>
        <v>0</v>
      </c>
      <c r="AW20" s="19">
        <f t="shared" si="42"/>
        <v>5.2830225481782005</v>
      </c>
      <c r="AX20" s="17">
        <f t="shared" si="43"/>
        <v>0</v>
      </c>
      <c r="AY20" s="17">
        <f t="shared" si="11"/>
        <v>0</v>
      </c>
      <c r="AZ20" s="16">
        <f t="shared" si="44"/>
        <v>0</v>
      </c>
      <c r="BA20" s="19">
        <f t="shared" si="45"/>
        <v>5.2830225481782005</v>
      </c>
      <c r="BB20" s="16"/>
      <c r="BC20" s="16">
        <f t="shared" si="46"/>
        <v>5.2830225481782005</v>
      </c>
      <c r="BD20" s="19">
        <f t="shared" si="12"/>
        <v>5.2830225481782005</v>
      </c>
      <c r="BE20" s="20">
        <f t="shared" si="47"/>
        <v>5.2830225481782005</v>
      </c>
      <c r="BF20">
        <f t="shared" si="48"/>
        <v>4.0360664132225599E-3</v>
      </c>
      <c r="BG20" s="33">
        <f t="shared" si="49"/>
        <v>10.861243104712038</v>
      </c>
      <c r="BH20">
        <f t="shared" si="50"/>
        <v>43.444972418848153</v>
      </c>
      <c r="BI20">
        <f t="shared" si="51"/>
        <v>13364021.075817043</v>
      </c>
      <c r="BJ20">
        <f t="shared" si="52"/>
        <v>0</v>
      </c>
      <c r="BK20">
        <f t="shared" si="53"/>
        <v>6500400</v>
      </c>
      <c r="BL20">
        <f t="shared" si="54"/>
        <v>43947312</v>
      </c>
      <c r="BM20">
        <f t="shared" si="55"/>
        <v>6500400</v>
      </c>
    </row>
    <row r="21" spans="1:65" x14ac:dyDescent="0.25">
      <c r="A21" s="8"/>
      <c r="B21">
        <v>400</v>
      </c>
      <c r="C21" t="s">
        <v>44</v>
      </c>
      <c r="D21">
        <v>193</v>
      </c>
      <c r="E21">
        <v>1831</v>
      </c>
      <c r="F21" s="9">
        <f t="shared" si="13"/>
        <v>307608</v>
      </c>
      <c r="G21">
        <v>1</v>
      </c>
      <c r="H21" s="10">
        <f t="shared" si="0"/>
        <v>1.3003562976255493E-3</v>
      </c>
      <c r="I21" s="10">
        <f t="shared" si="1"/>
        <v>1.3003562976255493E-3</v>
      </c>
      <c r="J21" s="11">
        <f t="shared" si="2"/>
        <v>6.7375973970235715E-6</v>
      </c>
      <c r="K21" s="11">
        <f t="shared" si="3"/>
        <v>1</v>
      </c>
      <c r="L21" s="12">
        <f t="shared" si="4"/>
        <v>400</v>
      </c>
      <c r="M21" s="13">
        <f t="shared" si="5"/>
        <v>0</v>
      </c>
      <c r="P21">
        <f t="shared" si="6"/>
        <v>353383</v>
      </c>
      <c r="Q21" s="15">
        <f t="shared" si="14"/>
        <v>193</v>
      </c>
      <c r="R21" s="16">
        <f t="shared" si="15"/>
        <v>3.5746201966041107</v>
      </c>
      <c r="S21" s="17">
        <f t="shared" si="7"/>
        <v>1.3003562976255493E-3</v>
      </c>
      <c r="T21" s="17">
        <f t="shared" si="16"/>
        <v>1.3003562976255493E-3</v>
      </c>
      <c r="U21" s="18">
        <f t="shared" si="17"/>
        <v>1.3003562976255493E-3</v>
      </c>
      <c r="V21" s="17">
        <f t="shared" si="18"/>
        <v>0</v>
      </c>
      <c r="W21" s="17">
        <f t="shared" si="8"/>
        <v>0</v>
      </c>
      <c r="X21" s="16">
        <f t="shared" si="19"/>
        <v>0</v>
      </c>
      <c r="Y21" s="19">
        <f t="shared" si="20"/>
        <v>1.3003562976255493E-3</v>
      </c>
      <c r="Z21" s="17">
        <f t="shared" si="21"/>
        <v>0</v>
      </c>
      <c r="AA21" s="17">
        <f t="shared" si="22"/>
        <v>0</v>
      </c>
      <c r="AB21" s="16">
        <f t="shared" si="23"/>
        <v>0</v>
      </c>
      <c r="AC21" s="19">
        <f t="shared" si="24"/>
        <v>1.3003562976255493E-3</v>
      </c>
      <c r="AD21" s="17">
        <f t="shared" si="25"/>
        <v>0</v>
      </c>
      <c r="AE21" s="17">
        <f t="shared" si="26"/>
        <v>0</v>
      </c>
      <c r="AF21" s="16">
        <f t="shared" si="9"/>
        <v>0</v>
      </c>
      <c r="AG21" s="19">
        <f t="shared" si="27"/>
        <v>1.3003562976255493E-3</v>
      </c>
      <c r="AH21" s="17">
        <f t="shared" si="28"/>
        <v>0</v>
      </c>
      <c r="AI21" s="17">
        <f t="shared" si="56"/>
        <v>0</v>
      </c>
      <c r="AJ21" s="16">
        <f t="shared" si="29"/>
        <v>0</v>
      </c>
      <c r="AK21" s="19">
        <f t="shared" si="30"/>
        <v>1.3003562976255493E-3</v>
      </c>
      <c r="AL21" s="17">
        <f t="shared" si="31"/>
        <v>0</v>
      </c>
      <c r="AM21" s="17">
        <f t="shared" si="32"/>
        <v>0</v>
      </c>
      <c r="AN21" s="16">
        <f t="shared" si="33"/>
        <v>0</v>
      </c>
      <c r="AO21" s="19">
        <f t="shared" si="34"/>
        <v>1.3003562976255493E-3</v>
      </c>
      <c r="AP21" s="17">
        <f t="shared" si="35"/>
        <v>0</v>
      </c>
      <c r="AQ21" s="17">
        <f t="shared" si="36"/>
        <v>0</v>
      </c>
      <c r="AR21" s="16">
        <f t="shared" si="37"/>
        <v>0</v>
      </c>
      <c r="AS21" s="19">
        <f t="shared" si="38"/>
        <v>1.3003562976255493E-3</v>
      </c>
      <c r="AT21" s="17">
        <f t="shared" si="39"/>
        <v>0</v>
      </c>
      <c r="AU21" s="17">
        <f t="shared" si="40"/>
        <v>0</v>
      </c>
      <c r="AV21" s="16">
        <f t="shared" si="41"/>
        <v>0</v>
      </c>
      <c r="AW21" s="19">
        <f t="shared" si="42"/>
        <v>1.3003562976255493E-3</v>
      </c>
      <c r="AX21" s="17">
        <f t="shared" si="43"/>
        <v>0</v>
      </c>
      <c r="AY21" s="17">
        <f t="shared" si="11"/>
        <v>0</v>
      </c>
      <c r="AZ21" s="16">
        <f t="shared" si="44"/>
        <v>0</v>
      </c>
      <c r="BA21" s="19">
        <f t="shared" si="45"/>
        <v>1.3003562976255493E-3</v>
      </c>
      <c r="BB21" s="16"/>
      <c r="BC21" s="16">
        <f t="shared" si="46"/>
        <v>1.3003562976255493E-3</v>
      </c>
      <c r="BD21" s="19">
        <f t="shared" si="12"/>
        <v>1.3003562976255493E-3</v>
      </c>
      <c r="BE21" s="20">
        <f t="shared" si="47"/>
        <v>1.3003562976255493E-3</v>
      </c>
      <c r="BF21">
        <f t="shared" si="48"/>
        <v>9.9343213666175867E-7</v>
      </c>
      <c r="BG21" s="33">
        <f t="shared" si="49"/>
        <v>2.6733722490214851E-3</v>
      </c>
      <c r="BH21">
        <f t="shared" si="50"/>
        <v>2.6733722490214851E-3</v>
      </c>
      <c r="BI21">
        <f t="shared" si="51"/>
        <v>822.35069077700098</v>
      </c>
      <c r="BJ21">
        <f t="shared" si="52"/>
        <v>0</v>
      </c>
      <c r="BK21">
        <f t="shared" si="53"/>
        <v>400</v>
      </c>
      <c r="BL21">
        <f t="shared" si="54"/>
        <v>59367944</v>
      </c>
      <c r="BM21">
        <f t="shared" si="55"/>
        <v>400</v>
      </c>
    </row>
    <row r="22" spans="1:65" x14ac:dyDescent="0.25">
      <c r="A22" s="8"/>
      <c r="B22">
        <v>105200</v>
      </c>
      <c r="C22" t="s">
        <v>45</v>
      </c>
      <c r="D22">
        <v>215</v>
      </c>
      <c r="E22">
        <v>252</v>
      </c>
      <c r="F22" s="9">
        <f t="shared" si="13"/>
        <v>42336</v>
      </c>
      <c r="G22">
        <v>3</v>
      </c>
      <c r="H22" s="10">
        <f t="shared" si="0"/>
        <v>0.82829428067523303</v>
      </c>
      <c r="I22" s="10">
        <f t="shared" si="1"/>
        <v>2.4848828420256992</v>
      </c>
      <c r="J22" s="11">
        <f t="shared" si="2"/>
        <v>1.1557594614073019E-2</v>
      </c>
      <c r="K22" s="11">
        <f t="shared" si="3"/>
        <v>1</v>
      </c>
      <c r="L22" s="12">
        <f t="shared" si="4"/>
        <v>105200</v>
      </c>
      <c r="M22" s="13">
        <f t="shared" si="5"/>
        <v>0</v>
      </c>
      <c r="P22">
        <f t="shared" si="6"/>
        <v>54180</v>
      </c>
      <c r="Q22" s="15">
        <f t="shared" si="14"/>
        <v>71.666666666666671</v>
      </c>
      <c r="R22" s="16">
        <f t="shared" si="15"/>
        <v>3.5746201966041107</v>
      </c>
      <c r="S22" s="17">
        <f t="shared" si="7"/>
        <v>2.4848828420256992</v>
      </c>
      <c r="T22" s="17">
        <f t="shared" si="16"/>
        <v>0.82829428067523303</v>
      </c>
      <c r="U22" s="18">
        <f t="shared" si="17"/>
        <v>0.82829428067523303</v>
      </c>
      <c r="V22" s="17">
        <f t="shared" si="18"/>
        <v>0</v>
      </c>
      <c r="W22" s="17">
        <f t="shared" si="8"/>
        <v>0</v>
      </c>
      <c r="X22" s="16">
        <f t="shared" si="19"/>
        <v>0</v>
      </c>
      <c r="Y22" s="19">
        <f t="shared" si="20"/>
        <v>0.82829428067523303</v>
      </c>
      <c r="Z22" s="17">
        <f t="shared" si="21"/>
        <v>0</v>
      </c>
      <c r="AA22" s="17">
        <f t="shared" si="22"/>
        <v>0</v>
      </c>
      <c r="AB22" s="16">
        <f t="shared" si="23"/>
        <v>0</v>
      </c>
      <c r="AC22" s="19">
        <f t="shared" si="24"/>
        <v>0.82829428067523303</v>
      </c>
      <c r="AD22" s="17">
        <f t="shared" si="25"/>
        <v>0</v>
      </c>
      <c r="AE22" s="17">
        <f t="shared" si="26"/>
        <v>0</v>
      </c>
      <c r="AF22" s="16">
        <f t="shared" si="9"/>
        <v>0</v>
      </c>
      <c r="AG22" s="19">
        <f t="shared" si="27"/>
        <v>0.82829428067523303</v>
      </c>
      <c r="AH22" s="17">
        <f t="shared" si="28"/>
        <v>0</v>
      </c>
      <c r="AI22" s="17">
        <f t="shared" si="56"/>
        <v>0</v>
      </c>
      <c r="AJ22" s="16">
        <f t="shared" si="29"/>
        <v>0</v>
      </c>
      <c r="AK22" s="19">
        <f t="shared" si="30"/>
        <v>0.82829428067523303</v>
      </c>
      <c r="AL22" s="17">
        <f t="shared" si="31"/>
        <v>0</v>
      </c>
      <c r="AM22" s="17">
        <f t="shared" si="32"/>
        <v>0</v>
      </c>
      <c r="AN22" s="16">
        <f t="shared" si="33"/>
        <v>0</v>
      </c>
      <c r="AO22" s="19">
        <f t="shared" si="34"/>
        <v>0.82829428067523303</v>
      </c>
      <c r="AP22" s="17">
        <f t="shared" si="35"/>
        <v>0</v>
      </c>
      <c r="AQ22" s="17">
        <f t="shared" si="36"/>
        <v>0</v>
      </c>
      <c r="AR22" s="16">
        <f t="shared" si="37"/>
        <v>0</v>
      </c>
      <c r="AS22" s="19">
        <f t="shared" si="38"/>
        <v>0.82829428067523303</v>
      </c>
      <c r="AT22" s="17">
        <f t="shared" si="39"/>
        <v>0</v>
      </c>
      <c r="AU22" s="17">
        <f t="shared" si="40"/>
        <v>0</v>
      </c>
      <c r="AV22" s="16">
        <f t="shared" si="41"/>
        <v>0</v>
      </c>
      <c r="AW22" s="19">
        <f t="shared" si="42"/>
        <v>0.82829428067523303</v>
      </c>
      <c r="AX22" s="17">
        <f t="shared" si="43"/>
        <v>0</v>
      </c>
      <c r="AY22" s="17">
        <f t="shared" si="11"/>
        <v>0</v>
      </c>
      <c r="AZ22" s="16">
        <f t="shared" si="44"/>
        <v>0</v>
      </c>
      <c r="BA22" s="19">
        <f t="shared" si="45"/>
        <v>0.82829428067523303</v>
      </c>
      <c r="BB22" s="16"/>
      <c r="BC22" s="16">
        <f t="shared" si="46"/>
        <v>0.82829428067523303</v>
      </c>
      <c r="BD22" s="19">
        <f t="shared" si="12"/>
        <v>0.82829428067523303</v>
      </c>
      <c r="BE22" s="20">
        <f t="shared" si="47"/>
        <v>0.82829428067523303</v>
      </c>
      <c r="BF22">
        <f t="shared" si="48"/>
        <v>6.3279130384375642E-4</v>
      </c>
      <c r="BG22" s="33">
        <f t="shared" si="49"/>
        <v>1.7028709346997926</v>
      </c>
      <c r="BH22">
        <f t="shared" si="50"/>
        <v>5.1086128040993781</v>
      </c>
      <c r="BI22">
        <f t="shared" si="51"/>
        <v>216278.23167435126</v>
      </c>
      <c r="BJ22">
        <f t="shared" si="52"/>
        <v>0</v>
      </c>
      <c r="BK22">
        <f t="shared" si="53"/>
        <v>105200</v>
      </c>
      <c r="BL22">
        <f t="shared" si="54"/>
        <v>8997040</v>
      </c>
      <c r="BM22">
        <f t="shared" si="55"/>
        <v>105200</v>
      </c>
    </row>
    <row r="23" spans="1:65" x14ac:dyDescent="0.25">
      <c r="A23" s="8"/>
      <c r="B23">
        <v>341800</v>
      </c>
      <c r="C23" t="s">
        <v>46</v>
      </c>
      <c r="D23">
        <v>38</v>
      </c>
      <c r="E23">
        <v>1174</v>
      </c>
      <c r="F23" s="9">
        <f t="shared" si="13"/>
        <v>197232</v>
      </c>
      <c r="G23">
        <v>5</v>
      </c>
      <c r="H23" s="10">
        <f t="shared" si="0"/>
        <v>0.34659690111138153</v>
      </c>
      <c r="I23" s="10">
        <f t="shared" si="1"/>
        <v>1.7329845055569075</v>
      </c>
      <c r="J23" s="11">
        <f t="shared" si="2"/>
        <v>4.5604855409392304E-2</v>
      </c>
      <c r="K23" s="11">
        <f t="shared" si="3"/>
        <v>1</v>
      </c>
      <c r="L23" s="12">
        <f t="shared" si="4"/>
        <v>341800</v>
      </c>
      <c r="M23" s="13">
        <f t="shared" si="5"/>
        <v>0</v>
      </c>
      <c r="P23">
        <f t="shared" si="6"/>
        <v>44612</v>
      </c>
      <c r="Q23" s="15">
        <f t="shared" si="14"/>
        <v>7.6</v>
      </c>
      <c r="R23" s="16">
        <f t="shared" si="15"/>
        <v>3.5746201966041107</v>
      </c>
      <c r="S23" s="17">
        <f t="shared" si="7"/>
        <v>1.7329845055569075</v>
      </c>
      <c r="T23" s="17">
        <f t="shared" si="16"/>
        <v>0.34659690111138153</v>
      </c>
      <c r="U23" s="18">
        <f t="shared" si="17"/>
        <v>0.34659690111138153</v>
      </c>
      <c r="V23" s="17">
        <f t="shared" si="18"/>
        <v>0</v>
      </c>
      <c r="W23" s="17">
        <f t="shared" si="8"/>
        <v>0</v>
      </c>
      <c r="X23" s="16">
        <f t="shared" si="19"/>
        <v>0</v>
      </c>
      <c r="Y23" s="19">
        <f t="shared" si="20"/>
        <v>0.34659690111138153</v>
      </c>
      <c r="Z23" s="17">
        <f t="shared" si="21"/>
        <v>0</v>
      </c>
      <c r="AA23" s="17">
        <f t="shared" si="22"/>
        <v>0</v>
      </c>
      <c r="AB23" s="16">
        <f t="shared" si="23"/>
        <v>0</v>
      </c>
      <c r="AC23" s="19">
        <f t="shared" si="24"/>
        <v>0.34659690111138153</v>
      </c>
      <c r="AD23" s="17">
        <f t="shared" si="25"/>
        <v>0</v>
      </c>
      <c r="AE23" s="17">
        <f t="shared" si="26"/>
        <v>0</v>
      </c>
      <c r="AF23" s="16">
        <f t="shared" si="9"/>
        <v>0</v>
      </c>
      <c r="AG23" s="19">
        <f t="shared" si="27"/>
        <v>0.34659690111138153</v>
      </c>
      <c r="AH23" s="17">
        <f t="shared" si="28"/>
        <v>0</v>
      </c>
      <c r="AI23" s="17">
        <f t="shared" si="56"/>
        <v>0</v>
      </c>
      <c r="AJ23" s="16">
        <f t="shared" si="29"/>
        <v>0</v>
      </c>
      <c r="AK23" s="19">
        <f t="shared" si="30"/>
        <v>0.34659690111138153</v>
      </c>
      <c r="AL23" s="17">
        <f t="shared" si="31"/>
        <v>0</v>
      </c>
      <c r="AM23" s="17">
        <f t="shared" si="32"/>
        <v>0</v>
      </c>
      <c r="AN23" s="16">
        <f t="shared" si="33"/>
        <v>0</v>
      </c>
      <c r="AO23" s="19">
        <f t="shared" si="34"/>
        <v>0.34659690111138153</v>
      </c>
      <c r="AP23" s="17">
        <f t="shared" si="35"/>
        <v>0</v>
      </c>
      <c r="AQ23" s="17">
        <f t="shared" si="36"/>
        <v>0</v>
      </c>
      <c r="AR23" s="16">
        <f t="shared" si="37"/>
        <v>0</v>
      </c>
      <c r="AS23" s="19">
        <f t="shared" si="38"/>
        <v>0.34659690111138153</v>
      </c>
      <c r="AT23" s="17">
        <f t="shared" si="39"/>
        <v>0</v>
      </c>
      <c r="AU23" s="17">
        <f t="shared" si="40"/>
        <v>0</v>
      </c>
      <c r="AV23" s="16">
        <f t="shared" si="41"/>
        <v>0</v>
      </c>
      <c r="AW23" s="19">
        <f t="shared" si="42"/>
        <v>0.34659690111138153</v>
      </c>
      <c r="AX23" s="17">
        <f t="shared" si="43"/>
        <v>0</v>
      </c>
      <c r="AY23" s="17">
        <f t="shared" si="11"/>
        <v>0</v>
      </c>
      <c r="AZ23" s="16">
        <f t="shared" si="44"/>
        <v>0</v>
      </c>
      <c r="BA23" s="19">
        <f t="shared" si="45"/>
        <v>0.34659690111138153</v>
      </c>
      <c r="BB23" s="16"/>
      <c r="BC23" s="16">
        <f t="shared" si="46"/>
        <v>0.34659690111138153</v>
      </c>
      <c r="BD23" s="19">
        <f t="shared" si="12"/>
        <v>0.34659690111138153</v>
      </c>
      <c r="BE23" s="20">
        <f t="shared" si="47"/>
        <v>0.34659690111138153</v>
      </c>
      <c r="BF23">
        <f t="shared" si="48"/>
        <v>2.6478935093416571E-4</v>
      </c>
      <c r="BG23" s="33">
        <f t="shared" si="49"/>
        <v>0.71256050262528126</v>
      </c>
      <c r="BH23">
        <f t="shared" si="50"/>
        <v>3.5628025131264063</v>
      </c>
      <c r="BI23">
        <f t="shared" si="51"/>
        <v>702698.66526894737</v>
      </c>
      <c r="BJ23">
        <f t="shared" si="52"/>
        <v>0</v>
      </c>
      <c r="BK23">
        <f t="shared" si="53"/>
        <v>341800</v>
      </c>
      <c r="BL23">
        <f t="shared" si="54"/>
        <v>7153016</v>
      </c>
      <c r="BM23">
        <f t="shared" si="55"/>
        <v>341800</v>
      </c>
    </row>
    <row r="24" spans="1:65" x14ac:dyDescent="0.25">
      <c r="A24" s="8"/>
      <c r="B24">
        <v>742950</v>
      </c>
      <c r="C24" t="s">
        <v>47</v>
      </c>
      <c r="D24">
        <v>193</v>
      </c>
      <c r="E24">
        <v>172</v>
      </c>
      <c r="F24" s="9">
        <f t="shared" si="13"/>
        <v>28896</v>
      </c>
      <c r="G24">
        <v>3</v>
      </c>
      <c r="H24" s="10">
        <f t="shared" si="0"/>
        <v>8.570390365448505</v>
      </c>
      <c r="I24" s="10">
        <f t="shared" si="1"/>
        <v>25.711171096345517</v>
      </c>
      <c r="J24" s="11">
        <f t="shared" si="2"/>
        <v>0.13321850308987315</v>
      </c>
      <c r="K24" s="11">
        <f t="shared" si="3"/>
        <v>1</v>
      </c>
      <c r="L24" s="12">
        <f t="shared" si="4"/>
        <v>742950</v>
      </c>
      <c r="M24" s="13">
        <f t="shared" si="5"/>
        <v>0</v>
      </c>
      <c r="P24">
        <f t="shared" si="6"/>
        <v>33196</v>
      </c>
      <c r="Q24" s="15">
        <f t="shared" si="14"/>
        <v>64.333333333333329</v>
      </c>
      <c r="R24" s="16">
        <f t="shared" si="15"/>
        <v>3.5746201966041107</v>
      </c>
      <c r="S24" s="17">
        <f t="shared" si="7"/>
        <v>25.711171096345517</v>
      </c>
      <c r="T24" s="17">
        <f t="shared" si="16"/>
        <v>8.570390365448505</v>
      </c>
      <c r="U24" s="18">
        <f t="shared" si="17"/>
        <v>0</v>
      </c>
      <c r="V24" s="17">
        <f t="shared" si="18"/>
        <v>8.570390365448505</v>
      </c>
      <c r="W24" s="17">
        <f t="shared" si="8"/>
        <v>6.2706991422938072E-3</v>
      </c>
      <c r="X24" s="16">
        <f t="shared" si="19"/>
        <v>19.896664497259788</v>
      </c>
      <c r="Y24" s="19">
        <f t="shared" si="20"/>
        <v>8.570390365448505</v>
      </c>
      <c r="Z24" s="17">
        <f t="shared" si="21"/>
        <v>0</v>
      </c>
      <c r="AA24" s="17">
        <f t="shared" si="22"/>
        <v>0</v>
      </c>
      <c r="AB24" s="16">
        <f t="shared" si="23"/>
        <v>0</v>
      </c>
      <c r="AC24" s="19">
        <f t="shared" si="24"/>
        <v>8.570390365448505</v>
      </c>
      <c r="AD24" s="17">
        <f t="shared" si="25"/>
        <v>0</v>
      </c>
      <c r="AE24" s="17">
        <f t="shared" si="26"/>
        <v>0</v>
      </c>
      <c r="AF24" s="16">
        <f t="shared" si="9"/>
        <v>0</v>
      </c>
      <c r="AG24" s="19">
        <f t="shared" si="27"/>
        <v>8.570390365448505</v>
      </c>
      <c r="AH24" s="17">
        <f t="shared" si="28"/>
        <v>0</v>
      </c>
      <c r="AI24" s="17">
        <f t="shared" si="56"/>
        <v>0</v>
      </c>
      <c r="AJ24" s="16">
        <f t="shared" si="29"/>
        <v>0</v>
      </c>
      <c r="AK24" s="19">
        <f t="shared" si="30"/>
        <v>8.570390365448505</v>
      </c>
      <c r="AL24" s="17">
        <f t="shared" si="31"/>
        <v>0</v>
      </c>
      <c r="AM24" s="17">
        <f t="shared" si="32"/>
        <v>0</v>
      </c>
      <c r="AN24" s="16">
        <f t="shared" si="33"/>
        <v>0</v>
      </c>
      <c r="AO24" s="19">
        <f t="shared" si="34"/>
        <v>8.570390365448505</v>
      </c>
      <c r="AP24" s="17">
        <f t="shared" si="35"/>
        <v>0</v>
      </c>
      <c r="AQ24" s="17">
        <f t="shared" si="36"/>
        <v>0</v>
      </c>
      <c r="AR24" s="16">
        <f t="shared" si="37"/>
        <v>0</v>
      </c>
      <c r="AS24" s="19">
        <f t="shared" si="38"/>
        <v>8.570390365448505</v>
      </c>
      <c r="AT24" s="17">
        <f t="shared" si="39"/>
        <v>0</v>
      </c>
      <c r="AU24" s="17">
        <f t="shared" si="40"/>
        <v>0</v>
      </c>
      <c r="AV24" s="16">
        <f t="shared" si="41"/>
        <v>0</v>
      </c>
      <c r="AW24" s="19">
        <f t="shared" si="42"/>
        <v>8.570390365448505</v>
      </c>
      <c r="AX24" s="17">
        <f t="shared" si="43"/>
        <v>0</v>
      </c>
      <c r="AY24" s="17">
        <f t="shared" si="11"/>
        <v>0</v>
      </c>
      <c r="AZ24" s="16">
        <f t="shared" si="44"/>
        <v>0</v>
      </c>
      <c r="BA24" s="19">
        <f t="shared" si="45"/>
        <v>8.570390365448505</v>
      </c>
      <c r="BB24" s="16"/>
      <c r="BC24" s="16">
        <f t="shared" si="46"/>
        <v>8.570390365448505</v>
      </c>
      <c r="BD24" s="19">
        <f t="shared" si="12"/>
        <v>8.570390365448505</v>
      </c>
      <c r="BE24" s="20">
        <f t="shared" si="47"/>
        <v>8.570390365448505</v>
      </c>
      <c r="BF24">
        <f t="shared" si="48"/>
        <v>6.5475141146465847E-3</v>
      </c>
      <c r="BG24" s="33">
        <f t="shared" si="49"/>
        <v>17.61966609313783</v>
      </c>
      <c r="BH24">
        <f t="shared" si="50"/>
        <v>52.858998279413491</v>
      </c>
      <c r="BI24">
        <f t="shared" si="51"/>
        <v>1527413.6142819321</v>
      </c>
      <c r="BJ24">
        <f t="shared" si="52"/>
        <v>0</v>
      </c>
      <c r="BK24">
        <f t="shared" si="53"/>
        <v>742950</v>
      </c>
      <c r="BL24">
        <f t="shared" si="54"/>
        <v>4833978</v>
      </c>
      <c r="BM24">
        <f t="shared" si="55"/>
        <v>742950</v>
      </c>
    </row>
    <row r="25" spans="1:65" x14ac:dyDescent="0.25">
      <c r="A25" s="8"/>
      <c r="B25">
        <v>45200</v>
      </c>
      <c r="C25" t="s">
        <v>48</v>
      </c>
      <c r="D25">
        <v>13</v>
      </c>
      <c r="E25">
        <v>270</v>
      </c>
      <c r="F25" s="9">
        <f t="shared" si="13"/>
        <v>45360</v>
      </c>
      <c r="G25">
        <v>1</v>
      </c>
      <c r="H25" s="10">
        <f t="shared" si="0"/>
        <v>0.99647266313932981</v>
      </c>
      <c r="I25" s="10">
        <f t="shared" si="1"/>
        <v>0.99647266313932981</v>
      </c>
      <c r="J25" s="11">
        <f t="shared" si="2"/>
        <v>7.6651743318409987E-2</v>
      </c>
      <c r="K25" s="11">
        <f t="shared" si="3"/>
        <v>1</v>
      </c>
      <c r="L25" s="12">
        <f t="shared" si="4"/>
        <v>45200</v>
      </c>
      <c r="M25" s="13">
        <f t="shared" si="5"/>
        <v>0</v>
      </c>
      <c r="P25">
        <f t="shared" si="6"/>
        <v>3510</v>
      </c>
      <c r="Q25" s="15">
        <f t="shared" si="14"/>
        <v>13</v>
      </c>
      <c r="R25" s="16">
        <f t="shared" si="15"/>
        <v>3.5746201966041107</v>
      </c>
      <c r="S25" s="17">
        <f t="shared" si="7"/>
        <v>0.99647266313932981</v>
      </c>
      <c r="T25" s="17">
        <f t="shared" si="16"/>
        <v>0.99647266313932981</v>
      </c>
      <c r="U25" s="18">
        <f t="shared" si="17"/>
        <v>0.99647266313932981</v>
      </c>
      <c r="V25" s="17">
        <f t="shared" si="18"/>
        <v>0</v>
      </c>
      <c r="W25" s="17">
        <f t="shared" si="8"/>
        <v>0</v>
      </c>
      <c r="X25" s="16">
        <f t="shared" si="19"/>
        <v>0</v>
      </c>
      <c r="Y25" s="19">
        <f t="shared" si="20"/>
        <v>0.99647266313932981</v>
      </c>
      <c r="Z25" s="17">
        <f t="shared" si="21"/>
        <v>0</v>
      </c>
      <c r="AA25" s="17">
        <f t="shared" si="22"/>
        <v>0</v>
      </c>
      <c r="AB25" s="16">
        <f t="shared" si="23"/>
        <v>0</v>
      </c>
      <c r="AC25" s="19">
        <f t="shared" si="24"/>
        <v>0.99647266313932981</v>
      </c>
      <c r="AD25" s="17">
        <f t="shared" si="25"/>
        <v>0</v>
      </c>
      <c r="AE25" s="17">
        <f t="shared" si="26"/>
        <v>0</v>
      </c>
      <c r="AF25" s="16">
        <f t="shared" si="9"/>
        <v>0</v>
      </c>
      <c r="AG25" s="19">
        <f t="shared" si="27"/>
        <v>0.99647266313932981</v>
      </c>
      <c r="AH25" s="17">
        <f t="shared" si="28"/>
        <v>0</v>
      </c>
      <c r="AI25" s="17">
        <f t="shared" si="56"/>
        <v>0</v>
      </c>
      <c r="AJ25" s="16">
        <f t="shared" si="29"/>
        <v>0</v>
      </c>
      <c r="AK25" s="19">
        <f t="shared" si="30"/>
        <v>0.99647266313932981</v>
      </c>
      <c r="AL25" s="17">
        <f t="shared" si="31"/>
        <v>0</v>
      </c>
      <c r="AM25" s="17">
        <f t="shared" si="32"/>
        <v>0</v>
      </c>
      <c r="AN25" s="16">
        <f t="shared" si="33"/>
        <v>0</v>
      </c>
      <c r="AO25" s="19">
        <f t="shared" si="34"/>
        <v>0.99647266313932981</v>
      </c>
      <c r="AP25" s="17">
        <f t="shared" si="35"/>
        <v>0</v>
      </c>
      <c r="AQ25" s="17">
        <f t="shared" si="36"/>
        <v>0</v>
      </c>
      <c r="AR25" s="16">
        <f t="shared" si="37"/>
        <v>0</v>
      </c>
      <c r="AS25" s="19">
        <f t="shared" si="38"/>
        <v>0.99647266313932981</v>
      </c>
      <c r="AT25" s="17">
        <f t="shared" si="39"/>
        <v>0</v>
      </c>
      <c r="AU25" s="17">
        <f t="shared" si="40"/>
        <v>0</v>
      </c>
      <c r="AV25" s="16">
        <f t="shared" si="41"/>
        <v>0</v>
      </c>
      <c r="AW25" s="19">
        <f t="shared" si="42"/>
        <v>0.99647266313932981</v>
      </c>
      <c r="AX25" s="17">
        <f t="shared" si="43"/>
        <v>0</v>
      </c>
      <c r="AY25" s="17">
        <f t="shared" si="11"/>
        <v>0</v>
      </c>
      <c r="AZ25" s="16">
        <f t="shared" si="44"/>
        <v>0</v>
      </c>
      <c r="BA25" s="19">
        <f t="shared" si="45"/>
        <v>0.99647266313932981</v>
      </c>
      <c r="BB25" s="16"/>
      <c r="BC25" s="16">
        <f t="shared" si="46"/>
        <v>0.99647266313932981</v>
      </c>
      <c r="BD25" s="19">
        <f t="shared" si="12"/>
        <v>0.99647266313932981</v>
      </c>
      <c r="BE25" s="20">
        <f t="shared" si="47"/>
        <v>0.99647266313932981</v>
      </c>
      <c r="BF25">
        <f t="shared" si="48"/>
        <v>7.6127440508047355E-4</v>
      </c>
      <c r="BG25" s="33">
        <f t="shared" si="49"/>
        <v>2.0486249571825641</v>
      </c>
      <c r="BH25">
        <f t="shared" si="50"/>
        <v>2.0486249571825641</v>
      </c>
      <c r="BI25">
        <f t="shared" si="51"/>
        <v>92925.628057801106</v>
      </c>
      <c r="BJ25">
        <f t="shared" si="52"/>
        <v>0</v>
      </c>
      <c r="BK25">
        <f t="shared" si="53"/>
        <v>45200</v>
      </c>
      <c r="BL25">
        <f t="shared" si="54"/>
        <v>544480</v>
      </c>
      <c r="BM25">
        <f t="shared" si="55"/>
        <v>45200</v>
      </c>
    </row>
    <row r="26" spans="1:65" x14ac:dyDescent="0.25">
      <c r="A26" s="8"/>
      <c r="B26">
        <v>673000</v>
      </c>
      <c r="C26" t="s">
        <v>49</v>
      </c>
      <c r="D26">
        <v>115</v>
      </c>
      <c r="E26">
        <v>120</v>
      </c>
      <c r="F26" s="9">
        <f t="shared" si="13"/>
        <v>20160</v>
      </c>
      <c r="G26">
        <v>7</v>
      </c>
      <c r="H26" s="10">
        <f t="shared" si="0"/>
        <v>4.7689909297052155</v>
      </c>
      <c r="I26" s="10">
        <f t="shared" si="1"/>
        <v>33.382936507936506</v>
      </c>
      <c r="J26" s="11">
        <f t="shared" si="2"/>
        <v>0.29028640441683917</v>
      </c>
      <c r="K26" s="11">
        <f t="shared" si="3"/>
        <v>1</v>
      </c>
      <c r="L26" s="12">
        <f t="shared" si="4"/>
        <v>673000</v>
      </c>
      <c r="M26" s="13">
        <f t="shared" si="5"/>
        <v>0</v>
      </c>
      <c r="P26">
        <f t="shared" si="6"/>
        <v>13800</v>
      </c>
      <c r="Q26" s="15">
        <f t="shared" si="14"/>
        <v>16.428571428571427</v>
      </c>
      <c r="R26" s="16">
        <f t="shared" si="15"/>
        <v>3.5746201966041107</v>
      </c>
      <c r="S26" s="17">
        <f t="shared" si="7"/>
        <v>33.382936507936506</v>
      </c>
      <c r="T26" s="17">
        <f t="shared" si="16"/>
        <v>4.7689909297052155</v>
      </c>
      <c r="U26" s="18">
        <f t="shared" si="17"/>
        <v>0</v>
      </c>
      <c r="V26" s="17">
        <f t="shared" si="18"/>
        <v>4.7689909297052155</v>
      </c>
      <c r="W26" s="17">
        <f t="shared" si="8"/>
        <v>3.4893284969925008E-3</v>
      </c>
      <c r="X26" s="16">
        <f t="shared" si="19"/>
        <v>11.071492484327941</v>
      </c>
      <c r="Y26" s="19">
        <f t="shared" si="20"/>
        <v>4.7689909297052155</v>
      </c>
      <c r="Z26" s="17">
        <f t="shared" si="21"/>
        <v>0</v>
      </c>
      <c r="AA26" s="17">
        <f t="shared" si="22"/>
        <v>0</v>
      </c>
      <c r="AB26" s="16">
        <f t="shared" si="23"/>
        <v>0</v>
      </c>
      <c r="AC26" s="19">
        <f t="shared" si="24"/>
        <v>4.7689909297052155</v>
      </c>
      <c r="AD26" s="17">
        <f t="shared" si="25"/>
        <v>0</v>
      </c>
      <c r="AE26" s="17">
        <f t="shared" si="26"/>
        <v>0</v>
      </c>
      <c r="AF26" s="16">
        <f t="shared" si="9"/>
        <v>0</v>
      </c>
      <c r="AG26" s="19">
        <f t="shared" si="27"/>
        <v>4.7689909297052155</v>
      </c>
      <c r="AH26" s="17">
        <f t="shared" si="28"/>
        <v>0</v>
      </c>
      <c r="AI26" s="17">
        <f t="shared" si="56"/>
        <v>0</v>
      </c>
      <c r="AJ26" s="16">
        <f t="shared" si="29"/>
        <v>0</v>
      </c>
      <c r="AK26" s="19">
        <f t="shared" si="30"/>
        <v>4.7689909297052155</v>
      </c>
      <c r="AL26" s="17">
        <f t="shared" si="31"/>
        <v>0</v>
      </c>
      <c r="AM26" s="17">
        <f t="shared" si="32"/>
        <v>0</v>
      </c>
      <c r="AN26" s="16">
        <f t="shared" si="33"/>
        <v>0</v>
      </c>
      <c r="AO26" s="19">
        <f t="shared" si="34"/>
        <v>4.7689909297052155</v>
      </c>
      <c r="AP26" s="17">
        <f t="shared" si="35"/>
        <v>0</v>
      </c>
      <c r="AQ26" s="17">
        <f t="shared" si="36"/>
        <v>0</v>
      </c>
      <c r="AR26" s="16">
        <f t="shared" si="37"/>
        <v>0</v>
      </c>
      <c r="AS26" s="19">
        <f t="shared" si="38"/>
        <v>4.7689909297052155</v>
      </c>
      <c r="AT26" s="17">
        <f t="shared" si="39"/>
        <v>0</v>
      </c>
      <c r="AU26" s="17">
        <f t="shared" si="40"/>
        <v>0</v>
      </c>
      <c r="AV26" s="16">
        <f t="shared" si="41"/>
        <v>0</v>
      </c>
      <c r="AW26" s="19">
        <f t="shared" si="42"/>
        <v>4.7689909297052155</v>
      </c>
      <c r="AX26" s="17">
        <f t="shared" si="43"/>
        <v>0</v>
      </c>
      <c r="AY26" s="17">
        <f t="shared" si="11"/>
        <v>0</v>
      </c>
      <c r="AZ26" s="16">
        <f t="shared" si="44"/>
        <v>0</v>
      </c>
      <c r="BA26" s="19">
        <f t="shared" si="45"/>
        <v>4.7689909297052155</v>
      </c>
      <c r="BB26" s="16"/>
      <c r="BC26" s="16">
        <f t="shared" si="46"/>
        <v>4.7689909297052155</v>
      </c>
      <c r="BD26" s="19">
        <f t="shared" si="12"/>
        <v>4.7689909297052155</v>
      </c>
      <c r="BE26" s="20">
        <f t="shared" si="47"/>
        <v>4.7689909297052155</v>
      </c>
      <c r="BF26">
        <f t="shared" si="48"/>
        <v>3.6433620982715144E-3</v>
      </c>
      <c r="BG26" s="33">
        <f t="shared" si="49"/>
        <v>9.8044574633808406</v>
      </c>
      <c r="BH26">
        <f t="shared" si="50"/>
        <v>68.631202243665882</v>
      </c>
      <c r="BI26">
        <f t="shared" si="51"/>
        <v>1383605.0372323042</v>
      </c>
      <c r="BJ26">
        <f t="shared" si="52"/>
        <v>0</v>
      </c>
      <c r="BK26">
        <f t="shared" si="53"/>
        <v>673000</v>
      </c>
      <c r="BL26">
        <f t="shared" si="54"/>
        <v>1645400</v>
      </c>
      <c r="BM26">
        <f t="shared" si="55"/>
        <v>673000</v>
      </c>
    </row>
    <row r="27" spans="1:65" x14ac:dyDescent="0.25">
      <c r="A27" s="8"/>
      <c r="B27">
        <v>157600</v>
      </c>
      <c r="C27" t="s">
        <v>50</v>
      </c>
      <c r="D27">
        <v>180</v>
      </c>
      <c r="E27">
        <v>120</v>
      </c>
      <c r="F27" s="9">
        <f t="shared" si="13"/>
        <v>20160</v>
      </c>
      <c r="G27">
        <v>5</v>
      </c>
      <c r="H27" s="10">
        <f t="shared" si="0"/>
        <v>1.5634920634920635</v>
      </c>
      <c r="I27" s="10">
        <f t="shared" si="1"/>
        <v>7.8174603174603172</v>
      </c>
      <c r="J27" s="11">
        <f t="shared" si="2"/>
        <v>4.3430335097001761E-2</v>
      </c>
      <c r="K27" s="11">
        <f t="shared" si="3"/>
        <v>1</v>
      </c>
      <c r="L27" s="12">
        <f t="shared" si="4"/>
        <v>157600</v>
      </c>
      <c r="M27" s="13">
        <f t="shared" si="5"/>
        <v>0</v>
      </c>
      <c r="P27">
        <f t="shared" si="6"/>
        <v>21600</v>
      </c>
      <c r="Q27" s="15">
        <f t="shared" si="14"/>
        <v>36</v>
      </c>
      <c r="R27" s="16">
        <f t="shared" si="15"/>
        <v>3.5746201966041107</v>
      </c>
      <c r="S27" s="17">
        <f t="shared" si="7"/>
        <v>7.8174603174603172</v>
      </c>
      <c r="T27" s="17">
        <f t="shared" si="16"/>
        <v>1.5634920634920635</v>
      </c>
      <c r="U27" s="18">
        <f t="shared" si="17"/>
        <v>1.5634920634920635</v>
      </c>
      <c r="V27" s="17">
        <f t="shared" si="18"/>
        <v>0</v>
      </c>
      <c r="W27" s="17">
        <f t="shared" si="8"/>
        <v>0</v>
      </c>
      <c r="X27" s="16">
        <f t="shared" si="19"/>
        <v>0</v>
      </c>
      <c r="Y27" s="19">
        <f t="shared" si="20"/>
        <v>1.5634920634920635</v>
      </c>
      <c r="Z27" s="17">
        <f t="shared" si="21"/>
        <v>0</v>
      </c>
      <c r="AA27" s="17">
        <f t="shared" si="22"/>
        <v>0</v>
      </c>
      <c r="AB27" s="16">
        <f t="shared" si="23"/>
        <v>0</v>
      </c>
      <c r="AC27" s="19">
        <f t="shared" si="24"/>
        <v>1.5634920634920635</v>
      </c>
      <c r="AD27" s="17">
        <f t="shared" si="25"/>
        <v>0</v>
      </c>
      <c r="AE27" s="17">
        <f t="shared" si="26"/>
        <v>0</v>
      </c>
      <c r="AF27" s="16">
        <f t="shared" si="9"/>
        <v>0</v>
      </c>
      <c r="AG27" s="19">
        <f t="shared" si="27"/>
        <v>1.5634920634920635</v>
      </c>
      <c r="AH27" s="17">
        <f t="shared" si="28"/>
        <v>0</v>
      </c>
      <c r="AI27" s="17">
        <f t="shared" si="56"/>
        <v>0</v>
      </c>
      <c r="AJ27" s="16">
        <f t="shared" si="29"/>
        <v>0</v>
      </c>
      <c r="AK27" s="19">
        <f t="shared" si="30"/>
        <v>1.5634920634920635</v>
      </c>
      <c r="AL27" s="17">
        <f t="shared" si="31"/>
        <v>0</v>
      </c>
      <c r="AM27" s="17">
        <f t="shared" si="32"/>
        <v>0</v>
      </c>
      <c r="AN27" s="16">
        <f t="shared" si="33"/>
        <v>0</v>
      </c>
      <c r="AO27" s="19">
        <f t="shared" si="34"/>
        <v>1.5634920634920635</v>
      </c>
      <c r="AP27" s="17">
        <f t="shared" si="35"/>
        <v>0</v>
      </c>
      <c r="AQ27" s="17">
        <f t="shared" si="36"/>
        <v>0</v>
      </c>
      <c r="AR27" s="16">
        <f t="shared" si="37"/>
        <v>0</v>
      </c>
      <c r="AS27" s="19">
        <f t="shared" si="38"/>
        <v>1.5634920634920635</v>
      </c>
      <c r="AT27" s="17">
        <f t="shared" si="39"/>
        <v>0</v>
      </c>
      <c r="AU27" s="17">
        <f t="shared" si="40"/>
        <v>0</v>
      </c>
      <c r="AV27" s="16">
        <f t="shared" si="41"/>
        <v>0</v>
      </c>
      <c r="AW27" s="19">
        <f t="shared" si="42"/>
        <v>1.5634920634920635</v>
      </c>
      <c r="AX27" s="17">
        <f t="shared" si="43"/>
        <v>0</v>
      </c>
      <c r="AY27" s="17">
        <f t="shared" si="11"/>
        <v>0</v>
      </c>
      <c r="AZ27" s="16">
        <f t="shared" si="44"/>
        <v>0</v>
      </c>
      <c r="BA27" s="19">
        <f t="shared" si="45"/>
        <v>1.5634920634920635</v>
      </c>
      <c r="BB27" s="16"/>
      <c r="BC27" s="16">
        <f t="shared" si="46"/>
        <v>1.5634920634920635</v>
      </c>
      <c r="BD27" s="19">
        <f t="shared" si="12"/>
        <v>1.5634920634920635</v>
      </c>
      <c r="BE27" s="20">
        <f t="shared" si="47"/>
        <v>1.5634920634920635</v>
      </c>
      <c r="BF27">
        <f t="shared" si="48"/>
        <v>1.1944597523961768E-3</v>
      </c>
      <c r="BG27" s="33">
        <f t="shared" si="49"/>
        <v>3.2143469460926433</v>
      </c>
      <c r="BH27">
        <f t="shared" si="50"/>
        <v>16.071734730463216</v>
      </c>
      <c r="BI27">
        <f t="shared" si="51"/>
        <v>324006.17216613842</v>
      </c>
      <c r="BJ27">
        <f t="shared" si="52"/>
        <v>0</v>
      </c>
      <c r="BK27">
        <f t="shared" si="53"/>
        <v>157600</v>
      </c>
      <c r="BL27">
        <f t="shared" si="54"/>
        <v>3471199.9999999995</v>
      </c>
      <c r="BM27">
        <f t="shared" si="55"/>
        <v>157600</v>
      </c>
    </row>
    <row r="28" spans="1:65" x14ac:dyDescent="0.25">
      <c r="A28" s="8"/>
      <c r="B28">
        <v>57000</v>
      </c>
      <c r="C28" t="s">
        <v>51</v>
      </c>
      <c r="D28">
        <v>232</v>
      </c>
      <c r="E28">
        <v>1756</v>
      </c>
      <c r="F28" s="9">
        <f t="shared" si="13"/>
        <v>295008</v>
      </c>
      <c r="G28">
        <v>2</v>
      </c>
      <c r="H28" s="10">
        <f t="shared" si="0"/>
        <v>9.6607549625772865E-2</v>
      </c>
      <c r="I28" s="10">
        <f t="shared" si="1"/>
        <v>0.19321509925154573</v>
      </c>
      <c r="J28" s="11">
        <f t="shared" si="2"/>
        <v>8.3282370367045578E-4</v>
      </c>
      <c r="K28" s="11">
        <f t="shared" si="3"/>
        <v>1</v>
      </c>
      <c r="L28" s="12">
        <f t="shared" si="4"/>
        <v>57000</v>
      </c>
      <c r="M28" s="13">
        <f t="shared" si="5"/>
        <v>0</v>
      </c>
      <c r="P28">
        <f t="shared" si="6"/>
        <v>407392</v>
      </c>
      <c r="Q28" s="15">
        <f t="shared" si="14"/>
        <v>116</v>
      </c>
      <c r="R28" s="16">
        <f t="shared" si="15"/>
        <v>3.5746201966041107</v>
      </c>
      <c r="S28" s="17">
        <f t="shared" si="7"/>
        <v>0.19321509925154573</v>
      </c>
      <c r="T28" s="17">
        <f t="shared" si="16"/>
        <v>9.6607549625772865E-2</v>
      </c>
      <c r="U28" s="18">
        <f t="shared" si="17"/>
        <v>9.6607549625772865E-2</v>
      </c>
      <c r="V28" s="17">
        <f t="shared" si="18"/>
        <v>0</v>
      </c>
      <c r="W28" s="17">
        <f t="shared" si="8"/>
        <v>0</v>
      </c>
      <c r="X28" s="16">
        <f t="shared" si="19"/>
        <v>0</v>
      </c>
      <c r="Y28" s="19">
        <f t="shared" si="20"/>
        <v>9.6607549625772865E-2</v>
      </c>
      <c r="Z28" s="17">
        <f t="shared" si="21"/>
        <v>0</v>
      </c>
      <c r="AA28" s="17">
        <f t="shared" si="22"/>
        <v>0</v>
      </c>
      <c r="AB28" s="16">
        <f t="shared" si="23"/>
        <v>0</v>
      </c>
      <c r="AC28" s="19">
        <f t="shared" si="24"/>
        <v>9.6607549625772865E-2</v>
      </c>
      <c r="AD28" s="17">
        <f t="shared" si="25"/>
        <v>0</v>
      </c>
      <c r="AE28" s="17">
        <f t="shared" si="26"/>
        <v>0</v>
      </c>
      <c r="AF28" s="16">
        <f t="shared" si="9"/>
        <v>0</v>
      </c>
      <c r="AG28" s="19">
        <f t="shared" si="27"/>
        <v>9.6607549625772865E-2</v>
      </c>
      <c r="AH28" s="17">
        <f t="shared" si="28"/>
        <v>0</v>
      </c>
      <c r="AI28" s="17">
        <f t="shared" si="56"/>
        <v>0</v>
      </c>
      <c r="AJ28" s="16">
        <f t="shared" si="29"/>
        <v>0</v>
      </c>
      <c r="AK28" s="19">
        <f t="shared" si="30"/>
        <v>9.6607549625772865E-2</v>
      </c>
      <c r="AL28" s="17">
        <f t="shared" si="31"/>
        <v>0</v>
      </c>
      <c r="AM28" s="17">
        <f t="shared" si="32"/>
        <v>0</v>
      </c>
      <c r="AN28" s="16">
        <f t="shared" si="33"/>
        <v>0</v>
      </c>
      <c r="AO28" s="19">
        <f t="shared" si="34"/>
        <v>9.6607549625772865E-2</v>
      </c>
      <c r="AP28" s="17">
        <f t="shared" si="35"/>
        <v>0</v>
      </c>
      <c r="AQ28" s="17">
        <f t="shared" si="36"/>
        <v>0</v>
      </c>
      <c r="AR28" s="16">
        <f t="shared" si="37"/>
        <v>0</v>
      </c>
      <c r="AS28" s="19">
        <f t="shared" si="38"/>
        <v>9.6607549625772865E-2</v>
      </c>
      <c r="AT28" s="17">
        <f t="shared" si="39"/>
        <v>0</v>
      </c>
      <c r="AU28" s="17">
        <f t="shared" si="40"/>
        <v>0</v>
      </c>
      <c r="AV28" s="16">
        <f t="shared" si="41"/>
        <v>0</v>
      </c>
      <c r="AW28" s="19">
        <f t="shared" si="42"/>
        <v>9.6607549625772865E-2</v>
      </c>
      <c r="AX28" s="17">
        <f t="shared" si="43"/>
        <v>0</v>
      </c>
      <c r="AY28" s="17">
        <f t="shared" si="11"/>
        <v>0</v>
      </c>
      <c r="AZ28" s="16">
        <f t="shared" si="44"/>
        <v>0</v>
      </c>
      <c r="BA28" s="19">
        <f t="shared" si="45"/>
        <v>9.6607549625772865E-2</v>
      </c>
      <c r="BB28" s="16"/>
      <c r="BC28" s="16">
        <f t="shared" si="46"/>
        <v>9.6607549625772865E-2</v>
      </c>
      <c r="BD28" s="19">
        <f t="shared" si="12"/>
        <v>9.6607549625772865E-2</v>
      </c>
      <c r="BE28" s="20">
        <f t="shared" si="47"/>
        <v>9.6607549625772865E-2</v>
      </c>
      <c r="BF28">
        <f t="shared" si="48"/>
        <v>7.3805190637085547E-5</v>
      </c>
      <c r="BG28" s="33">
        <f t="shared" si="49"/>
        <v>0.19861321292256931</v>
      </c>
      <c r="BH28">
        <f t="shared" si="50"/>
        <v>0.39722642584513862</v>
      </c>
      <c r="BI28">
        <f t="shared" si="51"/>
        <v>117184.97343572266</v>
      </c>
      <c r="BJ28">
        <f t="shared" si="52"/>
        <v>0</v>
      </c>
      <c r="BK28">
        <f t="shared" si="53"/>
        <v>57000</v>
      </c>
      <c r="BL28">
        <f t="shared" si="54"/>
        <v>68384856</v>
      </c>
      <c r="BM28">
        <f t="shared" si="55"/>
        <v>57000</v>
      </c>
    </row>
    <row r="29" spans="1:65" x14ac:dyDescent="0.25">
      <c r="A29" s="8"/>
      <c r="B29">
        <v>3600</v>
      </c>
      <c r="C29" t="s">
        <v>52</v>
      </c>
      <c r="D29">
        <v>36</v>
      </c>
      <c r="E29">
        <v>1756</v>
      </c>
      <c r="F29" s="9">
        <f t="shared" si="13"/>
        <v>295008</v>
      </c>
      <c r="G29">
        <v>9</v>
      </c>
      <c r="H29" s="10">
        <f t="shared" si="0"/>
        <v>1.3558954333441804E-3</v>
      </c>
      <c r="I29" s="10">
        <f t="shared" si="1"/>
        <v>1.2203058900097624E-2</v>
      </c>
      <c r="J29" s="11">
        <f t="shared" si="2"/>
        <v>3.389738583360451E-4</v>
      </c>
      <c r="K29" s="11">
        <f t="shared" si="3"/>
        <v>1</v>
      </c>
      <c r="L29" s="12">
        <f t="shared" si="4"/>
        <v>3600</v>
      </c>
      <c r="M29" s="13">
        <f t="shared" si="5"/>
        <v>0</v>
      </c>
      <c r="P29">
        <f t="shared" si="6"/>
        <v>63216</v>
      </c>
      <c r="Q29" s="15">
        <f t="shared" si="14"/>
        <v>4</v>
      </c>
      <c r="R29" s="16">
        <f t="shared" si="15"/>
        <v>3.5746201966041107</v>
      </c>
      <c r="S29" s="17">
        <f t="shared" si="7"/>
        <v>1.2203058900097624E-2</v>
      </c>
      <c r="T29" s="17">
        <f t="shared" si="16"/>
        <v>1.3558954333441804E-3</v>
      </c>
      <c r="U29" s="18">
        <f t="shared" si="17"/>
        <v>1.3558954333441804E-3</v>
      </c>
      <c r="V29" s="17">
        <f t="shared" si="18"/>
        <v>0</v>
      </c>
      <c r="W29" s="17">
        <f t="shared" si="8"/>
        <v>0</v>
      </c>
      <c r="X29" s="16">
        <f t="shared" si="19"/>
        <v>0</v>
      </c>
      <c r="Y29" s="19">
        <f t="shared" si="20"/>
        <v>1.3558954333441804E-3</v>
      </c>
      <c r="Z29" s="17">
        <f t="shared" si="21"/>
        <v>0</v>
      </c>
      <c r="AA29" s="17">
        <f t="shared" si="22"/>
        <v>0</v>
      </c>
      <c r="AB29" s="16">
        <f t="shared" si="23"/>
        <v>0</v>
      </c>
      <c r="AC29" s="19">
        <f t="shared" si="24"/>
        <v>1.3558954333441804E-3</v>
      </c>
      <c r="AD29" s="17">
        <f t="shared" si="25"/>
        <v>0</v>
      </c>
      <c r="AE29" s="17">
        <f t="shared" si="26"/>
        <v>0</v>
      </c>
      <c r="AF29" s="16">
        <f t="shared" si="9"/>
        <v>0</v>
      </c>
      <c r="AG29" s="19">
        <f t="shared" si="27"/>
        <v>1.3558954333441804E-3</v>
      </c>
      <c r="AH29" s="17">
        <f t="shared" si="28"/>
        <v>0</v>
      </c>
      <c r="AI29" s="17">
        <f t="shared" si="56"/>
        <v>0</v>
      </c>
      <c r="AJ29" s="16">
        <f t="shared" si="29"/>
        <v>0</v>
      </c>
      <c r="AK29" s="19">
        <f t="shared" si="30"/>
        <v>1.3558954333441804E-3</v>
      </c>
      <c r="AL29" s="17">
        <f t="shared" si="31"/>
        <v>0</v>
      </c>
      <c r="AM29" s="17">
        <f t="shared" si="32"/>
        <v>0</v>
      </c>
      <c r="AN29" s="16">
        <f t="shared" si="33"/>
        <v>0</v>
      </c>
      <c r="AO29" s="19">
        <f t="shared" si="34"/>
        <v>1.3558954333441804E-3</v>
      </c>
      <c r="AP29" s="17">
        <f t="shared" si="35"/>
        <v>0</v>
      </c>
      <c r="AQ29" s="17">
        <f t="shared" si="36"/>
        <v>0</v>
      </c>
      <c r="AR29" s="16">
        <f t="shared" si="37"/>
        <v>0</v>
      </c>
      <c r="AS29" s="19">
        <f t="shared" si="38"/>
        <v>1.3558954333441804E-3</v>
      </c>
      <c r="AT29" s="17">
        <f t="shared" si="39"/>
        <v>0</v>
      </c>
      <c r="AU29" s="17">
        <f t="shared" si="40"/>
        <v>0</v>
      </c>
      <c r="AV29" s="16">
        <f t="shared" si="41"/>
        <v>0</v>
      </c>
      <c r="AW29" s="19">
        <f t="shared" si="42"/>
        <v>1.3558954333441804E-3</v>
      </c>
      <c r="AX29" s="17">
        <f t="shared" si="43"/>
        <v>0</v>
      </c>
      <c r="AY29" s="17">
        <f t="shared" si="11"/>
        <v>0</v>
      </c>
      <c r="AZ29" s="16">
        <f t="shared" si="44"/>
        <v>0</v>
      </c>
      <c r="BA29" s="19">
        <f t="shared" si="45"/>
        <v>1.3558954333441804E-3</v>
      </c>
      <c r="BB29" s="16"/>
      <c r="BC29" s="16">
        <f t="shared" si="46"/>
        <v>1.3558954333441804E-3</v>
      </c>
      <c r="BD29" s="19">
        <f t="shared" si="12"/>
        <v>1.3558954333441804E-3</v>
      </c>
      <c r="BE29" s="20">
        <f t="shared" si="47"/>
        <v>1.3558954333441804E-3</v>
      </c>
      <c r="BF29">
        <f t="shared" si="48"/>
        <v>1.035862324731025E-6</v>
      </c>
      <c r="BG29" s="33">
        <f t="shared" si="49"/>
        <v>2.7875538655799197E-3</v>
      </c>
      <c r="BH29">
        <f t="shared" si="50"/>
        <v>2.5087984790219276E-2</v>
      </c>
      <c r="BI29">
        <f t="shared" si="51"/>
        <v>7401.1562169930085</v>
      </c>
      <c r="BJ29">
        <f t="shared" si="52"/>
        <v>0</v>
      </c>
      <c r="BK29">
        <f t="shared" si="53"/>
        <v>3600</v>
      </c>
      <c r="BL29">
        <f t="shared" si="54"/>
        <v>10616688</v>
      </c>
      <c r="BM29">
        <f t="shared" si="55"/>
        <v>3600</v>
      </c>
    </row>
    <row r="30" spans="1:65" x14ac:dyDescent="0.25">
      <c r="A30" s="8"/>
      <c r="B30">
        <v>5672600</v>
      </c>
      <c r="C30" t="s">
        <v>53</v>
      </c>
      <c r="D30">
        <v>75</v>
      </c>
      <c r="E30">
        <v>1756</v>
      </c>
      <c r="F30" s="9">
        <f t="shared" si="13"/>
        <v>295008</v>
      </c>
      <c r="G30">
        <v>7</v>
      </c>
      <c r="H30" s="10">
        <f t="shared" si="0"/>
        <v>2.7469472982814991</v>
      </c>
      <c r="I30" s="10">
        <f t="shared" si="1"/>
        <v>19.228631087970495</v>
      </c>
      <c r="J30" s="11">
        <f t="shared" si="2"/>
        <v>0.2563817478396066</v>
      </c>
      <c r="K30" s="11">
        <f t="shared" si="3"/>
        <v>1</v>
      </c>
      <c r="L30" s="12">
        <f t="shared" si="4"/>
        <v>5672600</v>
      </c>
      <c r="M30" s="13">
        <f t="shared" si="5"/>
        <v>0</v>
      </c>
      <c r="P30">
        <f t="shared" si="6"/>
        <v>131700</v>
      </c>
      <c r="Q30" s="15">
        <f t="shared" si="14"/>
        <v>10.714285714285714</v>
      </c>
      <c r="R30" s="16">
        <f t="shared" si="15"/>
        <v>3.5746201966041107</v>
      </c>
      <c r="S30" s="17">
        <f t="shared" si="7"/>
        <v>19.228631087970495</v>
      </c>
      <c r="T30" s="17">
        <f t="shared" si="16"/>
        <v>2.7469472982814991</v>
      </c>
      <c r="U30" s="18">
        <f t="shared" si="17"/>
        <v>2.7469472982814991</v>
      </c>
      <c r="V30" s="17">
        <f t="shared" si="18"/>
        <v>0</v>
      </c>
      <c r="W30" s="17">
        <f t="shared" si="8"/>
        <v>0</v>
      </c>
      <c r="X30" s="16">
        <f t="shared" si="19"/>
        <v>0</v>
      </c>
      <c r="Y30" s="19">
        <f t="shared" si="20"/>
        <v>2.7469472982814991</v>
      </c>
      <c r="Z30" s="17">
        <f t="shared" si="21"/>
        <v>0</v>
      </c>
      <c r="AA30" s="17">
        <f t="shared" si="22"/>
        <v>0</v>
      </c>
      <c r="AB30" s="16">
        <f t="shared" si="23"/>
        <v>0</v>
      </c>
      <c r="AC30" s="19">
        <f t="shared" si="24"/>
        <v>2.7469472982814991</v>
      </c>
      <c r="AD30" s="17">
        <f t="shared" si="25"/>
        <v>0</v>
      </c>
      <c r="AE30" s="17">
        <f t="shared" si="26"/>
        <v>0</v>
      </c>
      <c r="AF30" s="16">
        <f t="shared" si="9"/>
        <v>0</v>
      </c>
      <c r="AG30" s="19">
        <f t="shared" si="27"/>
        <v>2.7469472982814991</v>
      </c>
      <c r="AH30" s="17">
        <f t="shared" si="28"/>
        <v>0</v>
      </c>
      <c r="AI30" s="17">
        <f t="shared" si="56"/>
        <v>0</v>
      </c>
      <c r="AJ30" s="16">
        <f t="shared" si="29"/>
        <v>0</v>
      </c>
      <c r="AK30" s="19">
        <f t="shared" si="30"/>
        <v>2.7469472982814991</v>
      </c>
      <c r="AL30" s="17">
        <f t="shared" si="31"/>
        <v>0</v>
      </c>
      <c r="AM30" s="17">
        <f t="shared" si="32"/>
        <v>0</v>
      </c>
      <c r="AN30" s="16">
        <f t="shared" si="33"/>
        <v>0</v>
      </c>
      <c r="AO30" s="19">
        <f t="shared" si="34"/>
        <v>2.7469472982814991</v>
      </c>
      <c r="AP30" s="17">
        <f t="shared" si="35"/>
        <v>0</v>
      </c>
      <c r="AQ30" s="17">
        <f t="shared" si="36"/>
        <v>0</v>
      </c>
      <c r="AR30" s="16">
        <f t="shared" si="37"/>
        <v>0</v>
      </c>
      <c r="AS30" s="19">
        <f t="shared" si="38"/>
        <v>2.7469472982814991</v>
      </c>
      <c r="AT30" s="17">
        <f t="shared" si="39"/>
        <v>0</v>
      </c>
      <c r="AU30" s="17">
        <f t="shared" si="40"/>
        <v>0</v>
      </c>
      <c r="AV30" s="16">
        <f t="shared" si="41"/>
        <v>0</v>
      </c>
      <c r="AW30" s="19">
        <f t="shared" si="42"/>
        <v>2.7469472982814991</v>
      </c>
      <c r="AX30" s="17">
        <f t="shared" si="43"/>
        <v>0</v>
      </c>
      <c r="AY30" s="17">
        <f t="shared" si="11"/>
        <v>0</v>
      </c>
      <c r="AZ30" s="16">
        <f t="shared" si="44"/>
        <v>0</v>
      </c>
      <c r="BA30" s="19">
        <f t="shared" si="45"/>
        <v>2.7469472982814991</v>
      </c>
      <c r="BB30" s="16"/>
      <c r="BC30" s="16">
        <f t="shared" si="46"/>
        <v>2.7469472982814991</v>
      </c>
      <c r="BD30" s="19">
        <f t="shared" si="12"/>
        <v>2.7469472982814991</v>
      </c>
      <c r="BE30" s="20">
        <f t="shared" si="47"/>
        <v>2.7469472982814991</v>
      </c>
      <c r="BF30">
        <f t="shared" si="48"/>
        <v>2.0985830797390047E-3</v>
      </c>
      <c r="BG30" s="33">
        <f t="shared" si="49"/>
        <v>5.6473850206745189</v>
      </c>
      <c r="BH30">
        <f t="shared" si="50"/>
        <v>39.531695144721631</v>
      </c>
      <c r="BI30">
        <f t="shared" si="51"/>
        <v>11662166.321254039</v>
      </c>
      <c r="BJ30">
        <f t="shared" si="52"/>
        <v>0</v>
      </c>
      <c r="BK30">
        <f t="shared" si="53"/>
        <v>5672600</v>
      </c>
      <c r="BL30">
        <f t="shared" si="54"/>
        <v>16453000</v>
      </c>
      <c r="BM30">
        <f t="shared" si="55"/>
        <v>5672600</v>
      </c>
    </row>
    <row r="31" spans="1:65" x14ac:dyDescent="0.25">
      <c r="A31" s="8"/>
      <c r="B31">
        <v>220000</v>
      </c>
      <c r="C31" t="s">
        <v>54</v>
      </c>
      <c r="D31">
        <v>227</v>
      </c>
      <c r="E31">
        <v>503</v>
      </c>
      <c r="F31" s="9">
        <f t="shared" si="13"/>
        <v>84504</v>
      </c>
      <c r="G31">
        <v>8</v>
      </c>
      <c r="H31" s="10">
        <f t="shared" si="0"/>
        <v>0.32542838208842184</v>
      </c>
      <c r="I31" s="10">
        <f t="shared" si="1"/>
        <v>2.6034270567073747</v>
      </c>
      <c r="J31" s="11">
        <f t="shared" si="2"/>
        <v>1.1468841659503853E-2</v>
      </c>
      <c r="K31" s="11">
        <f t="shared" si="3"/>
        <v>1</v>
      </c>
      <c r="L31" s="12">
        <f t="shared" si="4"/>
        <v>220000</v>
      </c>
      <c r="M31" s="13">
        <f t="shared" si="5"/>
        <v>0</v>
      </c>
      <c r="P31">
        <f t="shared" si="6"/>
        <v>114181</v>
      </c>
      <c r="Q31" s="15">
        <f t="shared" si="14"/>
        <v>28.375</v>
      </c>
      <c r="R31" s="16">
        <f t="shared" si="15"/>
        <v>3.5746201966041107</v>
      </c>
      <c r="S31" s="17">
        <f t="shared" si="7"/>
        <v>2.6034270567073747</v>
      </c>
      <c r="T31" s="17">
        <f t="shared" si="16"/>
        <v>0.32542838208842184</v>
      </c>
      <c r="U31" s="18">
        <f t="shared" si="17"/>
        <v>0.32542838208842184</v>
      </c>
      <c r="V31" s="17">
        <f t="shared" si="18"/>
        <v>0</v>
      </c>
      <c r="W31" s="17">
        <f t="shared" si="8"/>
        <v>0</v>
      </c>
      <c r="X31" s="16">
        <f t="shared" si="19"/>
        <v>0</v>
      </c>
      <c r="Y31" s="19">
        <f t="shared" si="20"/>
        <v>0.32542838208842184</v>
      </c>
      <c r="Z31" s="17">
        <f t="shared" si="21"/>
        <v>0</v>
      </c>
      <c r="AA31" s="17">
        <f t="shared" si="22"/>
        <v>0</v>
      </c>
      <c r="AB31" s="16">
        <f t="shared" si="23"/>
        <v>0</v>
      </c>
      <c r="AC31" s="19">
        <f t="shared" si="24"/>
        <v>0.32542838208842184</v>
      </c>
      <c r="AD31" s="17">
        <f t="shared" si="25"/>
        <v>0</v>
      </c>
      <c r="AE31" s="17">
        <f t="shared" si="26"/>
        <v>0</v>
      </c>
      <c r="AF31" s="16">
        <f t="shared" si="9"/>
        <v>0</v>
      </c>
      <c r="AG31" s="19">
        <f t="shared" si="27"/>
        <v>0.32542838208842184</v>
      </c>
      <c r="AH31" s="17">
        <f t="shared" si="28"/>
        <v>0</v>
      </c>
      <c r="AI31" s="17">
        <f t="shared" si="56"/>
        <v>0</v>
      </c>
      <c r="AJ31" s="16">
        <f t="shared" si="29"/>
        <v>0</v>
      </c>
      <c r="AK31" s="19">
        <f t="shared" si="30"/>
        <v>0.32542838208842184</v>
      </c>
      <c r="AL31" s="17">
        <f t="shared" si="31"/>
        <v>0</v>
      </c>
      <c r="AM31" s="17">
        <f t="shared" si="32"/>
        <v>0</v>
      </c>
      <c r="AN31" s="16">
        <f t="shared" si="33"/>
        <v>0</v>
      </c>
      <c r="AO31" s="19">
        <f t="shared" si="34"/>
        <v>0.32542838208842184</v>
      </c>
      <c r="AP31" s="17">
        <f t="shared" si="35"/>
        <v>0</v>
      </c>
      <c r="AQ31" s="17">
        <f t="shared" si="36"/>
        <v>0</v>
      </c>
      <c r="AR31" s="16">
        <f t="shared" si="37"/>
        <v>0</v>
      </c>
      <c r="AS31" s="19">
        <f t="shared" si="38"/>
        <v>0.32542838208842184</v>
      </c>
      <c r="AT31" s="17">
        <f t="shared" si="39"/>
        <v>0</v>
      </c>
      <c r="AU31" s="17">
        <f t="shared" si="40"/>
        <v>0</v>
      </c>
      <c r="AV31" s="16">
        <f t="shared" si="41"/>
        <v>0</v>
      </c>
      <c r="AW31" s="19">
        <f t="shared" si="42"/>
        <v>0.32542838208842184</v>
      </c>
      <c r="AX31" s="17">
        <f t="shared" si="43"/>
        <v>0</v>
      </c>
      <c r="AY31" s="17">
        <f t="shared" si="11"/>
        <v>0</v>
      </c>
      <c r="AZ31" s="16">
        <f t="shared" si="44"/>
        <v>0</v>
      </c>
      <c r="BA31" s="19">
        <f t="shared" si="45"/>
        <v>0.32542838208842184</v>
      </c>
      <c r="BB31" s="16"/>
      <c r="BC31" s="16">
        <f t="shared" si="46"/>
        <v>0.32542838208842184</v>
      </c>
      <c r="BD31" s="19">
        <f t="shared" si="12"/>
        <v>0.32542838208842184</v>
      </c>
      <c r="BE31" s="20">
        <f t="shared" si="47"/>
        <v>0.32542838208842184</v>
      </c>
      <c r="BF31">
        <f t="shared" si="48"/>
        <v>2.486172547776402E-4</v>
      </c>
      <c r="BG31" s="33">
        <f t="shared" si="49"/>
        <v>0.6690406370221389</v>
      </c>
      <c r="BH31">
        <f t="shared" si="50"/>
        <v>5.3523250961771112</v>
      </c>
      <c r="BI31">
        <f t="shared" si="51"/>
        <v>452292.87992735062</v>
      </c>
      <c r="BJ31">
        <f t="shared" si="52"/>
        <v>0</v>
      </c>
      <c r="BK31">
        <f t="shared" si="53"/>
        <v>220000</v>
      </c>
      <c r="BL31">
        <f t="shared" si="54"/>
        <v>18962408</v>
      </c>
      <c r="BM31">
        <f t="shared" si="55"/>
        <v>220000</v>
      </c>
    </row>
    <row r="32" spans="1:65" x14ac:dyDescent="0.25">
      <c r="A32" s="8"/>
      <c r="B32">
        <v>1403400</v>
      </c>
      <c r="C32" t="s">
        <v>55</v>
      </c>
      <c r="D32">
        <v>249</v>
      </c>
      <c r="E32">
        <v>270</v>
      </c>
      <c r="F32" s="9">
        <f t="shared" si="13"/>
        <v>45360</v>
      </c>
      <c r="G32">
        <v>4</v>
      </c>
      <c r="H32" s="10">
        <f t="shared" si="0"/>
        <v>7.73478835978836</v>
      </c>
      <c r="I32" s="10">
        <f t="shared" si="1"/>
        <v>30.93915343915344</v>
      </c>
      <c r="J32" s="11">
        <f t="shared" si="2"/>
        <v>0.12425362826969252</v>
      </c>
      <c r="K32" s="11">
        <f t="shared" si="3"/>
        <v>1</v>
      </c>
      <c r="L32" s="12">
        <f t="shared" si="4"/>
        <v>1403400</v>
      </c>
      <c r="M32" s="13">
        <f t="shared" si="5"/>
        <v>0</v>
      </c>
      <c r="P32">
        <f t="shared" si="6"/>
        <v>67230</v>
      </c>
      <c r="Q32" s="15">
        <f t="shared" si="14"/>
        <v>62.25</v>
      </c>
      <c r="R32" s="16">
        <f t="shared" si="15"/>
        <v>3.5746201966041107</v>
      </c>
      <c r="S32" s="17">
        <f t="shared" si="7"/>
        <v>30.93915343915344</v>
      </c>
      <c r="T32" s="17">
        <f t="shared" si="16"/>
        <v>7.73478835978836</v>
      </c>
      <c r="U32" s="18">
        <f t="shared" si="17"/>
        <v>0</v>
      </c>
      <c r="V32" s="17">
        <f t="shared" si="18"/>
        <v>7.73478835978836</v>
      </c>
      <c r="W32" s="17">
        <f t="shared" si="8"/>
        <v>5.6593140645129483E-3</v>
      </c>
      <c r="X32" s="16">
        <f t="shared" si="19"/>
        <v>17.95676537354149</v>
      </c>
      <c r="Y32" s="19">
        <f t="shared" si="20"/>
        <v>7.73478835978836</v>
      </c>
      <c r="Z32" s="17">
        <f t="shared" si="21"/>
        <v>0</v>
      </c>
      <c r="AA32" s="17">
        <f t="shared" si="22"/>
        <v>0</v>
      </c>
      <c r="AB32" s="16">
        <f t="shared" si="23"/>
        <v>0</v>
      </c>
      <c r="AC32" s="19">
        <f t="shared" si="24"/>
        <v>7.73478835978836</v>
      </c>
      <c r="AD32" s="17">
        <f t="shared" si="25"/>
        <v>0</v>
      </c>
      <c r="AE32" s="17">
        <f t="shared" si="26"/>
        <v>0</v>
      </c>
      <c r="AF32" s="16">
        <f t="shared" si="9"/>
        <v>0</v>
      </c>
      <c r="AG32" s="19">
        <f t="shared" si="27"/>
        <v>7.73478835978836</v>
      </c>
      <c r="AH32" s="17">
        <f t="shared" si="28"/>
        <v>0</v>
      </c>
      <c r="AI32" s="17">
        <f t="shared" si="56"/>
        <v>0</v>
      </c>
      <c r="AJ32" s="16">
        <f t="shared" si="29"/>
        <v>0</v>
      </c>
      <c r="AK32" s="19">
        <f t="shared" si="30"/>
        <v>7.73478835978836</v>
      </c>
      <c r="AL32" s="17">
        <f t="shared" si="31"/>
        <v>0</v>
      </c>
      <c r="AM32" s="17">
        <f t="shared" si="32"/>
        <v>0</v>
      </c>
      <c r="AN32" s="16">
        <f t="shared" si="33"/>
        <v>0</v>
      </c>
      <c r="AO32" s="19">
        <f t="shared" si="34"/>
        <v>7.73478835978836</v>
      </c>
      <c r="AP32" s="17">
        <f t="shared" si="35"/>
        <v>0</v>
      </c>
      <c r="AQ32" s="17">
        <f t="shared" si="36"/>
        <v>0</v>
      </c>
      <c r="AR32" s="16">
        <f t="shared" si="37"/>
        <v>0</v>
      </c>
      <c r="AS32" s="19">
        <f t="shared" si="38"/>
        <v>7.73478835978836</v>
      </c>
      <c r="AT32" s="17">
        <f t="shared" si="39"/>
        <v>0</v>
      </c>
      <c r="AU32" s="17">
        <f t="shared" si="40"/>
        <v>0</v>
      </c>
      <c r="AV32" s="16">
        <f t="shared" si="41"/>
        <v>0</v>
      </c>
      <c r="AW32" s="19">
        <f t="shared" si="42"/>
        <v>7.73478835978836</v>
      </c>
      <c r="AX32" s="17">
        <f t="shared" si="43"/>
        <v>0</v>
      </c>
      <c r="AY32" s="17">
        <f t="shared" si="11"/>
        <v>0</v>
      </c>
      <c r="AZ32" s="16">
        <f t="shared" si="44"/>
        <v>0</v>
      </c>
      <c r="BA32" s="19">
        <f t="shared" si="45"/>
        <v>7.73478835978836</v>
      </c>
      <c r="BB32" s="16"/>
      <c r="BC32" s="16">
        <f t="shared" si="46"/>
        <v>7.73478835978836</v>
      </c>
      <c r="BD32" s="19">
        <f t="shared" si="12"/>
        <v>7.73478835978836</v>
      </c>
      <c r="BE32" s="20">
        <f t="shared" si="47"/>
        <v>7.73478835978836</v>
      </c>
      <c r="BF32">
        <f t="shared" si="48"/>
        <v>5.9091399341257558E-3</v>
      </c>
      <c r="BG32" s="33">
        <f t="shared" si="49"/>
        <v>15.901771376714661</v>
      </c>
      <c r="BH32">
        <f t="shared" si="50"/>
        <v>63.607085506858645</v>
      </c>
      <c r="BI32">
        <f t="shared" si="51"/>
        <v>2885217.3985911082</v>
      </c>
      <c r="BJ32">
        <f t="shared" si="52"/>
        <v>0</v>
      </c>
      <c r="BK32">
        <f t="shared" si="53"/>
        <v>1403400</v>
      </c>
      <c r="BL32">
        <f t="shared" si="54"/>
        <v>9891240</v>
      </c>
      <c r="BM32">
        <f t="shared" si="55"/>
        <v>1403400</v>
      </c>
    </row>
    <row r="33" spans="1:65" x14ac:dyDescent="0.25">
      <c r="A33" s="8"/>
      <c r="B33">
        <v>305600</v>
      </c>
      <c r="C33" t="s">
        <v>56</v>
      </c>
      <c r="D33">
        <v>24</v>
      </c>
      <c r="E33">
        <v>120</v>
      </c>
      <c r="F33" s="9">
        <f t="shared" si="13"/>
        <v>20160</v>
      </c>
      <c r="G33">
        <v>9</v>
      </c>
      <c r="H33" s="10">
        <f t="shared" si="0"/>
        <v>1.6843033509700176</v>
      </c>
      <c r="I33" s="10">
        <f t="shared" si="1"/>
        <v>15.158730158730158</v>
      </c>
      <c r="J33" s="11">
        <f t="shared" si="2"/>
        <v>0.63161375661375663</v>
      </c>
      <c r="K33" s="11">
        <f t="shared" si="3"/>
        <v>1</v>
      </c>
      <c r="L33" s="12">
        <f t="shared" si="4"/>
        <v>305600</v>
      </c>
      <c r="M33" s="13">
        <f t="shared" si="5"/>
        <v>0</v>
      </c>
      <c r="P33">
        <f t="shared" si="6"/>
        <v>2880</v>
      </c>
      <c r="Q33" s="15">
        <f t="shared" si="14"/>
        <v>2.6666666666666665</v>
      </c>
      <c r="R33" s="16">
        <f t="shared" si="15"/>
        <v>3.5746201966041107</v>
      </c>
      <c r="S33" s="17">
        <f t="shared" si="7"/>
        <v>15.158730158730158</v>
      </c>
      <c r="T33" s="17">
        <f t="shared" si="16"/>
        <v>1.6843033509700176</v>
      </c>
      <c r="U33" s="18">
        <f t="shared" si="17"/>
        <v>1.6843033509700176</v>
      </c>
      <c r="V33" s="17">
        <f t="shared" si="18"/>
        <v>0</v>
      </c>
      <c r="W33" s="17">
        <f t="shared" si="8"/>
        <v>0</v>
      </c>
      <c r="X33" s="16">
        <f t="shared" si="19"/>
        <v>0</v>
      </c>
      <c r="Y33" s="19">
        <f t="shared" si="20"/>
        <v>1.6843033509700176</v>
      </c>
      <c r="Z33" s="17">
        <f t="shared" si="21"/>
        <v>0</v>
      </c>
      <c r="AA33" s="17">
        <f t="shared" si="22"/>
        <v>0</v>
      </c>
      <c r="AB33" s="16">
        <f t="shared" si="23"/>
        <v>0</v>
      </c>
      <c r="AC33" s="19">
        <f t="shared" si="24"/>
        <v>1.6843033509700176</v>
      </c>
      <c r="AD33" s="17">
        <f t="shared" si="25"/>
        <v>0</v>
      </c>
      <c r="AE33" s="17">
        <f t="shared" si="26"/>
        <v>0</v>
      </c>
      <c r="AF33" s="16">
        <f t="shared" si="9"/>
        <v>0</v>
      </c>
      <c r="AG33" s="19">
        <f t="shared" si="27"/>
        <v>1.6843033509700176</v>
      </c>
      <c r="AH33" s="17">
        <f t="shared" si="28"/>
        <v>0</v>
      </c>
      <c r="AI33" s="17">
        <f t="shared" si="56"/>
        <v>0</v>
      </c>
      <c r="AJ33" s="16">
        <f t="shared" si="29"/>
        <v>0</v>
      </c>
      <c r="AK33" s="19">
        <f t="shared" si="30"/>
        <v>1.6843033509700176</v>
      </c>
      <c r="AL33" s="17">
        <f t="shared" si="31"/>
        <v>0</v>
      </c>
      <c r="AM33" s="17">
        <f t="shared" si="32"/>
        <v>0</v>
      </c>
      <c r="AN33" s="16">
        <f t="shared" si="33"/>
        <v>0</v>
      </c>
      <c r="AO33" s="19">
        <f t="shared" si="34"/>
        <v>1.6843033509700176</v>
      </c>
      <c r="AP33" s="17">
        <f t="shared" si="35"/>
        <v>0</v>
      </c>
      <c r="AQ33" s="17">
        <f t="shared" si="36"/>
        <v>0</v>
      </c>
      <c r="AR33" s="16">
        <f t="shared" si="37"/>
        <v>0</v>
      </c>
      <c r="AS33" s="19">
        <f t="shared" si="38"/>
        <v>1.6843033509700176</v>
      </c>
      <c r="AT33" s="17">
        <f t="shared" si="39"/>
        <v>0</v>
      </c>
      <c r="AU33" s="17">
        <f t="shared" si="40"/>
        <v>0</v>
      </c>
      <c r="AV33" s="16">
        <f t="shared" si="41"/>
        <v>0</v>
      </c>
      <c r="AW33" s="19">
        <f t="shared" si="42"/>
        <v>1.6843033509700176</v>
      </c>
      <c r="AX33" s="17">
        <f t="shared" si="43"/>
        <v>0</v>
      </c>
      <c r="AY33" s="17">
        <f t="shared" si="11"/>
        <v>0</v>
      </c>
      <c r="AZ33" s="16">
        <f t="shared" si="44"/>
        <v>0</v>
      </c>
      <c r="BA33" s="19">
        <f t="shared" si="45"/>
        <v>1.6843033509700176</v>
      </c>
      <c r="BB33" s="16"/>
      <c r="BC33" s="16">
        <f t="shared" si="46"/>
        <v>1.6843033509700176</v>
      </c>
      <c r="BD33" s="19">
        <f t="shared" si="12"/>
        <v>1.6843033509700176</v>
      </c>
      <c r="BE33" s="20">
        <f t="shared" si="47"/>
        <v>1.6843033509700176</v>
      </c>
      <c r="BF33">
        <f t="shared" si="48"/>
        <v>1.2867558528351368E-3</v>
      </c>
      <c r="BG33" s="33">
        <f t="shared" si="49"/>
        <v>3.462720060370529</v>
      </c>
      <c r="BH33">
        <f t="shared" si="50"/>
        <v>31.164480543334761</v>
      </c>
      <c r="BI33">
        <f t="shared" si="51"/>
        <v>628275.92775362881</v>
      </c>
      <c r="BJ33">
        <f t="shared" si="52"/>
        <v>0</v>
      </c>
      <c r="BK33">
        <f t="shared" si="53"/>
        <v>305600</v>
      </c>
      <c r="BL33">
        <f t="shared" si="54"/>
        <v>178240</v>
      </c>
      <c r="BM33">
        <f t="shared" si="55"/>
        <v>305600</v>
      </c>
    </row>
    <row r="34" spans="1:65" x14ac:dyDescent="0.25">
      <c r="A34" s="8"/>
      <c r="B34">
        <v>9800</v>
      </c>
      <c r="C34" t="s">
        <v>57</v>
      </c>
      <c r="D34">
        <v>196</v>
      </c>
      <c r="E34">
        <v>503</v>
      </c>
      <c r="F34" s="9">
        <f t="shared" si="13"/>
        <v>84504</v>
      </c>
      <c r="G34">
        <v>2</v>
      </c>
      <c r="H34" s="10">
        <f t="shared" si="0"/>
        <v>5.7985420808482437E-2</v>
      </c>
      <c r="I34" s="10">
        <f t="shared" si="1"/>
        <v>0.11597084161696487</v>
      </c>
      <c r="J34" s="11">
        <f t="shared" si="2"/>
        <v>5.9168796743349424E-4</v>
      </c>
      <c r="K34" s="11">
        <f t="shared" si="3"/>
        <v>1</v>
      </c>
      <c r="L34" s="12">
        <f t="shared" si="4"/>
        <v>9800</v>
      </c>
      <c r="M34" s="13">
        <f t="shared" si="5"/>
        <v>0</v>
      </c>
      <c r="P34">
        <f t="shared" si="6"/>
        <v>98588</v>
      </c>
      <c r="Q34" s="15">
        <f t="shared" si="14"/>
        <v>98</v>
      </c>
      <c r="R34" s="16">
        <f t="shared" si="15"/>
        <v>3.5746201966041107</v>
      </c>
      <c r="S34" s="17">
        <f t="shared" si="7"/>
        <v>0.11597084161696487</v>
      </c>
      <c r="T34" s="17">
        <f t="shared" si="16"/>
        <v>5.7985420808482437E-2</v>
      </c>
      <c r="U34" s="18">
        <f t="shared" si="17"/>
        <v>5.7985420808482437E-2</v>
      </c>
      <c r="V34" s="17">
        <f t="shared" si="18"/>
        <v>0</v>
      </c>
      <c r="W34" s="17">
        <f t="shared" si="8"/>
        <v>0</v>
      </c>
      <c r="X34" s="16">
        <f t="shared" si="19"/>
        <v>0</v>
      </c>
      <c r="Y34" s="19">
        <f t="shared" si="20"/>
        <v>5.7985420808482437E-2</v>
      </c>
      <c r="Z34" s="17">
        <f t="shared" si="21"/>
        <v>0</v>
      </c>
      <c r="AA34" s="17">
        <f t="shared" si="22"/>
        <v>0</v>
      </c>
      <c r="AB34" s="16">
        <f t="shared" si="23"/>
        <v>0</v>
      </c>
      <c r="AC34" s="19">
        <f t="shared" si="24"/>
        <v>5.7985420808482437E-2</v>
      </c>
      <c r="AD34" s="17">
        <f t="shared" si="25"/>
        <v>0</v>
      </c>
      <c r="AE34" s="17">
        <f t="shared" si="26"/>
        <v>0</v>
      </c>
      <c r="AF34" s="16">
        <f t="shared" si="9"/>
        <v>0</v>
      </c>
      <c r="AG34" s="19">
        <f t="shared" si="27"/>
        <v>5.7985420808482437E-2</v>
      </c>
      <c r="AH34" s="17">
        <f t="shared" si="28"/>
        <v>0</v>
      </c>
      <c r="AI34" s="17">
        <f t="shared" si="56"/>
        <v>0</v>
      </c>
      <c r="AJ34" s="16">
        <f t="shared" si="29"/>
        <v>0</v>
      </c>
      <c r="AK34" s="19">
        <f t="shared" si="30"/>
        <v>5.7985420808482437E-2</v>
      </c>
      <c r="AL34" s="17">
        <f t="shared" si="31"/>
        <v>0</v>
      </c>
      <c r="AM34" s="17">
        <f t="shared" si="32"/>
        <v>0</v>
      </c>
      <c r="AN34" s="16">
        <f t="shared" si="33"/>
        <v>0</v>
      </c>
      <c r="AO34" s="19">
        <f t="shared" si="34"/>
        <v>5.7985420808482437E-2</v>
      </c>
      <c r="AP34" s="17">
        <f t="shared" si="35"/>
        <v>0</v>
      </c>
      <c r="AQ34" s="17">
        <f t="shared" si="36"/>
        <v>0</v>
      </c>
      <c r="AR34" s="16">
        <f t="shared" si="37"/>
        <v>0</v>
      </c>
      <c r="AS34" s="19">
        <f t="shared" si="38"/>
        <v>5.7985420808482437E-2</v>
      </c>
      <c r="AT34" s="17">
        <f t="shared" si="39"/>
        <v>0</v>
      </c>
      <c r="AU34" s="17">
        <f t="shared" si="40"/>
        <v>0</v>
      </c>
      <c r="AV34" s="16">
        <f t="shared" si="41"/>
        <v>0</v>
      </c>
      <c r="AW34" s="19">
        <f t="shared" si="42"/>
        <v>5.7985420808482437E-2</v>
      </c>
      <c r="AX34" s="17">
        <f t="shared" si="43"/>
        <v>0</v>
      </c>
      <c r="AY34" s="17">
        <f t="shared" si="11"/>
        <v>0</v>
      </c>
      <c r="AZ34" s="16">
        <f t="shared" si="44"/>
        <v>0</v>
      </c>
      <c r="BA34" s="19">
        <f t="shared" si="45"/>
        <v>5.7985420808482437E-2</v>
      </c>
      <c r="BB34" s="16"/>
      <c r="BC34" s="16">
        <f t="shared" si="46"/>
        <v>5.7985420808482437E-2</v>
      </c>
      <c r="BD34" s="19">
        <f t="shared" si="12"/>
        <v>5.7985420808482437E-2</v>
      </c>
      <c r="BE34" s="20">
        <f t="shared" si="47"/>
        <v>5.7985420808482437E-2</v>
      </c>
      <c r="BF34">
        <f t="shared" si="48"/>
        <v>4.4299074487652249E-5</v>
      </c>
      <c r="BG34" s="33">
        <f t="shared" si="49"/>
        <v>0.11921087714212655</v>
      </c>
      <c r="BH34">
        <f t="shared" si="50"/>
        <v>0.23842175428425311</v>
      </c>
      <c r="BI34">
        <f t="shared" si="51"/>
        <v>20147.591924036526</v>
      </c>
      <c r="BJ34">
        <f t="shared" si="52"/>
        <v>0</v>
      </c>
      <c r="BK34">
        <f t="shared" si="53"/>
        <v>9800</v>
      </c>
      <c r="BL34">
        <f t="shared" si="54"/>
        <v>16552984</v>
      </c>
      <c r="BM34">
        <f t="shared" si="55"/>
        <v>9800</v>
      </c>
    </row>
    <row r="35" spans="1:65" x14ac:dyDescent="0.25">
      <c r="A35" s="8"/>
      <c r="B35">
        <v>2250200</v>
      </c>
      <c r="C35" t="s">
        <v>58</v>
      </c>
      <c r="D35">
        <v>219</v>
      </c>
      <c r="E35">
        <v>503</v>
      </c>
      <c r="F35" s="9">
        <f t="shared" si="13"/>
        <v>84504</v>
      </c>
      <c r="G35">
        <v>9</v>
      </c>
      <c r="H35" s="10">
        <f t="shared" si="0"/>
        <v>2.9587028095974421</v>
      </c>
      <c r="I35" s="10">
        <f t="shared" si="1"/>
        <v>26.628325286376977</v>
      </c>
      <c r="J35" s="11">
        <f t="shared" si="2"/>
        <v>0.12159052642181269</v>
      </c>
      <c r="K35" s="11">
        <f t="shared" si="3"/>
        <v>1</v>
      </c>
      <c r="L35" s="12">
        <f t="shared" si="4"/>
        <v>2250200</v>
      </c>
      <c r="M35" s="13">
        <f t="shared" si="5"/>
        <v>0</v>
      </c>
      <c r="P35">
        <f t="shared" si="6"/>
        <v>110157</v>
      </c>
      <c r="Q35" s="15">
        <f t="shared" si="14"/>
        <v>24.333333333333332</v>
      </c>
      <c r="R35" s="16">
        <f t="shared" si="15"/>
        <v>3.5746201966041107</v>
      </c>
      <c r="S35" s="17">
        <f t="shared" si="7"/>
        <v>26.628325286376977</v>
      </c>
      <c r="T35" s="17">
        <f t="shared" si="16"/>
        <v>2.9587028095974421</v>
      </c>
      <c r="U35" s="18">
        <f t="shared" si="17"/>
        <v>2.9587028095974421</v>
      </c>
      <c r="V35" s="17">
        <f t="shared" si="18"/>
        <v>0</v>
      </c>
      <c r="W35" s="17">
        <f t="shared" si="8"/>
        <v>0</v>
      </c>
      <c r="X35" s="16">
        <f t="shared" si="19"/>
        <v>0</v>
      </c>
      <c r="Y35" s="19">
        <f t="shared" si="20"/>
        <v>2.9587028095974421</v>
      </c>
      <c r="Z35" s="17">
        <f t="shared" si="21"/>
        <v>0</v>
      </c>
      <c r="AA35" s="17">
        <f t="shared" si="22"/>
        <v>0</v>
      </c>
      <c r="AB35" s="16">
        <f t="shared" si="23"/>
        <v>0</v>
      </c>
      <c r="AC35" s="19">
        <f t="shared" si="24"/>
        <v>2.9587028095974421</v>
      </c>
      <c r="AD35" s="17">
        <f t="shared" si="25"/>
        <v>0</v>
      </c>
      <c r="AE35" s="17">
        <f t="shared" si="26"/>
        <v>0</v>
      </c>
      <c r="AF35" s="16">
        <f t="shared" si="9"/>
        <v>0</v>
      </c>
      <c r="AG35" s="19">
        <f t="shared" si="27"/>
        <v>2.9587028095974421</v>
      </c>
      <c r="AH35" s="17">
        <f t="shared" si="28"/>
        <v>0</v>
      </c>
      <c r="AI35" s="17">
        <f t="shared" si="56"/>
        <v>0</v>
      </c>
      <c r="AJ35" s="16">
        <f t="shared" si="29"/>
        <v>0</v>
      </c>
      <c r="AK35" s="19">
        <f t="shared" si="30"/>
        <v>2.9587028095974421</v>
      </c>
      <c r="AL35" s="17">
        <f t="shared" si="31"/>
        <v>0</v>
      </c>
      <c r="AM35" s="17">
        <f t="shared" si="32"/>
        <v>0</v>
      </c>
      <c r="AN35" s="16">
        <f t="shared" si="33"/>
        <v>0</v>
      </c>
      <c r="AO35" s="19">
        <f t="shared" si="34"/>
        <v>2.9587028095974421</v>
      </c>
      <c r="AP35" s="17">
        <f t="shared" si="35"/>
        <v>0</v>
      </c>
      <c r="AQ35" s="17">
        <f t="shared" si="36"/>
        <v>0</v>
      </c>
      <c r="AR35" s="16">
        <f t="shared" si="37"/>
        <v>0</v>
      </c>
      <c r="AS35" s="19">
        <f t="shared" si="38"/>
        <v>2.9587028095974421</v>
      </c>
      <c r="AT35" s="17">
        <f t="shared" si="39"/>
        <v>0</v>
      </c>
      <c r="AU35" s="17">
        <f t="shared" si="40"/>
        <v>0</v>
      </c>
      <c r="AV35" s="16">
        <f t="shared" si="41"/>
        <v>0</v>
      </c>
      <c r="AW35" s="19">
        <f t="shared" si="42"/>
        <v>2.9587028095974421</v>
      </c>
      <c r="AX35" s="17">
        <f t="shared" si="43"/>
        <v>0</v>
      </c>
      <c r="AY35" s="17">
        <f t="shared" si="11"/>
        <v>0</v>
      </c>
      <c r="AZ35" s="16">
        <f t="shared" si="44"/>
        <v>0</v>
      </c>
      <c r="BA35" s="19">
        <f t="shared" si="45"/>
        <v>2.9587028095974421</v>
      </c>
      <c r="BB35" s="16"/>
      <c r="BC35" s="16">
        <f t="shared" si="46"/>
        <v>2.9587028095974421</v>
      </c>
      <c r="BD35" s="19">
        <f t="shared" si="12"/>
        <v>2.9587028095974421</v>
      </c>
      <c r="BE35" s="20">
        <f t="shared" si="47"/>
        <v>2.9587028095974421</v>
      </c>
      <c r="BF35">
        <f t="shared" si="48"/>
        <v>2.2603577644470544E-3</v>
      </c>
      <c r="BG35" s="33">
        <f t="shared" si="49"/>
        <v>6.082728248190775</v>
      </c>
      <c r="BH35">
        <f t="shared" si="50"/>
        <v>54.744554233716975</v>
      </c>
      <c r="BI35">
        <f t="shared" si="51"/>
        <v>4626133.8109660195</v>
      </c>
      <c r="BJ35">
        <f t="shared" si="52"/>
        <v>0</v>
      </c>
      <c r="BK35">
        <f t="shared" si="53"/>
        <v>2250200</v>
      </c>
      <c r="BL35">
        <f t="shared" si="54"/>
        <v>16256175.999999998</v>
      </c>
      <c r="BM35">
        <f t="shared" si="55"/>
        <v>2250200</v>
      </c>
    </row>
    <row r="36" spans="1:65" x14ac:dyDescent="0.25">
      <c r="A36" s="8"/>
      <c r="B36">
        <v>100400</v>
      </c>
      <c r="C36" t="s">
        <v>59</v>
      </c>
      <c r="D36">
        <v>146</v>
      </c>
      <c r="E36">
        <v>503</v>
      </c>
      <c r="F36" s="9">
        <f t="shared" si="13"/>
        <v>84504</v>
      </c>
      <c r="G36">
        <v>3</v>
      </c>
      <c r="H36" s="10">
        <f t="shared" si="0"/>
        <v>0.39603647953548554</v>
      </c>
      <c r="I36" s="10">
        <f t="shared" si="1"/>
        <v>1.1881094386064566</v>
      </c>
      <c r="J36" s="11">
        <f t="shared" si="2"/>
        <v>8.1377358808661406E-3</v>
      </c>
      <c r="K36" s="11">
        <f t="shared" si="3"/>
        <v>1</v>
      </c>
      <c r="L36" s="12">
        <f t="shared" si="4"/>
        <v>100400</v>
      </c>
      <c r="M36" s="13">
        <f t="shared" si="5"/>
        <v>0</v>
      </c>
      <c r="P36">
        <f t="shared" si="6"/>
        <v>73438</v>
      </c>
      <c r="Q36" s="15">
        <f t="shared" si="14"/>
        <v>48.666666666666664</v>
      </c>
      <c r="R36" s="16">
        <f t="shared" si="15"/>
        <v>3.5746201966041107</v>
      </c>
      <c r="S36" s="17">
        <f t="shared" si="7"/>
        <v>1.1881094386064566</v>
      </c>
      <c r="T36" s="17">
        <f t="shared" si="16"/>
        <v>0.39603647953548554</v>
      </c>
      <c r="U36" s="18">
        <f t="shared" si="17"/>
        <v>0.39603647953548554</v>
      </c>
      <c r="V36" s="17">
        <f t="shared" si="18"/>
        <v>0</v>
      </c>
      <c r="W36" s="17">
        <f t="shared" si="8"/>
        <v>0</v>
      </c>
      <c r="X36" s="16">
        <f t="shared" si="19"/>
        <v>0</v>
      </c>
      <c r="Y36" s="19">
        <f t="shared" si="20"/>
        <v>0.39603647953548554</v>
      </c>
      <c r="Z36" s="17">
        <f t="shared" si="21"/>
        <v>0</v>
      </c>
      <c r="AA36" s="17">
        <f t="shared" si="22"/>
        <v>0</v>
      </c>
      <c r="AB36" s="16">
        <f t="shared" si="23"/>
        <v>0</v>
      </c>
      <c r="AC36" s="19">
        <f t="shared" si="24"/>
        <v>0.39603647953548554</v>
      </c>
      <c r="AD36" s="17">
        <f t="shared" si="25"/>
        <v>0</v>
      </c>
      <c r="AE36" s="17">
        <f t="shared" si="26"/>
        <v>0</v>
      </c>
      <c r="AF36" s="16">
        <f t="shared" si="9"/>
        <v>0</v>
      </c>
      <c r="AG36" s="19">
        <f t="shared" si="27"/>
        <v>0.39603647953548554</v>
      </c>
      <c r="AH36" s="17">
        <f t="shared" si="28"/>
        <v>0</v>
      </c>
      <c r="AI36" s="17">
        <f t="shared" si="56"/>
        <v>0</v>
      </c>
      <c r="AJ36" s="16">
        <f t="shared" si="29"/>
        <v>0</v>
      </c>
      <c r="AK36" s="19">
        <f t="shared" si="30"/>
        <v>0.39603647953548554</v>
      </c>
      <c r="AL36" s="17">
        <f t="shared" si="31"/>
        <v>0</v>
      </c>
      <c r="AM36" s="17">
        <f t="shared" si="32"/>
        <v>0</v>
      </c>
      <c r="AN36" s="16">
        <f t="shared" si="33"/>
        <v>0</v>
      </c>
      <c r="AO36" s="19">
        <f t="shared" si="34"/>
        <v>0.39603647953548554</v>
      </c>
      <c r="AP36" s="17">
        <f t="shared" si="35"/>
        <v>0</v>
      </c>
      <c r="AQ36" s="17">
        <f t="shared" si="36"/>
        <v>0</v>
      </c>
      <c r="AR36" s="16">
        <f t="shared" si="37"/>
        <v>0</v>
      </c>
      <c r="AS36" s="19">
        <f t="shared" si="38"/>
        <v>0.39603647953548554</v>
      </c>
      <c r="AT36" s="17">
        <f t="shared" si="39"/>
        <v>0</v>
      </c>
      <c r="AU36" s="17">
        <f t="shared" si="40"/>
        <v>0</v>
      </c>
      <c r="AV36" s="16">
        <f t="shared" si="41"/>
        <v>0</v>
      </c>
      <c r="AW36" s="19">
        <f t="shared" si="42"/>
        <v>0.39603647953548554</v>
      </c>
      <c r="AX36" s="17">
        <f t="shared" si="43"/>
        <v>0</v>
      </c>
      <c r="AY36" s="17">
        <f t="shared" si="11"/>
        <v>0</v>
      </c>
      <c r="AZ36" s="16">
        <f t="shared" si="44"/>
        <v>0</v>
      </c>
      <c r="BA36" s="19">
        <f t="shared" si="45"/>
        <v>0.39603647953548554</v>
      </c>
      <c r="BB36" s="16"/>
      <c r="BC36" s="16">
        <f t="shared" si="46"/>
        <v>0.39603647953548554</v>
      </c>
      <c r="BD36" s="19">
        <f t="shared" si="12"/>
        <v>0.39603647953548554</v>
      </c>
      <c r="BE36" s="20">
        <f t="shared" si="47"/>
        <v>0.39603647953548554</v>
      </c>
      <c r="BF36">
        <f t="shared" si="48"/>
        <v>3.0255966520818274E-4</v>
      </c>
      <c r="BG36" s="33">
        <f t="shared" si="49"/>
        <v>0.81420218129724542</v>
      </c>
      <c r="BH36">
        <f t="shared" si="50"/>
        <v>2.4426065438917361</v>
      </c>
      <c r="BI36">
        <f t="shared" si="51"/>
        <v>206410.02338502728</v>
      </c>
      <c r="BJ36">
        <f t="shared" si="52"/>
        <v>0</v>
      </c>
      <c r="BK36">
        <f t="shared" si="53"/>
        <v>100400</v>
      </c>
      <c r="BL36">
        <f t="shared" si="54"/>
        <v>12237184</v>
      </c>
      <c r="BM36">
        <f t="shared" si="55"/>
        <v>100400</v>
      </c>
    </row>
    <row r="37" spans="1:65" x14ac:dyDescent="0.25">
      <c r="A37" s="8"/>
      <c r="B37">
        <v>1337200</v>
      </c>
      <c r="C37" t="s">
        <v>60</v>
      </c>
      <c r="D37">
        <v>85</v>
      </c>
      <c r="E37">
        <v>503</v>
      </c>
      <c r="F37" s="9">
        <f t="shared" si="13"/>
        <v>84504</v>
      </c>
      <c r="G37">
        <v>6</v>
      </c>
      <c r="H37" s="10">
        <f t="shared" si="0"/>
        <v>2.6373505001735618</v>
      </c>
      <c r="I37" s="10">
        <f t="shared" si="1"/>
        <v>15.824103001041371</v>
      </c>
      <c r="J37" s="11">
        <f t="shared" si="2"/>
        <v>0.18616591765931023</v>
      </c>
      <c r="K37" s="11">
        <f t="shared" si="3"/>
        <v>1</v>
      </c>
      <c r="L37" s="12">
        <f t="shared" si="4"/>
        <v>1337200</v>
      </c>
      <c r="M37" s="13">
        <f t="shared" si="5"/>
        <v>0</v>
      </c>
      <c r="P37">
        <f t="shared" si="6"/>
        <v>42755</v>
      </c>
      <c r="Q37" s="15">
        <f t="shared" si="14"/>
        <v>14.166666666666666</v>
      </c>
      <c r="R37" s="16">
        <f t="shared" si="15"/>
        <v>3.5746201966041107</v>
      </c>
      <c r="S37" s="17">
        <f t="shared" si="7"/>
        <v>15.824103001041371</v>
      </c>
      <c r="T37" s="17">
        <f t="shared" si="16"/>
        <v>2.6373505001735618</v>
      </c>
      <c r="U37" s="18">
        <f t="shared" si="17"/>
        <v>2.6373505001735618</v>
      </c>
      <c r="V37" s="17">
        <f t="shared" si="18"/>
        <v>0</v>
      </c>
      <c r="W37" s="17">
        <f t="shared" si="8"/>
        <v>0</v>
      </c>
      <c r="X37" s="16">
        <f t="shared" si="19"/>
        <v>0</v>
      </c>
      <c r="Y37" s="19">
        <f t="shared" si="20"/>
        <v>2.6373505001735618</v>
      </c>
      <c r="Z37" s="17">
        <f t="shared" si="21"/>
        <v>0</v>
      </c>
      <c r="AA37" s="17">
        <f t="shared" si="22"/>
        <v>0</v>
      </c>
      <c r="AB37" s="16">
        <f t="shared" si="23"/>
        <v>0</v>
      </c>
      <c r="AC37" s="19">
        <f t="shared" si="24"/>
        <v>2.6373505001735618</v>
      </c>
      <c r="AD37" s="17">
        <f t="shared" si="25"/>
        <v>0</v>
      </c>
      <c r="AE37" s="17">
        <f t="shared" si="26"/>
        <v>0</v>
      </c>
      <c r="AF37" s="16">
        <f t="shared" si="9"/>
        <v>0</v>
      </c>
      <c r="AG37" s="19">
        <f t="shared" si="27"/>
        <v>2.6373505001735618</v>
      </c>
      <c r="AH37" s="17">
        <f t="shared" si="28"/>
        <v>0</v>
      </c>
      <c r="AI37" s="17">
        <f t="shared" si="56"/>
        <v>0</v>
      </c>
      <c r="AJ37" s="16">
        <f t="shared" si="29"/>
        <v>0</v>
      </c>
      <c r="AK37" s="19">
        <f t="shared" si="30"/>
        <v>2.6373505001735618</v>
      </c>
      <c r="AL37" s="17">
        <f t="shared" si="31"/>
        <v>0</v>
      </c>
      <c r="AM37" s="17">
        <f t="shared" si="32"/>
        <v>0</v>
      </c>
      <c r="AN37" s="16">
        <f t="shared" si="33"/>
        <v>0</v>
      </c>
      <c r="AO37" s="19">
        <f t="shared" si="34"/>
        <v>2.6373505001735618</v>
      </c>
      <c r="AP37" s="17">
        <f t="shared" si="35"/>
        <v>0</v>
      </c>
      <c r="AQ37" s="17">
        <f t="shared" si="36"/>
        <v>0</v>
      </c>
      <c r="AR37" s="16">
        <f t="shared" si="37"/>
        <v>0</v>
      </c>
      <c r="AS37" s="19">
        <f t="shared" si="38"/>
        <v>2.6373505001735618</v>
      </c>
      <c r="AT37" s="17">
        <f t="shared" si="39"/>
        <v>0</v>
      </c>
      <c r="AU37" s="17">
        <f t="shared" si="40"/>
        <v>0</v>
      </c>
      <c r="AV37" s="16">
        <f t="shared" si="41"/>
        <v>0</v>
      </c>
      <c r="AW37" s="19">
        <f t="shared" si="42"/>
        <v>2.6373505001735618</v>
      </c>
      <c r="AX37" s="17">
        <f t="shared" si="43"/>
        <v>0</v>
      </c>
      <c r="AY37" s="17">
        <f t="shared" si="11"/>
        <v>0</v>
      </c>
      <c r="AZ37" s="16">
        <f t="shared" si="44"/>
        <v>0</v>
      </c>
      <c r="BA37" s="19">
        <f t="shared" si="45"/>
        <v>2.6373505001735618</v>
      </c>
      <c r="BB37" s="16"/>
      <c r="BC37" s="16">
        <f t="shared" si="46"/>
        <v>2.6373505001735618</v>
      </c>
      <c r="BD37" s="19">
        <f t="shared" si="12"/>
        <v>2.6373505001735618</v>
      </c>
      <c r="BE37" s="20">
        <f t="shared" si="47"/>
        <v>2.6373505001735618</v>
      </c>
      <c r="BF37">
        <f t="shared" si="48"/>
        <v>2.0148545035676389E-3</v>
      </c>
      <c r="BG37" s="33">
        <f t="shared" si="49"/>
        <v>5.4220675140969936</v>
      </c>
      <c r="BH37">
        <f t="shared" si="50"/>
        <v>32.53240508458196</v>
      </c>
      <c r="BI37">
        <f t="shared" si="51"/>
        <v>2749118.3592675137</v>
      </c>
      <c r="BJ37">
        <f t="shared" si="52"/>
        <v>0</v>
      </c>
      <c r="BK37">
        <f t="shared" si="53"/>
        <v>1337200</v>
      </c>
      <c r="BL37">
        <f t="shared" si="54"/>
        <v>5845640.0000000009</v>
      </c>
      <c r="BM37">
        <f t="shared" si="55"/>
        <v>1337200</v>
      </c>
    </row>
    <row r="38" spans="1:65" x14ac:dyDescent="0.25">
      <c r="A38" s="8"/>
      <c r="B38">
        <v>2756400</v>
      </c>
      <c r="C38" t="s">
        <v>61</v>
      </c>
      <c r="D38">
        <v>161</v>
      </c>
      <c r="E38">
        <v>218</v>
      </c>
      <c r="F38" s="9">
        <f t="shared" si="13"/>
        <v>36624</v>
      </c>
      <c r="G38">
        <v>0</v>
      </c>
      <c r="H38" s="10">
        <f t="shared" si="0"/>
        <v>0</v>
      </c>
      <c r="I38" s="10">
        <f t="shared" si="1"/>
        <v>0</v>
      </c>
      <c r="J38" s="11">
        <f t="shared" si="2"/>
        <v>0</v>
      </c>
      <c r="K38" s="11">
        <f t="shared" si="3"/>
        <v>0</v>
      </c>
      <c r="L38" s="12">
        <f t="shared" si="4"/>
        <v>0</v>
      </c>
      <c r="M38" s="13">
        <f t="shared" si="5"/>
        <v>1</v>
      </c>
      <c r="P38">
        <f t="shared" si="6"/>
        <v>35098</v>
      </c>
      <c r="Q38" s="15">
        <f t="shared" si="14"/>
        <v>0</v>
      </c>
      <c r="R38" s="16">
        <f t="shared" si="15"/>
        <v>3.5746201966041107</v>
      </c>
      <c r="S38" s="17">
        <f t="shared" si="7"/>
        <v>75.262123197903009</v>
      </c>
      <c r="T38" s="17">
        <f t="shared" si="16"/>
        <v>0</v>
      </c>
      <c r="U38" s="18">
        <f t="shared" si="17"/>
        <v>0</v>
      </c>
      <c r="V38" s="17">
        <f t="shared" si="18"/>
        <v>0</v>
      </c>
      <c r="W38" s="17">
        <f t="shared" si="8"/>
        <v>0</v>
      </c>
      <c r="X38" s="16">
        <f t="shared" si="19"/>
        <v>0</v>
      </c>
      <c r="Y38" s="19">
        <f t="shared" si="20"/>
        <v>0</v>
      </c>
      <c r="Z38" s="17">
        <f t="shared" si="21"/>
        <v>0</v>
      </c>
      <c r="AA38" s="17">
        <f t="shared" si="22"/>
        <v>0</v>
      </c>
      <c r="AB38" s="16">
        <f t="shared" si="23"/>
        <v>0</v>
      </c>
      <c r="AC38" s="19">
        <f t="shared" si="24"/>
        <v>0</v>
      </c>
      <c r="AD38" s="17">
        <f t="shared" si="25"/>
        <v>0</v>
      </c>
      <c r="AE38" s="17">
        <f t="shared" si="26"/>
        <v>0</v>
      </c>
      <c r="AF38" s="16">
        <f t="shared" si="9"/>
        <v>0</v>
      </c>
      <c r="AG38" s="19">
        <f t="shared" si="27"/>
        <v>0</v>
      </c>
      <c r="AH38" s="17">
        <f t="shared" si="28"/>
        <v>0</v>
      </c>
      <c r="AI38" s="17">
        <f t="shared" si="56"/>
        <v>0</v>
      </c>
      <c r="AJ38" s="16">
        <f t="shared" si="29"/>
        <v>0</v>
      </c>
      <c r="AK38" s="19">
        <f t="shared" si="30"/>
        <v>0</v>
      </c>
      <c r="AL38" s="17">
        <f t="shared" si="31"/>
        <v>0</v>
      </c>
      <c r="AM38" s="17">
        <f t="shared" si="32"/>
        <v>0</v>
      </c>
      <c r="AN38" s="16">
        <f t="shared" si="33"/>
        <v>0</v>
      </c>
      <c r="AO38" s="19">
        <f t="shared" si="34"/>
        <v>0</v>
      </c>
      <c r="AP38" s="17">
        <f t="shared" si="35"/>
        <v>0</v>
      </c>
      <c r="AQ38" s="17">
        <f t="shared" si="36"/>
        <v>0</v>
      </c>
      <c r="AR38" s="16">
        <f t="shared" si="37"/>
        <v>0</v>
      </c>
      <c r="AS38" s="19">
        <f t="shared" si="38"/>
        <v>0</v>
      </c>
      <c r="AT38" s="17">
        <f t="shared" si="39"/>
        <v>0</v>
      </c>
      <c r="AU38" s="17">
        <f t="shared" si="40"/>
        <v>0</v>
      </c>
      <c r="AV38" s="16">
        <f t="shared" si="41"/>
        <v>0</v>
      </c>
      <c r="AW38" s="19">
        <f t="shared" si="42"/>
        <v>0</v>
      </c>
      <c r="AX38" s="17">
        <f t="shared" si="43"/>
        <v>0</v>
      </c>
      <c r="AY38" s="17">
        <f t="shared" si="11"/>
        <v>0</v>
      </c>
      <c r="AZ38" s="16">
        <f t="shared" si="44"/>
        <v>0</v>
      </c>
      <c r="BA38" s="19">
        <f t="shared" si="45"/>
        <v>0</v>
      </c>
      <c r="BB38" s="16"/>
      <c r="BC38" s="16">
        <f t="shared" si="46"/>
        <v>0</v>
      </c>
      <c r="BD38" s="19">
        <f t="shared" si="12"/>
        <v>0</v>
      </c>
      <c r="BE38" s="20">
        <f t="shared" si="47"/>
        <v>0</v>
      </c>
      <c r="BF38">
        <f t="shared" si="48"/>
        <v>0</v>
      </c>
      <c r="BG38" s="33">
        <f t="shared" si="49"/>
        <v>0</v>
      </c>
      <c r="BH38">
        <f t="shared" si="50"/>
        <v>0</v>
      </c>
      <c r="BI38">
        <f t="shared" si="51"/>
        <v>0</v>
      </c>
      <c r="BJ38">
        <f t="shared" si="52"/>
        <v>2756400</v>
      </c>
      <c r="BK38">
        <f t="shared" si="53"/>
        <v>0</v>
      </c>
      <c r="BL38">
        <f t="shared" si="54"/>
        <v>5896464</v>
      </c>
      <c r="BM38">
        <f t="shared" si="55"/>
        <v>0</v>
      </c>
    </row>
    <row r="39" spans="1:65" x14ac:dyDescent="0.25">
      <c r="A39" s="8"/>
      <c r="B39">
        <v>30000</v>
      </c>
      <c r="C39" t="s">
        <v>62</v>
      </c>
      <c r="D39">
        <v>22</v>
      </c>
      <c r="E39">
        <v>1831</v>
      </c>
      <c r="F39" s="9">
        <f t="shared" si="13"/>
        <v>307608</v>
      </c>
      <c r="G39">
        <v>2</v>
      </c>
      <c r="H39" s="10">
        <f t="shared" si="0"/>
        <v>4.8763361160958099E-2</v>
      </c>
      <c r="I39" s="10">
        <f t="shared" si="1"/>
        <v>9.7526722321916198E-2</v>
      </c>
      <c r="J39" s="11">
        <f t="shared" si="2"/>
        <v>4.433032832814373E-3</v>
      </c>
      <c r="K39" s="11">
        <f t="shared" si="3"/>
        <v>0.99999999999999989</v>
      </c>
      <c r="L39" s="12">
        <f t="shared" si="4"/>
        <v>29999.999999999996</v>
      </c>
      <c r="M39" s="13">
        <f t="shared" si="5"/>
        <v>1.2126596023639044E-16</v>
      </c>
      <c r="P39">
        <f t="shared" si="6"/>
        <v>40282</v>
      </c>
      <c r="Q39" s="15">
        <f t="shared" si="14"/>
        <v>11</v>
      </c>
      <c r="R39" s="16">
        <f t="shared" si="15"/>
        <v>3.5746201966041107</v>
      </c>
      <c r="S39" s="17">
        <f t="shared" si="7"/>
        <v>9.7526722321916198E-2</v>
      </c>
      <c r="T39" s="17">
        <f t="shared" si="16"/>
        <v>4.8763361160958099E-2</v>
      </c>
      <c r="U39" s="18">
        <f t="shared" si="17"/>
        <v>4.8763361160958099E-2</v>
      </c>
      <c r="V39" s="17">
        <f t="shared" si="18"/>
        <v>0</v>
      </c>
      <c r="W39" s="17">
        <f t="shared" si="8"/>
        <v>0</v>
      </c>
      <c r="X39" s="16">
        <f t="shared" si="19"/>
        <v>0</v>
      </c>
      <c r="Y39" s="19">
        <f t="shared" si="20"/>
        <v>4.8763361160958099E-2</v>
      </c>
      <c r="Z39" s="17">
        <f t="shared" si="21"/>
        <v>0</v>
      </c>
      <c r="AA39" s="17">
        <f t="shared" si="22"/>
        <v>0</v>
      </c>
      <c r="AB39" s="16">
        <f t="shared" si="23"/>
        <v>0</v>
      </c>
      <c r="AC39" s="19">
        <f t="shared" si="24"/>
        <v>4.8763361160958099E-2</v>
      </c>
      <c r="AD39" s="17">
        <f t="shared" si="25"/>
        <v>0</v>
      </c>
      <c r="AE39" s="17">
        <f t="shared" si="26"/>
        <v>0</v>
      </c>
      <c r="AF39" s="16">
        <f t="shared" si="9"/>
        <v>0</v>
      </c>
      <c r="AG39" s="19">
        <f t="shared" si="27"/>
        <v>4.8763361160958099E-2</v>
      </c>
      <c r="AH39" s="17">
        <f t="shared" si="28"/>
        <v>0</v>
      </c>
      <c r="AI39" s="17">
        <f t="shared" si="56"/>
        <v>0</v>
      </c>
      <c r="AJ39" s="16">
        <f t="shared" si="29"/>
        <v>0</v>
      </c>
      <c r="AK39" s="19">
        <f t="shared" si="30"/>
        <v>4.8763361160958099E-2</v>
      </c>
      <c r="AL39" s="17">
        <f t="shared" si="31"/>
        <v>0</v>
      </c>
      <c r="AM39" s="17">
        <f t="shared" si="32"/>
        <v>0</v>
      </c>
      <c r="AN39" s="16">
        <f t="shared" si="33"/>
        <v>0</v>
      </c>
      <c r="AO39" s="19">
        <f t="shared" si="34"/>
        <v>4.8763361160958099E-2</v>
      </c>
      <c r="AP39" s="17">
        <f t="shared" si="35"/>
        <v>0</v>
      </c>
      <c r="AQ39" s="17">
        <f t="shared" si="36"/>
        <v>0</v>
      </c>
      <c r="AR39" s="16">
        <f t="shared" si="37"/>
        <v>0</v>
      </c>
      <c r="AS39" s="19">
        <f t="shared" si="38"/>
        <v>4.8763361160958099E-2</v>
      </c>
      <c r="AT39" s="17">
        <f t="shared" si="39"/>
        <v>0</v>
      </c>
      <c r="AU39" s="17">
        <f t="shared" si="40"/>
        <v>0</v>
      </c>
      <c r="AV39" s="16">
        <f t="shared" si="41"/>
        <v>0</v>
      </c>
      <c r="AW39" s="19">
        <f t="shared" si="42"/>
        <v>4.8763361160958099E-2</v>
      </c>
      <c r="AX39" s="17">
        <f t="shared" si="43"/>
        <v>0</v>
      </c>
      <c r="AY39" s="17">
        <f t="shared" si="11"/>
        <v>0</v>
      </c>
      <c r="AZ39" s="16">
        <f t="shared" si="44"/>
        <v>0</v>
      </c>
      <c r="BA39" s="19">
        <f t="shared" si="45"/>
        <v>4.8763361160958099E-2</v>
      </c>
      <c r="BB39" s="16"/>
      <c r="BC39" s="16">
        <f t="shared" si="46"/>
        <v>4.8763361160958099E-2</v>
      </c>
      <c r="BD39" s="19">
        <f t="shared" si="12"/>
        <v>4.8763361160958099E-2</v>
      </c>
      <c r="BE39" s="20">
        <f t="shared" si="47"/>
        <v>4.8763361160958099E-2</v>
      </c>
      <c r="BF39">
        <f t="shared" si="48"/>
        <v>3.7253705124815949E-5</v>
      </c>
      <c r="BG39" s="33">
        <f t="shared" si="49"/>
        <v>0.10025145933830569</v>
      </c>
      <c r="BH39">
        <f t="shared" si="50"/>
        <v>0.20050291867661138</v>
      </c>
      <c r="BI39">
        <f t="shared" si="51"/>
        <v>61676.301808275071</v>
      </c>
      <c r="BJ39">
        <f t="shared" si="52"/>
        <v>0</v>
      </c>
      <c r="BK39">
        <f t="shared" si="53"/>
        <v>29999.999999999996</v>
      </c>
      <c r="BL39">
        <f t="shared" si="54"/>
        <v>6737376</v>
      </c>
      <c r="BM39">
        <f t="shared" si="55"/>
        <v>29999.999999999996</v>
      </c>
    </row>
    <row r="40" spans="1:65" x14ac:dyDescent="0.25">
      <c r="A40" s="8"/>
      <c r="B40">
        <v>99200</v>
      </c>
      <c r="C40" t="s">
        <v>63</v>
      </c>
      <c r="D40">
        <v>148</v>
      </c>
      <c r="E40">
        <v>503</v>
      </c>
      <c r="F40" s="9">
        <f t="shared" si="13"/>
        <v>84504</v>
      </c>
      <c r="G40">
        <v>9</v>
      </c>
      <c r="H40" s="10">
        <f t="shared" si="0"/>
        <v>0.13043432526533916</v>
      </c>
      <c r="I40" s="10">
        <f t="shared" si="1"/>
        <v>1.1739089273880525</v>
      </c>
      <c r="J40" s="11">
        <f t="shared" si="2"/>
        <v>7.9318170769463008E-3</v>
      </c>
      <c r="K40" s="11">
        <f t="shared" si="3"/>
        <v>0.99999999999999989</v>
      </c>
      <c r="L40" s="12">
        <f t="shared" si="4"/>
        <v>99199.999999999985</v>
      </c>
      <c r="M40" s="13">
        <f t="shared" si="5"/>
        <v>1.4669269383434326E-16</v>
      </c>
      <c r="P40">
        <f t="shared" si="6"/>
        <v>74444</v>
      </c>
      <c r="Q40" s="15">
        <f t="shared" si="14"/>
        <v>16.444444444444443</v>
      </c>
      <c r="R40" s="16">
        <f t="shared" si="15"/>
        <v>3.5746201966041107</v>
      </c>
      <c r="S40" s="17">
        <f t="shared" si="7"/>
        <v>1.1739089273880525</v>
      </c>
      <c r="T40" s="17">
        <f t="shared" si="16"/>
        <v>0.13043432526533916</v>
      </c>
      <c r="U40" s="18">
        <f t="shared" si="17"/>
        <v>0.13043432526533916</v>
      </c>
      <c r="V40" s="17">
        <f t="shared" si="18"/>
        <v>0</v>
      </c>
      <c r="W40" s="17">
        <f t="shared" si="8"/>
        <v>0</v>
      </c>
      <c r="X40" s="16">
        <f t="shared" si="19"/>
        <v>0</v>
      </c>
      <c r="Y40" s="19">
        <f t="shared" si="20"/>
        <v>0.13043432526533916</v>
      </c>
      <c r="Z40" s="17">
        <f t="shared" si="21"/>
        <v>0</v>
      </c>
      <c r="AA40" s="17">
        <f t="shared" si="22"/>
        <v>0</v>
      </c>
      <c r="AB40" s="16">
        <f t="shared" si="23"/>
        <v>0</v>
      </c>
      <c r="AC40" s="19">
        <f t="shared" si="24"/>
        <v>0.13043432526533916</v>
      </c>
      <c r="AD40" s="17">
        <f t="shared" si="25"/>
        <v>0</v>
      </c>
      <c r="AE40" s="17">
        <f t="shared" si="26"/>
        <v>0</v>
      </c>
      <c r="AF40" s="16">
        <f t="shared" si="9"/>
        <v>0</v>
      </c>
      <c r="AG40" s="19">
        <f t="shared" si="27"/>
        <v>0.13043432526533916</v>
      </c>
      <c r="AH40" s="17">
        <f t="shared" si="28"/>
        <v>0</v>
      </c>
      <c r="AI40" s="17">
        <f t="shared" si="56"/>
        <v>0</v>
      </c>
      <c r="AJ40" s="16">
        <f t="shared" si="29"/>
        <v>0</v>
      </c>
      <c r="AK40" s="19">
        <f t="shared" si="30"/>
        <v>0.13043432526533916</v>
      </c>
      <c r="AL40" s="17">
        <f t="shared" si="31"/>
        <v>0</v>
      </c>
      <c r="AM40" s="17">
        <f t="shared" si="32"/>
        <v>0</v>
      </c>
      <c r="AN40" s="16">
        <f t="shared" si="33"/>
        <v>0</v>
      </c>
      <c r="AO40" s="19">
        <f t="shared" si="34"/>
        <v>0.13043432526533916</v>
      </c>
      <c r="AP40" s="17">
        <f t="shared" si="35"/>
        <v>0</v>
      </c>
      <c r="AQ40" s="17">
        <f t="shared" si="36"/>
        <v>0</v>
      </c>
      <c r="AR40" s="16">
        <f t="shared" si="37"/>
        <v>0</v>
      </c>
      <c r="AS40" s="19">
        <f t="shared" si="38"/>
        <v>0.13043432526533916</v>
      </c>
      <c r="AT40" s="17">
        <f t="shared" si="39"/>
        <v>0</v>
      </c>
      <c r="AU40" s="17">
        <f t="shared" si="40"/>
        <v>0</v>
      </c>
      <c r="AV40" s="16">
        <f t="shared" si="41"/>
        <v>0</v>
      </c>
      <c r="AW40" s="19">
        <f t="shared" si="42"/>
        <v>0.13043432526533916</v>
      </c>
      <c r="AX40" s="17">
        <f t="shared" si="43"/>
        <v>0</v>
      </c>
      <c r="AY40" s="17">
        <f t="shared" si="11"/>
        <v>0</v>
      </c>
      <c r="AZ40" s="16">
        <f t="shared" si="44"/>
        <v>0</v>
      </c>
      <c r="BA40" s="19">
        <f t="shared" si="45"/>
        <v>0.13043432526533916</v>
      </c>
      <c r="BB40" s="16"/>
      <c r="BC40" s="16">
        <f t="shared" si="46"/>
        <v>0.13043432526533916</v>
      </c>
      <c r="BD40" s="19">
        <f t="shared" si="12"/>
        <v>0.13043432526533916</v>
      </c>
      <c r="BE40" s="20">
        <f t="shared" si="47"/>
        <v>0.13043432526533916</v>
      </c>
      <c r="BF40">
        <f t="shared" si="48"/>
        <v>9.9647804743199599E-5</v>
      </c>
      <c r="BG40" s="33">
        <f t="shared" si="49"/>
        <v>0.26815689370745921</v>
      </c>
      <c r="BH40">
        <f t="shared" si="50"/>
        <v>2.4134120433671331</v>
      </c>
      <c r="BI40">
        <f t="shared" si="51"/>
        <v>203942.97131269623</v>
      </c>
      <c r="BJ40">
        <f t="shared" si="52"/>
        <v>0</v>
      </c>
      <c r="BK40">
        <f t="shared" si="53"/>
        <v>99199.999999999985</v>
      </c>
      <c r="BL40">
        <f t="shared" si="54"/>
        <v>12407392</v>
      </c>
      <c r="BM40">
        <f t="shared" si="55"/>
        <v>99199.999999999985</v>
      </c>
    </row>
    <row r="41" spans="1:65" x14ac:dyDescent="0.25">
      <c r="A41" s="8"/>
      <c r="B41">
        <v>300800</v>
      </c>
      <c r="C41" t="s">
        <v>64</v>
      </c>
      <c r="D41">
        <v>182</v>
      </c>
      <c r="E41">
        <v>443</v>
      </c>
      <c r="F41" s="9">
        <f t="shared" si="13"/>
        <v>74424</v>
      </c>
      <c r="G41">
        <v>5</v>
      </c>
      <c r="H41" s="10">
        <f t="shared" si="0"/>
        <v>0.80834139524884441</v>
      </c>
      <c r="I41" s="10">
        <f t="shared" si="1"/>
        <v>4.0417069762442219</v>
      </c>
      <c r="J41" s="11">
        <f t="shared" si="2"/>
        <v>2.2207181188155064E-2</v>
      </c>
      <c r="K41" s="11">
        <f t="shared" si="3"/>
        <v>1</v>
      </c>
      <c r="L41" s="12">
        <f t="shared" si="4"/>
        <v>300800</v>
      </c>
      <c r="M41" s="13">
        <f t="shared" si="5"/>
        <v>0</v>
      </c>
      <c r="P41">
        <f t="shared" si="6"/>
        <v>80626</v>
      </c>
      <c r="Q41" s="15">
        <f t="shared" si="14"/>
        <v>36.4</v>
      </c>
      <c r="R41" s="16">
        <f t="shared" si="15"/>
        <v>3.5746201966041107</v>
      </c>
      <c r="S41" s="17">
        <f t="shared" si="7"/>
        <v>4.0417069762442219</v>
      </c>
      <c r="T41" s="17">
        <f t="shared" si="16"/>
        <v>0.80834139524884441</v>
      </c>
      <c r="U41" s="18">
        <f t="shared" si="17"/>
        <v>0.80834139524884441</v>
      </c>
      <c r="V41" s="17">
        <f t="shared" si="18"/>
        <v>0</v>
      </c>
      <c r="W41" s="17">
        <f t="shared" si="8"/>
        <v>0</v>
      </c>
      <c r="X41" s="16">
        <f t="shared" si="19"/>
        <v>0</v>
      </c>
      <c r="Y41" s="19">
        <f t="shared" si="20"/>
        <v>0.80834139524884441</v>
      </c>
      <c r="Z41" s="17">
        <f t="shared" si="21"/>
        <v>0</v>
      </c>
      <c r="AA41" s="17">
        <f t="shared" si="22"/>
        <v>0</v>
      </c>
      <c r="AB41" s="16">
        <f t="shared" si="23"/>
        <v>0</v>
      </c>
      <c r="AC41" s="19">
        <f t="shared" si="24"/>
        <v>0.80834139524884441</v>
      </c>
      <c r="AD41" s="17">
        <f t="shared" si="25"/>
        <v>0</v>
      </c>
      <c r="AE41" s="17">
        <f t="shared" si="26"/>
        <v>0</v>
      </c>
      <c r="AF41" s="16">
        <f t="shared" si="9"/>
        <v>0</v>
      </c>
      <c r="AG41" s="19">
        <f t="shared" si="27"/>
        <v>0.80834139524884441</v>
      </c>
      <c r="AH41" s="17">
        <f t="shared" si="28"/>
        <v>0</v>
      </c>
      <c r="AI41" s="17">
        <f t="shared" si="56"/>
        <v>0</v>
      </c>
      <c r="AJ41" s="16">
        <f t="shared" si="29"/>
        <v>0</v>
      </c>
      <c r="AK41" s="19">
        <f t="shared" si="30"/>
        <v>0.80834139524884441</v>
      </c>
      <c r="AL41" s="17">
        <f t="shared" si="31"/>
        <v>0</v>
      </c>
      <c r="AM41" s="17">
        <f t="shared" si="32"/>
        <v>0</v>
      </c>
      <c r="AN41" s="16">
        <f t="shared" si="33"/>
        <v>0</v>
      </c>
      <c r="AO41" s="19">
        <f t="shared" si="34"/>
        <v>0.80834139524884441</v>
      </c>
      <c r="AP41" s="17">
        <f t="shared" si="35"/>
        <v>0</v>
      </c>
      <c r="AQ41" s="17">
        <f t="shared" si="36"/>
        <v>0</v>
      </c>
      <c r="AR41" s="16">
        <f t="shared" si="37"/>
        <v>0</v>
      </c>
      <c r="AS41" s="19">
        <f t="shared" si="38"/>
        <v>0.80834139524884441</v>
      </c>
      <c r="AT41" s="17">
        <f t="shared" si="39"/>
        <v>0</v>
      </c>
      <c r="AU41" s="17">
        <f t="shared" si="40"/>
        <v>0</v>
      </c>
      <c r="AV41" s="16">
        <f t="shared" si="41"/>
        <v>0</v>
      </c>
      <c r="AW41" s="19">
        <f t="shared" si="42"/>
        <v>0.80834139524884441</v>
      </c>
      <c r="AX41" s="17">
        <f t="shared" si="43"/>
        <v>0</v>
      </c>
      <c r="AY41" s="17">
        <f t="shared" si="11"/>
        <v>0</v>
      </c>
      <c r="AZ41" s="16">
        <f t="shared" si="44"/>
        <v>0</v>
      </c>
      <c r="BA41" s="19">
        <f t="shared" si="45"/>
        <v>0.80834139524884441</v>
      </c>
      <c r="BB41" s="16"/>
      <c r="BC41" s="16">
        <f t="shared" si="46"/>
        <v>0.80834139524884441</v>
      </c>
      <c r="BD41" s="19">
        <f t="shared" si="12"/>
        <v>0.80834139524884441</v>
      </c>
      <c r="BE41" s="20">
        <f t="shared" si="47"/>
        <v>0.80834139524884441</v>
      </c>
      <c r="BF41">
        <f t="shared" si="48"/>
        <v>6.1754791429129369E-4</v>
      </c>
      <c r="BG41" s="33">
        <f t="shared" si="49"/>
        <v>1.6618502619163302</v>
      </c>
      <c r="BH41">
        <f t="shared" si="50"/>
        <v>8.3092513095816507</v>
      </c>
      <c r="BI41">
        <f t="shared" si="51"/>
        <v>618407.71946430474</v>
      </c>
      <c r="BJ41">
        <f t="shared" si="52"/>
        <v>0</v>
      </c>
      <c r="BK41">
        <f t="shared" si="53"/>
        <v>300800</v>
      </c>
      <c r="BL41">
        <f t="shared" si="54"/>
        <v>13244368</v>
      </c>
      <c r="BM41">
        <f t="shared" si="55"/>
        <v>300800</v>
      </c>
    </row>
    <row r="42" spans="1:65" x14ac:dyDescent="0.25">
      <c r="A42" s="8"/>
      <c r="B42">
        <v>665000</v>
      </c>
      <c r="C42" t="s">
        <v>65</v>
      </c>
      <c r="D42">
        <v>161</v>
      </c>
      <c r="E42">
        <v>1831</v>
      </c>
      <c r="F42" s="9">
        <f t="shared" si="13"/>
        <v>307608</v>
      </c>
      <c r="G42">
        <v>1</v>
      </c>
      <c r="H42" s="10">
        <f t="shared" si="0"/>
        <v>2.1618423448024759</v>
      </c>
      <c r="I42" s="10">
        <f t="shared" si="1"/>
        <v>2.1618423448024759</v>
      </c>
      <c r="J42" s="11">
        <f t="shared" si="2"/>
        <v>1.3427592203742086E-2</v>
      </c>
      <c r="K42" s="11">
        <f t="shared" si="3"/>
        <v>1</v>
      </c>
      <c r="L42" s="12">
        <f t="shared" si="4"/>
        <v>665000</v>
      </c>
      <c r="M42" s="13">
        <f t="shared" si="5"/>
        <v>0</v>
      </c>
      <c r="P42">
        <f t="shared" si="6"/>
        <v>294791</v>
      </c>
      <c r="Q42" s="15">
        <f t="shared" si="14"/>
        <v>161</v>
      </c>
      <c r="R42" s="16">
        <f t="shared" si="15"/>
        <v>3.5746201966041107</v>
      </c>
      <c r="S42" s="17">
        <f t="shared" si="7"/>
        <v>2.1618423448024759</v>
      </c>
      <c r="T42" s="17">
        <f t="shared" si="16"/>
        <v>2.1618423448024759</v>
      </c>
      <c r="U42" s="18">
        <f t="shared" si="17"/>
        <v>2.1618423448024759</v>
      </c>
      <c r="V42" s="17">
        <f t="shared" si="18"/>
        <v>0</v>
      </c>
      <c r="W42" s="17">
        <f t="shared" si="8"/>
        <v>0</v>
      </c>
      <c r="X42" s="16">
        <f t="shared" si="19"/>
        <v>0</v>
      </c>
      <c r="Y42" s="19">
        <f t="shared" si="20"/>
        <v>2.1618423448024759</v>
      </c>
      <c r="Z42" s="17">
        <f t="shared" si="21"/>
        <v>0</v>
      </c>
      <c r="AA42" s="17">
        <f t="shared" si="22"/>
        <v>0</v>
      </c>
      <c r="AB42" s="16">
        <f t="shared" si="23"/>
        <v>0</v>
      </c>
      <c r="AC42" s="19">
        <f t="shared" si="24"/>
        <v>2.1618423448024759</v>
      </c>
      <c r="AD42" s="17">
        <f t="shared" si="25"/>
        <v>0</v>
      </c>
      <c r="AE42" s="17">
        <f t="shared" si="26"/>
        <v>0</v>
      </c>
      <c r="AF42" s="16">
        <f t="shared" si="9"/>
        <v>0</v>
      </c>
      <c r="AG42" s="19">
        <f t="shared" si="27"/>
        <v>2.1618423448024759</v>
      </c>
      <c r="AH42" s="17">
        <f t="shared" si="28"/>
        <v>0</v>
      </c>
      <c r="AI42" s="17">
        <f t="shared" si="56"/>
        <v>0</v>
      </c>
      <c r="AJ42" s="16">
        <f t="shared" si="29"/>
        <v>0</v>
      </c>
      <c r="AK42" s="19">
        <f t="shared" si="30"/>
        <v>2.1618423448024759</v>
      </c>
      <c r="AL42" s="17">
        <f t="shared" si="31"/>
        <v>0</v>
      </c>
      <c r="AM42" s="17">
        <f t="shared" si="32"/>
        <v>0</v>
      </c>
      <c r="AN42" s="16">
        <f t="shared" si="33"/>
        <v>0</v>
      </c>
      <c r="AO42" s="19">
        <f t="shared" si="34"/>
        <v>2.1618423448024759</v>
      </c>
      <c r="AP42" s="17">
        <f t="shared" si="35"/>
        <v>0</v>
      </c>
      <c r="AQ42" s="17">
        <f t="shared" si="36"/>
        <v>0</v>
      </c>
      <c r="AR42" s="16">
        <f t="shared" si="37"/>
        <v>0</v>
      </c>
      <c r="AS42" s="19">
        <f t="shared" si="38"/>
        <v>2.1618423448024759</v>
      </c>
      <c r="AT42" s="17">
        <f t="shared" si="39"/>
        <v>0</v>
      </c>
      <c r="AU42" s="17">
        <f t="shared" si="40"/>
        <v>0</v>
      </c>
      <c r="AV42" s="16">
        <f t="shared" si="41"/>
        <v>0</v>
      </c>
      <c r="AW42" s="19">
        <f t="shared" si="42"/>
        <v>2.1618423448024759</v>
      </c>
      <c r="AX42" s="17">
        <f t="shared" si="43"/>
        <v>0</v>
      </c>
      <c r="AY42" s="17">
        <f t="shared" si="11"/>
        <v>0</v>
      </c>
      <c r="AZ42" s="16">
        <f t="shared" si="44"/>
        <v>0</v>
      </c>
      <c r="BA42" s="19">
        <f t="shared" si="45"/>
        <v>2.1618423448024759</v>
      </c>
      <c r="BB42" s="16"/>
      <c r="BC42" s="16">
        <f t="shared" si="46"/>
        <v>2.1618423448024759</v>
      </c>
      <c r="BD42" s="19">
        <f t="shared" si="12"/>
        <v>2.1618423448024759</v>
      </c>
      <c r="BE42" s="20">
        <f t="shared" si="47"/>
        <v>2.1618423448024759</v>
      </c>
      <c r="BF42">
        <f t="shared" si="48"/>
        <v>1.651580927200174E-3</v>
      </c>
      <c r="BG42" s="33">
        <f t="shared" si="49"/>
        <v>4.4444813639982197</v>
      </c>
      <c r="BH42">
        <f t="shared" si="50"/>
        <v>4.4444813639982197</v>
      </c>
      <c r="BI42">
        <f t="shared" si="51"/>
        <v>1367158.0234167643</v>
      </c>
      <c r="BJ42">
        <f t="shared" si="52"/>
        <v>0</v>
      </c>
      <c r="BK42">
        <f t="shared" si="53"/>
        <v>665000</v>
      </c>
      <c r="BL42">
        <f t="shared" si="54"/>
        <v>48859888</v>
      </c>
      <c r="BM42">
        <f t="shared" si="55"/>
        <v>665000</v>
      </c>
    </row>
    <row r="43" spans="1:65" x14ac:dyDescent="0.25">
      <c r="A43" s="8"/>
      <c r="B43">
        <v>139600</v>
      </c>
      <c r="C43" t="s">
        <v>66</v>
      </c>
      <c r="D43">
        <v>202</v>
      </c>
      <c r="E43">
        <v>503</v>
      </c>
      <c r="F43" s="9">
        <f t="shared" si="13"/>
        <v>84504</v>
      </c>
      <c r="G43">
        <v>8</v>
      </c>
      <c r="H43" s="10">
        <f t="shared" si="0"/>
        <v>0.2064991006342895</v>
      </c>
      <c r="I43" s="10">
        <f t="shared" si="1"/>
        <v>1.651992805074316</v>
      </c>
      <c r="J43" s="11">
        <f t="shared" si="2"/>
        <v>8.1781822033381978E-3</v>
      </c>
      <c r="K43" s="11">
        <f t="shared" si="3"/>
        <v>1</v>
      </c>
      <c r="L43" s="12">
        <f t="shared" si="4"/>
        <v>139600</v>
      </c>
      <c r="M43" s="13">
        <f t="shared" si="5"/>
        <v>0</v>
      </c>
      <c r="P43">
        <f t="shared" si="6"/>
        <v>101606</v>
      </c>
      <c r="Q43" s="15">
        <f t="shared" si="14"/>
        <v>25.25</v>
      </c>
      <c r="R43" s="16">
        <f t="shared" si="15"/>
        <v>3.5746201966041107</v>
      </c>
      <c r="S43" s="17">
        <f t="shared" si="7"/>
        <v>1.651992805074316</v>
      </c>
      <c r="T43" s="17">
        <f t="shared" si="16"/>
        <v>0.2064991006342895</v>
      </c>
      <c r="U43" s="18">
        <f t="shared" si="17"/>
        <v>0.2064991006342895</v>
      </c>
      <c r="V43" s="17">
        <f t="shared" si="18"/>
        <v>0</v>
      </c>
      <c r="W43" s="17">
        <f t="shared" si="8"/>
        <v>0</v>
      </c>
      <c r="X43" s="16">
        <f t="shared" si="19"/>
        <v>0</v>
      </c>
      <c r="Y43" s="19">
        <f t="shared" si="20"/>
        <v>0.2064991006342895</v>
      </c>
      <c r="Z43" s="17">
        <f t="shared" si="21"/>
        <v>0</v>
      </c>
      <c r="AA43" s="17">
        <f t="shared" si="22"/>
        <v>0</v>
      </c>
      <c r="AB43" s="16">
        <f t="shared" si="23"/>
        <v>0</v>
      </c>
      <c r="AC43" s="19">
        <f t="shared" si="24"/>
        <v>0.2064991006342895</v>
      </c>
      <c r="AD43" s="17">
        <f t="shared" si="25"/>
        <v>0</v>
      </c>
      <c r="AE43" s="17">
        <f t="shared" si="26"/>
        <v>0</v>
      </c>
      <c r="AF43" s="16">
        <f t="shared" si="9"/>
        <v>0</v>
      </c>
      <c r="AG43" s="19">
        <f t="shared" si="27"/>
        <v>0.2064991006342895</v>
      </c>
      <c r="AH43" s="17">
        <f t="shared" si="28"/>
        <v>0</v>
      </c>
      <c r="AI43" s="17">
        <f t="shared" si="56"/>
        <v>0</v>
      </c>
      <c r="AJ43" s="16">
        <f t="shared" si="29"/>
        <v>0</v>
      </c>
      <c r="AK43" s="19">
        <f t="shared" si="30"/>
        <v>0.2064991006342895</v>
      </c>
      <c r="AL43" s="17">
        <f t="shared" si="31"/>
        <v>0</v>
      </c>
      <c r="AM43" s="17">
        <f t="shared" si="32"/>
        <v>0</v>
      </c>
      <c r="AN43" s="16">
        <f t="shared" si="33"/>
        <v>0</v>
      </c>
      <c r="AO43" s="19">
        <f t="shared" si="34"/>
        <v>0.2064991006342895</v>
      </c>
      <c r="AP43" s="17">
        <f t="shared" si="35"/>
        <v>0</v>
      </c>
      <c r="AQ43" s="17">
        <f t="shared" si="36"/>
        <v>0</v>
      </c>
      <c r="AR43" s="16">
        <f t="shared" si="37"/>
        <v>0</v>
      </c>
      <c r="AS43" s="19">
        <f t="shared" si="38"/>
        <v>0.2064991006342895</v>
      </c>
      <c r="AT43" s="17">
        <f t="shared" si="39"/>
        <v>0</v>
      </c>
      <c r="AU43" s="17">
        <f t="shared" si="40"/>
        <v>0</v>
      </c>
      <c r="AV43" s="16">
        <f t="shared" si="41"/>
        <v>0</v>
      </c>
      <c r="AW43" s="19">
        <f t="shared" si="42"/>
        <v>0.2064991006342895</v>
      </c>
      <c r="AX43" s="17">
        <f t="shared" si="43"/>
        <v>0</v>
      </c>
      <c r="AY43" s="17">
        <f t="shared" si="11"/>
        <v>0</v>
      </c>
      <c r="AZ43" s="16">
        <f t="shared" si="44"/>
        <v>0</v>
      </c>
      <c r="BA43" s="19">
        <f t="shared" si="45"/>
        <v>0.2064991006342895</v>
      </c>
      <c r="BB43" s="16"/>
      <c r="BC43" s="16">
        <f t="shared" si="46"/>
        <v>0.2064991006342895</v>
      </c>
      <c r="BD43" s="19">
        <f t="shared" si="12"/>
        <v>0.2064991006342895</v>
      </c>
      <c r="BE43" s="20">
        <f t="shared" si="47"/>
        <v>0.2064991006342895</v>
      </c>
      <c r="BF43">
        <f t="shared" si="48"/>
        <v>1.5775894894072076E-4</v>
      </c>
      <c r="BG43" s="33">
        <f t="shared" si="49"/>
        <v>0.42453669512859354</v>
      </c>
      <c r="BH43">
        <f t="shared" si="50"/>
        <v>3.3962935610287484</v>
      </c>
      <c r="BI43">
        <f t="shared" si="51"/>
        <v>287000.39108117332</v>
      </c>
      <c r="BJ43">
        <f t="shared" si="52"/>
        <v>0</v>
      </c>
      <c r="BK43">
        <f t="shared" si="53"/>
        <v>139600</v>
      </c>
      <c r="BL43">
        <f t="shared" si="54"/>
        <v>16930208</v>
      </c>
      <c r="BM43">
        <f t="shared" si="55"/>
        <v>139600</v>
      </c>
    </row>
    <row r="44" spans="1:65" x14ac:dyDescent="0.25">
      <c r="A44" s="8"/>
      <c r="B44">
        <v>400</v>
      </c>
      <c r="C44" t="s">
        <v>67</v>
      </c>
      <c r="D44">
        <v>144</v>
      </c>
      <c r="E44">
        <v>503</v>
      </c>
      <c r="F44" s="9">
        <f t="shared" si="13"/>
        <v>84504</v>
      </c>
      <c r="G44">
        <v>8</v>
      </c>
      <c r="H44" s="10">
        <f t="shared" si="0"/>
        <v>5.9168796743349424E-4</v>
      </c>
      <c r="I44" s="10">
        <f t="shared" si="1"/>
        <v>4.7335037394679539E-3</v>
      </c>
      <c r="J44" s="11">
        <f t="shared" si="2"/>
        <v>3.2871553746305236E-5</v>
      </c>
      <c r="K44" s="11">
        <f t="shared" si="3"/>
        <v>1</v>
      </c>
      <c r="L44" s="12">
        <f t="shared" si="4"/>
        <v>400</v>
      </c>
      <c r="M44" s="13">
        <f t="shared" si="5"/>
        <v>0</v>
      </c>
      <c r="P44">
        <f t="shared" si="6"/>
        <v>72432</v>
      </c>
      <c r="Q44" s="15">
        <f t="shared" si="14"/>
        <v>18</v>
      </c>
      <c r="R44" s="16">
        <f t="shared" si="15"/>
        <v>3.5746201966041107</v>
      </c>
      <c r="S44" s="17">
        <f t="shared" si="7"/>
        <v>4.7335037394679539E-3</v>
      </c>
      <c r="T44" s="17">
        <f t="shared" si="16"/>
        <v>5.9168796743349424E-4</v>
      </c>
      <c r="U44" s="18">
        <f t="shared" si="17"/>
        <v>5.9168796743349424E-4</v>
      </c>
      <c r="V44" s="17">
        <f t="shared" si="18"/>
        <v>0</v>
      </c>
      <c r="W44" s="17">
        <f t="shared" si="8"/>
        <v>0</v>
      </c>
      <c r="X44" s="16">
        <f t="shared" si="19"/>
        <v>0</v>
      </c>
      <c r="Y44" s="19">
        <f t="shared" si="20"/>
        <v>5.9168796743349424E-4</v>
      </c>
      <c r="Z44" s="17">
        <f t="shared" si="21"/>
        <v>0</v>
      </c>
      <c r="AA44" s="17">
        <f t="shared" si="22"/>
        <v>0</v>
      </c>
      <c r="AB44" s="16">
        <f t="shared" si="23"/>
        <v>0</v>
      </c>
      <c r="AC44" s="19">
        <f t="shared" si="24"/>
        <v>5.9168796743349424E-4</v>
      </c>
      <c r="AD44" s="17">
        <f t="shared" si="25"/>
        <v>0</v>
      </c>
      <c r="AE44" s="17">
        <f t="shared" si="26"/>
        <v>0</v>
      </c>
      <c r="AF44" s="16">
        <f t="shared" si="9"/>
        <v>0</v>
      </c>
      <c r="AG44" s="19">
        <f t="shared" si="27"/>
        <v>5.9168796743349424E-4</v>
      </c>
      <c r="AH44" s="17">
        <f t="shared" si="28"/>
        <v>0</v>
      </c>
      <c r="AI44" s="17">
        <f t="shared" si="56"/>
        <v>0</v>
      </c>
      <c r="AJ44" s="16">
        <f t="shared" si="29"/>
        <v>0</v>
      </c>
      <c r="AK44" s="19">
        <f t="shared" si="30"/>
        <v>5.9168796743349424E-4</v>
      </c>
      <c r="AL44" s="17">
        <f t="shared" si="31"/>
        <v>0</v>
      </c>
      <c r="AM44" s="17">
        <f t="shared" si="32"/>
        <v>0</v>
      </c>
      <c r="AN44" s="16">
        <f t="shared" si="33"/>
        <v>0</v>
      </c>
      <c r="AO44" s="19">
        <f t="shared" si="34"/>
        <v>5.9168796743349424E-4</v>
      </c>
      <c r="AP44" s="17">
        <f t="shared" si="35"/>
        <v>0</v>
      </c>
      <c r="AQ44" s="17">
        <f t="shared" si="36"/>
        <v>0</v>
      </c>
      <c r="AR44" s="16">
        <f t="shared" si="37"/>
        <v>0</v>
      </c>
      <c r="AS44" s="19">
        <f t="shared" si="38"/>
        <v>5.9168796743349424E-4</v>
      </c>
      <c r="AT44" s="17">
        <f t="shared" si="39"/>
        <v>0</v>
      </c>
      <c r="AU44" s="17">
        <f t="shared" si="40"/>
        <v>0</v>
      </c>
      <c r="AV44" s="16">
        <f t="shared" si="41"/>
        <v>0</v>
      </c>
      <c r="AW44" s="19">
        <f t="shared" si="42"/>
        <v>5.9168796743349424E-4</v>
      </c>
      <c r="AX44" s="17">
        <f t="shared" si="43"/>
        <v>0</v>
      </c>
      <c r="AY44" s="17">
        <f t="shared" si="11"/>
        <v>0</v>
      </c>
      <c r="AZ44" s="16">
        <f t="shared" si="44"/>
        <v>0</v>
      </c>
      <c r="BA44" s="19">
        <f t="shared" si="45"/>
        <v>5.9168796743349424E-4</v>
      </c>
      <c r="BB44" s="16"/>
      <c r="BC44" s="16">
        <f t="shared" si="46"/>
        <v>5.9168796743349424E-4</v>
      </c>
      <c r="BD44" s="19">
        <f t="shared" si="12"/>
        <v>5.9168796743349424E-4</v>
      </c>
      <c r="BE44" s="20">
        <f t="shared" si="47"/>
        <v>5.9168796743349424E-4</v>
      </c>
      <c r="BF44">
        <f t="shared" si="48"/>
        <v>4.5203137232298214E-7</v>
      </c>
      <c r="BG44" s="33">
        <f t="shared" si="49"/>
        <v>1.2164375218584342E-3</v>
      </c>
      <c r="BH44">
        <f t="shared" si="50"/>
        <v>9.7315001748674735E-3</v>
      </c>
      <c r="BI44">
        <f t="shared" si="51"/>
        <v>822.35069077700098</v>
      </c>
      <c r="BJ44">
        <f t="shared" si="52"/>
        <v>0</v>
      </c>
      <c r="BK44">
        <f t="shared" si="53"/>
        <v>400</v>
      </c>
      <c r="BL44">
        <f t="shared" si="54"/>
        <v>12168176</v>
      </c>
      <c r="BM44">
        <f t="shared" si="55"/>
        <v>400</v>
      </c>
    </row>
    <row r="45" spans="1:65" x14ac:dyDescent="0.25">
      <c r="A45" s="8"/>
      <c r="B45">
        <v>145200</v>
      </c>
      <c r="C45" t="s">
        <v>68</v>
      </c>
      <c r="D45">
        <v>170</v>
      </c>
      <c r="E45">
        <v>503</v>
      </c>
      <c r="F45" s="9">
        <f t="shared" si="13"/>
        <v>84504</v>
      </c>
      <c r="G45">
        <v>3</v>
      </c>
      <c r="H45" s="10">
        <f t="shared" si="0"/>
        <v>0.57275395247562244</v>
      </c>
      <c r="I45" s="10">
        <f t="shared" si="1"/>
        <v>1.7182618574268673</v>
      </c>
      <c r="J45" s="11">
        <f t="shared" si="2"/>
        <v>1.0107422690746279E-2</v>
      </c>
      <c r="K45" s="11">
        <f t="shared" si="3"/>
        <v>1</v>
      </c>
      <c r="L45" s="12">
        <f t="shared" si="4"/>
        <v>145200</v>
      </c>
      <c r="M45" s="13">
        <f t="shared" si="5"/>
        <v>0</v>
      </c>
      <c r="P45">
        <f t="shared" si="6"/>
        <v>85510</v>
      </c>
      <c r="Q45" s="15">
        <f t="shared" si="14"/>
        <v>56.666666666666664</v>
      </c>
      <c r="R45" s="16">
        <f t="shared" si="15"/>
        <v>3.5746201966041107</v>
      </c>
      <c r="S45" s="17">
        <f t="shared" si="7"/>
        <v>1.7182618574268673</v>
      </c>
      <c r="T45" s="17">
        <f t="shared" si="16"/>
        <v>0.57275395247562244</v>
      </c>
      <c r="U45" s="18">
        <f t="shared" si="17"/>
        <v>0.57275395247562244</v>
      </c>
      <c r="V45" s="17">
        <f t="shared" si="18"/>
        <v>0</v>
      </c>
      <c r="W45" s="17">
        <f t="shared" si="8"/>
        <v>0</v>
      </c>
      <c r="X45" s="16">
        <f t="shared" si="19"/>
        <v>0</v>
      </c>
      <c r="Y45" s="19">
        <f t="shared" si="20"/>
        <v>0.57275395247562244</v>
      </c>
      <c r="Z45" s="17">
        <f t="shared" si="21"/>
        <v>0</v>
      </c>
      <c r="AA45" s="17">
        <f t="shared" si="22"/>
        <v>0</v>
      </c>
      <c r="AB45" s="16">
        <f t="shared" si="23"/>
        <v>0</v>
      </c>
      <c r="AC45" s="19">
        <f t="shared" si="24"/>
        <v>0.57275395247562244</v>
      </c>
      <c r="AD45" s="17">
        <f t="shared" si="25"/>
        <v>0</v>
      </c>
      <c r="AE45" s="17">
        <f t="shared" si="26"/>
        <v>0</v>
      </c>
      <c r="AF45" s="16">
        <f t="shared" si="9"/>
        <v>0</v>
      </c>
      <c r="AG45" s="19">
        <f t="shared" si="27"/>
        <v>0.57275395247562244</v>
      </c>
      <c r="AH45" s="17">
        <f t="shared" si="28"/>
        <v>0</v>
      </c>
      <c r="AI45" s="17">
        <f t="shared" si="56"/>
        <v>0</v>
      </c>
      <c r="AJ45" s="16">
        <f t="shared" si="29"/>
        <v>0</v>
      </c>
      <c r="AK45" s="19">
        <f t="shared" si="30"/>
        <v>0.57275395247562244</v>
      </c>
      <c r="AL45" s="17">
        <f t="shared" si="31"/>
        <v>0</v>
      </c>
      <c r="AM45" s="17">
        <f t="shared" si="32"/>
        <v>0</v>
      </c>
      <c r="AN45" s="16">
        <f t="shared" si="33"/>
        <v>0</v>
      </c>
      <c r="AO45" s="19">
        <f t="shared" si="34"/>
        <v>0.57275395247562244</v>
      </c>
      <c r="AP45" s="17">
        <f t="shared" si="35"/>
        <v>0</v>
      </c>
      <c r="AQ45" s="17">
        <f t="shared" si="36"/>
        <v>0</v>
      </c>
      <c r="AR45" s="16">
        <f t="shared" si="37"/>
        <v>0</v>
      </c>
      <c r="AS45" s="19">
        <f t="shared" si="38"/>
        <v>0.57275395247562244</v>
      </c>
      <c r="AT45" s="17">
        <f t="shared" si="39"/>
        <v>0</v>
      </c>
      <c r="AU45" s="17">
        <f t="shared" si="40"/>
        <v>0</v>
      </c>
      <c r="AV45" s="16">
        <f t="shared" si="41"/>
        <v>0</v>
      </c>
      <c r="AW45" s="19">
        <f t="shared" si="42"/>
        <v>0.57275395247562244</v>
      </c>
      <c r="AX45" s="17">
        <f t="shared" si="43"/>
        <v>0</v>
      </c>
      <c r="AY45" s="17">
        <f t="shared" si="11"/>
        <v>0</v>
      </c>
      <c r="AZ45" s="16">
        <f t="shared" si="44"/>
        <v>0</v>
      </c>
      <c r="BA45" s="19">
        <f t="shared" si="45"/>
        <v>0.57275395247562244</v>
      </c>
      <c r="BB45" s="16"/>
      <c r="BC45" s="16">
        <f t="shared" si="46"/>
        <v>0.57275395247562244</v>
      </c>
      <c r="BD45" s="19">
        <f t="shared" si="12"/>
        <v>0.57275395247562244</v>
      </c>
      <c r="BE45" s="20">
        <f t="shared" si="47"/>
        <v>0.57275395247562244</v>
      </c>
      <c r="BF45">
        <f t="shared" si="48"/>
        <v>4.3756636840864671E-4</v>
      </c>
      <c r="BG45" s="33">
        <f t="shared" si="49"/>
        <v>1.1775115211589644</v>
      </c>
      <c r="BH45">
        <f t="shared" si="50"/>
        <v>3.5325345634768932</v>
      </c>
      <c r="BI45">
        <f t="shared" si="51"/>
        <v>298513.30075205141</v>
      </c>
      <c r="BJ45">
        <f t="shared" si="52"/>
        <v>0</v>
      </c>
      <c r="BK45">
        <f t="shared" si="53"/>
        <v>145200</v>
      </c>
      <c r="BL45">
        <f t="shared" si="54"/>
        <v>14220480.000000002</v>
      </c>
      <c r="BM45">
        <f t="shared" si="55"/>
        <v>145200</v>
      </c>
    </row>
    <row r="46" spans="1:65" x14ac:dyDescent="0.25">
      <c r="A46" s="8"/>
      <c r="B46">
        <v>12600</v>
      </c>
      <c r="C46" t="s">
        <v>69</v>
      </c>
      <c r="D46">
        <v>147</v>
      </c>
      <c r="E46">
        <v>503</v>
      </c>
      <c r="F46" s="9">
        <f t="shared" si="13"/>
        <v>84504</v>
      </c>
      <c r="G46">
        <v>9</v>
      </c>
      <c r="H46" s="10">
        <f t="shared" si="0"/>
        <v>1.656726308813784E-2</v>
      </c>
      <c r="I46" s="10">
        <f t="shared" si="1"/>
        <v>0.14910536779324055</v>
      </c>
      <c r="J46" s="11">
        <f t="shared" si="2"/>
        <v>1.01432222988599E-3</v>
      </c>
      <c r="K46" s="11">
        <f t="shared" si="3"/>
        <v>0.99999999999999989</v>
      </c>
      <c r="L46" s="12">
        <f t="shared" si="4"/>
        <v>12599.999999999998</v>
      </c>
      <c r="M46" s="13">
        <f t="shared" si="5"/>
        <v>1.4436423837665528E-16</v>
      </c>
      <c r="P46">
        <f t="shared" si="6"/>
        <v>73941</v>
      </c>
      <c r="Q46" s="15">
        <f t="shared" si="14"/>
        <v>16.333333333333332</v>
      </c>
      <c r="R46" s="16">
        <f t="shared" si="15"/>
        <v>3.5746201966041107</v>
      </c>
      <c r="S46" s="17">
        <f t="shared" si="7"/>
        <v>0.14910536779324055</v>
      </c>
      <c r="T46" s="17">
        <f t="shared" si="16"/>
        <v>1.656726308813784E-2</v>
      </c>
      <c r="U46" s="18">
        <f t="shared" si="17"/>
        <v>1.656726308813784E-2</v>
      </c>
      <c r="V46" s="17">
        <f t="shared" si="18"/>
        <v>0</v>
      </c>
      <c r="W46" s="17">
        <f t="shared" si="8"/>
        <v>0</v>
      </c>
      <c r="X46" s="16">
        <f t="shared" si="19"/>
        <v>0</v>
      </c>
      <c r="Y46" s="19">
        <f t="shared" si="20"/>
        <v>1.656726308813784E-2</v>
      </c>
      <c r="Z46" s="17">
        <f t="shared" si="21"/>
        <v>0</v>
      </c>
      <c r="AA46" s="17">
        <f t="shared" si="22"/>
        <v>0</v>
      </c>
      <c r="AB46" s="16">
        <f t="shared" si="23"/>
        <v>0</v>
      </c>
      <c r="AC46" s="19">
        <f t="shared" si="24"/>
        <v>1.656726308813784E-2</v>
      </c>
      <c r="AD46" s="17">
        <f t="shared" si="25"/>
        <v>0</v>
      </c>
      <c r="AE46" s="17">
        <f t="shared" si="26"/>
        <v>0</v>
      </c>
      <c r="AF46" s="16">
        <f t="shared" si="9"/>
        <v>0</v>
      </c>
      <c r="AG46" s="19">
        <f t="shared" si="27"/>
        <v>1.656726308813784E-2</v>
      </c>
      <c r="AH46" s="17">
        <f t="shared" si="28"/>
        <v>0</v>
      </c>
      <c r="AI46" s="17">
        <f t="shared" si="56"/>
        <v>0</v>
      </c>
      <c r="AJ46" s="16">
        <f t="shared" si="29"/>
        <v>0</v>
      </c>
      <c r="AK46" s="19">
        <f t="shared" si="30"/>
        <v>1.656726308813784E-2</v>
      </c>
      <c r="AL46" s="17">
        <f t="shared" si="31"/>
        <v>0</v>
      </c>
      <c r="AM46" s="17">
        <f t="shared" si="32"/>
        <v>0</v>
      </c>
      <c r="AN46" s="16">
        <f t="shared" si="33"/>
        <v>0</v>
      </c>
      <c r="AO46" s="19">
        <f t="shared" si="34"/>
        <v>1.656726308813784E-2</v>
      </c>
      <c r="AP46" s="17">
        <f t="shared" si="35"/>
        <v>0</v>
      </c>
      <c r="AQ46" s="17">
        <f t="shared" si="36"/>
        <v>0</v>
      </c>
      <c r="AR46" s="16">
        <f t="shared" si="37"/>
        <v>0</v>
      </c>
      <c r="AS46" s="19">
        <f t="shared" si="38"/>
        <v>1.656726308813784E-2</v>
      </c>
      <c r="AT46" s="17">
        <f t="shared" si="39"/>
        <v>0</v>
      </c>
      <c r="AU46" s="17">
        <f t="shared" si="40"/>
        <v>0</v>
      </c>
      <c r="AV46" s="16">
        <f t="shared" si="41"/>
        <v>0</v>
      </c>
      <c r="AW46" s="19">
        <f t="shared" si="42"/>
        <v>1.656726308813784E-2</v>
      </c>
      <c r="AX46" s="17">
        <f t="shared" si="43"/>
        <v>0</v>
      </c>
      <c r="AY46" s="17">
        <f t="shared" si="11"/>
        <v>0</v>
      </c>
      <c r="AZ46" s="16">
        <f t="shared" si="44"/>
        <v>0</v>
      </c>
      <c r="BA46" s="19">
        <f t="shared" si="45"/>
        <v>1.656726308813784E-2</v>
      </c>
      <c r="BB46" s="16"/>
      <c r="BC46" s="16">
        <f t="shared" si="46"/>
        <v>1.656726308813784E-2</v>
      </c>
      <c r="BD46" s="19">
        <f t="shared" si="12"/>
        <v>1.656726308813784E-2</v>
      </c>
      <c r="BE46" s="20">
        <f t="shared" si="47"/>
        <v>1.656726308813784E-2</v>
      </c>
      <c r="BF46">
        <f t="shared" si="48"/>
        <v>1.26568784250435E-5</v>
      </c>
      <c r="BG46" s="33">
        <f t="shared" si="49"/>
        <v>3.4060250612036158E-2</v>
      </c>
      <c r="BH46">
        <f t="shared" si="50"/>
        <v>0.30654225550832542</v>
      </c>
      <c r="BI46">
        <f t="shared" si="51"/>
        <v>25904.046759475532</v>
      </c>
      <c r="BJ46">
        <f t="shared" si="52"/>
        <v>0</v>
      </c>
      <c r="BK46">
        <f t="shared" si="53"/>
        <v>12599.999999999998</v>
      </c>
      <c r="BL46">
        <f t="shared" si="54"/>
        <v>12409487.999999998</v>
      </c>
      <c r="BM46">
        <f t="shared" si="55"/>
        <v>12599.999999999998</v>
      </c>
    </row>
    <row r="47" spans="1:65" x14ac:dyDescent="0.25">
      <c r="A47" s="8"/>
      <c r="B47">
        <v>3400</v>
      </c>
      <c r="C47" t="s">
        <v>70</v>
      </c>
      <c r="D47">
        <v>22</v>
      </c>
      <c r="E47">
        <v>310</v>
      </c>
      <c r="F47" s="9">
        <f t="shared" si="13"/>
        <v>52080</v>
      </c>
      <c r="G47">
        <v>1</v>
      </c>
      <c r="H47" s="10">
        <f t="shared" si="0"/>
        <v>6.5284178187403993E-2</v>
      </c>
      <c r="I47" s="10">
        <f t="shared" si="1"/>
        <v>6.5284178187403993E-2</v>
      </c>
      <c r="J47" s="11">
        <f t="shared" si="2"/>
        <v>2.9674626448819995E-3</v>
      </c>
      <c r="K47" s="11">
        <f t="shared" si="3"/>
        <v>1</v>
      </c>
      <c r="L47" s="12">
        <f t="shared" si="4"/>
        <v>3400</v>
      </c>
      <c r="M47" s="13">
        <f t="shared" si="5"/>
        <v>0</v>
      </c>
      <c r="P47">
        <f t="shared" si="6"/>
        <v>6820</v>
      </c>
      <c r="Q47" s="15">
        <f t="shared" si="14"/>
        <v>22</v>
      </c>
      <c r="R47" s="16">
        <f t="shared" si="15"/>
        <v>3.5746201966041107</v>
      </c>
      <c r="S47" s="17">
        <f t="shared" si="7"/>
        <v>6.5284178187403993E-2</v>
      </c>
      <c r="T47" s="17">
        <f t="shared" si="16"/>
        <v>6.5284178187403993E-2</v>
      </c>
      <c r="U47" s="18">
        <f t="shared" si="17"/>
        <v>6.5284178187403993E-2</v>
      </c>
      <c r="V47" s="17">
        <f t="shared" si="18"/>
        <v>0</v>
      </c>
      <c r="W47" s="17">
        <f t="shared" si="8"/>
        <v>0</v>
      </c>
      <c r="X47" s="16">
        <f t="shared" si="19"/>
        <v>0</v>
      </c>
      <c r="Y47" s="19">
        <f t="shared" si="20"/>
        <v>6.5284178187403993E-2</v>
      </c>
      <c r="Z47" s="17">
        <f t="shared" si="21"/>
        <v>0</v>
      </c>
      <c r="AA47" s="17">
        <f t="shared" si="22"/>
        <v>0</v>
      </c>
      <c r="AB47" s="16">
        <f t="shared" si="23"/>
        <v>0</v>
      </c>
      <c r="AC47" s="19">
        <f t="shared" si="24"/>
        <v>6.5284178187403993E-2</v>
      </c>
      <c r="AD47" s="17">
        <f t="shared" si="25"/>
        <v>0</v>
      </c>
      <c r="AE47" s="17">
        <f t="shared" si="26"/>
        <v>0</v>
      </c>
      <c r="AF47" s="16">
        <f t="shared" si="9"/>
        <v>0</v>
      </c>
      <c r="AG47" s="19">
        <f t="shared" si="27"/>
        <v>6.5284178187403993E-2</v>
      </c>
      <c r="AH47" s="17">
        <f t="shared" si="28"/>
        <v>0</v>
      </c>
      <c r="AI47" s="17">
        <f t="shared" si="56"/>
        <v>0</v>
      </c>
      <c r="AJ47" s="16">
        <f t="shared" si="29"/>
        <v>0</v>
      </c>
      <c r="AK47" s="19">
        <f t="shared" si="30"/>
        <v>6.5284178187403993E-2</v>
      </c>
      <c r="AL47" s="17">
        <f t="shared" si="31"/>
        <v>0</v>
      </c>
      <c r="AM47" s="17">
        <f t="shared" si="32"/>
        <v>0</v>
      </c>
      <c r="AN47" s="16">
        <f t="shared" si="33"/>
        <v>0</v>
      </c>
      <c r="AO47" s="19">
        <f t="shared" si="34"/>
        <v>6.5284178187403993E-2</v>
      </c>
      <c r="AP47" s="17">
        <f t="shared" si="35"/>
        <v>0</v>
      </c>
      <c r="AQ47" s="17">
        <f t="shared" si="36"/>
        <v>0</v>
      </c>
      <c r="AR47" s="16">
        <f t="shared" si="37"/>
        <v>0</v>
      </c>
      <c r="AS47" s="19">
        <f t="shared" si="38"/>
        <v>6.5284178187403993E-2</v>
      </c>
      <c r="AT47" s="17">
        <f t="shared" si="39"/>
        <v>0</v>
      </c>
      <c r="AU47" s="17">
        <f t="shared" si="40"/>
        <v>0</v>
      </c>
      <c r="AV47" s="16">
        <f t="shared" si="41"/>
        <v>0</v>
      </c>
      <c r="AW47" s="19">
        <f t="shared" si="42"/>
        <v>6.5284178187403993E-2</v>
      </c>
      <c r="AX47" s="17">
        <f t="shared" si="43"/>
        <v>0</v>
      </c>
      <c r="AY47" s="17">
        <f t="shared" si="11"/>
        <v>0</v>
      </c>
      <c r="AZ47" s="16">
        <f t="shared" si="44"/>
        <v>0</v>
      </c>
      <c r="BA47" s="19">
        <f t="shared" si="45"/>
        <v>6.5284178187403993E-2</v>
      </c>
      <c r="BB47" s="16"/>
      <c r="BC47" s="16">
        <f t="shared" si="46"/>
        <v>6.5284178187403993E-2</v>
      </c>
      <c r="BD47" s="19">
        <f t="shared" si="12"/>
        <v>6.5284178187403993E-2</v>
      </c>
      <c r="BE47" s="20">
        <f t="shared" si="47"/>
        <v>6.5284178187403993E-2</v>
      </c>
      <c r="BF47">
        <f t="shared" si="48"/>
        <v>4.9875100190113814E-5</v>
      </c>
      <c r="BG47" s="33">
        <f t="shared" si="49"/>
        <v>0.13421622257305124</v>
      </c>
      <c r="BH47">
        <f t="shared" si="50"/>
        <v>0.13421622257305124</v>
      </c>
      <c r="BI47">
        <f t="shared" si="51"/>
        <v>6989.980871604509</v>
      </c>
      <c r="BJ47">
        <f t="shared" si="52"/>
        <v>0</v>
      </c>
      <c r="BK47">
        <f t="shared" si="53"/>
        <v>3400</v>
      </c>
      <c r="BL47">
        <f t="shared" si="54"/>
        <v>1142360</v>
      </c>
      <c r="BM47">
        <f t="shared" si="55"/>
        <v>3400</v>
      </c>
    </row>
    <row r="48" spans="1:65" x14ac:dyDescent="0.25">
      <c r="A48" s="8"/>
      <c r="B48">
        <v>25600</v>
      </c>
      <c r="C48" t="s">
        <v>71</v>
      </c>
      <c r="D48">
        <v>119</v>
      </c>
      <c r="E48">
        <v>251</v>
      </c>
      <c r="F48" s="9">
        <f t="shared" si="13"/>
        <v>42168</v>
      </c>
      <c r="G48">
        <v>1</v>
      </c>
      <c r="H48" s="10">
        <f t="shared" si="0"/>
        <v>0.60709542781255932</v>
      </c>
      <c r="I48" s="10">
        <f t="shared" si="1"/>
        <v>0.60709542781255932</v>
      </c>
      <c r="J48" s="11">
        <f t="shared" si="2"/>
        <v>5.1016422505257087E-3</v>
      </c>
      <c r="K48" s="11">
        <f t="shared" si="3"/>
        <v>1</v>
      </c>
      <c r="L48" s="12">
        <f t="shared" si="4"/>
        <v>25600</v>
      </c>
      <c r="M48" s="13">
        <f t="shared" si="5"/>
        <v>0</v>
      </c>
      <c r="P48">
        <f t="shared" si="6"/>
        <v>29869</v>
      </c>
      <c r="Q48" s="15">
        <f t="shared" si="14"/>
        <v>119</v>
      </c>
      <c r="R48" s="16">
        <f t="shared" si="15"/>
        <v>3.5746201966041107</v>
      </c>
      <c r="S48" s="17">
        <f t="shared" si="7"/>
        <v>0.60709542781255932</v>
      </c>
      <c r="T48" s="17">
        <f t="shared" si="16"/>
        <v>0.60709542781255932</v>
      </c>
      <c r="U48" s="18">
        <f t="shared" si="17"/>
        <v>0.60709542781255932</v>
      </c>
      <c r="V48" s="17">
        <f t="shared" si="18"/>
        <v>0</v>
      </c>
      <c r="W48" s="17">
        <f t="shared" si="8"/>
        <v>0</v>
      </c>
      <c r="X48" s="16">
        <f t="shared" si="19"/>
        <v>0</v>
      </c>
      <c r="Y48" s="19">
        <f t="shared" si="20"/>
        <v>0.60709542781255932</v>
      </c>
      <c r="Z48" s="17">
        <f t="shared" si="21"/>
        <v>0</v>
      </c>
      <c r="AA48" s="17">
        <f t="shared" si="22"/>
        <v>0</v>
      </c>
      <c r="AB48" s="16">
        <f t="shared" si="23"/>
        <v>0</v>
      </c>
      <c r="AC48" s="19">
        <f t="shared" si="24"/>
        <v>0.60709542781255932</v>
      </c>
      <c r="AD48" s="17">
        <f t="shared" si="25"/>
        <v>0</v>
      </c>
      <c r="AE48" s="17">
        <f t="shared" si="26"/>
        <v>0</v>
      </c>
      <c r="AF48" s="16">
        <f t="shared" si="9"/>
        <v>0</v>
      </c>
      <c r="AG48" s="19">
        <f t="shared" si="27"/>
        <v>0.60709542781255932</v>
      </c>
      <c r="AH48" s="17">
        <f t="shared" si="28"/>
        <v>0</v>
      </c>
      <c r="AI48" s="17">
        <f t="shared" si="56"/>
        <v>0</v>
      </c>
      <c r="AJ48" s="16">
        <f t="shared" si="29"/>
        <v>0</v>
      </c>
      <c r="AK48" s="19">
        <f t="shared" si="30"/>
        <v>0.60709542781255932</v>
      </c>
      <c r="AL48" s="17">
        <f t="shared" si="31"/>
        <v>0</v>
      </c>
      <c r="AM48" s="17">
        <f t="shared" si="32"/>
        <v>0</v>
      </c>
      <c r="AN48" s="16">
        <f t="shared" si="33"/>
        <v>0</v>
      </c>
      <c r="AO48" s="19">
        <f t="shared" si="34"/>
        <v>0.60709542781255932</v>
      </c>
      <c r="AP48" s="17">
        <f t="shared" si="35"/>
        <v>0</v>
      </c>
      <c r="AQ48" s="17">
        <f t="shared" si="36"/>
        <v>0</v>
      </c>
      <c r="AR48" s="16">
        <f t="shared" si="37"/>
        <v>0</v>
      </c>
      <c r="AS48" s="19">
        <f t="shared" si="38"/>
        <v>0.60709542781255932</v>
      </c>
      <c r="AT48" s="17">
        <f t="shared" si="39"/>
        <v>0</v>
      </c>
      <c r="AU48" s="17">
        <f t="shared" si="40"/>
        <v>0</v>
      </c>
      <c r="AV48" s="16">
        <f t="shared" si="41"/>
        <v>0</v>
      </c>
      <c r="AW48" s="19">
        <f t="shared" si="42"/>
        <v>0.60709542781255932</v>
      </c>
      <c r="AX48" s="17">
        <f t="shared" si="43"/>
        <v>0</v>
      </c>
      <c r="AY48" s="17">
        <f t="shared" si="11"/>
        <v>0</v>
      </c>
      <c r="AZ48" s="16">
        <f t="shared" si="44"/>
        <v>0</v>
      </c>
      <c r="BA48" s="19">
        <f t="shared" si="45"/>
        <v>0.60709542781255932</v>
      </c>
      <c r="BB48" s="16"/>
      <c r="BC48" s="16">
        <f t="shared" si="46"/>
        <v>0.60709542781255932</v>
      </c>
      <c r="BD48" s="19">
        <f t="shared" si="12"/>
        <v>0.60709542781255932</v>
      </c>
      <c r="BE48" s="20">
        <f t="shared" si="47"/>
        <v>0.60709542781255932</v>
      </c>
      <c r="BF48">
        <f t="shared" si="48"/>
        <v>4.6380219722140054E-4</v>
      </c>
      <c r="BG48" s="33">
        <f t="shared" si="49"/>
        <v>1.2481133610730428</v>
      </c>
      <c r="BH48">
        <f t="shared" si="50"/>
        <v>1.2481133610730428</v>
      </c>
      <c r="BI48">
        <f t="shared" si="51"/>
        <v>52630.44420972807</v>
      </c>
      <c r="BJ48">
        <f t="shared" si="52"/>
        <v>0</v>
      </c>
      <c r="BK48">
        <f t="shared" si="53"/>
        <v>25600</v>
      </c>
      <c r="BL48">
        <f t="shared" si="54"/>
        <v>4992392</v>
      </c>
      <c r="BM48">
        <f t="shared" si="55"/>
        <v>25600</v>
      </c>
    </row>
    <row r="49" spans="1:65" x14ac:dyDescent="0.25">
      <c r="A49" s="8"/>
      <c r="B49">
        <v>27600</v>
      </c>
      <c r="C49" t="s">
        <v>72</v>
      </c>
      <c r="D49">
        <v>222</v>
      </c>
      <c r="E49">
        <v>172</v>
      </c>
      <c r="F49" s="9">
        <f t="shared" si="13"/>
        <v>28896</v>
      </c>
      <c r="G49">
        <v>1</v>
      </c>
      <c r="H49" s="10">
        <f t="shared" si="0"/>
        <v>0.95514950166112955</v>
      </c>
      <c r="I49" s="10">
        <f t="shared" si="1"/>
        <v>0.95514950166112955</v>
      </c>
      <c r="J49" s="11">
        <f t="shared" si="2"/>
        <v>4.3024752327077906E-3</v>
      </c>
      <c r="K49" s="11">
        <f t="shared" si="3"/>
        <v>1</v>
      </c>
      <c r="L49" s="12">
        <f t="shared" si="4"/>
        <v>27600</v>
      </c>
      <c r="M49" s="13">
        <f t="shared" si="5"/>
        <v>0</v>
      </c>
      <c r="P49">
        <f t="shared" si="6"/>
        <v>38184</v>
      </c>
      <c r="Q49" s="15">
        <f t="shared" si="14"/>
        <v>222</v>
      </c>
      <c r="R49" s="16">
        <f t="shared" si="15"/>
        <v>3.5746201966041107</v>
      </c>
      <c r="S49" s="17">
        <f t="shared" si="7"/>
        <v>0.95514950166112955</v>
      </c>
      <c r="T49" s="17">
        <f t="shared" si="16"/>
        <v>0.95514950166112955</v>
      </c>
      <c r="U49" s="18">
        <f t="shared" si="17"/>
        <v>0.95514950166112955</v>
      </c>
      <c r="V49" s="17">
        <f t="shared" si="18"/>
        <v>0</v>
      </c>
      <c r="W49" s="17">
        <f t="shared" si="8"/>
        <v>0</v>
      </c>
      <c r="X49" s="16">
        <f t="shared" si="19"/>
        <v>0</v>
      </c>
      <c r="Y49" s="19">
        <f t="shared" si="20"/>
        <v>0.95514950166112955</v>
      </c>
      <c r="Z49" s="17">
        <f t="shared" si="21"/>
        <v>0</v>
      </c>
      <c r="AA49" s="17">
        <f t="shared" si="22"/>
        <v>0</v>
      </c>
      <c r="AB49" s="16">
        <f t="shared" si="23"/>
        <v>0</v>
      </c>
      <c r="AC49" s="19">
        <f t="shared" si="24"/>
        <v>0.95514950166112955</v>
      </c>
      <c r="AD49" s="17">
        <f t="shared" si="25"/>
        <v>0</v>
      </c>
      <c r="AE49" s="17">
        <f t="shared" si="26"/>
        <v>0</v>
      </c>
      <c r="AF49" s="16">
        <f t="shared" si="9"/>
        <v>0</v>
      </c>
      <c r="AG49" s="19">
        <f t="shared" si="27"/>
        <v>0.95514950166112955</v>
      </c>
      <c r="AH49" s="17">
        <f t="shared" si="28"/>
        <v>0</v>
      </c>
      <c r="AI49" s="17">
        <f t="shared" si="56"/>
        <v>0</v>
      </c>
      <c r="AJ49" s="16">
        <f t="shared" si="29"/>
        <v>0</v>
      </c>
      <c r="AK49" s="19">
        <f t="shared" si="30"/>
        <v>0.95514950166112955</v>
      </c>
      <c r="AL49" s="17">
        <f t="shared" si="31"/>
        <v>0</v>
      </c>
      <c r="AM49" s="17">
        <f t="shared" si="32"/>
        <v>0</v>
      </c>
      <c r="AN49" s="16">
        <f t="shared" si="33"/>
        <v>0</v>
      </c>
      <c r="AO49" s="19">
        <f t="shared" si="34"/>
        <v>0.95514950166112955</v>
      </c>
      <c r="AP49" s="17">
        <f t="shared" si="35"/>
        <v>0</v>
      </c>
      <c r="AQ49" s="17">
        <f t="shared" si="36"/>
        <v>0</v>
      </c>
      <c r="AR49" s="16">
        <f t="shared" si="37"/>
        <v>0</v>
      </c>
      <c r="AS49" s="19">
        <f t="shared" si="38"/>
        <v>0.95514950166112955</v>
      </c>
      <c r="AT49" s="17">
        <f t="shared" si="39"/>
        <v>0</v>
      </c>
      <c r="AU49" s="17">
        <f t="shared" si="40"/>
        <v>0</v>
      </c>
      <c r="AV49" s="16">
        <f t="shared" si="41"/>
        <v>0</v>
      </c>
      <c r="AW49" s="19">
        <f t="shared" si="42"/>
        <v>0.95514950166112955</v>
      </c>
      <c r="AX49" s="17">
        <f t="shared" si="43"/>
        <v>0</v>
      </c>
      <c r="AY49" s="17">
        <f t="shared" si="11"/>
        <v>0</v>
      </c>
      <c r="AZ49" s="16">
        <f t="shared" si="44"/>
        <v>0</v>
      </c>
      <c r="BA49" s="19">
        <f t="shared" si="45"/>
        <v>0.95514950166112955</v>
      </c>
      <c r="BB49" s="16"/>
      <c r="BC49" s="16">
        <f t="shared" si="46"/>
        <v>0.95514950166112955</v>
      </c>
      <c r="BD49" s="19">
        <f t="shared" si="12"/>
        <v>0.95514950166112955</v>
      </c>
      <c r="BE49" s="20">
        <f t="shared" si="47"/>
        <v>0.95514950166112955</v>
      </c>
      <c r="BF49">
        <f t="shared" si="48"/>
        <v>7.2970478321924377E-4</v>
      </c>
      <c r="BG49" s="33">
        <f t="shared" si="49"/>
        <v>1.9636696312158455</v>
      </c>
      <c r="BH49">
        <f t="shared" si="50"/>
        <v>1.9636696312158455</v>
      </c>
      <c r="BI49">
        <f t="shared" si="51"/>
        <v>56742.197663613071</v>
      </c>
      <c r="BJ49">
        <f t="shared" si="52"/>
        <v>0</v>
      </c>
      <c r="BK49">
        <f t="shared" si="53"/>
        <v>27600</v>
      </c>
      <c r="BL49">
        <f t="shared" si="54"/>
        <v>6387312</v>
      </c>
      <c r="BM49">
        <f t="shared" si="55"/>
        <v>27600</v>
      </c>
    </row>
    <row r="50" spans="1:65" x14ac:dyDescent="0.25">
      <c r="A50" s="8"/>
      <c r="B50">
        <v>23200</v>
      </c>
      <c r="C50" t="s">
        <v>73</v>
      </c>
      <c r="D50">
        <v>104</v>
      </c>
      <c r="E50">
        <v>154</v>
      </c>
      <c r="F50" s="9">
        <f t="shared" si="13"/>
        <v>25872</v>
      </c>
      <c r="G50">
        <v>8</v>
      </c>
      <c r="H50" s="10">
        <f t="shared" si="0"/>
        <v>0.11209029066171923</v>
      </c>
      <c r="I50" s="10">
        <f t="shared" si="1"/>
        <v>0.89672232529375384</v>
      </c>
      <c r="J50" s="11">
        <f t="shared" si="2"/>
        <v>8.6223300509014784E-3</v>
      </c>
      <c r="K50" s="11">
        <f t="shared" si="3"/>
        <v>1</v>
      </c>
      <c r="L50" s="12">
        <f t="shared" si="4"/>
        <v>23200</v>
      </c>
      <c r="M50" s="13">
        <f t="shared" si="5"/>
        <v>0</v>
      </c>
      <c r="P50">
        <f t="shared" si="6"/>
        <v>16016</v>
      </c>
      <c r="Q50" s="15">
        <f t="shared" si="14"/>
        <v>13</v>
      </c>
      <c r="R50" s="16">
        <f t="shared" si="15"/>
        <v>3.5746201966041107</v>
      </c>
      <c r="S50" s="17">
        <f t="shared" si="7"/>
        <v>0.89672232529375384</v>
      </c>
      <c r="T50" s="17">
        <f t="shared" si="16"/>
        <v>0.11209029066171923</v>
      </c>
      <c r="U50" s="18">
        <f t="shared" si="17"/>
        <v>0.11209029066171923</v>
      </c>
      <c r="V50" s="17">
        <f t="shared" si="18"/>
        <v>0</v>
      </c>
      <c r="W50" s="17">
        <f t="shared" si="8"/>
        <v>0</v>
      </c>
      <c r="X50" s="16">
        <f t="shared" si="19"/>
        <v>0</v>
      </c>
      <c r="Y50" s="19">
        <f t="shared" si="20"/>
        <v>0.11209029066171923</v>
      </c>
      <c r="Z50" s="17">
        <f t="shared" si="21"/>
        <v>0</v>
      </c>
      <c r="AA50" s="17">
        <f t="shared" si="22"/>
        <v>0</v>
      </c>
      <c r="AB50" s="16">
        <f t="shared" si="23"/>
        <v>0</v>
      </c>
      <c r="AC50" s="19">
        <f t="shared" si="24"/>
        <v>0.11209029066171923</v>
      </c>
      <c r="AD50" s="17">
        <f t="shared" si="25"/>
        <v>0</v>
      </c>
      <c r="AE50" s="17">
        <f t="shared" si="26"/>
        <v>0</v>
      </c>
      <c r="AF50" s="16">
        <f t="shared" si="9"/>
        <v>0</v>
      </c>
      <c r="AG50" s="19">
        <f t="shared" si="27"/>
        <v>0.11209029066171923</v>
      </c>
      <c r="AH50" s="17">
        <f t="shared" si="28"/>
        <v>0</v>
      </c>
      <c r="AI50" s="17">
        <f t="shared" si="56"/>
        <v>0</v>
      </c>
      <c r="AJ50" s="16">
        <f t="shared" si="29"/>
        <v>0</v>
      </c>
      <c r="AK50" s="19">
        <f t="shared" si="30"/>
        <v>0.11209029066171923</v>
      </c>
      <c r="AL50" s="17">
        <f t="shared" si="31"/>
        <v>0</v>
      </c>
      <c r="AM50" s="17">
        <f t="shared" si="32"/>
        <v>0</v>
      </c>
      <c r="AN50" s="16">
        <f t="shared" si="33"/>
        <v>0</v>
      </c>
      <c r="AO50" s="19">
        <f t="shared" si="34"/>
        <v>0.11209029066171923</v>
      </c>
      <c r="AP50" s="17">
        <f t="shared" si="35"/>
        <v>0</v>
      </c>
      <c r="AQ50" s="17">
        <f t="shared" si="36"/>
        <v>0</v>
      </c>
      <c r="AR50" s="16">
        <f t="shared" si="37"/>
        <v>0</v>
      </c>
      <c r="AS50" s="19">
        <f t="shared" si="38"/>
        <v>0.11209029066171923</v>
      </c>
      <c r="AT50" s="17">
        <f t="shared" si="39"/>
        <v>0</v>
      </c>
      <c r="AU50" s="17">
        <f t="shared" si="40"/>
        <v>0</v>
      </c>
      <c r="AV50" s="16">
        <f t="shared" si="41"/>
        <v>0</v>
      </c>
      <c r="AW50" s="19">
        <f t="shared" si="42"/>
        <v>0.11209029066171923</v>
      </c>
      <c r="AX50" s="17">
        <f t="shared" si="43"/>
        <v>0</v>
      </c>
      <c r="AY50" s="17">
        <f t="shared" si="11"/>
        <v>0</v>
      </c>
      <c r="AZ50" s="16">
        <f t="shared" si="44"/>
        <v>0</v>
      </c>
      <c r="BA50" s="19">
        <f t="shared" si="45"/>
        <v>0.11209029066171923</v>
      </c>
      <c r="BB50" s="16"/>
      <c r="BC50" s="16">
        <f t="shared" si="46"/>
        <v>0.11209029066171923</v>
      </c>
      <c r="BD50" s="19">
        <f t="shared" si="12"/>
        <v>0.11209029066171923</v>
      </c>
      <c r="BE50" s="20">
        <f t="shared" si="47"/>
        <v>0.11209029066171923</v>
      </c>
      <c r="BF50">
        <f t="shared" si="48"/>
        <v>8.5633527637342087E-5</v>
      </c>
      <c r="BG50" s="33">
        <f t="shared" si="49"/>
        <v>0.23044381988764909</v>
      </c>
      <c r="BH50">
        <f t="shared" si="50"/>
        <v>1.8435505591011927</v>
      </c>
      <c r="BI50">
        <f t="shared" si="51"/>
        <v>47696.340065066055</v>
      </c>
      <c r="BJ50">
        <f t="shared" si="52"/>
        <v>0</v>
      </c>
      <c r="BK50">
        <f t="shared" si="53"/>
        <v>23200</v>
      </c>
      <c r="BL50">
        <f t="shared" si="54"/>
        <v>2667488</v>
      </c>
      <c r="BM50">
        <f t="shared" si="55"/>
        <v>23200</v>
      </c>
    </row>
    <row r="51" spans="1:65" x14ac:dyDescent="0.25">
      <c r="A51" s="8"/>
      <c r="B51">
        <v>19000</v>
      </c>
      <c r="C51" t="s">
        <v>74</v>
      </c>
      <c r="D51">
        <v>134</v>
      </c>
      <c r="E51">
        <v>154</v>
      </c>
      <c r="F51" s="9">
        <f t="shared" si="13"/>
        <v>25872</v>
      </c>
      <c r="G51">
        <v>1</v>
      </c>
      <c r="H51" s="10">
        <f t="shared" si="0"/>
        <v>0.73438466295609151</v>
      </c>
      <c r="I51" s="10">
        <f t="shared" si="1"/>
        <v>0.73438466295609151</v>
      </c>
      <c r="J51" s="11">
        <f t="shared" si="2"/>
        <v>5.4804825593738173E-3</v>
      </c>
      <c r="K51" s="11">
        <f t="shared" si="3"/>
        <v>1</v>
      </c>
      <c r="L51" s="12">
        <f t="shared" si="4"/>
        <v>19000</v>
      </c>
      <c r="M51" s="13">
        <f t="shared" si="5"/>
        <v>0</v>
      </c>
      <c r="P51">
        <f t="shared" si="6"/>
        <v>20636</v>
      </c>
      <c r="Q51" s="15">
        <f t="shared" si="14"/>
        <v>134</v>
      </c>
      <c r="R51" s="16">
        <f t="shared" si="15"/>
        <v>3.5746201966041107</v>
      </c>
      <c r="S51" s="17">
        <f t="shared" si="7"/>
        <v>0.73438466295609151</v>
      </c>
      <c r="T51" s="17">
        <f t="shared" si="16"/>
        <v>0.73438466295609151</v>
      </c>
      <c r="U51" s="18">
        <f t="shared" si="17"/>
        <v>0.73438466295609151</v>
      </c>
      <c r="V51" s="17">
        <f t="shared" si="18"/>
        <v>0</v>
      </c>
      <c r="W51" s="17">
        <f t="shared" si="8"/>
        <v>0</v>
      </c>
      <c r="X51" s="16">
        <f t="shared" si="19"/>
        <v>0</v>
      </c>
      <c r="Y51" s="19">
        <f t="shared" si="20"/>
        <v>0.73438466295609151</v>
      </c>
      <c r="Z51" s="17">
        <f t="shared" si="21"/>
        <v>0</v>
      </c>
      <c r="AA51" s="17">
        <f t="shared" si="22"/>
        <v>0</v>
      </c>
      <c r="AB51" s="16">
        <f t="shared" si="23"/>
        <v>0</v>
      </c>
      <c r="AC51" s="19">
        <f t="shared" si="24"/>
        <v>0.73438466295609151</v>
      </c>
      <c r="AD51" s="17">
        <f t="shared" si="25"/>
        <v>0</v>
      </c>
      <c r="AE51" s="17">
        <f t="shared" si="26"/>
        <v>0</v>
      </c>
      <c r="AF51" s="16">
        <f t="shared" si="9"/>
        <v>0</v>
      </c>
      <c r="AG51" s="19">
        <f t="shared" si="27"/>
        <v>0.73438466295609151</v>
      </c>
      <c r="AH51" s="17">
        <f t="shared" si="28"/>
        <v>0</v>
      </c>
      <c r="AI51" s="17">
        <f t="shared" si="56"/>
        <v>0</v>
      </c>
      <c r="AJ51" s="16">
        <f t="shared" si="29"/>
        <v>0</v>
      </c>
      <c r="AK51" s="19">
        <f t="shared" si="30"/>
        <v>0.73438466295609151</v>
      </c>
      <c r="AL51" s="17">
        <f t="shared" si="31"/>
        <v>0</v>
      </c>
      <c r="AM51" s="17">
        <f t="shared" si="32"/>
        <v>0</v>
      </c>
      <c r="AN51" s="16">
        <f t="shared" si="33"/>
        <v>0</v>
      </c>
      <c r="AO51" s="19">
        <f t="shared" si="34"/>
        <v>0.73438466295609151</v>
      </c>
      <c r="AP51" s="17">
        <f t="shared" si="35"/>
        <v>0</v>
      </c>
      <c r="AQ51" s="17">
        <f t="shared" si="36"/>
        <v>0</v>
      </c>
      <c r="AR51" s="16">
        <f t="shared" si="37"/>
        <v>0</v>
      </c>
      <c r="AS51" s="19">
        <f t="shared" si="38"/>
        <v>0.73438466295609151</v>
      </c>
      <c r="AT51" s="17">
        <f t="shared" si="39"/>
        <v>0</v>
      </c>
      <c r="AU51" s="17">
        <f t="shared" si="40"/>
        <v>0</v>
      </c>
      <c r="AV51" s="16">
        <f t="shared" si="41"/>
        <v>0</v>
      </c>
      <c r="AW51" s="19">
        <f t="shared" si="42"/>
        <v>0.73438466295609151</v>
      </c>
      <c r="AX51" s="17">
        <f t="shared" si="43"/>
        <v>0</v>
      </c>
      <c r="AY51" s="17">
        <f t="shared" si="11"/>
        <v>0</v>
      </c>
      <c r="AZ51" s="16">
        <f t="shared" si="44"/>
        <v>0</v>
      </c>
      <c r="BA51" s="19">
        <f t="shared" si="45"/>
        <v>0.73438466295609151</v>
      </c>
      <c r="BB51" s="16"/>
      <c r="BC51" s="16">
        <f t="shared" si="46"/>
        <v>0.73438466295609151</v>
      </c>
      <c r="BD51" s="19">
        <f t="shared" si="12"/>
        <v>0.73438466295609151</v>
      </c>
      <c r="BE51" s="20">
        <f t="shared" si="47"/>
        <v>0.73438466295609151</v>
      </c>
      <c r="BF51">
        <f t="shared" si="48"/>
        <v>5.6104725003775847E-4</v>
      </c>
      <c r="BG51" s="33">
        <f t="shared" si="49"/>
        <v>1.5098043371949423</v>
      </c>
      <c r="BH51">
        <f t="shared" si="50"/>
        <v>1.5098043371949423</v>
      </c>
      <c r="BI51">
        <f t="shared" si="51"/>
        <v>39061.657811907549</v>
      </c>
      <c r="BJ51">
        <f t="shared" si="52"/>
        <v>0</v>
      </c>
      <c r="BK51">
        <f t="shared" si="53"/>
        <v>19000</v>
      </c>
      <c r="BL51">
        <f t="shared" si="54"/>
        <v>3447847.9999999995</v>
      </c>
      <c r="BM51">
        <f t="shared" si="55"/>
        <v>19000</v>
      </c>
    </row>
    <row r="52" spans="1:65" x14ac:dyDescent="0.25">
      <c r="A52" s="8"/>
      <c r="B52">
        <v>202400</v>
      </c>
      <c r="C52" t="s">
        <v>75</v>
      </c>
      <c r="D52">
        <v>4</v>
      </c>
      <c r="E52">
        <v>154</v>
      </c>
      <c r="F52" s="9">
        <f t="shared" si="13"/>
        <v>25872</v>
      </c>
      <c r="G52">
        <v>8</v>
      </c>
      <c r="H52" s="10">
        <f t="shared" si="0"/>
        <v>0.5</v>
      </c>
      <c r="I52" s="10">
        <f t="shared" si="1"/>
        <v>4</v>
      </c>
      <c r="J52" s="11">
        <f t="shared" si="2"/>
        <v>1</v>
      </c>
      <c r="K52" s="11">
        <f t="shared" si="3"/>
        <v>0.51130434782608691</v>
      </c>
      <c r="L52" s="12">
        <f t="shared" si="4"/>
        <v>103488</v>
      </c>
      <c r="M52" s="13">
        <f t="shared" si="5"/>
        <v>0.48869565217391303</v>
      </c>
      <c r="P52">
        <f t="shared" si="6"/>
        <v>616</v>
      </c>
      <c r="Q52" s="15">
        <f t="shared" si="14"/>
        <v>0.5</v>
      </c>
      <c r="R52" s="16">
        <f t="shared" si="15"/>
        <v>3.5746201966041107</v>
      </c>
      <c r="S52" s="17">
        <f t="shared" si="7"/>
        <v>7.8231292517006805</v>
      </c>
      <c r="T52" s="17">
        <f t="shared" si="16"/>
        <v>0.97789115646258506</v>
      </c>
      <c r="U52" s="18">
        <f t="shared" si="17"/>
        <v>0.5</v>
      </c>
      <c r="V52" s="17">
        <f t="shared" si="18"/>
        <v>0</v>
      </c>
      <c r="W52" s="17">
        <f t="shared" si="8"/>
        <v>0</v>
      </c>
      <c r="X52" s="16">
        <f t="shared" si="19"/>
        <v>0</v>
      </c>
      <c r="Y52" s="19">
        <f t="shared" si="20"/>
        <v>0.5</v>
      </c>
      <c r="Z52" s="17">
        <f t="shared" si="21"/>
        <v>0</v>
      </c>
      <c r="AA52" s="17">
        <f t="shared" si="22"/>
        <v>0</v>
      </c>
      <c r="AB52" s="16">
        <f t="shared" si="23"/>
        <v>0</v>
      </c>
      <c r="AC52" s="19">
        <f t="shared" si="24"/>
        <v>0.5</v>
      </c>
      <c r="AD52" s="17">
        <f t="shared" si="25"/>
        <v>0</v>
      </c>
      <c r="AE52" s="17">
        <f t="shared" si="26"/>
        <v>0</v>
      </c>
      <c r="AF52" s="16">
        <f t="shared" si="9"/>
        <v>0</v>
      </c>
      <c r="AG52" s="19">
        <f t="shared" si="27"/>
        <v>0.5</v>
      </c>
      <c r="AH52" s="17">
        <f t="shared" si="28"/>
        <v>0</v>
      </c>
      <c r="AI52" s="17">
        <f t="shared" si="56"/>
        <v>0</v>
      </c>
      <c r="AJ52" s="16">
        <f t="shared" si="29"/>
        <v>0</v>
      </c>
      <c r="AK52" s="19">
        <f t="shared" si="30"/>
        <v>0.5</v>
      </c>
      <c r="AL52" s="17">
        <f t="shared" si="31"/>
        <v>0</v>
      </c>
      <c r="AM52" s="17">
        <f t="shared" si="32"/>
        <v>0</v>
      </c>
      <c r="AN52" s="16">
        <f t="shared" si="33"/>
        <v>0</v>
      </c>
      <c r="AO52" s="19">
        <f t="shared" si="34"/>
        <v>0.5</v>
      </c>
      <c r="AP52" s="17">
        <f t="shared" si="35"/>
        <v>0</v>
      </c>
      <c r="AQ52" s="17">
        <f t="shared" si="36"/>
        <v>0</v>
      </c>
      <c r="AR52" s="16">
        <f t="shared" si="37"/>
        <v>0</v>
      </c>
      <c r="AS52" s="19">
        <f t="shared" si="38"/>
        <v>0.5</v>
      </c>
      <c r="AT52" s="17">
        <f t="shared" si="39"/>
        <v>0</v>
      </c>
      <c r="AU52" s="17">
        <f t="shared" si="40"/>
        <v>0</v>
      </c>
      <c r="AV52" s="16">
        <f t="shared" si="41"/>
        <v>0</v>
      </c>
      <c r="AW52" s="19">
        <f t="shared" si="42"/>
        <v>0.5</v>
      </c>
      <c r="AX52" s="17">
        <f t="shared" si="43"/>
        <v>0</v>
      </c>
      <c r="AY52" s="17">
        <f t="shared" si="11"/>
        <v>0</v>
      </c>
      <c r="AZ52" s="16">
        <f t="shared" si="44"/>
        <v>0</v>
      </c>
      <c r="BA52" s="19">
        <f t="shared" si="45"/>
        <v>0.5</v>
      </c>
      <c r="BB52" s="16"/>
      <c r="BC52" s="16">
        <f t="shared" si="46"/>
        <v>0.5</v>
      </c>
      <c r="BD52" s="19">
        <f t="shared" si="12"/>
        <v>0.5</v>
      </c>
      <c r="BE52" s="20">
        <f t="shared" si="47"/>
        <v>0.5</v>
      </c>
      <c r="BF52">
        <f t="shared" si="48"/>
        <v>3.8198459086781283E-4</v>
      </c>
      <c r="BG52" s="33">
        <f t="shared" si="49"/>
        <v>1.0279383634712513</v>
      </c>
      <c r="BH52">
        <f t="shared" si="50"/>
        <v>8.2235069077700107</v>
      </c>
      <c r="BI52">
        <f t="shared" si="51"/>
        <v>212758.57071782573</v>
      </c>
      <c r="BJ52">
        <f t="shared" si="52"/>
        <v>98912</v>
      </c>
      <c r="BK52">
        <f t="shared" si="53"/>
        <v>103488</v>
      </c>
      <c r="BL52">
        <f t="shared" si="54"/>
        <v>0</v>
      </c>
      <c r="BM52">
        <f t="shared" si="55"/>
        <v>103488</v>
      </c>
    </row>
    <row r="53" spans="1:65" x14ac:dyDescent="0.25">
      <c r="A53" s="8"/>
      <c r="B53">
        <v>21200</v>
      </c>
      <c r="C53" t="s">
        <v>76</v>
      </c>
      <c r="D53">
        <v>140</v>
      </c>
      <c r="E53">
        <v>172</v>
      </c>
      <c r="F53" s="9">
        <f t="shared" si="13"/>
        <v>28896</v>
      </c>
      <c r="G53">
        <v>3</v>
      </c>
      <c r="H53" s="10">
        <f t="shared" si="0"/>
        <v>0.24455518641565155</v>
      </c>
      <c r="I53" s="10">
        <f t="shared" si="1"/>
        <v>0.73366555924695465</v>
      </c>
      <c r="J53" s="11">
        <f t="shared" si="2"/>
        <v>5.2404682803353902E-3</v>
      </c>
      <c r="K53" s="11">
        <f t="shared" si="3"/>
        <v>1</v>
      </c>
      <c r="L53" s="12">
        <f t="shared" si="4"/>
        <v>21200</v>
      </c>
      <c r="M53" s="13">
        <f t="shared" si="5"/>
        <v>0</v>
      </c>
      <c r="P53">
        <f t="shared" si="6"/>
        <v>24080</v>
      </c>
      <c r="Q53" s="15">
        <f t="shared" si="14"/>
        <v>46.666666666666664</v>
      </c>
      <c r="R53" s="16">
        <f t="shared" si="15"/>
        <v>3.5746201966041107</v>
      </c>
      <c r="S53" s="17">
        <f t="shared" si="7"/>
        <v>0.73366555924695465</v>
      </c>
      <c r="T53" s="17">
        <f t="shared" si="16"/>
        <v>0.24455518641565155</v>
      </c>
      <c r="U53" s="18">
        <f t="shared" si="17"/>
        <v>0.24455518641565155</v>
      </c>
      <c r="V53" s="17">
        <f t="shared" si="18"/>
        <v>0</v>
      </c>
      <c r="W53" s="17">
        <f t="shared" si="8"/>
        <v>0</v>
      </c>
      <c r="X53" s="16">
        <f t="shared" si="19"/>
        <v>0</v>
      </c>
      <c r="Y53" s="19">
        <f t="shared" si="20"/>
        <v>0.24455518641565155</v>
      </c>
      <c r="Z53" s="17">
        <f t="shared" si="21"/>
        <v>0</v>
      </c>
      <c r="AA53" s="17">
        <f t="shared" si="22"/>
        <v>0</v>
      </c>
      <c r="AB53" s="16">
        <f t="shared" si="23"/>
        <v>0</v>
      </c>
      <c r="AC53" s="19">
        <f t="shared" si="24"/>
        <v>0.24455518641565155</v>
      </c>
      <c r="AD53" s="17">
        <f t="shared" si="25"/>
        <v>0</v>
      </c>
      <c r="AE53" s="17">
        <f t="shared" si="26"/>
        <v>0</v>
      </c>
      <c r="AF53" s="16">
        <f t="shared" si="9"/>
        <v>0</v>
      </c>
      <c r="AG53" s="19">
        <f t="shared" si="27"/>
        <v>0.24455518641565155</v>
      </c>
      <c r="AH53" s="17">
        <f t="shared" si="28"/>
        <v>0</v>
      </c>
      <c r="AI53" s="17">
        <f t="shared" si="56"/>
        <v>0</v>
      </c>
      <c r="AJ53" s="16">
        <f t="shared" si="29"/>
        <v>0</v>
      </c>
      <c r="AK53" s="19">
        <f t="shared" si="30"/>
        <v>0.24455518641565155</v>
      </c>
      <c r="AL53" s="17">
        <f t="shared" si="31"/>
        <v>0</v>
      </c>
      <c r="AM53" s="17">
        <f t="shared" si="32"/>
        <v>0</v>
      </c>
      <c r="AN53" s="16">
        <f t="shared" si="33"/>
        <v>0</v>
      </c>
      <c r="AO53" s="19">
        <f t="shared" si="34"/>
        <v>0.24455518641565155</v>
      </c>
      <c r="AP53" s="17">
        <f t="shared" si="35"/>
        <v>0</v>
      </c>
      <c r="AQ53" s="17">
        <f t="shared" si="36"/>
        <v>0</v>
      </c>
      <c r="AR53" s="16">
        <f t="shared" si="37"/>
        <v>0</v>
      </c>
      <c r="AS53" s="19">
        <f t="shared" si="38"/>
        <v>0.24455518641565155</v>
      </c>
      <c r="AT53" s="17">
        <f t="shared" si="39"/>
        <v>0</v>
      </c>
      <c r="AU53" s="17">
        <f t="shared" si="40"/>
        <v>0</v>
      </c>
      <c r="AV53" s="16">
        <f t="shared" si="41"/>
        <v>0</v>
      </c>
      <c r="AW53" s="19">
        <f t="shared" si="42"/>
        <v>0.24455518641565155</v>
      </c>
      <c r="AX53" s="17">
        <f t="shared" si="43"/>
        <v>0</v>
      </c>
      <c r="AY53" s="17">
        <f t="shared" si="11"/>
        <v>0</v>
      </c>
      <c r="AZ53" s="16">
        <f t="shared" si="44"/>
        <v>0</v>
      </c>
      <c r="BA53" s="19">
        <f t="shared" si="45"/>
        <v>0.24455518641565155</v>
      </c>
      <c r="BB53" s="16"/>
      <c r="BC53" s="16">
        <f t="shared" si="46"/>
        <v>0.24455518641565155</v>
      </c>
      <c r="BD53" s="19">
        <f t="shared" si="12"/>
        <v>0.24455518641565155</v>
      </c>
      <c r="BE53" s="20">
        <f t="shared" si="47"/>
        <v>0.24455518641565155</v>
      </c>
      <c r="BF53">
        <f t="shared" si="48"/>
        <v>1.8683262565516871E-4</v>
      </c>
      <c r="BG53" s="33">
        <f t="shared" si="49"/>
        <v>0.50277531620502325</v>
      </c>
      <c r="BH53">
        <f t="shared" si="50"/>
        <v>1.5083259486150697</v>
      </c>
      <c r="BI53">
        <f t="shared" si="51"/>
        <v>43584.586611181054</v>
      </c>
      <c r="BJ53">
        <f t="shared" si="52"/>
        <v>0</v>
      </c>
      <c r="BK53">
        <f t="shared" si="53"/>
        <v>21200</v>
      </c>
      <c r="BL53">
        <f t="shared" si="54"/>
        <v>4024240</v>
      </c>
      <c r="BM53">
        <f t="shared" si="55"/>
        <v>21200</v>
      </c>
    </row>
    <row r="54" spans="1:65" x14ac:dyDescent="0.25">
      <c r="A54" s="8"/>
      <c r="B54">
        <v>104600</v>
      </c>
      <c r="C54" t="s">
        <v>77</v>
      </c>
      <c r="D54">
        <v>25</v>
      </c>
      <c r="E54">
        <v>172</v>
      </c>
      <c r="F54" s="9">
        <f t="shared" si="13"/>
        <v>28896</v>
      </c>
      <c r="G54">
        <v>1</v>
      </c>
      <c r="H54" s="10">
        <f t="shared" si="0"/>
        <v>3.619878183831672</v>
      </c>
      <c r="I54" s="10">
        <f t="shared" si="1"/>
        <v>3.619878183831672</v>
      </c>
      <c r="J54" s="11">
        <f t="shared" si="2"/>
        <v>0.14479512735326688</v>
      </c>
      <c r="K54" s="11">
        <f t="shared" si="3"/>
        <v>1</v>
      </c>
      <c r="L54" s="12">
        <f t="shared" si="4"/>
        <v>104600</v>
      </c>
      <c r="M54" s="13">
        <f t="shared" si="5"/>
        <v>0</v>
      </c>
      <c r="P54">
        <f t="shared" si="6"/>
        <v>4300</v>
      </c>
      <c r="Q54" s="15">
        <f t="shared" si="14"/>
        <v>25</v>
      </c>
      <c r="R54" s="16">
        <f t="shared" si="15"/>
        <v>3.5746201966041107</v>
      </c>
      <c r="S54" s="17">
        <f t="shared" si="7"/>
        <v>3.619878183831672</v>
      </c>
      <c r="T54" s="17">
        <f t="shared" si="16"/>
        <v>3.619878183831672</v>
      </c>
      <c r="U54" s="18">
        <f t="shared" si="17"/>
        <v>0</v>
      </c>
      <c r="V54" s="17">
        <f t="shared" si="18"/>
        <v>3.619878183831672</v>
      </c>
      <c r="W54" s="17">
        <f t="shared" si="8"/>
        <v>2.6485569565270835E-3</v>
      </c>
      <c r="X54" s="16">
        <f t="shared" si="19"/>
        <v>8.403759767467692</v>
      </c>
      <c r="Y54" s="19">
        <f t="shared" si="20"/>
        <v>3.619878183831672</v>
      </c>
      <c r="Z54" s="17">
        <f t="shared" si="21"/>
        <v>0</v>
      </c>
      <c r="AA54" s="17">
        <f t="shared" si="22"/>
        <v>0</v>
      </c>
      <c r="AB54" s="16">
        <f t="shared" si="23"/>
        <v>0</v>
      </c>
      <c r="AC54" s="19">
        <f t="shared" si="24"/>
        <v>3.619878183831672</v>
      </c>
      <c r="AD54" s="17">
        <f t="shared" si="25"/>
        <v>0</v>
      </c>
      <c r="AE54" s="17">
        <f t="shared" si="26"/>
        <v>0</v>
      </c>
      <c r="AF54" s="16">
        <f t="shared" si="9"/>
        <v>0</v>
      </c>
      <c r="AG54" s="19">
        <f t="shared" si="27"/>
        <v>3.619878183831672</v>
      </c>
      <c r="AH54" s="17">
        <f t="shared" si="28"/>
        <v>0</v>
      </c>
      <c r="AI54" s="17">
        <f t="shared" si="56"/>
        <v>0</v>
      </c>
      <c r="AJ54" s="16">
        <f t="shared" si="29"/>
        <v>0</v>
      </c>
      <c r="AK54" s="19">
        <f t="shared" si="30"/>
        <v>3.619878183831672</v>
      </c>
      <c r="AL54" s="17">
        <f t="shared" si="31"/>
        <v>0</v>
      </c>
      <c r="AM54" s="17">
        <f t="shared" si="32"/>
        <v>0</v>
      </c>
      <c r="AN54" s="16">
        <f t="shared" si="33"/>
        <v>0</v>
      </c>
      <c r="AO54" s="19">
        <f t="shared" si="34"/>
        <v>3.619878183831672</v>
      </c>
      <c r="AP54" s="17">
        <f t="shared" si="35"/>
        <v>0</v>
      </c>
      <c r="AQ54" s="17">
        <f t="shared" si="36"/>
        <v>0</v>
      </c>
      <c r="AR54" s="16">
        <f t="shared" si="37"/>
        <v>0</v>
      </c>
      <c r="AS54" s="19">
        <f t="shared" si="38"/>
        <v>3.619878183831672</v>
      </c>
      <c r="AT54" s="17">
        <f t="shared" si="39"/>
        <v>0</v>
      </c>
      <c r="AU54" s="17">
        <f t="shared" si="40"/>
        <v>0</v>
      </c>
      <c r="AV54" s="16">
        <f t="shared" si="41"/>
        <v>0</v>
      </c>
      <c r="AW54" s="19">
        <f t="shared" si="42"/>
        <v>3.619878183831672</v>
      </c>
      <c r="AX54" s="17">
        <f t="shared" si="43"/>
        <v>0</v>
      </c>
      <c r="AY54" s="17">
        <f t="shared" si="11"/>
        <v>0</v>
      </c>
      <c r="AZ54" s="16">
        <f t="shared" si="44"/>
        <v>0</v>
      </c>
      <c r="BA54" s="19">
        <f t="shared" si="45"/>
        <v>3.619878183831672</v>
      </c>
      <c r="BB54" s="16"/>
      <c r="BC54" s="16">
        <f t="shared" si="46"/>
        <v>3.619878183831672</v>
      </c>
      <c r="BD54" s="19">
        <f t="shared" si="12"/>
        <v>3.619878183831672</v>
      </c>
      <c r="BE54" s="20">
        <f t="shared" si="47"/>
        <v>3.619878183831672</v>
      </c>
      <c r="BF54">
        <f t="shared" si="48"/>
        <v>2.7654753740845254E-3</v>
      </c>
      <c r="BG54" s="33">
        <f t="shared" si="49"/>
        <v>7.4420233125064286</v>
      </c>
      <c r="BH54">
        <f t="shared" si="50"/>
        <v>7.4420233125064286</v>
      </c>
      <c r="BI54">
        <f t="shared" si="51"/>
        <v>215044.70563818575</v>
      </c>
      <c r="BJ54">
        <f t="shared" si="52"/>
        <v>0</v>
      </c>
      <c r="BK54">
        <f t="shared" si="53"/>
        <v>104600</v>
      </c>
      <c r="BL54">
        <f t="shared" si="54"/>
        <v>617800</v>
      </c>
      <c r="BM54">
        <f t="shared" si="55"/>
        <v>104600</v>
      </c>
    </row>
    <row r="55" spans="1:65" x14ac:dyDescent="0.25">
      <c r="A55" s="8"/>
      <c r="B55">
        <v>168000</v>
      </c>
      <c r="C55" t="s">
        <v>78</v>
      </c>
      <c r="D55">
        <v>10</v>
      </c>
      <c r="E55">
        <v>270</v>
      </c>
      <c r="F55" s="9">
        <f t="shared" si="13"/>
        <v>45360</v>
      </c>
      <c r="G55">
        <v>5</v>
      </c>
      <c r="H55" s="10">
        <f t="shared" si="0"/>
        <v>0.7407407407407407</v>
      </c>
      <c r="I55" s="10">
        <f t="shared" si="1"/>
        <v>3.7037037037037033</v>
      </c>
      <c r="J55" s="11">
        <f t="shared" si="2"/>
        <v>0.37037037037037035</v>
      </c>
      <c r="K55" s="11">
        <f t="shared" si="3"/>
        <v>0.99999999999999978</v>
      </c>
      <c r="L55" s="12">
        <f t="shared" si="4"/>
        <v>167999.99999999997</v>
      </c>
      <c r="M55" s="13">
        <f t="shared" si="5"/>
        <v>1.7323708605198634E-16</v>
      </c>
      <c r="P55">
        <f t="shared" si="6"/>
        <v>2700</v>
      </c>
      <c r="Q55" s="15">
        <f t="shared" si="14"/>
        <v>2</v>
      </c>
      <c r="R55" s="16">
        <f t="shared" si="15"/>
        <v>3.5746201966041107</v>
      </c>
      <c r="S55" s="17">
        <f t="shared" si="7"/>
        <v>3.7037037037037037</v>
      </c>
      <c r="T55" s="17">
        <f t="shared" si="16"/>
        <v>0.7407407407407407</v>
      </c>
      <c r="U55" s="18">
        <f t="shared" si="17"/>
        <v>0.7407407407407407</v>
      </c>
      <c r="V55" s="17">
        <f t="shared" si="18"/>
        <v>0</v>
      </c>
      <c r="W55" s="17">
        <f t="shared" si="8"/>
        <v>0</v>
      </c>
      <c r="X55" s="16">
        <f t="shared" si="19"/>
        <v>0</v>
      </c>
      <c r="Y55" s="19">
        <f t="shared" si="20"/>
        <v>0.7407407407407407</v>
      </c>
      <c r="Z55" s="17">
        <f t="shared" si="21"/>
        <v>0</v>
      </c>
      <c r="AA55" s="17">
        <f t="shared" si="22"/>
        <v>0</v>
      </c>
      <c r="AB55" s="16">
        <f t="shared" si="23"/>
        <v>0</v>
      </c>
      <c r="AC55" s="19">
        <f t="shared" si="24"/>
        <v>0.7407407407407407</v>
      </c>
      <c r="AD55" s="17">
        <f t="shared" si="25"/>
        <v>0</v>
      </c>
      <c r="AE55" s="17">
        <f t="shared" si="26"/>
        <v>0</v>
      </c>
      <c r="AF55" s="16">
        <f t="shared" si="9"/>
        <v>0</v>
      </c>
      <c r="AG55" s="19">
        <f t="shared" si="27"/>
        <v>0.7407407407407407</v>
      </c>
      <c r="AH55" s="17">
        <f t="shared" si="28"/>
        <v>0</v>
      </c>
      <c r="AI55" s="17">
        <f t="shared" si="56"/>
        <v>0</v>
      </c>
      <c r="AJ55" s="16">
        <f t="shared" si="29"/>
        <v>0</v>
      </c>
      <c r="AK55" s="19">
        <f t="shared" si="30"/>
        <v>0.7407407407407407</v>
      </c>
      <c r="AL55" s="17">
        <f t="shared" si="31"/>
        <v>0</v>
      </c>
      <c r="AM55" s="17">
        <f t="shared" si="32"/>
        <v>0</v>
      </c>
      <c r="AN55" s="16">
        <f t="shared" si="33"/>
        <v>0</v>
      </c>
      <c r="AO55" s="19">
        <f t="shared" si="34"/>
        <v>0.7407407407407407</v>
      </c>
      <c r="AP55" s="17">
        <f t="shared" si="35"/>
        <v>0</v>
      </c>
      <c r="AQ55" s="17">
        <f t="shared" si="36"/>
        <v>0</v>
      </c>
      <c r="AR55" s="16">
        <f t="shared" si="37"/>
        <v>0</v>
      </c>
      <c r="AS55" s="19">
        <f t="shared" si="38"/>
        <v>0.7407407407407407</v>
      </c>
      <c r="AT55" s="17">
        <f t="shared" si="39"/>
        <v>0</v>
      </c>
      <c r="AU55" s="17">
        <f t="shared" si="40"/>
        <v>0</v>
      </c>
      <c r="AV55" s="16">
        <f t="shared" si="41"/>
        <v>0</v>
      </c>
      <c r="AW55" s="19">
        <f t="shared" si="42"/>
        <v>0.7407407407407407</v>
      </c>
      <c r="AX55" s="17">
        <f t="shared" si="43"/>
        <v>0</v>
      </c>
      <c r="AY55" s="17">
        <f t="shared" si="11"/>
        <v>0</v>
      </c>
      <c r="AZ55" s="16">
        <f t="shared" si="44"/>
        <v>0</v>
      </c>
      <c r="BA55" s="19">
        <f t="shared" si="45"/>
        <v>0.7407407407407407</v>
      </c>
      <c r="BB55" s="16"/>
      <c r="BC55" s="16">
        <f t="shared" si="46"/>
        <v>0.7407407407407407</v>
      </c>
      <c r="BD55" s="19">
        <f t="shared" si="12"/>
        <v>0.7407407407407407</v>
      </c>
      <c r="BE55" s="20">
        <f t="shared" si="47"/>
        <v>0.7407407407407407</v>
      </c>
      <c r="BF55">
        <f t="shared" si="48"/>
        <v>5.6590309758194489E-4</v>
      </c>
      <c r="BG55" s="33">
        <f t="shared" si="49"/>
        <v>1.5228716495870387</v>
      </c>
      <c r="BH55">
        <f t="shared" si="50"/>
        <v>7.6143582479351934</v>
      </c>
      <c r="BI55">
        <f t="shared" si="51"/>
        <v>345387.29012634035</v>
      </c>
      <c r="BJ55">
        <f t="shared" si="52"/>
        <v>0</v>
      </c>
      <c r="BK55">
        <f t="shared" si="53"/>
        <v>167999.99999999997</v>
      </c>
      <c r="BL55">
        <f t="shared" si="54"/>
        <v>285600</v>
      </c>
      <c r="BM55">
        <f t="shared" si="55"/>
        <v>167999.99999999997</v>
      </c>
    </row>
    <row r="56" spans="1:65" x14ac:dyDescent="0.25">
      <c r="A56" s="8"/>
      <c r="B56">
        <v>4400</v>
      </c>
      <c r="C56" t="s">
        <v>79</v>
      </c>
      <c r="D56">
        <v>240</v>
      </c>
      <c r="E56">
        <v>497</v>
      </c>
      <c r="F56" s="9">
        <f t="shared" si="13"/>
        <v>83496</v>
      </c>
      <c r="G56">
        <v>4</v>
      </c>
      <c r="H56" s="10">
        <f t="shared" si="0"/>
        <v>1.3174283798026253E-2</v>
      </c>
      <c r="I56" s="10">
        <f t="shared" si="1"/>
        <v>5.2697135192105012E-2</v>
      </c>
      <c r="J56" s="11">
        <f t="shared" si="2"/>
        <v>2.1957139663377089E-4</v>
      </c>
      <c r="K56" s="11">
        <f t="shared" si="3"/>
        <v>1</v>
      </c>
      <c r="L56" s="12">
        <f t="shared" si="4"/>
        <v>4400</v>
      </c>
      <c r="M56" s="13">
        <f t="shared" si="5"/>
        <v>0</v>
      </c>
      <c r="P56">
        <f t="shared" si="6"/>
        <v>119280</v>
      </c>
      <c r="Q56" s="15">
        <f t="shared" si="14"/>
        <v>60</v>
      </c>
      <c r="R56" s="16">
        <f t="shared" si="15"/>
        <v>3.5746201966041107</v>
      </c>
      <c r="S56" s="17">
        <f t="shared" si="7"/>
        <v>5.2697135192105012E-2</v>
      </c>
      <c r="T56" s="17">
        <f t="shared" si="16"/>
        <v>1.3174283798026253E-2</v>
      </c>
      <c r="U56" s="18">
        <f t="shared" si="17"/>
        <v>1.3174283798026253E-2</v>
      </c>
      <c r="V56" s="17">
        <f t="shared" si="18"/>
        <v>0</v>
      </c>
      <c r="W56" s="17">
        <f t="shared" si="8"/>
        <v>0</v>
      </c>
      <c r="X56" s="16">
        <f t="shared" si="19"/>
        <v>0</v>
      </c>
      <c r="Y56" s="19">
        <f t="shared" si="20"/>
        <v>1.3174283798026253E-2</v>
      </c>
      <c r="Z56" s="17">
        <f t="shared" si="21"/>
        <v>0</v>
      </c>
      <c r="AA56" s="17">
        <f t="shared" si="22"/>
        <v>0</v>
      </c>
      <c r="AB56" s="16">
        <f t="shared" si="23"/>
        <v>0</v>
      </c>
      <c r="AC56" s="19">
        <f t="shared" si="24"/>
        <v>1.3174283798026253E-2</v>
      </c>
      <c r="AD56" s="17">
        <f t="shared" si="25"/>
        <v>0</v>
      </c>
      <c r="AE56" s="17">
        <f t="shared" si="26"/>
        <v>0</v>
      </c>
      <c r="AF56" s="16">
        <f t="shared" si="9"/>
        <v>0</v>
      </c>
      <c r="AG56" s="19">
        <f t="shared" si="27"/>
        <v>1.3174283798026253E-2</v>
      </c>
      <c r="AH56" s="17">
        <f t="shared" si="28"/>
        <v>0</v>
      </c>
      <c r="AI56" s="17">
        <f t="shared" si="56"/>
        <v>0</v>
      </c>
      <c r="AJ56" s="16">
        <f t="shared" si="29"/>
        <v>0</v>
      </c>
      <c r="AK56" s="19">
        <f t="shared" si="30"/>
        <v>1.3174283798026253E-2</v>
      </c>
      <c r="AL56" s="17">
        <f t="shared" si="31"/>
        <v>0</v>
      </c>
      <c r="AM56" s="17">
        <f t="shared" si="32"/>
        <v>0</v>
      </c>
      <c r="AN56" s="16">
        <f t="shared" si="33"/>
        <v>0</v>
      </c>
      <c r="AO56" s="19">
        <f t="shared" si="34"/>
        <v>1.3174283798026253E-2</v>
      </c>
      <c r="AP56" s="17">
        <f t="shared" si="35"/>
        <v>0</v>
      </c>
      <c r="AQ56" s="17">
        <f t="shared" si="36"/>
        <v>0</v>
      </c>
      <c r="AR56" s="16">
        <f t="shared" si="37"/>
        <v>0</v>
      </c>
      <c r="AS56" s="19">
        <f t="shared" si="38"/>
        <v>1.3174283798026253E-2</v>
      </c>
      <c r="AT56" s="17">
        <f t="shared" si="39"/>
        <v>0</v>
      </c>
      <c r="AU56" s="17">
        <f t="shared" si="40"/>
        <v>0</v>
      </c>
      <c r="AV56" s="16">
        <f t="shared" si="41"/>
        <v>0</v>
      </c>
      <c r="AW56" s="19">
        <f t="shared" si="42"/>
        <v>1.3174283798026253E-2</v>
      </c>
      <c r="AX56" s="17">
        <f t="shared" si="43"/>
        <v>0</v>
      </c>
      <c r="AY56" s="17">
        <f t="shared" si="11"/>
        <v>0</v>
      </c>
      <c r="AZ56" s="16">
        <f t="shared" si="44"/>
        <v>0</v>
      </c>
      <c r="BA56" s="19">
        <f t="shared" si="45"/>
        <v>1.3174283798026253E-2</v>
      </c>
      <c r="BB56" s="16"/>
      <c r="BC56" s="16">
        <f t="shared" si="46"/>
        <v>1.3174283798026253E-2</v>
      </c>
      <c r="BD56" s="19">
        <f t="shared" si="12"/>
        <v>1.3174283798026253E-2</v>
      </c>
      <c r="BE56" s="20">
        <f t="shared" si="47"/>
        <v>1.3174283798026253E-2</v>
      </c>
      <c r="BF56">
        <f t="shared" si="48"/>
        <v>1.0064746813131027E-5</v>
      </c>
      <c r="BG56" s="33">
        <f t="shared" si="49"/>
        <v>2.7084703454497854E-2</v>
      </c>
      <c r="BH56">
        <f t="shared" si="50"/>
        <v>0.10833881381799142</v>
      </c>
      <c r="BI56">
        <f t="shared" si="51"/>
        <v>9045.8575985470106</v>
      </c>
      <c r="BJ56">
        <f t="shared" si="52"/>
        <v>0</v>
      </c>
      <c r="BK56">
        <f t="shared" si="53"/>
        <v>4400</v>
      </c>
      <c r="BL56">
        <f t="shared" si="54"/>
        <v>20034640</v>
      </c>
      <c r="BM56">
        <f t="shared" si="55"/>
        <v>4400</v>
      </c>
    </row>
    <row r="57" spans="1:65" x14ac:dyDescent="0.25">
      <c r="A57" s="8"/>
      <c r="B57">
        <v>31600</v>
      </c>
      <c r="C57" t="s">
        <v>80</v>
      </c>
      <c r="D57">
        <v>248</v>
      </c>
      <c r="E57">
        <v>359</v>
      </c>
      <c r="F57" s="9">
        <f t="shared" si="13"/>
        <v>60312</v>
      </c>
      <c r="G57">
        <v>6</v>
      </c>
      <c r="H57" s="10">
        <f t="shared" si="0"/>
        <v>8.7323694566034393E-2</v>
      </c>
      <c r="I57" s="10">
        <f t="shared" si="1"/>
        <v>0.52394216739620636</v>
      </c>
      <c r="J57" s="11">
        <f t="shared" si="2"/>
        <v>2.1126700298234129E-3</v>
      </c>
      <c r="K57" s="11">
        <f t="shared" si="3"/>
        <v>0.99999999999999989</v>
      </c>
      <c r="L57" s="12">
        <f t="shared" si="4"/>
        <v>31599.999999999996</v>
      </c>
      <c r="M57" s="13">
        <f t="shared" si="5"/>
        <v>1.1512591161682637E-16</v>
      </c>
      <c r="P57">
        <f t="shared" si="6"/>
        <v>89032</v>
      </c>
      <c r="Q57" s="15">
        <f t="shared" si="14"/>
        <v>41.333333333333336</v>
      </c>
      <c r="R57" s="16">
        <f t="shared" si="15"/>
        <v>3.5746201966041107</v>
      </c>
      <c r="S57" s="17">
        <f t="shared" si="7"/>
        <v>0.52394216739620636</v>
      </c>
      <c r="T57" s="17">
        <f t="shared" si="16"/>
        <v>8.7323694566034393E-2</v>
      </c>
      <c r="U57" s="18">
        <f t="shared" si="17"/>
        <v>8.7323694566034393E-2</v>
      </c>
      <c r="V57" s="17">
        <f t="shared" si="18"/>
        <v>0</v>
      </c>
      <c r="W57" s="17">
        <f t="shared" si="8"/>
        <v>0</v>
      </c>
      <c r="X57" s="16">
        <f t="shared" si="19"/>
        <v>0</v>
      </c>
      <c r="Y57" s="19">
        <f t="shared" si="20"/>
        <v>8.7323694566034393E-2</v>
      </c>
      <c r="Z57" s="17">
        <f t="shared" si="21"/>
        <v>0</v>
      </c>
      <c r="AA57" s="17">
        <f t="shared" si="22"/>
        <v>0</v>
      </c>
      <c r="AB57" s="16">
        <f t="shared" si="23"/>
        <v>0</v>
      </c>
      <c r="AC57" s="19">
        <f t="shared" si="24"/>
        <v>8.7323694566034393E-2</v>
      </c>
      <c r="AD57" s="17">
        <f t="shared" si="25"/>
        <v>0</v>
      </c>
      <c r="AE57" s="17">
        <f t="shared" si="26"/>
        <v>0</v>
      </c>
      <c r="AF57" s="16">
        <f t="shared" si="9"/>
        <v>0</v>
      </c>
      <c r="AG57" s="19">
        <f t="shared" si="27"/>
        <v>8.7323694566034393E-2</v>
      </c>
      <c r="AH57" s="17">
        <f t="shared" si="28"/>
        <v>0</v>
      </c>
      <c r="AI57" s="17">
        <f t="shared" si="56"/>
        <v>0</v>
      </c>
      <c r="AJ57" s="16">
        <f t="shared" si="29"/>
        <v>0</v>
      </c>
      <c r="AK57" s="19">
        <f t="shared" si="30"/>
        <v>8.7323694566034393E-2</v>
      </c>
      <c r="AL57" s="17">
        <f t="shared" si="31"/>
        <v>0</v>
      </c>
      <c r="AM57" s="17">
        <f t="shared" si="32"/>
        <v>0</v>
      </c>
      <c r="AN57" s="16">
        <f t="shared" si="33"/>
        <v>0</v>
      </c>
      <c r="AO57" s="19">
        <f t="shared" si="34"/>
        <v>8.7323694566034393E-2</v>
      </c>
      <c r="AP57" s="17">
        <f t="shared" si="35"/>
        <v>0</v>
      </c>
      <c r="AQ57" s="17">
        <f t="shared" si="36"/>
        <v>0</v>
      </c>
      <c r="AR57" s="16">
        <f t="shared" si="37"/>
        <v>0</v>
      </c>
      <c r="AS57" s="19">
        <f t="shared" si="38"/>
        <v>8.7323694566034393E-2</v>
      </c>
      <c r="AT57" s="17">
        <f t="shared" si="39"/>
        <v>0</v>
      </c>
      <c r="AU57" s="17">
        <f t="shared" si="40"/>
        <v>0</v>
      </c>
      <c r="AV57" s="16">
        <f t="shared" si="41"/>
        <v>0</v>
      </c>
      <c r="AW57" s="19">
        <f t="shared" si="42"/>
        <v>8.7323694566034393E-2</v>
      </c>
      <c r="AX57" s="17">
        <f t="shared" si="43"/>
        <v>0</v>
      </c>
      <c r="AY57" s="17">
        <f t="shared" si="11"/>
        <v>0</v>
      </c>
      <c r="AZ57" s="16">
        <f t="shared" si="44"/>
        <v>0</v>
      </c>
      <c r="BA57" s="19">
        <f t="shared" si="45"/>
        <v>8.7323694566034393E-2</v>
      </c>
      <c r="BB57" s="16"/>
      <c r="BC57" s="16">
        <f t="shared" si="46"/>
        <v>8.7323694566034393E-2</v>
      </c>
      <c r="BD57" s="19">
        <f t="shared" si="12"/>
        <v>8.7323694566034393E-2</v>
      </c>
      <c r="BE57" s="20">
        <f t="shared" si="47"/>
        <v>8.7323694566034393E-2</v>
      </c>
      <c r="BF57">
        <f t="shared" si="48"/>
        <v>6.6712611483744994E-5</v>
      </c>
      <c r="BG57" s="33">
        <f t="shared" si="49"/>
        <v>0.17952675136894558</v>
      </c>
      <c r="BH57">
        <f t="shared" si="50"/>
        <v>1.0771605082136735</v>
      </c>
      <c r="BI57">
        <f t="shared" si="51"/>
        <v>64965.704571383074</v>
      </c>
      <c r="BJ57">
        <f t="shared" si="52"/>
        <v>0</v>
      </c>
      <c r="BK57">
        <f t="shared" si="53"/>
        <v>31599.999999999996</v>
      </c>
      <c r="BL57">
        <f t="shared" si="54"/>
        <v>14925776</v>
      </c>
      <c r="BM57">
        <f t="shared" si="55"/>
        <v>31599.999999999996</v>
      </c>
    </row>
    <row r="58" spans="1:65" x14ac:dyDescent="0.25">
      <c r="A58" s="8"/>
      <c r="B58">
        <v>41000</v>
      </c>
      <c r="C58" t="s">
        <v>81</v>
      </c>
      <c r="D58">
        <v>26</v>
      </c>
      <c r="E58">
        <v>497</v>
      </c>
      <c r="F58" s="9">
        <f t="shared" si="13"/>
        <v>83496</v>
      </c>
      <c r="G58">
        <v>5</v>
      </c>
      <c r="H58" s="10">
        <f t="shared" si="0"/>
        <v>9.8208297403468425E-2</v>
      </c>
      <c r="I58" s="10">
        <f t="shared" si="1"/>
        <v>0.49104148701734213</v>
      </c>
      <c r="J58" s="11">
        <f t="shared" si="2"/>
        <v>1.8886211039128544E-2</v>
      </c>
      <c r="K58" s="11">
        <f t="shared" si="3"/>
        <v>1</v>
      </c>
      <c r="L58" s="12">
        <f t="shared" si="4"/>
        <v>41000</v>
      </c>
      <c r="M58" s="13">
        <f t="shared" si="5"/>
        <v>0</v>
      </c>
      <c r="P58">
        <f t="shared" si="6"/>
        <v>12922</v>
      </c>
      <c r="Q58" s="15">
        <f t="shared" si="14"/>
        <v>5.2</v>
      </c>
      <c r="R58" s="16">
        <f t="shared" si="15"/>
        <v>3.5746201966041107</v>
      </c>
      <c r="S58" s="17">
        <f t="shared" si="7"/>
        <v>0.49104148701734213</v>
      </c>
      <c r="T58" s="17">
        <f t="shared" si="16"/>
        <v>9.8208297403468425E-2</v>
      </c>
      <c r="U58" s="18">
        <f t="shared" si="17"/>
        <v>9.8208297403468425E-2</v>
      </c>
      <c r="V58" s="17">
        <f t="shared" si="18"/>
        <v>0</v>
      </c>
      <c r="W58" s="17">
        <f t="shared" si="8"/>
        <v>0</v>
      </c>
      <c r="X58" s="16">
        <f t="shared" si="19"/>
        <v>0</v>
      </c>
      <c r="Y58" s="19">
        <f t="shared" si="20"/>
        <v>9.8208297403468425E-2</v>
      </c>
      <c r="Z58" s="17">
        <f t="shared" si="21"/>
        <v>0</v>
      </c>
      <c r="AA58" s="17">
        <f t="shared" si="22"/>
        <v>0</v>
      </c>
      <c r="AB58" s="16">
        <f t="shared" si="23"/>
        <v>0</v>
      </c>
      <c r="AC58" s="19">
        <f t="shared" si="24"/>
        <v>9.8208297403468425E-2</v>
      </c>
      <c r="AD58" s="17">
        <f t="shared" si="25"/>
        <v>0</v>
      </c>
      <c r="AE58" s="17">
        <f t="shared" si="26"/>
        <v>0</v>
      </c>
      <c r="AF58" s="16">
        <f t="shared" si="9"/>
        <v>0</v>
      </c>
      <c r="AG58" s="19">
        <f t="shared" si="27"/>
        <v>9.8208297403468425E-2</v>
      </c>
      <c r="AH58" s="17">
        <f t="shared" si="28"/>
        <v>0</v>
      </c>
      <c r="AI58" s="17">
        <f t="shared" si="56"/>
        <v>0</v>
      </c>
      <c r="AJ58" s="16">
        <f t="shared" si="29"/>
        <v>0</v>
      </c>
      <c r="AK58" s="19">
        <f t="shared" si="30"/>
        <v>9.8208297403468425E-2</v>
      </c>
      <c r="AL58" s="17">
        <f t="shared" si="31"/>
        <v>0</v>
      </c>
      <c r="AM58" s="17">
        <f t="shared" si="32"/>
        <v>0</v>
      </c>
      <c r="AN58" s="16">
        <f t="shared" si="33"/>
        <v>0</v>
      </c>
      <c r="AO58" s="19">
        <f t="shared" si="34"/>
        <v>9.8208297403468425E-2</v>
      </c>
      <c r="AP58" s="17">
        <f t="shared" si="35"/>
        <v>0</v>
      </c>
      <c r="AQ58" s="17">
        <f t="shared" si="36"/>
        <v>0</v>
      </c>
      <c r="AR58" s="16">
        <f t="shared" si="37"/>
        <v>0</v>
      </c>
      <c r="AS58" s="19">
        <f t="shared" si="38"/>
        <v>9.8208297403468425E-2</v>
      </c>
      <c r="AT58" s="17">
        <f t="shared" si="39"/>
        <v>0</v>
      </c>
      <c r="AU58" s="17">
        <f t="shared" si="40"/>
        <v>0</v>
      </c>
      <c r="AV58" s="16">
        <f t="shared" si="41"/>
        <v>0</v>
      </c>
      <c r="AW58" s="19">
        <f t="shared" si="42"/>
        <v>9.8208297403468425E-2</v>
      </c>
      <c r="AX58" s="17">
        <f t="shared" si="43"/>
        <v>0</v>
      </c>
      <c r="AY58" s="17">
        <f t="shared" si="11"/>
        <v>0</v>
      </c>
      <c r="AZ58" s="16">
        <f t="shared" si="44"/>
        <v>0</v>
      </c>
      <c r="BA58" s="19">
        <f t="shared" si="45"/>
        <v>9.8208297403468425E-2</v>
      </c>
      <c r="BB58" s="16"/>
      <c r="BC58" s="16">
        <f t="shared" si="46"/>
        <v>9.8208297403468425E-2</v>
      </c>
      <c r="BD58" s="19">
        <f t="shared" si="12"/>
        <v>9.8208297403468425E-2</v>
      </c>
      <c r="BE58" s="20">
        <f t="shared" si="47"/>
        <v>9.8208297403468425E-2</v>
      </c>
      <c r="BF58">
        <f t="shared" si="48"/>
        <v>7.5028112606976749E-5</v>
      </c>
      <c r="BG58" s="33">
        <f t="shared" si="49"/>
        <v>0.20190415302443854</v>
      </c>
      <c r="BH58">
        <f t="shared" si="50"/>
        <v>1.0095207651221927</v>
      </c>
      <c r="BI58">
        <f t="shared" si="51"/>
        <v>84290.945804642601</v>
      </c>
      <c r="BJ58">
        <f t="shared" si="52"/>
        <v>0</v>
      </c>
      <c r="BK58">
        <f t="shared" si="53"/>
        <v>41000</v>
      </c>
      <c r="BL58">
        <f t="shared" si="54"/>
        <v>2129896</v>
      </c>
      <c r="BM58">
        <f t="shared" si="55"/>
        <v>41000</v>
      </c>
    </row>
    <row r="59" spans="1:65" x14ac:dyDescent="0.25">
      <c r="A59" s="8"/>
      <c r="B59">
        <v>66000</v>
      </c>
      <c r="C59" t="s">
        <v>82</v>
      </c>
      <c r="D59">
        <v>141</v>
      </c>
      <c r="E59">
        <v>359</v>
      </c>
      <c r="F59" s="9">
        <f t="shared" si="13"/>
        <v>60312</v>
      </c>
      <c r="G59">
        <v>4</v>
      </c>
      <c r="H59" s="10">
        <f t="shared" si="0"/>
        <v>0.27357739753282928</v>
      </c>
      <c r="I59" s="10">
        <f t="shared" si="1"/>
        <v>1.0943095901313171</v>
      </c>
      <c r="J59" s="11">
        <f t="shared" si="2"/>
        <v>7.7610609229171431E-3</v>
      </c>
      <c r="K59" s="11">
        <f t="shared" si="3"/>
        <v>1</v>
      </c>
      <c r="L59" s="12">
        <f t="shared" si="4"/>
        <v>66000</v>
      </c>
      <c r="M59" s="13">
        <f t="shared" si="5"/>
        <v>0</v>
      </c>
      <c r="P59">
        <f t="shared" si="6"/>
        <v>50619</v>
      </c>
      <c r="Q59" s="15">
        <f t="shared" si="14"/>
        <v>35.25</v>
      </c>
      <c r="R59" s="16">
        <f t="shared" si="15"/>
        <v>3.5746201966041107</v>
      </c>
      <c r="S59" s="17">
        <f t="shared" si="7"/>
        <v>1.0943095901313171</v>
      </c>
      <c r="T59" s="17">
        <f t="shared" si="16"/>
        <v>0.27357739753282928</v>
      </c>
      <c r="U59" s="18">
        <f t="shared" si="17"/>
        <v>0.27357739753282928</v>
      </c>
      <c r="V59" s="17">
        <f t="shared" si="18"/>
        <v>0</v>
      </c>
      <c r="W59" s="17">
        <f t="shared" si="8"/>
        <v>0</v>
      </c>
      <c r="X59" s="16">
        <f t="shared" si="19"/>
        <v>0</v>
      </c>
      <c r="Y59" s="19">
        <f t="shared" si="20"/>
        <v>0.27357739753282928</v>
      </c>
      <c r="Z59" s="17">
        <f t="shared" si="21"/>
        <v>0</v>
      </c>
      <c r="AA59" s="17">
        <f t="shared" si="22"/>
        <v>0</v>
      </c>
      <c r="AB59" s="16">
        <f t="shared" si="23"/>
        <v>0</v>
      </c>
      <c r="AC59" s="19">
        <f t="shared" si="24"/>
        <v>0.27357739753282928</v>
      </c>
      <c r="AD59" s="17">
        <f t="shared" si="25"/>
        <v>0</v>
      </c>
      <c r="AE59" s="17">
        <f t="shared" si="26"/>
        <v>0</v>
      </c>
      <c r="AF59" s="16">
        <f t="shared" si="9"/>
        <v>0</v>
      </c>
      <c r="AG59" s="19">
        <f t="shared" si="27"/>
        <v>0.27357739753282928</v>
      </c>
      <c r="AH59" s="17">
        <f t="shared" si="28"/>
        <v>0</v>
      </c>
      <c r="AI59" s="17">
        <f t="shared" si="56"/>
        <v>0</v>
      </c>
      <c r="AJ59" s="16">
        <f t="shared" si="29"/>
        <v>0</v>
      </c>
      <c r="AK59" s="19">
        <f t="shared" si="30"/>
        <v>0.27357739753282928</v>
      </c>
      <c r="AL59" s="17">
        <f t="shared" si="31"/>
        <v>0</v>
      </c>
      <c r="AM59" s="17">
        <f t="shared" si="32"/>
        <v>0</v>
      </c>
      <c r="AN59" s="16">
        <f t="shared" si="33"/>
        <v>0</v>
      </c>
      <c r="AO59" s="19">
        <f t="shared" si="34"/>
        <v>0.27357739753282928</v>
      </c>
      <c r="AP59" s="17">
        <f t="shared" si="35"/>
        <v>0</v>
      </c>
      <c r="AQ59" s="17">
        <f t="shared" si="36"/>
        <v>0</v>
      </c>
      <c r="AR59" s="16">
        <f t="shared" si="37"/>
        <v>0</v>
      </c>
      <c r="AS59" s="19">
        <f t="shared" si="38"/>
        <v>0.27357739753282928</v>
      </c>
      <c r="AT59" s="17">
        <f t="shared" si="39"/>
        <v>0</v>
      </c>
      <c r="AU59" s="17">
        <f t="shared" si="40"/>
        <v>0</v>
      </c>
      <c r="AV59" s="16">
        <f t="shared" si="41"/>
        <v>0</v>
      </c>
      <c r="AW59" s="19">
        <f t="shared" si="42"/>
        <v>0.27357739753282928</v>
      </c>
      <c r="AX59" s="17">
        <f t="shared" si="43"/>
        <v>0</v>
      </c>
      <c r="AY59" s="17">
        <f t="shared" si="11"/>
        <v>0</v>
      </c>
      <c r="AZ59" s="16">
        <f t="shared" si="44"/>
        <v>0</v>
      </c>
      <c r="BA59" s="19">
        <f t="shared" si="45"/>
        <v>0.27357739753282928</v>
      </c>
      <c r="BB59" s="16"/>
      <c r="BC59" s="16">
        <f t="shared" si="46"/>
        <v>0.27357739753282928</v>
      </c>
      <c r="BD59" s="19">
        <f t="shared" si="12"/>
        <v>0.27357739753282928</v>
      </c>
      <c r="BE59" s="20">
        <f t="shared" si="47"/>
        <v>0.27357739753282928</v>
      </c>
      <c r="BF59">
        <f t="shared" si="48"/>
        <v>2.0900470053451757E-4</v>
      </c>
      <c r="BG59" s="33">
        <f t="shared" si="49"/>
        <v>0.56244140460524095</v>
      </c>
      <c r="BH59">
        <f t="shared" si="50"/>
        <v>2.2497656184209638</v>
      </c>
      <c r="BI59">
        <f t="shared" si="51"/>
        <v>135687.86397820516</v>
      </c>
      <c r="BJ59">
        <f t="shared" si="52"/>
        <v>0</v>
      </c>
      <c r="BK59">
        <f t="shared" si="53"/>
        <v>66000</v>
      </c>
      <c r="BL59">
        <f t="shared" si="54"/>
        <v>8437992</v>
      </c>
      <c r="BM59">
        <f t="shared" si="55"/>
        <v>66000</v>
      </c>
    </row>
    <row r="60" spans="1:65" x14ac:dyDescent="0.25">
      <c r="A60" s="8"/>
      <c r="B60">
        <v>17000</v>
      </c>
      <c r="C60" t="s">
        <v>83</v>
      </c>
      <c r="D60">
        <v>90</v>
      </c>
      <c r="E60">
        <v>154</v>
      </c>
      <c r="F60" s="9">
        <f t="shared" si="13"/>
        <v>25872</v>
      </c>
      <c r="G60">
        <v>8</v>
      </c>
      <c r="H60" s="10">
        <f t="shared" si="0"/>
        <v>8.2135126777983916E-2</v>
      </c>
      <c r="I60" s="10">
        <f t="shared" si="1"/>
        <v>0.65708101422387133</v>
      </c>
      <c r="J60" s="11">
        <f t="shared" si="2"/>
        <v>7.3009001580430144E-3</v>
      </c>
      <c r="K60" s="11">
        <f t="shared" si="3"/>
        <v>1</v>
      </c>
      <c r="L60" s="12">
        <f t="shared" si="4"/>
        <v>17000</v>
      </c>
      <c r="M60" s="13">
        <f t="shared" si="5"/>
        <v>0</v>
      </c>
      <c r="P60">
        <f t="shared" si="6"/>
        <v>13860</v>
      </c>
      <c r="Q60" s="15">
        <f t="shared" si="14"/>
        <v>11.25</v>
      </c>
      <c r="R60" s="16">
        <f t="shared" si="15"/>
        <v>3.5746201966041107</v>
      </c>
      <c r="S60" s="17">
        <f t="shared" si="7"/>
        <v>0.65708101422387133</v>
      </c>
      <c r="T60" s="17">
        <f t="shared" si="16"/>
        <v>8.2135126777983916E-2</v>
      </c>
      <c r="U60" s="18">
        <f t="shared" si="17"/>
        <v>8.2135126777983916E-2</v>
      </c>
      <c r="V60" s="17">
        <f t="shared" si="18"/>
        <v>0</v>
      </c>
      <c r="W60" s="17">
        <f t="shared" si="8"/>
        <v>0</v>
      </c>
      <c r="X60" s="16">
        <f t="shared" si="19"/>
        <v>0</v>
      </c>
      <c r="Y60" s="19">
        <f t="shared" si="20"/>
        <v>8.2135126777983916E-2</v>
      </c>
      <c r="Z60" s="17">
        <f t="shared" si="21"/>
        <v>0</v>
      </c>
      <c r="AA60" s="17">
        <f t="shared" si="22"/>
        <v>0</v>
      </c>
      <c r="AB60" s="16">
        <f t="shared" si="23"/>
        <v>0</v>
      </c>
      <c r="AC60" s="19">
        <f t="shared" si="24"/>
        <v>8.2135126777983916E-2</v>
      </c>
      <c r="AD60" s="17">
        <f t="shared" si="25"/>
        <v>0</v>
      </c>
      <c r="AE60" s="17">
        <f t="shared" si="26"/>
        <v>0</v>
      </c>
      <c r="AF60" s="16">
        <f t="shared" si="9"/>
        <v>0</v>
      </c>
      <c r="AG60" s="19">
        <f t="shared" si="27"/>
        <v>8.2135126777983916E-2</v>
      </c>
      <c r="AH60" s="17">
        <f t="shared" si="28"/>
        <v>0</v>
      </c>
      <c r="AI60" s="17">
        <f t="shared" si="56"/>
        <v>0</v>
      </c>
      <c r="AJ60" s="16">
        <f t="shared" si="29"/>
        <v>0</v>
      </c>
      <c r="AK60" s="19">
        <f t="shared" si="30"/>
        <v>8.2135126777983916E-2</v>
      </c>
      <c r="AL60" s="17">
        <f t="shared" si="31"/>
        <v>0</v>
      </c>
      <c r="AM60" s="17">
        <f t="shared" si="32"/>
        <v>0</v>
      </c>
      <c r="AN60" s="16">
        <f t="shared" si="33"/>
        <v>0</v>
      </c>
      <c r="AO60" s="19">
        <f t="shared" si="34"/>
        <v>8.2135126777983916E-2</v>
      </c>
      <c r="AP60" s="17">
        <f t="shared" si="35"/>
        <v>0</v>
      </c>
      <c r="AQ60" s="17">
        <f t="shared" si="36"/>
        <v>0</v>
      </c>
      <c r="AR60" s="16">
        <f t="shared" si="37"/>
        <v>0</v>
      </c>
      <c r="AS60" s="19">
        <f t="shared" si="38"/>
        <v>8.2135126777983916E-2</v>
      </c>
      <c r="AT60" s="17">
        <f t="shared" si="39"/>
        <v>0</v>
      </c>
      <c r="AU60" s="17">
        <f t="shared" si="40"/>
        <v>0</v>
      </c>
      <c r="AV60" s="16">
        <f t="shared" si="41"/>
        <v>0</v>
      </c>
      <c r="AW60" s="19">
        <f t="shared" si="42"/>
        <v>8.2135126777983916E-2</v>
      </c>
      <c r="AX60" s="17">
        <f t="shared" si="43"/>
        <v>0</v>
      </c>
      <c r="AY60" s="17">
        <f t="shared" si="11"/>
        <v>0</v>
      </c>
      <c r="AZ60" s="16">
        <f t="shared" si="44"/>
        <v>0</v>
      </c>
      <c r="BA60" s="19">
        <f t="shared" si="45"/>
        <v>8.2135126777983916E-2</v>
      </c>
      <c r="BB60" s="16"/>
      <c r="BC60" s="16">
        <f t="shared" si="46"/>
        <v>8.2135126777983916E-2</v>
      </c>
      <c r="BD60" s="19">
        <f t="shared" si="12"/>
        <v>8.2135126777983916E-2</v>
      </c>
      <c r="BE60" s="20">
        <f t="shared" si="47"/>
        <v>8.2135126777983916E-2</v>
      </c>
      <c r="BF60">
        <f t="shared" si="48"/>
        <v>6.2748705596328249E-5</v>
      </c>
      <c r="BG60" s="33">
        <f t="shared" si="49"/>
        <v>0.16885969560732908</v>
      </c>
      <c r="BH60">
        <f t="shared" si="50"/>
        <v>1.3508775648586326</v>
      </c>
      <c r="BI60">
        <f t="shared" si="51"/>
        <v>34949.904358022541</v>
      </c>
      <c r="BJ60">
        <f t="shared" si="52"/>
        <v>0</v>
      </c>
      <c r="BK60">
        <f t="shared" si="53"/>
        <v>17000</v>
      </c>
      <c r="BL60">
        <f t="shared" si="54"/>
        <v>2311480</v>
      </c>
      <c r="BM60">
        <f t="shared" si="55"/>
        <v>17000</v>
      </c>
    </row>
    <row r="61" spans="1:65" x14ac:dyDescent="0.25">
      <c r="A61" s="8"/>
      <c r="B61">
        <v>42000</v>
      </c>
      <c r="C61" t="s">
        <v>84</v>
      </c>
      <c r="D61">
        <v>137</v>
      </c>
      <c r="E61">
        <v>310</v>
      </c>
      <c r="F61" s="9">
        <f t="shared" si="13"/>
        <v>52080</v>
      </c>
      <c r="G61">
        <v>0</v>
      </c>
      <c r="H61" s="10">
        <f t="shared" si="0"/>
        <v>0</v>
      </c>
      <c r="I61" s="10">
        <f t="shared" si="1"/>
        <v>0</v>
      </c>
      <c r="J61" s="11">
        <f t="shared" si="2"/>
        <v>0</v>
      </c>
      <c r="K61" s="11">
        <f t="shared" si="3"/>
        <v>0</v>
      </c>
      <c r="L61" s="12">
        <f t="shared" si="4"/>
        <v>0</v>
      </c>
      <c r="M61" s="13">
        <f t="shared" si="5"/>
        <v>1</v>
      </c>
      <c r="P61">
        <f t="shared" si="6"/>
        <v>42470</v>
      </c>
      <c r="Q61" s="15">
        <f t="shared" si="14"/>
        <v>0</v>
      </c>
      <c r="R61" s="16">
        <f t="shared" si="15"/>
        <v>3.5746201966041107</v>
      </c>
      <c r="S61" s="17">
        <f t="shared" si="7"/>
        <v>0.80645161290322576</v>
      </c>
      <c r="T61" s="17">
        <f t="shared" si="16"/>
        <v>0</v>
      </c>
      <c r="U61" s="18">
        <f t="shared" si="17"/>
        <v>0</v>
      </c>
      <c r="V61" s="17">
        <f t="shared" si="18"/>
        <v>0</v>
      </c>
      <c r="W61" s="17">
        <f t="shared" si="8"/>
        <v>0</v>
      </c>
      <c r="X61" s="16">
        <f t="shared" si="19"/>
        <v>0</v>
      </c>
      <c r="Y61" s="19">
        <f t="shared" si="20"/>
        <v>0</v>
      </c>
      <c r="Z61" s="17">
        <f t="shared" si="21"/>
        <v>0</v>
      </c>
      <c r="AA61" s="17">
        <f t="shared" si="22"/>
        <v>0</v>
      </c>
      <c r="AB61" s="16">
        <f t="shared" si="23"/>
        <v>0</v>
      </c>
      <c r="AC61" s="19">
        <f t="shared" si="24"/>
        <v>0</v>
      </c>
      <c r="AD61" s="17">
        <f t="shared" si="25"/>
        <v>0</v>
      </c>
      <c r="AE61" s="17">
        <f t="shared" si="26"/>
        <v>0</v>
      </c>
      <c r="AF61" s="16">
        <f t="shared" si="9"/>
        <v>0</v>
      </c>
      <c r="AG61" s="19">
        <f t="shared" si="27"/>
        <v>0</v>
      </c>
      <c r="AH61" s="17">
        <f t="shared" si="28"/>
        <v>0</v>
      </c>
      <c r="AI61" s="17">
        <f t="shared" si="56"/>
        <v>0</v>
      </c>
      <c r="AJ61" s="16">
        <f t="shared" si="29"/>
        <v>0</v>
      </c>
      <c r="AK61" s="19">
        <f t="shared" si="30"/>
        <v>0</v>
      </c>
      <c r="AL61" s="17">
        <f t="shared" si="31"/>
        <v>0</v>
      </c>
      <c r="AM61" s="17">
        <f t="shared" si="32"/>
        <v>0</v>
      </c>
      <c r="AN61" s="16">
        <f t="shared" si="33"/>
        <v>0</v>
      </c>
      <c r="AO61" s="19">
        <f t="shared" si="34"/>
        <v>0</v>
      </c>
      <c r="AP61" s="17">
        <f t="shared" si="35"/>
        <v>0</v>
      </c>
      <c r="AQ61" s="17">
        <f t="shared" si="36"/>
        <v>0</v>
      </c>
      <c r="AR61" s="16">
        <f t="shared" si="37"/>
        <v>0</v>
      </c>
      <c r="AS61" s="19">
        <f t="shared" si="38"/>
        <v>0</v>
      </c>
      <c r="AT61" s="17">
        <f t="shared" si="39"/>
        <v>0</v>
      </c>
      <c r="AU61" s="17">
        <f t="shared" si="40"/>
        <v>0</v>
      </c>
      <c r="AV61" s="16">
        <f t="shared" si="41"/>
        <v>0</v>
      </c>
      <c r="AW61" s="19">
        <f t="shared" si="42"/>
        <v>0</v>
      </c>
      <c r="AX61" s="17">
        <f t="shared" si="43"/>
        <v>0</v>
      </c>
      <c r="AY61" s="17">
        <f t="shared" si="11"/>
        <v>0</v>
      </c>
      <c r="AZ61" s="16">
        <f t="shared" si="44"/>
        <v>0</v>
      </c>
      <c r="BA61" s="19">
        <f t="shared" si="45"/>
        <v>0</v>
      </c>
      <c r="BB61" s="16"/>
      <c r="BC61" s="16">
        <f t="shared" si="46"/>
        <v>0</v>
      </c>
      <c r="BD61" s="19">
        <f t="shared" si="12"/>
        <v>0</v>
      </c>
      <c r="BE61" s="20">
        <f t="shared" si="47"/>
        <v>0</v>
      </c>
      <c r="BF61">
        <f t="shared" si="48"/>
        <v>0</v>
      </c>
      <c r="BG61" s="33">
        <f t="shared" si="49"/>
        <v>0</v>
      </c>
      <c r="BH61">
        <f t="shared" si="50"/>
        <v>0</v>
      </c>
      <c r="BI61">
        <f t="shared" si="51"/>
        <v>0</v>
      </c>
      <c r="BJ61">
        <f t="shared" si="52"/>
        <v>42000</v>
      </c>
      <c r="BK61">
        <f t="shared" si="53"/>
        <v>0</v>
      </c>
      <c r="BL61">
        <f t="shared" si="54"/>
        <v>7134960</v>
      </c>
      <c r="BM61">
        <f t="shared" si="55"/>
        <v>0</v>
      </c>
    </row>
    <row r="62" spans="1:65" x14ac:dyDescent="0.25">
      <c r="A62" s="8"/>
      <c r="B62">
        <v>45400</v>
      </c>
      <c r="C62" t="s">
        <v>85</v>
      </c>
      <c r="D62">
        <v>23</v>
      </c>
      <c r="E62">
        <v>225</v>
      </c>
      <c r="F62" s="9">
        <f t="shared" si="13"/>
        <v>37800</v>
      </c>
      <c r="G62">
        <v>5</v>
      </c>
      <c r="H62" s="10">
        <f t="shared" si="0"/>
        <v>0.24021164021164024</v>
      </c>
      <c r="I62" s="10">
        <f t="shared" si="1"/>
        <v>1.2010582010582012</v>
      </c>
      <c r="J62" s="11">
        <f t="shared" si="2"/>
        <v>5.2219921785139178E-2</v>
      </c>
      <c r="K62" s="11">
        <f t="shared" si="3"/>
        <v>1.0000000000000002</v>
      </c>
      <c r="L62" s="12">
        <f t="shared" si="4"/>
        <v>45400.000000000007</v>
      </c>
      <c r="M62" s="13">
        <f t="shared" si="5"/>
        <v>-1.6026338357232217E-16</v>
      </c>
      <c r="P62">
        <f t="shared" si="6"/>
        <v>5175</v>
      </c>
      <c r="Q62" s="15">
        <f t="shared" si="14"/>
        <v>4.5999999999999996</v>
      </c>
      <c r="R62" s="16">
        <f t="shared" si="15"/>
        <v>3.5746201966041107</v>
      </c>
      <c r="S62" s="17">
        <f t="shared" si="7"/>
        <v>1.2010582010582012</v>
      </c>
      <c r="T62" s="17">
        <f t="shared" si="16"/>
        <v>0.24021164021164024</v>
      </c>
      <c r="U62" s="18">
        <f t="shared" si="17"/>
        <v>0.24021164021164024</v>
      </c>
      <c r="V62" s="17">
        <f t="shared" si="18"/>
        <v>0</v>
      </c>
      <c r="W62" s="17">
        <f t="shared" si="8"/>
        <v>0</v>
      </c>
      <c r="X62" s="16">
        <f t="shared" si="19"/>
        <v>0</v>
      </c>
      <c r="Y62" s="19">
        <f t="shared" si="20"/>
        <v>0.24021164021164024</v>
      </c>
      <c r="Z62" s="17">
        <f t="shared" si="21"/>
        <v>0</v>
      </c>
      <c r="AA62" s="17">
        <f t="shared" si="22"/>
        <v>0</v>
      </c>
      <c r="AB62" s="16">
        <f t="shared" si="23"/>
        <v>0</v>
      </c>
      <c r="AC62" s="19">
        <f t="shared" si="24"/>
        <v>0.24021164021164024</v>
      </c>
      <c r="AD62" s="17">
        <f t="shared" si="25"/>
        <v>0</v>
      </c>
      <c r="AE62" s="17">
        <f t="shared" si="26"/>
        <v>0</v>
      </c>
      <c r="AF62" s="16">
        <f t="shared" si="9"/>
        <v>0</v>
      </c>
      <c r="AG62" s="19">
        <f t="shared" si="27"/>
        <v>0.24021164021164024</v>
      </c>
      <c r="AH62" s="17">
        <f t="shared" si="28"/>
        <v>0</v>
      </c>
      <c r="AI62" s="17">
        <f t="shared" si="56"/>
        <v>0</v>
      </c>
      <c r="AJ62" s="16">
        <f t="shared" si="29"/>
        <v>0</v>
      </c>
      <c r="AK62" s="19">
        <f t="shared" si="30"/>
        <v>0.24021164021164024</v>
      </c>
      <c r="AL62" s="17">
        <f t="shared" si="31"/>
        <v>0</v>
      </c>
      <c r="AM62" s="17">
        <f t="shared" si="32"/>
        <v>0</v>
      </c>
      <c r="AN62" s="16">
        <f t="shared" si="33"/>
        <v>0</v>
      </c>
      <c r="AO62" s="19">
        <f t="shared" si="34"/>
        <v>0.24021164021164024</v>
      </c>
      <c r="AP62" s="17">
        <f t="shared" si="35"/>
        <v>0</v>
      </c>
      <c r="AQ62" s="17">
        <f t="shared" si="36"/>
        <v>0</v>
      </c>
      <c r="AR62" s="16">
        <f t="shared" si="37"/>
        <v>0</v>
      </c>
      <c r="AS62" s="19">
        <f t="shared" si="38"/>
        <v>0.24021164021164024</v>
      </c>
      <c r="AT62" s="17">
        <f t="shared" si="39"/>
        <v>0</v>
      </c>
      <c r="AU62" s="17">
        <f t="shared" si="40"/>
        <v>0</v>
      </c>
      <c r="AV62" s="16">
        <f t="shared" si="41"/>
        <v>0</v>
      </c>
      <c r="AW62" s="19">
        <f t="shared" si="42"/>
        <v>0.24021164021164024</v>
      </c>
      <c r="AX62" s="17">
        <f t="shared" si="43"/>
        <v>0</v>
      </c>
      <c r="AY62" s="17">
        <f t="shared" si="11"/>
        <v>0</v>
      </c>
      <c r="AZ62" s="16">
        <f t="shared" si="44"/>
        <v>0</v>
      </c>
      <c r="BA62" s="19">
        <f t="shared" si="45"/>
        <v>0.24021164021164024</v>
      </c>
      <c r="BB62" s="16"/>
      <c r="BC62" s="16">
        <f t="shared" si="46"/>
        <v>0.24021164021164024</v>
      </c>
      <c r="BD62" s="19">
        <f t="shared" si="12"/>
        <v>0.24021164021164024</v>
      </c>
      <c r="BE62" s="20">
        <f t="shared" si="47"/>
        <v>0.24021164021164024</v>
      </c>
      <c r="BF62">
        <f t="shared" si="48"/>
        <v>1.8351429021585931E-4</v>
      </c>
      <c r="BG62" s="33">
        <f t="shared" si="49"/>
        <v>0.49384552065179699</v>
      </c>
      <c r="BH62">
        <f t="shared" si="50"/>
        <v>2.469227603258985</v>
      </c>
      <c r="BI62">
        <f t="shared" si="51"/>
        <v>93336.803403189639</v>
      </c>
      <c r="BJ62">
        <f t="shared" si="52"/>
        <v>0</v>
      </c>
      <c r="BK62">
        <f t="shared" si="53"/>
        <v>45400.000000000007</v>
      </c>
      <c r="BL62">
        <f t="shared" si="54"/>
        <v>823999.99999999988</v>
      </c>
      <c r="BM62">
        <f t="shared" si="55"/>
        <v>45400.000000000007</v>
      </c>
    </row>
    <row r="63" spans="1:65" x14ac:dyDescent="0.25">
      <c r="A63" s="8"/>
      <c r="B63">
        <v>19000</v>
      </c>
      <c r="C63" t="s">
        <v>86</v>
      </c>
      <c r="D63">
        <v>199</v>
      </c>
      <c r="E63">
        <v>503</v>
      </c>
      <c r="F63" s="9">
        <f t="shared" si="13"/>
        <v>84504</v>
      </c>
      <c r="G63">
        <v>8</v>
      </c>
      <c r="H63" s="10">
        <f t="shared" si="0"/>
        <v>2.8105178453090979E-2</v>
      </c>
      <c r="I63" s="10">
        <f t="shared" si="1"/>
        <v>0.22484142762472784</v>
      </c>
      <c r="J63" s="11">
        <f t="shared" si="2"/>
        <v>1.129856420224763E-3</v>
      </c>
      <c r="K63" s="11">
        <f t="shared" si="3"/>
        <v>1</v>
      </c>
      <c r="L63" s="12">
        <f t="shared" si="4"/>
        <v>19000</v>
      </c>
      <c r="M63" s="13">
        <f t="shared" si="5"/>
        <v>0</v>
      </c>
      <c r="P63">
        <f t="shared" si="6"/>
        <v>100097</v>
      </c>
      <c r="Q63" s="15">
        <f t="shared" si="14"/>
        <v>24.875</v>
      </c>
      <c r="R63" s="16">
        <f t="shared" si="15"/>
        <v>3.5746201966041107</v>
      </c>
      <c r="S63" s="17">
        <f t="shared" si="7"/>
        <v>0.22484142762472784</v>
      </c>
      <c r="T63" s="17">
        <f t="shared" si="16"/>
        <v>2.8105178453090979E-2</v>
      </c>
      <c r="U63" s="18">
        <f t="shared" si="17"/>
        <v>2.8105178453090979E-2</v>
      </c>
      <c r="V63" s="17">
        <f t="shared" si="18"/>
        <v>0</v>
      </c>
      <c r="W63" s="17">
        <f t="shared" si="8"/>
        <v>0</v>
      </c>
      <c r="X63" s="16">
        <f t="shared" si="19"/>
        <v>0</v>
      </c>
      <c r="Y63" s="19">
        <f t="shared" si="20"/>
        <v>2.8105178453090979E-2</v>
      </c>
      <c r="Z63" s="17">
        <f t="shared" si="21"/>
        <v>0</v>
      </c>
      <c r="AA63" s="17">
        <f t="shared" si="22"/>
        <v>0</v>
      </c>
      <c r="AB63" s="16">
        <f t="shared" si="23"/>
        <v>0</v>
      </c>
      <c r="AC63" s="19">
        <f t="shared" si="24"/>
        <v>2.8105178453090979E-2</v>
      </c>
      <c r="AD63" s="17">
        <f t="shared" si="25"/>
        <v>0</v>
      </c>
      <c r="AE63" s="17">
        <f t="shared" si="26"/>
        <v>0</v>
      </c>
      <c r="AF63" s="16">
        <f t="shared" si="9"/>
        <v>0</v>
      </c>
      <c r="AG63" s="19">
        <f t="shared" si="27"/>
        <v>2.8105178453090979E-2</v>
      </c>
      <c r="AH63" s="17">
        <f t="shared" si="28"/>
        <v>0</v>
      </c>
      <c r="AI63" s="17">
        <f t="shared" si="56"/>
        <v>0</v>
      </c>
      <c r="AJ63" s="16">
        <f t="shared" si="29"/>
        <v>0</v>
      </c>
      <c r="AK63" s="19">
        <f t="shared" si="30"/>
        <v>2.8105178453090979E-2</v>
      </c>
      <c r="AL63" s="17">
        <f t="shared" si="31"/>
        <v>0</v>
      </c>
      <c r="AM63" s="17">
        <f t="shared" si="32"/>
        <v>0</v>
      </c>
      <c r="AN63" s="16">
        <f t="shared" si="33"/>
        <v>0</v>
      </c>
      <c r="AO63" s="19">
        <f t="shared" si="34"/>
        <v>2.8105178453090979E-2</v>
      </c>
      <c r="AP63" s="17">
        <f t="shared" si="35"/>
        <v>0</v>
      </c>
      <c r="AQ63" s="17">
        <f t="shared" si="36"/>
        <v>0</v>
      </c>
      <c r="AR63" s="16">
        <f t="shared" si="37"/>
        <v>0</v>
      </c>
      <c r="AS63" s="19">
        <f t="shared" si="38"/>
        <v>2.8105178453090979E-2</v>
      </c>
      <c r="AT63" s="17">
        <f t="shared" si="39"/>
        <v>0</v>
      </c>
      <c r="AU63" s="17">
        <f t="shared" si="40"/>
        <v>0</v>
      </c>
      <c r="AV63" s="16">
        <f t="shared" si="41"/>
        <v>0</v>
      </c>
      <c r="AW63" s="19">
        <f t="shared" si="42"/>
        <v>2.8105178453090979E-2</v>
      </c>
      <c r="AX63" s="17">
        <f t="shared" si="43"/>
        <v>0</v>
      </c>
      <c r="AY63" s="17">
        <f t="shared" si="11"/>
        <v>0</v>
      </c>
      <c r="AZ63" s="16">
        <f t="shared" si="44"/>
        <v>0</v>
      </c>
      <c r="BA63" s="19">
        <f t="shared" si="45"/>
        <v>2.8105178453090979E-2</v>
      </c>
      <c r="BB63" s="16"/>
      <c r="BC63" s="16">
        <f t="shared" si="46"/>
        <v>2.8105178453090979E-2</v>
      </c>
      <c r="BD63" s="19">
        <f t="shared" si="12"/>
        <v>2.8105178453090979E-2</v>
      </c>
      <c r="BE63" s="20">
        <f t="shared" si="47"/>
        <v>2.8105178453090979E-2</v>
      </c>
      <c r="BF63">
        <f t="shared" si="48"/>
        <v>2.1471490185341653E-5</v>
      </c>
      <c r="BG63" s="33">
        <f t="shared" si="49"/>
        <v>5.7780782288275628E-2</v>
      </c>
      <c r="BH63">
        <f t="shared" si="50"/>
        <v>0.46224625830620503</v>
      </c>
      <c r="BI63">
        <f t="shared" si="51"/>
        <v>39061.657811907549</v>
      </c>
      <c r="BJ63">
        <f t="shared" si="52"/>
        <v>0</v>
      </c>
      <c r="BK63">
        <f t="shared" si="53"/>
        <v>19000</v>
      </c>
      <c r="BL63">
        <f t="shared" si="54"/>
        <v>16797296</v>
      </c>
      <c r="BM63">
        <f t="shared" si="55"/>
        <v>19000</v>
      </c>
    </row>
    <row r="64" spans="1:65" x14ac:dyDescent="0.25">
      <c r="A64" s="8"/>
      <c r="B64">
        <v>111400</v>
      </c>
      <c r="C64" t="s">
        <v>87</v>
      </c>
      <c r="D64">
        <v>239</v>
      </c>
      <c r="E64">
        <v>503</v>
      </c>
      <c r="F64" s="9">
        <f t="shared" si="13"/>
        <v>84504</v>
      </c>
      <c r="G64">
        <v>2</v>
      </c>
      <c r="H64" s="10">
        <f t="shared" si="0"/>
        <v>0.65914039572091265</v>
      </c>
      <c r="I64" s="10">
        <f t="shared" si="1"/>
        <v>1.3182807914418253</v>
      </c>
      <c r="J64" s="11">
        <f t="shared" si="2"/>
        <v>5.5158192110536623E-3</v>
      </c>
      <c r="K64" s="11">
        <f t="shared" si="3"/>
        <v>1</v>
      </c>
      <c r="L64" s="12">
        <f t="shared" si="4"/>
        <v>111400</v>
      </c>
      <c r="M64" s="13">
        <f t="shared" si="5"/>
        <v>0</v>
      </c>
      <c r="P64">
        <f t="shared" si="6"/>
        <v>120217</v>
      </c>
      <c r="Q64" s="15">
        <f t="shared" si="14"/>
        <v>119.5</v>
      </c>
      <c r="R64" s="16">
        <f t="shared" si="15"/>
        <v>3.5746201966041107</v>
      </c>
      <c r="S64" s="17">
        <f t="shared" si="7"/>
        <v>1.3182807914418253</v>
      </c>
      <c r="T64" s="17">
        <f t="shared" si="16"/>
        <v>0.65914039572091265</v>
      </c>
      <c r="U64" s="18">
        <f t="shared" si="17"/>
        <v>0.65914039572091265</v>
      </c>
      <c r="V64" s="17">
        <f t="shared" si="18"/>
        <v>0</v>
      </c>
      <c r="W64" s="17">
        <f t="shared" si="8"/>
        <v>0</v>
      </c>
      <c r="X64" s="16">
        <f t="shared" si="19"/>
        <v>0</v>
      </c>
      <c r="Y64" s="19">
        <f t="shared" si="20"/>
        <v>0.65914039572091265</v>
      </c>
      <c r="Z64" s="17">
        <f t="shared" si="21"/>
        <v>0</v>
      </c>
      <c r="AA64" s="17">
        <f t="shared" si="22"/>
        <v>0</v>
      </c>
      <c r="AB64" s="16">
        <f t="shared" si="23"/>
        <v>0</v>
      </c>
      <c r="AC64" s="19">
        <f t="shared" si="24"/>
        <v>0.65914039572091265</v>
      </c>
      <c r="AD64" s="17">
        <f t="shared" si="25"/>
        <v>0</v>
      </c>
      <c r="AE64" s="17">
        <f t="shared" si="26"/>
        <v>0</v>
      </c>
      <c r="AF64" s="16">
        <f t="shared" si="9"/>
        <v>0</v>
      </c>
      <c r="AG64" s="19">
        <f t="shared" si="27"/>
        <v>0.65914039572091265</v>
      </c>
      <c r="AH64" s="17">
        <f t="shared" si="28"/>
        <v>0</v>
      </c>
      <c r="AI64" s="17">
        <f t="shared" si="56"/>
        <v>0</v>
      </c>
      <c r="AJ64" s="16">
        <f t="shared" si="29"/>
        <v>0</v>
      </c>
      <c r="AK64" s="19">
        <f t="shared" si="30"/>
        <v>0.65914039572091265</v>
      </c>
      <c r="AL64" s="17">
        <f t="shared" si="31"/>
        <v>0</v>
      </c>
      <c r="AM64" s="17">
        <f t="shared" si="32"/>
        <v>0</v>
      </c>
      <c r="AN64" s="16">
        <f t="shared" si="33"/>
        <v>0</v>
      </c>
      <c r="AO64" s="19">
        <f t="shared" si="34"/>
        <v>0.65914039572091265</v>
      </c>
      <c r="AP64" s="17">
        <f t="shared" si="35"/>
        <v>0</v>
      </c>
      <c r="AQ64" s="17">
        <f t="shared" si="36"/>
        <v>0</v>
      </c>
      <c r="AR64" s="16">
        <f t="shared" si="37"/>
        <v>0</v>
      </c>
      <c r="AS64" s="19">
        <f t="shared" si="38"/>
        <v>0.65914039572091265</v>
      </c>
      <c r="AT64" s="17">
        <f t="shared" si="39"/>
        <v>0</v>
      </c>
      <c r="AU64" s="17">
        <f t="shared" si="40"/>
        <v>0</v>
      </c>
      <c r="AV64" s="16">
        <f t="shared" si="41"/>
        <v>0</v>
      </c>
      <c r="AW64" s="19">
        <f t="shared" si="42"/>
        <v>0.65914039572091265</v>
      </c>
      <c r="AX64" s="17">
        <f t="shared" si="43"/>
        <v>0</v>
      </c>
      <c r="AY64" s="17">
        <f t="shared" si="11"/>
        <v>0</v>
      </c>
      <c r="AZ64" s="16">
        <f t="shared" si="44"/>
        <v>0</v>
      </c>
      <c r="BA64" s="19">
        <f t="shared" si="45"/>
        <v>0.65914039572091265</v>
      </c>
      <c r="BB64" s="16"/>
      <c r="BC64" s="16">
        <f t="shared" si="46"/>
        <v>0.65914039572091265</v>
      </c>
      <c r="BD64" s="19">
        <f t="shared" si="12"/>
        <v>0.65914039572091265</v>
      </c>
      <c r="BE64" s="20">
        <f t="shared" si="47"/>
        <v>0.65914039572091265</v>
      </c>
      <c r="BF64">
        <f t="shared" si="48"/>
        <v>5.035629487678021E-4</v>
      </c>
      <c r="BG64" s="33">
        <f t="shared" si="49"/>
        <v>1.3551113993502957</v>
      </c>
      <c r="BH64">
        <f t="shared" si="50"/>
        <v>2.7102227987005914</v>
      </c>
      <c r="BI64">
        <f t="shared" si="51"/>
        <v>229024.66738139477</v>
      </c>
      <c r="BJ64">
        <f t="shared" si="52"/>
        <v>0</v>
      </c>
      <c r="BK64">
        <f t="shared" si="53"/>
        <v>111400</v>
      </c>
      <c r="BL64">
        <f t="shared" si="54"/>
        <v>20085056</v>
      </c>
      <c r="BM64">
        <f t="shared" si="55"/>
        <v>111400</v>
      </c>
    </row>
    <row r="65" spans="1:65" x14ac:dyDescent="0.25">
      <c r="A65" s="8"/>
      <c r="B65">
        <v>16800</v>
      </c>
      <c r="C65" t="s">
        <v>88</v>
      </c>
      <c r="D65">
        <v>207</v>
      </c>
      <c r="E65">
        <v>251</v>
      </c>
      <c r="F65" s="9">
        <f t="shared" si="13"/>
        <v>42168</v>
      </c>
      <c r="G65">
        <v>9</v>
      </c>
      <c r="H65" s="10">
        <f t="shared" si="0"/>
        <v>4.4267374944665781E-2</v>
      </c>
      <c r="I65" s="10">
        <f t="shared" si="1"/>
        <v>0.39840637450199201</v>
      </c>
      <c r="J65" s="11">
        <f t="shared" si="2"/>
        <v>1.9246684758550338E-3</v>
      </c>
      <c r="K65" s="11">
        <f t="shared" si="3"/>
        <v>1</v>
      </c>
      <c r="L65" s="12">
        <f t="shared" si="4"/>
        <v>16800</v>
      </c>
      <c r="M65" s="13">
        <f t="shared" si="5"/>
        <v>0</v>
      </c>
      <c r="P65">
        <f t="shared" si="6"/>
        <v>51957</v>
      </c>
      <c r="Q65" s="15">
        <f t="shared" si="14"/>
        <v>23</v>
      </c>
      <c r="R65" s="16">
        <f t="shared" si="15"/>
        <v>3.5746201966041107</v>
      </c>
      <c r="S65" s="17">
        <f t="shared" si="7"/>
        <v>0.39840637450199201</v>
      </c>
      <c r="T65" s="17">
        <f t="shared" si="16"/>
        <v>4.4267374944665781E-2</v>
      </c>
      <c r="U65" s="18">
        <f t="shared" si="17"/>
        <v>4.4267374944665781E-2</v>
      </c>
      <c r="V65" s="17">
        <f t="shared" si="18"/>
        <v>0</v>
      </c>
      <c r="W65" s="17">
        <f t="shared" si="8"/>
        <v>0</v>
      </c>
      <c r="X65" s="16">
        <f t="shared" si="19"/>
        <v>0</v>
      </c>
      <c r="Y65" s="19">
        <f t="shared" si="20"/>
        <v>4.4267374944665781E-2</v>
      </c>
      <c r="Z65" s="17">
        <f t="shared" si="21"/>
        <v>0</v>
      </c>
      <c r="AA65" s="17">
        <f t="shared" si="22"/>
        <v>0</v>
      </c>
      <c r="AB65" s="16">
        <f t="shared" si="23"/>
        <v>0</v>
      </c>
      <c r="AC65" s="19">
        <f t="shared" si="24"/>
        <v>4.4267374944665781E-2</v>
      </c>
      <c r="AD65" s="17">
        <f t="shared" si="25"/>
        <v>0</v>
      </c>
      <c r="AE65" s="17">
        <f t="shared" si="26"/>
        <v>0</v>
      </c>
      <c r="AF65" s="16">
        <f t="shared" si="9"/>
        <v>0</v>
      </c>
      <c r="AG65" s="19">
        <f t="shared" si="27"/>
        <v>4.4267374944665781E-2</v>
      </c>
      <c r="AH65" s="17">
        <f t="shared" si="28"/>
        <v>0</v>
      </c>
      <c r="AI65" s="17">
        <f t="shared" si="56"/>
        <v>0</v>
      </c>
      <c r="AJ65" s="16">
        <f t="shared" si="29"/>
        <v>0</v>
      </c>
      <c r="AK65" s="19">
        <f t="shared" si="30"/>
        <v>4.4267374944665781E-2</v>
      </c>
      <c r="AL65" s="17">
        <f t="shared" si="31"/>
        <v>0</v>
      </c>
      <c r="AM65" s="17">
        <f t="shared" si="32"/>
        <v>0</v>
      </c>
      <c r="AN65" s="16">
        <f t="shared" si="33"/>
        <v>0</v>
      </c>
      <c r="AO65" s="19">
        <f t="shared" si="34"/>
        <v>4.4267374944665781E-2</v>
      </c>
      <c r="AP65" s="17">
        <f t="shared" si="35"/>
        <v>0</v>
      </c>
      <c r="AQ65" s="17">
        <f t="shared" si="36"/>
        <v>0</v>
      </c>
      <c r="AR65" s="16">
        <f t="shared" si="37"/>
        <v>0</v>
      </c>
      <c r="AS65" s="19">
        <f t="shared" si="38"/>
        <v>4.4267374944665781E-2</v>
      </c>
      <c r="AT65" s="17">
        <f t="shared" si="39"/>
        <v>0</v>
      </c>
      <c r="AU65" s="17">
        <f t="shared" si="40"/>
        <v>0</v>
      </c>
      <c r="AV65" s="16">
        <f t="shared" si="41"/>
        <v>0</v>
      </c>
      <c r="AW65" s="19">
        <f t="shared" si="42"/>
        <v>4.4267374944665781E-2</v>
      </c>
      <c r="AX65" s="17">
        <f t="shared" si="43"/>
        <v>0</v>
      </c>
      <c r="AY65" s="17">
        <f t="shared" si="11"/>
        <v>0</v>
      </c>
      <c r="AZ65" s="16">
        <f t="shared" si="44"/>
        <v>0</v>
      </c>
      <c r="BA65" s="19">
        <f t="shared" si="45"/>
        <v>4.4267374944665781E-2</v>
      </c>
      <c r="BB65" s="16"/>
      <c r="BC65" s="16">
        <f t="shared" si="46"/>
        <v>4.4267374944665781E-2</v>
      </c>
      <c r="BD65" s="19">
        <f t="shared" si="12"/>
        <v>4.4267374944665781E-2</v>
      </c>
      <c r="BE65" s="20">
        <f t="shared" si="47"/>
        <v>4.4267374944665781E-2</v>
      </c>
      <c r="BF65">
        <f t="shared" si="48"/>
        <v>3.3818910214060455E-5</v>
      </c>
      <c r="BG65" s="33">
        <f t="shared" si="49"/>
        <v>9.1008265911576028E-2</v>
      </c>
      <c r="BH65">
        <f t="shared" si="50"/>
        <v>0.81907439320418429</v>
      </c>
      <c r="BI65">
        <f t="shared" si="51"/>
        <v>34538.729012634045</v>
      </c>
      <c r="BJ65">
        <f t="shared" si="52"/>
        <v>0</v>
      </c>
      <c r="BK65">
        <f t="shared" si="53"/>
        <v>16800</v>
      </c>
      <c r="BL65">
        <f t="shared" si="54"/>
        <v>8711976</v>
      </c>
      <c r="BM65">
        <f t="shared" si="55"/>
        <v>16800</v>
      </c>
    </row>
    <row r="66" spans="1:65" x14ac:dyDescent="0.25">
      <c r="A66" s="8"/>
      <c r="B66">
        <v>84400</v>
      </c>
      <c r="C66" t="s">
        <v>89</v>
      </c>
      <c r="D66">
        <v>105</v>
      </c>
      <c r="E66">
        <v>251</v>
      </c>
      <c r="F66" s="9">
        <f t="shared" si="13"/>
        <v>42168</v>
      </c>
      <c r="G66">
        <v>2</v>
      </c>
      <c r="H66" s="10">
        <f t="shared" ref="H66:H129" si="57">BD66</f>
        <v>1.0007588692847658</v>
      </c>
      <c r="I66" s="10">
        <f t="shared" ref="I66:I129" si="58">H66*G66</f>
        <v>2.0015177385695315</v>
      </c>
      <c r="J66" s="11">
        <f t="shared" ref="J66:J129" si="59">I66/D66</f>
        <v>1.9062073700662204E-2</v>
      </c>
      <c r="K66" s="11">
        <f t="shared" ref="K66:K129" si="60">L66/B66</f>
        <v>1</v>
      </c>
      <c r="L66" s="12">
        <f t="shared" ref="L66:L129" si="61">I66*F66</f>
        <v>84400</v>
      </c>
      <c r="M66" s="13">
        <f t="shared" ref="M66:M129" si="62">(B66-L66)/B66</f>
        <v>0</v>
      </c>
      <c r="P66">
        <f t="shared" ref="P66:P129" si="63">D66*E66</f>
        <v>26355</v>
      </c>
      <c r="Q66" s="15">
        <f t="shared" si="14"/>
        <v>52.5</v>
      </c>
      <c r="R66" s="16">
        <f t="shared" si="15"/>
        <v>3.5746201966041107</v>
      </c>
      <c r="S66" s="17">
        <f t="shared" ref="S66:S129" si="64">B66/F66</f>
        <v>2.0015177385695315</v>
      </c>
      <c r="T66" s="17">
        <f t="shared" si="16"/>
        <v>1.0007588692847658</v>
      </c>
      <c r="U66" s="18">
        <f t="shared" si="17"/>
        <v>1.0007588692847658</v>
      </c>
      <c r="V66" s="17">
        <f t="shared" si="18"/>
        <v>0</v>
      </c>
      <c r="W66" s="17">
        <f t="shared" ref="W66:W129" si="65">IF(U66=0,V66/$V$1131,0)</f>
        <v>0</v>
      </c>
      <c r="X66" s="16">
        <f t="shared" si="19"/>
        <v>0</v>
      </c>
      <c r="Y66" s="19">
        <f t="shared" si="20"/>
        <v>1.0007588692847658</v>
      </c>
      <c r="Z66" s="17">
        <f t="shared" si="21"/>
        <v>0</v>
      </c>
      <c r="AA66" s="17">
        <f t="shared" si="22"/>
        <v>0</v>
      </c>
      <c r="AB66" s="16">
        <f t="shared" si="23"/>
        <v>0</v>
      </c>
      <c r="AC66" s="19">
        <f t="shared" si="24"/>
        <v>1.0007588692847658</v>
      </c>
      <c r="AD66" s="17">
        <f t="shared" si="25"/>
        <v>0</v>
      </c>
      <c r="AE66" s="17">
        <f t="shared" si="26"/>
        <v>0</v>
      </c>
      <c r="AF66" s="16">
        <f t="shared" ref="AF66:AF129" si="66">AE66*$AC$1133</f>
        <v>0</v>
      </c>
      <c r="AG66" s="19">
        <f t="shared" si="27"/>
        <v>1.0007588692847658</v>
      </c>
      <c r="AH66" s="17">
        <f t="shared" si="28"/>
        <v>0</v>
      </c>
      <c r="AI66" s="17">
        <f t="shared" si="56"/>
        <v>0</v>
      </c>
      <c r="AJ66" s="16">
        <f t="shared" si="29"/>
        <v>0</v>
      </c>
      <c r="AK66" s="19">
        <f t="shared" si="30"/>
        <v>1.0007588692847658</v>
      </c>
      <c r="AL66" s="17">
        <f t="shared" si="31"/>
        <v>0</v>
      </c>
      <c r="AM66" s="17">
        <f t="shared" si="32"/>
        <v>0</v>
      </c>
      <c r="AN66" s="16">
        <f t="shared" si="33"/>
        <v>0</v>
      </c>
      <c r="AO66" s="19">
        <f t="shared" si="34"/>
        <v>1.0007588692847658</v>
      </c>
      <c r="AP66" s="17">
        <f t="shared" si="35"/>
        <v>0</v>
      </c>
      <c r="AQ66" s="17">
        <f t="shared" si="36"/>
        <v>0</v>
      </c>
      <c r="AR66" s="16">
        <f t="shared" si="37"/>
        <v>0</v>
      </c>
      <c r="AS66" s="19">
        <f t="shared" si="38"/>
        <v>1.0007588692847658</v>
      </c>
      <c r="AT66" s="17">
        <f t="shared" si="39"/>
        <v>0</v>
      </c>
      <c r="AU66" s="17">
        <f t="shared" si="40"/>
        <v>0</v>
      </c>
      <c r="AV66" s="16">
        <f t="shared" si="41"/>
        <v>0</v>
      </c>
      <c r="AW66" s="19">
        <f t="shared" si="42"/>
        <v>1.0007588692847658</v>
      </c>
      <c r="AX66" s="17">
        <f t="shared" si="43"/>
        <v>0</v>
      </c>
      <c r="AY66" s="17">
        <f t="shared" ref="AY66:AY129" si="67">IF(AX$1131&lt;&gt;0,IF(AW66=0,AX66/AX$1131,0),0)</f>
        <v>0</v>
      </c>
      <c r="AZ66" s="16">
        <f t="shared" si="44"/>
        <v>0</v>
      </c>
      <c r="BA66" s="19">
        <f t="shared" si="45"/>
        <v>1.0007588692847658</v>
      </c>
      <c r="BB66" s="16"/>
      <c r="BC66" s="16">
        <f t="shared" si="46"/>
        <v>1.0007588692847658</v>
      </c>
      <c r="BD66" s="19">
        <f t="shared" ref="BD66:BD129" si="68">BC66</f>
        <v>1.0007588692847658</v>
      </c>
      <c r="BE66" s="20">
        <f t="shared" si="47"/>
        <v>1.0007588692847658</v>
      </c>
      <c r="BF66">
        <f t="shared" si="48"/>
        <v>7.6454893448215245E-4</v>
      </c>
      <c r="BG66" s="33">
        <f t="shared" si="49"/>
        <v>2.057436868643844</v>
      </c>
      <c r="BH66">
        <f t="shared" si="50"/>
        <v>4.114873737287688</v>
      </c>
      <c r="BI66">
        <f t="shared" si="51"/>
        <v>173515.99575394724</v>
      </c>
      <c r="BJ66">
        <f t="shared" si="52"/>
        <v>0</v>
      </c>
      <c r="BK66">
        <f t="shared" si="53"/>
        <v>84400</v>
      </c>
      <c r="BL66">
        <f t="shared" si="54"/>
        <v>4343240</v>
      </c>
      <c r="BM66">
        <f t="shared" si="55"/>
        <v>84400</v>
      </c>
    </row>
    <row r="67" spans="1:65" x14ac:dyDescent="0.25">
      <c r="A67" s="8"/>
      <c r="B67">
        <v>528400</v>
      </c>
      <c r="C67" t="s">
        <v>90</v>
      </c>
      <c r="D67">
        <v>185</v>
      </c>
      <c r="E67">
        <v>503</v>
      </c>
      <c r="F67" s="9">
        <f t="shared" ref="F67:F131" si="69">E67*24*7</f>
        <v>84504</v>
      </c>
      <c r="G67">
        <v>8</v>
      </c>
      <c r="H67" s="10">
        <f t="shared" si="57"/>
        <v>0.78161980497964589</v>
      </c>
      <c r="I67" s="10">
        <f t="shared" si="58"/>
        <v>6.2529584398371671</v>
      </c>
      <c r="J67" s="11">
        <f t="shared" si="59"/>
        <v>3.3799775350471177E-2</v>
      </c>
      <c r="K67" s="11">
        <f t="shared" si="60"/>
        <v>1</v>
      </c>
      <c r="L67" s="12">
        <f t="shared" si="61"/>
        <v>528400</v>
      </c>
      <c r="M67" s="13">
        <f t="shared" si="62"/>
        <v>0</v>
      </c>
      <c r="P67">
        <f t="shared" si="63"/>
        <v>93055</v>
      </c>
      <c r="Q67" s="15">
        <f t="shared" ref="Q67:Q130" si="70">IF(OR(G67=0,D67=0),0,D67/G67)</f>
        <v>23.125</v>
      </c>
      <c r="R67" s="16">
        <f t="shared" ref="R67:R130" si="71">$R$1/COUNTIF($Q$2:$Q$1130,"&gt;0")</f>
        <v>3.5746201966041107</v>
      </c>
      <c r="S67" s="17">
        <f t="shared" si="64"/>
        <v>6.2529584398371671</v>
      </c>
      <c r="T67" s="17">
        <f t="shared" ref="T67:T130" si="72">IF(OR(G67=0,D67=0),0,S67/G67)</f>
        <v>0.78161980497964589</v>
      </c>
      <c r="U67" s="18">
        <f t="shared" ref="U67:U130" si="73">IF(MIN(Q67,T67)&lt;=R67,MIN(Q67,T67),0)</f>
        <v>0.78161980497964589</v>
      </c>
      <c r="V67" s="17">
        <f t="shared" ref="V67:V130" si="74">IF(U67=0,T67,0)</f>
        <v>0</v>
      </c>
      <c r="W67" s="17">
        <f t="shared" si="65"/>
        <v>0</v>
      </c>
      <c r="X67" s="16">
        <f t="shared" ref="X67:X130" si="75">$U$1133*W67</f>
        <v>0</v>
      </c>
      <c r="Y67" s="19">
        <f t="shared" ref="Y67:Y130" si="76">IF(OR(X67&gt;=$Q67,X67&gt;=$T67),MIN($Q67,$T67),U67)</f>
        <v>0.78161980497964589</v>
      </c>
      <c r="Z67" s="17">
        <f t="shared" ref="Z67:Z130" si="77">IF(Y67=0,$T67,0)</f>
        <v>0</v>
      </c>
      <c r="AA67" s="17">
        <f t="shared" ref="AA67:AA130" si="78">IF($Z$1131&lt;&gt;0,IF(Y67=0,Z67/$Z$1131,0),0)</f>
        <v>0</v>
      </c>
      <c r="AB67" s="16">
        <f t="shared" ref="AB67:AB130" si="79">AA67*$Y$1133</f>
        <v>0</v>
      </c>
      <c r="AC67" s="19">
        <f t="shared" ref="AC67:AC130" si="80">IF(OR(AB67&gt;=$Q67,AB67&gt;=$T67),MIN($Q67,$T67),Y67)</f>
        <v>0.78161980497964589</v>
      </c>
      <c r="AD67" s="17">
        <f t="shared" ref="AD67:AD130" si="81">IF(AC67=0,$T67,0)</f>
        <v>0</v>
      </c>
      <c r="AE67" s="17">
        <f t="shared" ref="AE67:AE130" si="82">IF($AD$1131&lt;&gt;0,IF(AC67=0,AD67/$AD$1131,0),0)</f>
        <v>0</v>
      </c>
      <c r="AF67" s="16">
        <f t="shared" si="66"/>
        <v>0</v>
      </c>
      <c r="AG67" s="19">
        <f t="shared" ref="AG67:AG130" si="83">IF(OR(AF67&gt;=$Q67,AF67&gt;=$T67),MIN($Q67,$T67),AC67)</f>
        <v>0.78161980497964589</v>
      </c>
      <c r="AH67" s="17">
        <f t="shared" ref="AH67:AH130" si="84">IF(AG67=0,$T67,0)</f>
        <v>0</v>
      </c>
      <c r="AI67" s="17">
        <f t="shared" si="56"/>
        <v>0</v>
      </c>
      <c r="AJ67" s="16">
        <f t="shared" ref="AJ67:AJ130" si="85">AI67*$AG$1133</f>
        <v>0</v>
      </c>
      <c r="AK67" s="19">
        <f t="shared" ref="AK67:AK130" si="86">IF(OR(AJ67&gt;=$Q67,AJ67&gt;=$T67),MIN($Q67,$T67),AG67)</f>
        <v>0.78161980497964589</v>
      </c>
      <c r="AL67" s="17">
        <f t="shared" ref="AL67:AL130" si="87">IF(AK67=0,$T67,0)</f>
        <v>0</v>
      </c>
      <c r="AM67" s="17">
        <f t="shared" ref="AM67:AM130" si="88">IF($AL$1131&lt;&gt;0,IF(AK67=0,AL67/$AL$1131,0),0)</f>
        <v>0</v>
      </c>
      <c r="AN67" s="16">
        <f t="shared" ref="AN67:AN130" si="89">AM67*$AK$1133</f>
        <v>0</v>
      </c>
      <c r="AO67" s="19">
        <f t="shared" ref="AO67:AO130" si="90">IF(OR(AN67&gt;=$Q67,AN67&gt;=$T67),MIN($Q67,$T67),AK67)</f>
        <v>0.78161980497964589</v>
      </c>
      <c r="AP67" s="17">
        <f t="shared" ref="AP67:AP130" si="91">IF(AO67=0,$T67,0)</f>
        <v>0</v>
      </c>
      <c r="AQ67" s="17">
        <f t="shared" ref="AQ67:AQ130" si="92">IF(AP$1131&lt;&gt;0,IF(AO67=0,AP67/AP$1131,0),0)</f>
        <v>0</v>
      </c>
      <c r="AR67" s="16">
        <f t="shared" ref="AR67:AR130" si="93">AQ67*$AO$1133</f>
        <v>0</v>
      </c>
      <c r="AS67" s="19">
        <f t="shared" ref="AS67:AS130" si="94">IF(OR(AR67&gt;=$Q67,AR67&gt;=$T67),MIN($Q67,$T67),AO67)</f>
        <v>0.78161980497964589</v>
      </c>
      <c r="AT67" s="17">
        <f t="shared" ref="AT67:AT130" si="95">IF(AS67=0,$T67,0)</f>
        <v>0</v>
      </c>
      <c r="AU67" s="17">
        <f t="shared" ref="AU67:AU130" si="96">IF(AT$1131&lt;&gt;0,IF(AS67=0,AT67/AT$1131,0),0)</f>
        <v>0</v>
      </c>
      <c r="AV67" s="16">
        <f t="shared" ref="AV67:AV130" si="97">AU67*$AS$1133</f>
        <v>0</v>
      </c>
      <c r="AW67" s="19">
        <f t="shared" ref="AW67:AW130" si="98">IF(OR(AV67&gt;=$Q67,AV67&gt;=$T67),MIN($Q67,$T67),AS67)</f>
        <v>0.78161980497964589</v>
      </c>
      <c r="AX67" s="17">
        <f t="shared" ref="AX67:AX130" si="99">IF(AW67=0,$T67,0)</f>
        <v>0</v>
      </c>
      <c r="AY67" s="17">
        <f t="shared" si="67"/>
        <v>0</v>
      </c>
      <c r="AZ67" s="16">
        <f t="shared" ref="AZ67:AZ130" si="100">AY67*$AW$1133</f>
        <v>0</v>
      </c>
      <c r="BA67" s="19">
        <f t="shared" ref="BA67:BA130" si="101">IF(OR(AZ67&gt;=$Q67,AZ67&gt;=$T67),MIN($Q67,$T67),AW67)</f>
        <v>0.78161980497964589</v>
      </c>
      <c r="BB67" s="16"/>
      <c r="BC67" s="16">
        <f t="shared" ref="BC67:BC130" si="102">IF(AW67=0,MIN(T67,AV67),AW67)</f>
        <v>0.78161980497964589</v>
      </c>
      <c r="BD67" s="19">
        <f t="shared" si="68"/>
        <v>0.78161980497964589</v>
      </c>
      <c r="BE67" s="20">
        <f t="shared" ref="BE67:BE130" si="103">MIN(Q67,T67)</f>
        <v>0.78161980497964589</v>
      </c>
      <c r="BF67">
        <f t="shared" ref="BF67:BF130" si="104">BD67/$BD$1131</f>
        <v>5.9713344283865942E-4</v>
      </c>
      <c r="BG67" s="33">
        <f t="shared" ref="BG67:BG130" si="105">IF($BD$1133&lt;=0,0,$BD$1133*BF67)</f>
        <v>1.6069139663749916</v>
      </c>
      <c r="BH67">
        <f t="shared" ref="BH67:BH130" si="106">BG67*G67</f>
        <v>12.855311730999933</v>
      </c>
      <c r="BI67">
        <f t="shared" ref="BI67:BI130" si="107">F67*BH67</f>
        <v>1086325.2625164182</v>
      </c>
      <c r="BJ67">
        <f t="shared" ref="BJ67:BJ130" si="108">B67-L67</f>
        <v>0</v>
      </c>
      <c r="BK67">
        <f t="shared" ref="BK67:BK130" si="109">I67*F67</f>
        <v>528400</v>
      </c>
      <c r="BL67">
        <f t="shared" ref="BL67:BL130" si="110">(D67-I67)*F67</f>
        <v>15104840</v>
      </c>
      <c r="BM67">
        <f t="shared" ref="BM67:BM130" si="111">H67*G67*F67</f>
        <v>528400</v>
      </c>
    </row>
    <row r="68" spans="1:65" x14ac:dyDescent="0.25">
      <c r="A68" s="8"/>
      <c r="B68">
        <v>1175200</v>
      </c>
      <c r="C68" t="s">
        <v>91</v>
      </c>
      <c r="D68">
        <v>47</v>
      </c>
      <c r="E68">
        <v>251</v>
      </c>
      <c r="F68" s="9">
        <f t="shared" si="69"/>
        <v>42168</v>
      </c>
      <c r="G68">
        <v>5</v>
      </c>
      <c r="H68" s="10">
        <f t="shared" si="57"/>
        <v>5.5738948966040605</v>
      </c>
      <c r="I68" s="10">
        <f t="shared" si="58"/>
        <v>27.869474483020301</v>
      </c>
      <c r="J68" s="11">
        <f t="shared" si="59"/>
        <v>0.59296754219192127</v>
      </c>
      <c r="K68" s="11">
        <f t="shared" si="60"/>
        <v>1</v>
      </c>
      <c r="L68" s="12">
        <f t="shared" si="61"/>
        <v>1175200</v>
      </c>
      <c r="M68" s="13">
        <f t="shared" si="62"/>
        <v>0</v>
      </c>
      <c r="P68">
        <f t="shared" si="63"/>
        <v>11797</v>
      </c>
      <c r="Q68" s="15">
        <f t="shared" si="70"/>
        <v>9.4</v>
      </c>
      <c r="R68" s="16">
        <f t="shared" si="71"/>
        <v>3.5746201966041107</v>
      </c>
      <c r="S68" s="17">
        <f t="shared" si="64"/>
        <v>27.869474483020301</v>
      </c>
      <c r="T68" s="17">
        <f t="shared" si="72"/>
        <v>5.5738948966040605</v>
      </c>
      <c r="U68" s="18">
        <f t="shared" si="73"/>
        <v>0</v>
      </c>
      <c r="V68" s="17">
        <f t="shared" si="74"/>
        <v>5.5738948966040605</v>
      </c>
      <c r="W68" s="17">
        <f t="shared" si="65"/>
        <v>4.0782527349373307E-3</v>
      </c>
      <c r="X68" s="16">
        <f t="shared" si="75"/>
        <v>12.940124308435259</v>
      </c>
      <c r="Y68" s="19">
        <f t="shared" si="76"/>
        <v>5.5738948966040605</v>
      </c>
      <c r="Z68" s="17">
        <f t="shared" si="77"/>
        <v>0</v>
      </c>
      <c r="AA68" s="17">
        <f t="shared" si="78"/>
        <v>0</v>
      </c>
      <c r="AB68" s="16">
        <f t="shared" si="79"/>
        <v>0</v>
      </c>
      <c r="AC68" s="19">
        <f t="shared" si="80"/>
        <v>5.5738948966040605</v>
      </c>
      <c r="AD68" s="17">
        <f t="shared" si="81"/>
        <v>0</v>
      </c>
      <c r="AE68" s="17">
        <f t="shared" si="82"/>
        <v>0</v>
      </c>
      <c r="AF68" s="16">
        <f t="shared" si="66"/>
        <v>0</v>
      </c>
      <c r="AG68" s="19">
        <f t="shared" si="83"/>
        <v>5.5738948966040605</v>
      </c>
      <c r="AH68" s="17">
        <f t="shared" si="84"/>
        <v>0</v>
      </c>
      <c r="AI68" s="17">
        <f t="shared" si="56"/>
        <v>0</v>
      </c>
      <c r="AJ68" s="16">
        <f t="shared" si="85"/>
        <v>0</v>
      </c>
      <c r="AK68" s="19">
        <f t="shared" si="86"/>
        <v>5.5738948966040605</v>
      </c>
      <c r="AL68" s="17">
        <f t="shared" si="87"/>
        <v>0</v>
      </c>
      <c r="AM68" s="17">
        <f t="shared" si="88"/>
        <v>0</v>
      </c>
      <c r="AN68" s="16">
        <f t="shared" si="89"/>
        <v>0</v>
      </c>
      <c r="AO68" s="19">
        <f t="shared" si="90"/>
        <v>5.5738948966040605</v>
      </c>
      <c r="AP68" s="17">
        <f t="shared" si="91"/>
        <v>0</v>
      </c>
      <c r="AQ68" s="17">
        <f t="shared" si="92"/>
        <v>0</v>
      </c>
      <c r="AR68" s="16">
        <f t="shared" si="93"/>
        <v>0</v>
      </c>
      <c r="AS68" s="19">
        <f t="shared" si="94"/>
        <v>5.5738948966040605</v>
      </c>
      <c r="AT68" s="17">
        <f t="shared" si="95"/>
        <v>0</v>
      </c>
      <c r="AU68" s="17">
        <f t="shared" si="96"/>
        <v>0</v>
      </c>
      <c r="AV68" s="16">
        <f t="shared" si="97"/>
        <v>0</v>
      </c>
      <c r="AW68" s="19">
        <f t="shared" si="98"/>
        <v>5.5738948966040605</v>
      </c>
      <c r="AX68" s="17">
        <f t="shared" si="99"/>
        <v>0</v>
      </c>
      <c r="AY68" s="17">
        <f t="shared" si="67"/>
        <v>0</v>
      </c>
      <c r="AZ68" s="16">
        <f t="shared" si="100"/>
        <v>0</v>
      </c>
      <c r="BA68" s="19">
        <f t="shared" si="101"/>
        <v>5.5738948966040605</v>
      </c>
      <c r="BB68" s="16"/>
      <c r="BC68" s="16">
        <f t="shared" si="102"/>
        <v>5.5738948966040605</v>
      </c>
      <c r="BD68" s="19">
        <f t="shared" si="68"/>
        <v>5.5738948966040605</v>
      </c>
      <c r="BE68" s="20">
        <f t="shared" si="103"/>
        <v>5.5738948966040605</v>
      </c>
      <c r="BF68">
        <f t="shared" si="104"/>
        <v>4.2582839232389843E-3</v>
      </c>
      <c r="BG68" s="33">
        <f t="shared" si="105"/>
        <v>11.459240796351875</v>
      </c>
      <c r="BH68">
        <f t="shared" si="106"/>
        <v>57.296203981759376</v>
      </c>
      <c r="BI68">
        <f t="shared" si="107"/>
        <v>2416066.3295028294</v>
      </c>
      <c r="BJ68">
        <f t="shared" si="108"/>
        <v>0</v>
      </c>
      <c r="BK68">
        <f t="shared" si="109"/>
        <v>1175200</v>
      </c>
      <c r="BL68">
        <f t="shared" si="110"/>
        <v>806695.99999999988</v>
      </c>
      <c r="BM68">
        <f t="shared" si="111"/>
        <v>1175200</v>
      </c>
    </row>
    <row r="69" spans="1:65" x14ac:dyDescent="0.25">
      <c r="A69" s="8"/>
      <c r="B69">
        <v>167800</v>
      </c>
      <c r="C69" t="s">
        <v>92</v>
      </c>
      <c r="D69">
        <v>56</v>
      </c>
      <c r="E69">
        <v>229</v>
      </c>
      <c r="F69" s="9">
        <f t="shared" si="69"/>
        <v>38472</v>
      </c>
      <c r="G69">
        <v>5</v>
      </c>
      <c r="H69" s="10">
        <f t="shared" si="57"/>
        <v>0.87232272821792467</v>
      </c>
      <c r="I69" s="10">
        <f t="shared" si="58"/>
        <v>4.3616136410896233</v>
      </c>
      <c r="J69" s="11">
        <f t="shared" si="59"/>
        <v>7.7885957876600423E-2</v>
      </c>
      <c r="K69" s="11">
        <f t="shared" si="60"/>
        <v>1</v>
      </c>
      <c r="L69" s="12">
        <f t="shared" si="61"/>
        <v>167800</v>
      </c>
      <c r="M69" s="13">
        <f t="shared" si="62"/>
        <v>0</v>
      </c>
      <c r="P69">
        <f t="shared" si="63"/>
        <v>12824</v>
      </c>
      <c r="Q69" s="15">
        <f t="shared" si="70"/>
        <v>11.2</v>
      </c>
      <c r="R69" s="16">
        <f t="shared" si="71"/>
        <v>3.5746201966041107</v>
      </c>
      <c r="S69" s="17">
        <f t="shared" si="64"/>
        <v>4.3616136410896233</v>
      </c>
      <c r="T69" s="17">
        <f t="shared" si="72"/>
        <v>0.87232272821792467</v>
      </c>
      <c r="U69" s="18">
        <f t="shared" si="73"/>
        <v>0.87232272821792467</v>
      </c>
      <c r="V69" s="17">
        <f t="shared" si="74"/>
        <v>0</v>
      </c>
      <c r="W69" s="17">
        <f t="shared" si="65"/>
        <v>0</v>
      </c>
      <c r="X69" s="16">
        <f t="shared" si="75"/>
        <v>0</v>
      </c>
      <c r="Y69" s="19">
        <f t="shared" si="76"/>
        <v>0.87232272821792467</v>
      </c>
      <c r="Z69" s="17">
        <f t="shared" si="77"/>
        <v>0</v>
      </c>
      <c r="AA69" s="17">
        <f t="shared" si="78"/>
        <v>0</v>
      </c>
      <c r="AB69" s="16">
        <f t="shared" si="79"/>
        <v>0</v>
      </c>
      <c r="AC69" s="19">
        <f t="shared" si="80"/>
        <v>0.87232272821792467</v>
      </c>
      <c r="AD69" s="17">
        <f t="shared" si="81"/>
        <v>0</v>
      </c>
      <c r="AE69" s="17">
        <f t="shared" si="82"/>
        <v>0</v>
      </c>
      <c r="AF69" s="16">
        <f t="shared" si="66"/>
        <v>0</v>
      </c>
      <c r="AG69" s="19">
        <f t="shared" si="83"/>
        <v>0.87232272821792467</v>
      </c>
      <c r="AH69" s="17">
        <f t="shared" si="84"/>
        <v>0</v>
      </c>
      <c r="AI69" s="17">
        <f t="shared" si="56"/>
        <v>0</v>
      </c>
      <c r="AJ69" s="16">
        <f t="shared" si="85"/>
        <v>0</v>
      </c>
      <c r="AK69" s="19">
        <f t="shared" si="86"/>
        <v>0.87232272821792467</v>
      </c>
      <c r="AL69" s="17">
        <f t="shared" si="87"/>
        <v>0</v>
      </c>
      <c r="AM69" s="17">
        <f t="shared" si="88"/>
        <v>0</v>
      </c>
      <c r="AN69" s="16">
        <f t="shared" si="89"/>
        <v>0</v>
      </c>
      <c r="AO69" s="19">
        <f t="shared" si="90"/>
        <v>0.87232272821792467</v>
      </c>
      <c r="AP69" s="17">
        <f t="shared" si="91"/>
        <v>0</v>
      </c>
      <c r="AQ69" s="17">
        <f t="shared" si="92"/>
        <v>0</v>
      </c>
      <c r="AR69" s="16">
        <f t="shared" si="93"/>
        <v>0</v>
      </c>
      <c r="AS69" s="19">
        <f t="shared" si="94"/>
        <v>0.87232272821792467</v>
      </c>
      <c r="AT69" s="17">
        <f t="shared" si="95"/>
        <v>0</v>
      </c>
      <c r="AU69" s="17">
        <f t="shared" si="96"/>
        <v>0</v>
      </c>
      <c r="AV69" s="16">
        <f t="shared" si="97"/>
        <v>0</v>
      </c>
      <c r="AW69" s="19">
        <f t="shared" si="98"/>
        <v>0.87232272821792467</v>
      </c>
      <c r="AX69" s="17">
        <f t="shared" si="99"/>
        <v>0</v>
      </c>
      <c r="AY69" s="17">
        <f t="shared" si="67"/>
        <v>0</v>
      </c>
      <c r="AZ69" s="16">
        <f t="shared" si="100"/>
        <v>0</v>
      </c>
      <c r="BA69" s="19">
        <f t="shared" si="101"/>
        <v>0.87232272821792467</v>
      </c>
      <c r="BB69" s="16"/>
      <c r="BC69" s="16">
        <f t="shared" si="102"/>
        <v>0.87232272821792467</v>
      </c>
      <c r="BD69" s="19">
        <f t="shared" si="68"/>
        <v>0.87232272821792467</v>
      </c>
      <c r="BE69" s="20">
        <f t="shared" si="103"/>
        <v>0.87232272821792467</v>
      </c>
      <c r="BF69">
        <f t="shared" si="104"/>
        <v>6.664276808860365E-4</v>
      </c>
      <c r="BG69" s="33">
        <f t="shared" si="105"/>
        <v>1.7933879953262213</v>
      </c>
      <c r="BH69">
        <f t="shared" si="106"/>
        <v>8.9669399766311066</v>
      </c>
      <c r="BI69">
        <f t="shared" si="107"/>
        <v>344976.11478095193</v>
      </c>
      <c r="BJ69">
        <f t="shared" si="108"/>
        <v>0</v>
      </c>
      <c r="BK69">
        <f t="shared" si="109"/>
        <v>167800</v>
      </c>
      <c r="BL69">
        <f t="shared" si="110"/>
        <v>1986632</v>
      </c>
      <c r="BM69">
        <f t="shared" si="111"/>
        <v>167800</v>
      </c>
    </row>
    <row r="70" spans="1:65" x14ac:dyDescent="0.25">
      <c r="A70" s="8"/>
      <c r="B70">
        <v>457000</v>
      </c>
      <c r="C70" t="s">
        <v>93</v>
      </c>
      <c r="D70">
        <v>31</v>
      </c>
      <c r="E70">
        <v>648</v>
      </c>
      <c r="F70" s="9">
        <f t="shared" si="69"/>
        <v>108864</v>
      </c>
      <c r="G70">
        <v>10</v>
      </c>
      <c r="H70" s="10">
        <f t="shared" si="57"/>
        <v>0.41978982951205179</v>
      </c>
      <c r="I70" s="10">
        <f t="shared" si="58"/>
        <v>4.1978982951205177</v>
      </c>
      <c r="J70" s="11">
        <f t="shared" si="59"/>
        <v>0.13541607403614572</v>
      </c>
      <c r="K70" s="11">
        <f t="shared" si="60"/>
        <v>1.0000000000000002</v>
      </c>
      <c r="L70" s="12">
        <f t="shared" si="61"/>
        <v>457000.00000000006</v>
      </c>
      <c r="M70" s="13">
        <f t="shared" si="62"/>
        <v>-1.273690610797974E-16</v>
      </c>
      <c r="P70">
        <f t="shared" si="63"/>
        <v>20088</v>
      </c>
      <c r="Q70" s="15">
        <f t="shared" si="70"/>
        <v>3.1</v>
      </c>
      <c r="R70" s="16">
        <f t="shared" si="71"/>
        <v>3.5746201966041107</v>
      </c>
      <c r="S70" s="17">
        <f t="shared" si="64"/>
        <v>4.1978982951205177</v>
      </c>
      <c r="T70" s="17">
        <f t="shared" si="72"/>
        <v>0.41978982951205179</v>
      </c>
      <c r="U70" s="18">
        <f t="shared" si="73"/>
        <v>0.41978982951205179</v>
      </c>
      <c r="V70" s="17">
        <f t="shared" si="74"/>
        <v>0</v>
      </c>
      <c r="W70" s="17">
        <f t="shared" si="65"/>
        <v>0</v>
      </c>
      <c r="X70" s="16">
        <f t="shared" si="75"/>
        <v>0</v>
      </c>
      <c r="Y70" s="19">
        <f t="shared" si="76"/>
        <v>0.41978982951205179</v>
      </c>
      <c r="Z70" s="17">
        <f t="shared" si="77"/>
        <v>0</v>
      </c>
      <c r="AA70" s="17">
        <f t="shared" si="78"/>
        <v>0</v>
      </c>
      <c r="AB70" s="16">
        <f t="shared" si="79"/>
        <v>0</v>
      </c>
      <c r="AC70" s="19">
        <f t="shared" si="80"/>
        <v>0.41978982951205179</v>
      </c>
      <c r="AD70" s="17">
        <f t="shared" si="81"/>
        <v>0</v>
      </c>
      <c r="AE70" s="17">
        <f t="shared" si="82"/>
        <v>0</v>
      </c>
      <c r="AF70" s="16">
        <f t="shared" si="66"/>
        <v>0</v>
      </c>
      <c r="AG70" s="19">
        <f t="shared" si="83"/>
        <v>0.41978982951205179</v>
      </c>
      <c r="AH70" s="17">
        <f t="shared" si="84"/>
        <v>0</v>
      </c>
      <c r="AI70" s="17">
        <f t="shared" si="56"/>
        <v>0</v>
      </c>
      <c r="AJ70" s="16">
        <f t="shared" si="85"/>
        <v>0</v>
      </c>
      <c r="AK70" s="19">
        <f t="shared" si="86"/>
        <v>0.41978982951205179</v>
      </c>
      <c r="AL70" s="17">
        <f t="shared" si="87"/>
        <v>0</v>
      </c>
      <c r="AM70" s="17">
        <f t="shared" si="88"/>
        <v>0</v>
      </c>
      <c r="AN70" s="16">
        <f t="shared" si="89"/>
        <v>0</v>
      </c>
      <c r="AO70" s="19">
        <f t="shared" si="90"/>
        <v>0.41978982951205179</v>
      </c>
      <c r="AP70" s="17">
        <f t="shared" si="91"/>
        <v>0</v>
      </c>
      <c r="AQ70" s="17">
        <f t="shared" si="92"/>
        <v>0</v>
      </c>
      <c r="AR70" s="16">
        <f t="shared" si="93"/>
        <v>0</v>
      </c>
      <c r="AS70" s="19">
        <f t="shared" si="94"/>
        <v>0.41978982951205179</v>
      </c>
      <c r="AT70" s="17">
        <f t="shared" si="95"/>
        <v>0</v>
      </c>
      <c r="AU70" s="17">
        <f t="shared" si="96"/>
        <v>0</v>
      </c>
      <c r="AV70" s="16">
        <f t="shared" si="97"/>
        <v>0</v>
      </c>
      <c r="AW70" s="19">
        <f t="shared" si="98"/>
        <v>0.41978982951205179</v>
      </c>
      <c r="AX70" s="17">
        <f t="shared" si="99"/>
        <v>0</v>
      </c>
      <c r="AY70" s="17">
        <f t="shared" si="67"/>
        <v>0</v>
      </c>
      <c r="AZ70" s="16">
        <f t="shared" si="100"/>
        <v>0</v>
      </c>
      <c r="BA70" s="19">
        <f t="shared" si="101"/>
        <v>0.41978982951205179</v>
      </c>
      <c r="BB70" s="16"/>
      <c r="BC70" s="16">
        <f t="shared" si="102"/>
        <v>0.41978982951205179</v>
      </c>
      <c r="BD70" s="19">
        <f t="shared" si="68"/>
        <v>0.41978982951205179</v>
      </c>
      <c r="BE70" s="20">
        <f t="shared" si="103"/>
        <v>0.41978982951205179</v>
      </c>
      <c r="BF70">
        <f t="shared" si="104"/>
        <v>3.2070649255326004E-4</v>
      </c>
      <c r="BG70" s="33">
        <f t="shared" si="105"/>
        <v>0.86303614070098822</v>
      </c>
      <c r="BH70">
        <f t="shared" si="106"/>
        <v>8.6303614070098824</v>
      </c>
      <c r="BI70">
        <f t="shared" si="107"/>
        <v>939535.66421272384</v>
      </c>
      <c r="BJ70">
        <f t="shared" si="108"/>
        <v>0</v>
      </c>
      <c r="BK70">
        <f t="shared" si="109"/>
        <v>457000.00000000006</v>
      </c>
      <c r="BL70">
        <f t="shared" si="110"/>
        <v>2917784</v>
      </c>
      <c r="BM70">
        <f t="shared" si="111"/>
        <v>457000.00000000006</v>
      </c>
    </row>
    <row r="71" spans="1:65" x14ac:dyDescent="0.25">
      <c r="A71" s="8"/>
      <c r="B71">
        <v>1827200</v>
      </c>
      <c r="C71" t="s">
        <v>94</v>
      </c>
      <c r="D71">
        <v>236</v>
      </c>
      <c r="E71">
        <v>503</v>
      </c>
      <c r="F71" s="9">
        <f t="shared" si="69"/>
        <v>84504</v>
      </c>
      <c r="G71">
        <v>6</v>
      </c>
      <c r="H71" s="10">
        <f t="shared" si="57"/>
        <v>3.6037741803149359</v>
      </c>
      <c r="I71" s="10">
        <f t="shared" si="58"/>
        <v>21.622645081889615</v>
      </c>
      <c r="J71" s="11">
        <f t="shared" si="59"/>
        <v>9.1621377465633966E-2</v>
      </c>
      <c r="K71" s="11">
        <f t="shared" si="60"/>
        <v>1</v>
      </c>
      <c r="L71" s="12">
        <f t="shared" si="61"/>
        <v>1827200</v>
      </c>
      <c r="M71" s="13">
        <f t="shared" si="62"/>
        <v>0</v>
      </c>
      <c r="P71">
        <f t="shared" si="63"/>
        <v>118708</v>
      </c>
      <c r="Q71" s="15">
        <f t="shared" si="70"/>
        <v>39.333333333333336</v>
      </c>
      <c r="R71" s="16">
        <f t="shared" si="71"/>
        <v>3.5746201966041107</v>
      </c>
      <c r="S71" s="17">
        <f t="shared" si="64"/>
        <v>21.622645081889615</v>
      </c>
      <c r="T71" s="17">
        <f t="shared" si="72"/>
        <v>3.6037741803149359</v>
      </c>
      <c r="U71" s="18">
        <f t="shared" si="73"/>
        <v>0</v>
      </c>
      <c r="V71" s="17">
        <f t="shared" si="74"/>
        <v>3.6037741803149359</v>
      </c>
      <c r="W71" s="17">
        <f t="shared" si="65"/>
        <v>2.6367741372231917E-3</v>
      </c>
      <c r="X71" s="16">
        <f t="shared" si="75"/>
        <v>8.3663733776566804</v>
      </c>
      <c r="Y71" s="19">
        <f t="shared" si="76"/>
        <v>3.6037741803149359</v>
      </c>
      <c r="Z71" s="17">
        <f t="shared" si="77"/>
        <v>0</v>
      </c>
      <c r="AA71" s="17">
        <f t="shared" si="78"/>
        <v>0</v>
      </c>
      <c r="AB71" s="16">
        <f t="shared" si="79"/>
        <v>0</v>
      </c>
      <c r="AC71" s="19">
        <f t="shared" si="80"/>
        <v>3.6037741803149359</v>
      </c>
      <c r="AD71" s="17">
        <f t="shared" si="81"/>
        <v>0</v>
      </c>
      <c r="AE71" s="17">
        <f t="shared" si="82"/>
        <v>0</v>
      </c>
      <c r="AF71" s="16">
        <f t="shared" si="66"/>
        <v>0</v>
      </c>
      <c r="AG71" s="19">
        <f t="shared" si="83"/>
        <v>3.6037741803149359</v>
      </c>
      <c r="AH71" s="17">
        <f t="shared" si="84"/>
        <v>0</v>
      </c>
      <c r="AI71" s="17">
        <f t="shared" si="56"/>
        <v>0</v>
      </c>
      <c r="AJ71" s="16">
        <f t="shared" si="85"/>
        <v>0</v>
      </c>
      <c r="AK71" s="19">
        <f t="shared" si="86"/>
        <v>3.6037741803149359</v>
      </c>
      <c r="AL71" s="17">
        <f t="shared" si="87"/>
        <v>0</v>
      </c>
      <c r="AM71" s="17">
        <f t="shared" si="88"/>
        <v>0</v>
      </c>
      <c r="AN71" s="16">
        <f t="shared" si="89"/>
        <v>0</v>
      </c>
      <c r="AO71" s="19">
        <f t="shared" si="90"/>
        <v>3.6037741803149359</v>
      </c>
      <c r="AP71" s="17">
        <f t="shared" si="91"/>
        <v>0</v>
      </c>
      <c r="AQ71" s="17">
        <f t="shared" si="92"/>
        <v>0</v>
      </c>
      <c r="AR71" s="16">
        <f t="shared" si="93"/>
        <v>0</v>
      </c>
      <c r="AS71" s="19">
        <f t="shared" si="94"/>
        <v>3.6037741803149359</v>
      </c>
      <c r="AT71" s="17">
        <f t="shared" si="95"/>
        <v>0</v>
      </c>
      <c r="AU71" s="17">
        <f t="shared" si="96"/>
        <v>0</v>
      </c>
      <c r="AV71" s="16">
        <f t="shared" si="97"/>
        <v>0</v>
      </c>
      <c r="AW71" s="19">
        <f t="shared" si="98"/>
        <v>3.6037741803149359</v>
      </c>
      <c r="AX71" s="17">
        <f t="shared" si="99"/>
        <v>0</v>
      </c>
      <c r="AY71" s="17">
        <f t="shared" si="67"/>
        <v>0</v>
      </c>
      <c r="AZ71" s="16">
        <f t="shared" si="100"/>
        <v>0</v>
      </c>
      <c r="BA71" s="19">
        <f t="shared" si="101"/>
        <v>3.6037741803149359</v>
      </c>
      <c r="BB71" s="16"/>
      <c r="BC71" s="16">
        <f t="shared" si="102"/>
        <v>3.6037741803149359</v>
      </c>
      <c r="BD71" s="19">
        <f t="shared" si="68"/>
        <v>3.6037741803149359</v>
      </c>
      <c r="BE71" s="20">
        <f t="shared" si="103"/>
        <v>3.6037741803149359</v>
      </c>
      <c r="BF71">
        <f t="shared" si="104"/>
        <v>2.7531724116951766E-3</v>
      </c>
      <c r="BG71" s="33">
        <f t="shared" si="105"/>
        <v>7.4089154664657704</v>
      </c>
      <c r="BH71">
        <f t="shared" si="106"/>
        <v>44.45349279879462</v>
      </c>
      <c r="BI71">
        <f t="shared" si="107"/>
        <v>3756497.9554693406</v>
      </c>
      <c r="BJ71">
        <f t="shared" si="108"/>
        <v>0</v>
      </c>
      <c r="BK71">
        <f t="shared" si="109"/>
        <v>1827200</v>
      </c>
      <c r="BL71">
        <f t="shared" si="110"/>
        <v>18115744</v>
      </c>
      <c r="BM71">
        <f t="shared" si="111"/>
        <v>1827200</v>
      </c>
    </row>
    <row r="72" spans="1:65" x14ac:dyDescent="0.25">
      <c r="A72" s="8"/>
      <c r="B72">
        <v>46400</v>
      </c>
      <c r="C72" t="s">
        <v>95</v>
      </c>
      <c r="D72">
        <v>156</v>
      </c>
      <c r="E72">
        <v>648</v>
      </c>
      <c r="F72" s="9">
        <f t="shared" si="69"/>
        <v>108864</v>
      </c>
      <c r="G72">
        <v>7</v>
      </c>
      <c r="H72" s="10">
        <f t="shared" si="57"/>
        <v>6.0888552952045018E-2</v>
      </c>
      <c r="I72" s="10">
        <f t="shared" si="58"/>
        <v>0.4262198706643151</v>
      </c>
      <c r="J72" s="11">
        <f t="shared" si="59"/>
        <v>2.7321786581045839E-3</v>
      </c>
      <c r="K72" s="11">
        <f t="shared" si="60"/>
        <v>1</v>
      </c>
      <c r="L72" s="12">
        <f t="shared" si="61"/>
        <v>46400</v>
      </c>
      <c r="M72" s="13">
        <f t="shared" si="62"/>
        <v>0</v>
      </c>
      <c r="P72">
        <f t="shared" si="63"/>
        <v>101088</v>
      </c>
      <c r="Q72" s="15">
        <f t="shared" si="70"/>
        <v>22.285714285714285</v>
      </c>
      <c r="R72" s="16">
        <f t="shared" si="71"/>
        <v>3.5746201966041107</v>
      </c>
      <c r="S72" s="17">
        <f t="shared" si="64"/>
        <v>0.4262198706643151</v>
      </c>
      <c r="T72" s="17">
        <f t="shared" si="72"/>
        <v>6.0888552952045018E-2</v>
      </c>
      <c r="U72" s="18">
        <f t="shared" si="73"/>
        <v>6.0888552952045018E-2</v>
      </c>
      <c r="V72" s="17">
        <f t="shared" si="74"/>
        <v>0</v>
      </c>
      <c r="W72" s="17">
        <f t="shared" si="65"/>
        <v>0</v>
      </c>
      <c r="X72" s="16">
        <f t="shared" si="75"/>
        <v>0</v>
      </c>
      <c r="Y72" s="19">
        <f t="shared" si="76"/>
        <v>6.0888552952045018E-2</v>
      </c>
      <c r="Z72" s="17">
        <f t="shared" si="77"/>
        <v>0</v>
      </c>
      <c r="AA72" s="17">
        <f t="shared" si="78"/>
        <v>0</v>
      </c>
      <c r="AB72" s="16">
        <f t="shared" si="79"/>
        <v>0</v>
      </c>
      <c r="AC72" s="19">
        <f t="shared" si="80"/>
        <v>6.0888552952045018E-2</v>
      </c>
      <c r="AD72" s="17">
        <f t="shared" si="81"/>
        <v>0</v>
      </c>
      <c r="AE72" s="17">
        <f t="shared" si="82"/>
        <v>0</v>
      </c>
      <c r="AF72" s="16">
        <f t="shared" si="66"/>
        <v>0</v>
      </c>
      <c r="AG72" s="19">
        <f t="shared" si="83"/>
        <v>6.0888552952045018E-2</v>
      </c>
      <c r="AH72" s="17">
        <f t="shared" si="84"/>
        <v>0</v>
      </c>
      <c r="AI72" s="17">
        <f t="shared" ref="AI72:AI135" si="112">IF($AH$1131&lt;&gt;0,IF(AG72=0,AH72/$AH$1131,0),0)</f>
        <v>0</v>
      </c>
      <c r="AJ72" s="16">
        <f t="shared" si="85"/>
        <v>0</v>
      </c>
      <c r="AK72" s="19">
        <f t="shared" si="86"/>
        <v>6.0888552952045018E-2</v>
      </c>
      <c r="AL72" s="17">
        <f t="shared" si="87"/>
        <v>0</v>
      </c>
      <c r="AM72" s="17">
        <f t="shared" si="88"/>
        <v>0</v>
      </c>
      <c r="AN72" s="16">
        <f t="shared" si="89"/>
        <v>0</v>
      </c>
      <c r="AO72" s="19">
        <f t="shared" si="90"/>
        <v>6.0888552952045018E-2</v>
      </c>
      <c r="AP72" s="17">
        <f t="shared" si="91"/>
        <v>0</v>
      </c>
      <c r="AQ72" s="17">
        <f t="shared" si="92"/>
        <v>0</v>
      </c>
      <c r="AR72" s="16">
        <f t="shared" si="93"/>
        <v>0</v>
      </c>
      <c r="AS72" s="19">
        <f t="shared" si="94"/>
        <v>6.0888552952045018E-2</v>
      </c>
      <c r="AT72" s="17">
        <f t="shared" si="95"/>
        <v>0</v>
      </c>
      <c r="AU72" s="17">
        <f t="shared" si="96"/>
        <v>0</v>
      </c>
      <c r="AV72" s="16">
        <f t="shared" si="97"/>
        <v>0</v>
      </c>
      <c r="AW72" s="19">
        <f t="shared" si="98"/>
        <v>6.0888552952045018E-2</v>
      </c>
      <c r="AX72" s="17">
        <f t="shared" si="99"/>
        <v>0</v>
      </c>
      <c r="AY72" s="17">
        <f t="shared" si="67"/>
        <v>0</v>
      </c>
      <c r="AZ72" s="16">
        <f t="shared" si="100"/>
        <v>0</v>
      </c>
      <c r="BA72" s="19">
        <f t="shared" si="101"/>
        <v>6.0888552952045018E-2</v>
      </c>
      <c r="BB72" s="16"/>
      <c r="BC72" s="16">
        <f t="shared" si="102"/>
        <v>6.0888552952045018E-2</v>
      </c>
      <c r="BD72" s="19">
        <f t="shared" si="68"/>
        <v>6.0888552952045018E-2</v>
      </c>
      <c r="BE72" s="20">
        <f t="shared" si="103"/>
        <v>6.0888552952045018E-2</v>
      </c>
      <c r="BF72">
        <f t="shared" si="104"/>
        <v>4.6516977975840149E-5</v>
      </c>
      <c r="BG72" s="33">
        <f t="shared" si="105"/>
        <v>0.12517935895131557</v>
      </c>
      <c r="BH72">
        <f t="shared" si="106"/>
        <v>0.87625551265920898</v>
      </c>
      <c r="BI72">
        <f t="shared" si="107"/>
        <v>95392.680130132125</v>
      </c>
      <c r="BJ72">
        <f t="shared" si="108"/>
        <v>0</v>
      </c>
      <c r="BK72">
        <f t="shared" si="109"/>
        <v>46400</v>
      </c>
      <c r="BL72">
        <f t="shared" si="110"/>
        <v>16936384</v>
      </c>
      <c r="BM72">
        <f t="shared" si="111"/>
        <v>46400</v>
      </c>
    </row>
    <row r="73" spans="1:65" x14ac:dyDescent="0.25">
      <c r="A73" s="8"/>
      <c r="B73">
        <v>15543200</v>
      </c>
      <c r="C73" t="s">
        <v>96</v>
      </c>
      <c r="D73">
        <v>13</v>
      </c>
      <c r="E73">
        <v>648</v>
      </c>
      <c r="F73" s="9">
        <f t="shared" si="69"/>
        <v>108864</v>
      </c>
      <c r="G73">
        <v>3</v>
      </c>
      <c r="H73" s="10">
        <f t="shared" si="57"/>
        <v>4.333333333333333</v>
      </c>
      <c r="I73" s="10">
        <f t="shared" si="58"/>
        <v>13</v>
      </c>
      <c r="J73" s="11">
        <f t="shared" si="59"/>
        <v>1</v>
      </c>
      <c r="K73" s="11">
        <f t="shared" si="60"/>
        <v>9.1051520922332596E-2</v>
      </c>
      <c r="L73" s="12">
        <f t="shared" si="61"/>
        <v>1415232</v>
      </c>
      <c r="M73" s="13">
        <f t="shared" si="62"/>
        <v>0.9089484790776674</v>
      </c>
      <c r="P73">
        <f t="shared" si="63"/>
        <v>8424</v>
      </c>
      <c r="Q73" s="15">
        <f t="shared" si="70"/>
        <v>4.333333333333333</v>
      </c>
      <c r="R73" s="16">
        <f t="shared" si="71"/>
        <v>3.5746201966041107</v>
      </c>
      <c r="S73" s="17">
        <f t="shared" si="64"/>
        <v>142.77630805408583</v>
      </c>
      <c r="T73" s="17">
        <f t="shared" si="72"/>
        <v>47.592102684695277</v>
      </c>
      <c r="U73" s="18">
        <f t="shared" si="73"/>
        <v>0</v>
      </c>
      <c r="V73" s="17">
        <f t="shared" si="74"/>
        <v>47.592102684695277</v>
      </c>
      <c r="W73" s="17">
        <f t="shared" si="65"/>
        <v>3.4821722787333011E-2</v>
      </c>
      <c r="X73" s="16">
        <f t="shared" si="75"/>
        <v>110.48786104936825</v>
      </c>
      <c r="Y73" s="19">
        <f t="shared" si="76"/>
        <v>4.333333333333333</v>
      </c>
      <c r="Z73" s="17">
        <f t="shared" si="77"/>
        <v>0</v>
      </c>
      <c r="AA73" s="17">
        <f t="shared" si="78"/>
        <v>0</v>
      </c>
      <c r="AB73" s="16">
        <f t="shared" si="79"/>
        <v>0</v>
      </c>
      <c r="AC73" s="19">
        <f t="shared" si="80"/>
        <v>4.333333333333333</v>
      </c>
      <c r="AD73" s="17">
        <f t="shared" si="81"/>
        <v>0</v>
      </c>
      <c r="AE73" s="17">
        <f t="shared" si="82"/>
        <v>0</v>
      </c>
      <c r="AF73" s="16">
        <f t="shared" si="66"/>
        <v>0</v>
      </c>
      <c r="AG73" s="19">
        <f t="shared" si="83"/>
        <v>4.333333333333333</v>
      </c>
      <c r="AH73" s="17">
        <f t="shared" si="84"/>
        <v>0</v>
      </c>
      <c r="AI73" s="17">
        <f t="shared" si="112"/>
        <v>0</v>
      </c>
      <c r="AJ73" s="16">
        <f t="shared" si="85"/>
        <v>0</v>
      </c>
      <c r="AK73" s="19">
        <f t="shared" si="86"/>
        <v>4.333333333333333</v>
      </c>
      <c r="AL73" s="17">
        <f t="shared" si="87"/>
        <v>0</v>
      </c>
      <c r="AM73" s="17">
        <f t="shared" si="88"/>
        <v>0</v>
      </c>
      <c r="AN73" s="16">
        <f t="shared" si="89"/>
        <v>0</v>
      </c>
      <c r="AO73" s="19">
        <f t="shared" si="90"/>
        <v>4.333333333333333</v>
      </c>
      <c r="AP73" s="17">
        <f t="shared" si="91"/>
        <v>0</v>
      </c>
      <c r="AQ73" s="17">
        <f t="shared" si="92"/>
        <v>0</v>
      </c>
      <c r="AR73" s="16">
        <f t="shared" si="93"/>
        <v>0</v>
      </c>
      <c r="AS73" s="19">
        <f t="shared" si="94"/>
        <v>4.333333333333333</v>
      </c>
      <c r="AT73" s="17">
        <f t="shared" si="95"/>
        <v>0</v>
      </c>
      <c r="AU73" s="17">
        <f t="shared" si="96"/>
        <v>0</v>
      </c>
      <c r="AV73" s="16">
        <f t="shared" si="97"/>
        <v>0</v>
      </c>
      <c r="AW73" s="19">
        <f t="shared" si="98"/>
        <v>4.333333333333333</v>
      </c>
      <c r="AX73" s="17">
        <f t="shared" si="99"/>
        <v>0</v>
      </c>
      <c r="AY73" s="17">
        <f t="shared" si="67"/>
        <v>0</v>
      </c>
      <c r="AZ73" s="16">
        <f t="shared" si="100"/>
        <v>0</v>
      </c>
      <c r="BA73" s="19">
        <f t="shared" si="101"/>
        <v>4.333333333333333</v>
      </c>
      <c r="BB73" s="16"/>
      <c r="BC73" s="16">
        <f t="shared" si="102"/>
        <v>4.333333333333333</v>
      </c>
      <c r="BD73" s="19">
        <f t="shared" si="68"/>
        <v>4.333333333333333</v>
      </c>
      <c r="BE73" s="20">
        <f t="shared" si="103"/>
        <v>4.333333333333333</v>
      </c>
      <c r="BF73">
        <f t="shared" si="104"/>
        <v>3.3105331208543778E-3</v>
      </c>
      <c r="BG73" s="33">
        <f t="shared" si="105"/>
        <v>8.9087991500841781</v>
      </c>
      <c r="BH73">
        <f t="shared" si="106"/>
        <v>26.726397450252534</v>
      </c>
      <c r="BI73">
        <f t="shared" si="107"/>
        <v>2909542.5320242918</v>
      </c>
      <c r="BJ73">
        <f t="shared" si="108"/>
        <v>14127968</v>
      </c>
      <c r="BK73">
        <f t="shared" si="109"/>
        <v>1415232</v>
      </c>
      <c r="BL73">
        <f t="shared" si="110"/>
        <v>0</v>
      </c>
      <c r="BM73">
        <f t="shared" si="111"/>
        <v>1415232</v>
      </c>
    </row>
    <row r="74" spans="1:65" x14ac:dyDescent="0.25">
      <c r="A74" s="8"/>
      <c r="B74">
        <v>978800</v>
      </c>
      <c r="C74" t="s">
        <v>97</v>
      </c>
      <c r="D74">
        <v>149</v>
      </c>
      <c r="E74">
        <v>270</v>
      </c>
      <c r="F74" s="9">
        <f t="shared" si="69"/>
        <v>45360</v>
      </c>
      <c r="G74">
        <v>2</v>
      </c>
      <c r="H74" s="10">
        <f t="shared" si="57"/>
        <v>10.789241622574956</v>
      </c>
      <c r="I74" s="10">
        <f t="shared" si="58"/>
        <v>21.578483245149911</v>
      </c>
      <c r="J74" s="11">
        <f t="shared" si="59"/>
        <v>0.1448220352023484</v>
      </c>
      <c r="K74" s="11">
        <f t="shared" si="60"/>
        <v>1</v>
      </c>
      <c r="L74" s="12">
        <f t="shared" si="61"/>
        <v>978800</v>
      </c>
      <c r="M74" s="13">
        <f t="shared" si="62"/>
        <v>0</v>
      </c>
      <c r="P74">
        <f t="shared" si="63"/>
        <v>40230</v>
      </c>
      <c r="Q74" s="15">
        <f t="shared" si="70"/>
        <v>74.5</v>
      </c>
      <c r="R74" s="16">
        <f t="shared" si="71"/>
        <v>3.5746201966041107</v>
      </c>
      <c r="S74" s="17">
        <f t="shared" si="64"/>
        <v>21.578483245149911</v>
      </c>
      <c r="T74" s="17">
        <f t="shared" si="72"/>
        <v>10.789241622574956</v>
      </c>
      <c r="U74" s="18">
        <f t="shared" si="73"/>
        <v>0</v>
      </c>
      <c r="V74" s="17">
        <f t="shared" si="74"/>
        <v>10.789241622574956</v>
      </c>
      <c r="W74" s="17">
        <f t="shared" si="65"/>
        <v>7.8941664619428149E-3</v>
      </c>
      <c r="X74" s="16">
        <f t="shared" si="75"/>
        <v>25.047857984355723</v>
      </c>
      <c r="Y74" s="19">
        <f t="shared" si="76"/>
        <v>10.789241622574956</v>
      </c>
      <c r="Z74" s="17">
        <f t="shared" si="77"/>
        <v>0</v>
      </c>
      <c r="AA74" s="17">
        <f t="shared" si="78"/>
        <v>0</v>
      </c>
      <c r="AB74" s="16">
        <f t="shared" si="79"/>
        <v>0</v>
      </c>
      <c r="AC74" s="19">
        <f t="shared" si="80"/>
        <v>10.789241622574956</v>
      </c>
      <c r="AD74" s="17">
        <f t="shared" si="81"/>
        <v>0</v>
      </c>
      <c r="AE74" s="17">
        <f t="shared" si="82"/>
        <v>0</v>
      </c>
      <c r="AF74" s="16">
        <f t="shared" si="66"/>
        <v>0</v>
      </c>
      <c r="AG74" s="19">
        <f t="shared" si="83"/>
        <v>10.789241622574956</v>
      </c>
      <c r="AH74" s="17">
        <f t="shared" si="84"/>
        <v>0</v>
      </c>
      <c r="AI74" s="17">
        <f t="shared" si="112"/>
        <v>0</v>
      </c>
      <c r="AJ74" s="16">
        <f t="shared" si="85"/>
        <v>0</v>
      </c>
      <c r="AK74" s="19">
        <f t="shared" si="86"/>
        <v>10.789241622574956</v>
      </c>
      <c r="AL74" s="17">
        <f t="shared" si="87"/>
        <v>0</v>
      </c>
      <c r="AM74" s="17">
        <f t="shared" si="88"/>
        <v>0</v>
      </c>
      <c r="AN74" s="16">
        <f t="shared" si="89"/>
        <v>0</v>
      </c>
      <c r="AO74" s="19">
        <f t="shared" si="90"/>
        <v>10.789241622574956</v>
      </c>
      <c r="AP74" s="17">
        <f t="shared" si="91"/>
        <v>0</v>
      </c>
      <c r="AQ74" s="17">
        <f t="shared" si="92"/>
        <v>0</v>
      </c>
      <c r="AR74" s="16">
        <f t="shared" si="93"/>
        <v>0</v>
      </c>
      <c r="AS74" s="19">
        <f t="shared" si="94"/>
        <v>10.789241622574956</v>
      </c>
      <c r="AT74" s="17">
        <f t="shared" si="95"/>
        <v>0</v>
      </c>
      <c r="AU74" s="17">
        <f t="shared" si="96"/>
        <v>0</v>
      </c>
      <c r="AV74" s="16">
        <f t="shared" si="97"/>
        <v>0</v>
      </c>
      <c r="AW74" s="19">
        <f t="shared" si="98"/>
        <v>10.789241622574956</v>
      </c>
      <c r="AX74" s="17">
        <f t="shared" si="99"/>
        <v>0</v>
      </c>
      <c r="AY74" s="17">
        <f t="shared" si="67"/>
        <v>0</v>
      </c>
      <c r="AZ74" s="16">
        <f t="shared" si="100"/>
        <v>0</v>
      </c>
      <c r="BA74" s="19">
        <f t="shared" si="101"/>
        <v>10.789241622574956</v>
      </c>
      <c r="BB74" s="16"/>
      <c r="BC74" s="16">
        <f t="shared" si="102"/>
        <v>10.789241622574956</v>
      </c>
      <c r="BD74" s="19">
        <f t="shared" si="68"/>
        <v>10.789241622574956</v>
      </c>
      <c r="BE74" s="20">
        <f t="shared" si="103"/>
        <v>10.789241622574956</v>
      </c>
      <c r="BF74">
        <f t="shared" si="104"/>
        <v>8.2426480939465432E-3</v>
      </c>
      <c r="BG74" s="33">
        <f t="shared" si="105"/>
        <v>22.181350753211216</v>
      </c>
      <c r="BH74">
        <f t="shared" si="106"/>
        <v>44.362701506422432</v>
      </c>
      <c r="BI74">
        <f t="shared" si="107"/>
        <v>2012292.1403313216</v>
      </c>
      <c r="BJ74">
        <f t="shared" si="108"/>
        <v>0</v>
      </c>
      <c r="BK74">
        <f t="shared" si="109"/>
        <v>978800</v>
      </c>
      <c r="BL74">
        <f t="shared" si="110"/>
        <v>5779840</v>
      </c>
      <c r="BM74">
        <f t="shared" si="111"/>
        <v>978800</v>
      </c>
    </row>
    <row r="75" spans="1:65" x14ac:dyDescent="0.25">
      <c r="A75" s="8"/>
      <c r="B75">
        <v>1068400</v>
      </c>
      <c r="C75" t="s">
        <v>98</v>
      </c>
      <c r="D75">
        <v>132</v>
      </c>
      <c r="E75">
        <v>110</v>
      </c>
      <c r="F75" s="9">
        <f t="shared" si="69"/>
        <v>18480</v>
      </c>
      <c r="G75">
        <v>2</v>
      </c>
      <c r="H75" s="10">
        <f t="shared" si="57"/>
        <v>28.906926406926406</v>
      </c>
      <c r="I75" s="10">
        <f t="shared" si="58"/>
        <v>57.813852813852812</v>
      </c>
      <c r="J75" s="11">
        <f t="shared" si="59"/>
        <v>0.4379837334382789</v>
      </c>
      <c r="K75" s="11">
        <f t="shared" si="60"/>
        <v>1</v>
      </c>
      <c r="L75" s="12">
        <f t="shared" si="61"/>
        <v>1068400</v>
      </c>
      <c r="M75" s="13">
        <f t="shared" si="62"/>
        <v>0</v>
      </c>
      <c r="P75">
        <f t="shared" si="63"/>
        <v>14520</v>
      </c>
      <c r="Q75" s="15">
        <f t="shared" si="70"/>
        <v>66</v>
      </c>
      <c r="R75" s="16">
        <f t="shared" si="71"/>
        <v>3.5746201966041107</v>
      </c>
      <c r="S75" s="17">
        <f t="shared" si="64"/>
        <v>57.813852813852812</v>
      </c>
      <c r="T75" s="17">
        <f t="shared" si="72"/>
        <v>28.906926406926406</v>
      </c>
      <c r="U75" s="18">
        <f t="shared" si="73"/>
        <v>0</v>
      </c>
      <c r="V75" s="17">
        <f t="shared" si="74"/>
        <v>28.906926406926406</v>
      </c>
      <c r="W75" s="17">
        <f t="shared" si="65"/>
        <v>2.1150336320389717E-2</v>
      </c>
      <c r="X75" s="16">
        <f t="shared" si="75"/>
        <v>67.109127103978224</v>
      </c>
      <c r="Y75" s="19">
        <f t="shared" si="76"/>
        <v>28.906926406926406</v>
      </c>
      <c r="Z75" s="17">
        <f t="shared" si="77"/>
        <v>0</v>
      </c>
      <c r="AA75" s="17">
        <f t="shared" si="78"/>
        <v>0</v>
      </c>
      <c r="AB75" s="16">
        <f t="shared" si="79"/>
        <v>0</v>
      </c>
      <c r="AC75" s="19">
        <f t="shared" si="80"/>
        <v>28.906926406926406</v>
      </c>
      <c r="AD75" s="17">
        <f t="shared" si="81"/>
        <v>0</v>
      </c>
      <c r="AE75" s="17">
        <f t="shared" si="82"/>
        <v>0</v>
      </c>
      <c r="AF75" s="16">
        <f t="shared" si="66"/>
        <v>0</v>
      </c>
      <c r="AG75" s="19">
        <f t="shared" si="83"/>
        <v>28.906926406926406</v>
      </c>
      <c r="AH75" s="17">
        <f t="shared" si="84"/>
        <v>0</v>
      </c>
      <c r="AI75" s="17">
        <f t="shared" si="112"/>
        <v>0</v>
      </c>
      <c r="AJ75" s="16">
        <f t="shared" si="85"/>
        <v>0</v>
      </c>
      <c r="AK75" s="19">
        <f t="shared" si="86"/>
        <v>28.906926406926406</v>
      </c>
      <c r="AL75" s="17">
        <f t="shared" si="87"/>
        <v>0</v>
      </c>
      <c r="AM75" s="17">
        <f t="shared" si="88"/>
        <v>0</v>
      </c>
      <c r="AN75" s="16">
        <f t="shared" si="89"/>
        <v>0</v>
      </c>
      <c r="AO75" s="19">
        <f t="shared" si="90"/>
        <v>28.906926406926406</v>
      </c>
      <c r="AP75" s="17">
        <f t="shared" si="91"/>
        <v>0</v>
      </c>
      <c r="AQ75" s="17">
        <f t="shared" si="92"/>
        <v>0</v>
      </c>
      <c r="AR75" s="16">
        <f t="shared" si="93"/>
        <v>0</v>
      </c>
      <c r="AS75" s="19">
        <f t="shared" si="94"/>
        <v>28.906926406926406</v>
      </c>
      <c r="AT75" s="17">
        <f t="shared" si="95"/>
        <v>0</v>
      </c>
      <c r="AU75" s="17">
        <f t="shared" si="96"/>
        <v>0</v>
      </c>
      <c r="AV75" s="16">
        <f t="shared" si="97"/>
        <v>0</v>
      </c>
      <c r="AW75" s="19">
        <f t="shared" si="98"/>
        <v>28.906926406926406</v>
      </c>
      <c r="AX75" s="17">
        <f t="shared" si="99"/>
        <v>0</v>
      </c>
      <c r="AY75" s="17">
        <f t="shared" si="67"/>
        <v>0</v>
      </c>
      <c r="AZ75" s="16">
        <f t="shared" si="100"/>
        <v>0</v>
      </c>
      <c r="BA75" s="19">
        <f t="shared" si="101"/>
        <v>28.906926406926406</v>
      </c>
      <c r="BB75" s="16"/>
      <c r="BC75" s="16">
        <f t="shared" si="102"/>
        <v>28.906926406926406</v>
      </c>
      <c r="BD75" s="19">
        <f t="shared" si="68"/>
        <v>28.906926406926406</v>
      </c>
      <c r="BE75" s="20">
        <f t="shared" si="103"/>
        <v>28.906926406926406</v>
      </c>
      <c r="BF75">
        <f t="shared" si="104"/>
        <v>2.2084000913591518E-2</v>
      </c>
      <c r="BG75" s="33">
        <f t="shared" si="105"/>
        <v>59.429077247439658</v>
      </c>
      <c r="BH75">
        <f t="shared" si="106"/>
        <v>118.85815449487932</v>
      </c>
      <c r="BI75">
        <f t="shared" si="107"/>
        <v>2196498.6950653698</v>
      </c>
      <c r="BJ75">
        <f t="shared" si="108"/>
        <v>0</v>
      </c>
      <c r="BK75">
        <f t="shared" si="109"/>
        <v>1068400</v>
      </c>
      <c r="BL75">
        <f t="shared" si="110"/>
        <v>1370960.0000000002</v>
      </c>
      <c r="BM75">
        <f t="shared" si="111"/>
        <v>1068400</v>
      </c>
    </row>
    <row r="76" spans="1:65" x14ac:dyDescent="0.25">
      <c r="A76" s="8"/>
      <c r="B76">
        <v>6997000</v>
      </c>
      <c r="C76" t="s">
        <v>99</v>
      </c>
      <c r="D76">
        <v>211</v>
      </c>
      <c r="E76">
        <v>310</v>
      </c>
      <c r="F76" s="9">
        <f t="shared" si="69"/>
        <v>52080</v>
      </c>
      <c r="G76">
        <v>9</v>
      </c>
      <c r="H76" s="10">
        <f t="shared" si="57"/>
        <v>14.9278887182113</v>
      </c>
      <c r="I76" s="10">
        <f t="shared" si="58"/>
        <v>134.3509984639017</v>
      </c>
      <c r="J76" s="11">
        <f t="shared" si="59"/>
        <v>0.63673458987631137</v>
      </c>
      <c r="K76" s="11">
        <f t="shared" si="60"/>
        <v>1.0000000000000002</v>
      </c>
      <c r="L76" s="12">
        <f t="shared" si="61"/>
        <v>6997000.0000000009</v>
      </c>
      <c r="M76" s="13">
        <f t="shared" si="62"/>
        <v>-1.3310312628490474E-16</v>
      </c>
      <c r="P76">
        <f t="shared" si="63"/>
        <v>65410</v>
      </c>
      <c r="Q76" s="15">
        <f t="shared" si="70"/>
        <v>23.444444444444443</v>
      </c>
      <c r="R76" s="16">
        <f t="shared" si="71"/>
        <v>3.5746201966041107</v>
      </c>
      <c r="S76" s="17">
        <f t="shared" si="64"/>
        <v>134.3509984639017</v>
      </c>
      <c r="T76" s="17">
        <f t="shared" si="72"/>
        <v>14.9278887182113</v>
      </c>
      <c r="U76" s="18">
        <f t="shared" si="73"/>
        <v>0</v>
      </c>
      <c r="V76" s="17">
        <f t="shared" si="74"/>
        <v>14.9278887182113</v>
      </c>
      <c r="W76" s="17">
        <f t="shared" si="65"/>
        <v>1.0922291166447504E-2</v>
      </c>
      <c r="X76" s="16">
        <f t="shared" si="75"/>
        <v>34.65597024332699</v>
      </c>
      <c r="Y76" s="19">
        <f t="shared" si="76"/>
        <v>14.9278887182113</v>
      </c>
      <c r="Z76" s="17">
        <f t="shared" si="77"/>
        <v>0</v>
      </c>
      <c r="AA76" s="17">
        <f t="shared" si="78"/>
        <v>0</v>
      </c>
      <c r="AB76" s="16">
        <f t="shared" si="79"/>
        <v>0</v>
      </c>
      <c r="AC76" s="19">
        <f t="shared" si="80"/>
        <v>14.9278887182113</v>
      </c>
      <c r="AD76" s="17">
        <f t="shared" si="81"/>
        <v>0</v>
      </c>
      <c r="AE76" s="17">
        <f t="shared" si="82"/>
        <v>0</v>
      </c>
      <c r="AF76" s="16">
        <f t="shared" si="66"/>
        <v>0</v>
      </c>
      <c r="AG76" s="19">
        <f t="shared" si="83"/>
        <v>14.9278887182113</v>
      </c>
      <c r="AH76" s="17">
        <f t="shared" si="84"/>
        <v>0</v>
      </c>
      <c r="AI76" s="17">
        <f t="shared" si="112"/>
        <v>0</v>
      </c>
      <c r="AJ76" s="16">
        <f t="shared" si="85"/>
        <v>0</v>
      </c>
      <c r="AK76" s="19">
        <f t="shared" si="86"/>
        <v>14.9278887182113</v>
      </c>
      <c r="AL76" s="17">
        <f t="shared" si="87"/>
        <v>0</v>
      </c>
      <c r="AM76" s="17">
        <f t="shared" si="88"/>
        <v>0</v>
      </c>
      <c r="AN76" s="16">
        <f t="shared" si="89"/>
        <v>0</v>
      </c>
      <c r="AO76" s="19">
        <f t="shared" si="90"/>
        <v>14.9278887182113</v>
      </c>
      <c r="AP76" s="17">
        <f t="shared" si="91"/>
        <v>0</v>
      </c>
      <c r="AQ76" s="17">
        <f t="shared" si="92"/>
        <v>0</v>
      </c>
      <c r="AR76" s="16">
        <f t="shared" si="93"/>
        <v>0</v>
      </c>
      <c r="AS76" s="19">
        <f t="shared" si="94"/>
        <v>14.9278887182113</v>
      </c>
      <c r="AT76" s="17">
        <f t="shared" si="95"/>
        <v>0</v>
      </c>
      <c r="AU76" s="17">
        <f t="shared" si="96"/>
        <v>0</v>
      </c>
      <c r="AV76" s="16">
        <f t="shared" si="97"/>
        <v>0</v>
      </c>
      <c r="AW76" s="19">
        <f t="shared" si="98"/>
        <v>14.9278887182113</v>
      </c>
      <c r="AX76" s="17">
        <f t="shared" si="99"/>
        <v>0</v>
      </c>
      <c r="AY76" s="17">
        <f t="shared" si="67"/>
        <v>0</v>
      </c>
      <c r="AZ76" s="16">
        <f t="shared" si="100"/>
        <v>0</v>
      </c>
      <c r="BA76" s="19">
        <f t="shared" si="101"/>
        <v>14.9278887182113</v>
      </c>
      <c r="BB76" s="16"/>
      <c r="BC76" s="16">
        <f t="shared" si="102"/>
        <v>14.9278887182113</v>
      </c>
      <c r="BD76" s="19">
        <f t="shared" si="68"/>
        <v>14.9278887182113</v>
      </c>
      <c r="BE76" s="20">
        <f t="shared" si="103"/>
        <v>14.9278887182113</v>
      </c>
      <c r="BF76">
        <f t="shared" si="104"/>
        <v>1.1404446929092364E-2</v>
      </c>
      <c r="BG76" s="33">
        <f t="shared" si="105"/>
        <v>30.689898998158156</v>
      </c>
      <c r="BH76">
        <f t="shared" si="106"/>
        <v>276.20909098342338</v>
      </c>
      <c r="BI76">
        <f t="shared" si="107"/>
        <v>14384969.458416689</v>
      </c>
      <c r="BJ76">
        <f t="shared" si="108"/>
        <v>0</v>
      </c>
      <c r="BK76">
        <f t="shared" si="109"/>
        <v>6997000.0000000009</v>
      </c>
      <c r="BL76">
        <f t="shared" si="110"/>
        <v>3991879.9999999991</v>
      </c>
      <c r="BM76">
        <f t="shared" si="111"/>
        <v>6997000.0000000009</v>
      </c>
    </row>
    <row r="77" spans="1:65" x14ac:dyDescent="0.25">
      <c r="A77" s="8"/>
      <c r="B77">
        <v>152600</v>
      </c>
      <c r="C77" t="s">
        <v>100</v>
      </c>
      <c r="D77">
        <v>49</v>
      </c>
      <c r="E77">
        <v>387</v>
      </c>
      <c r="F77" s="9">
        <f t="shared" si="69"/>
        <v>65016</v>
      </c>
      <c r="G77">
        <v>9</v>
      </c>
      <c r="H77" s="10">
        <f t="shared" si="57"/>
        <v>0.26079050626854244</v>
      </c>
      <c r="I77" s="10">
        <f t="shared" si="58"/>
        <v>2.3471145564168818</v>
      </c>
      <c r="J77" s="11">
        <f t="shared" si="59"/>
        <v>4.7900297069732284E-2</v>
      </c>
      <c r="K77" s="11">
        <f t="shared" si="60"/>
        <v>1</v>
      </c>
      <c r="L77" s="12">
        <f t="shared" si="61"/>
        <v>152600</v>
      </c>
      <c r="M77" s="13">
        <f t="shared" si="62"/>
        <v>0</v>
      </c>
      <c r="P77">
        <f t="shared" si="63"/>
        <v>18963</v>
      </c>
      <c r="Q77" s="15">
        <f t="shared" si="70"/>
        <v>5.4444444444444446</v>
      </c>
      <c r="R77" s="16">
        <f t="shared" si="71"/>
        <v>3.5746201966041107</v>
      </c>
      <c r="S77" s="17">
        <f t="shared" si="64"/>
        <v>2.3471145564168818</v>
      </c>
      <c r="T77" s="17">
        <f t="shared" si="72"/>
        <v>0.26079050626854244</v>
      </c>
      <c r="U77" s="18">
        <f t="shared" si="73"/>
        <v>0.26079050626854244</v>
      </c>
      <c r="V77" s="17">
        <f t="shared" si="74"/>
        <v>0</v>
      </c>
      <c r="W77" s="17">
        <f t="shared" si="65"/>
        <v>0</v>
      </c>
      <c r="X77" s="16">
        <f t="shared" si="75"/>
        <v>0</v>
      </c>
      <c r="Y77" s="19">
        <f t="shared" si="76"/>
        <v>0.26079050626854244</v>
      </c>
      <c r="Z77" s="17">
        <f t="shared" si="77"/>
        <v>0</v>
      </c>
      <c r="AA77" s="17">
        <f t="shared" si="78"/>
        <v>0</v>
      </c>
      <c r="AB77" s="16">
        <f t="shared" si="79"/>
        <v>0</v>
      </c>
      <c r="AC77" s="19">
        <f t="shared" si="80"/>
        <v>0.26079050626854244</v>
      </c>
      <c r="AD77" s="17">
        <f t="shared" si="81"/>
        <v>0</v>
      </c>
      <c r="AE77" s="17">
        <f t="shared" si="82"/>
        <v>0</v>
      </c>
      <c r="AF77" s="16">
        <f t="shared" si="66"/>
        <v>0</v>
      </c>
      <c r="AG77" s="19">
        <f t="shared" si="83"/>
        <v>0.26079050626854244</v>
      </c>
      <c r="AH77" s="17">
        <f t="shared" si="84"/>
        <v>0</v>
      </c>
      <c r="AI77" s="17">
        <f t="shared" si="112"/>
        <v>0</v>
      </c>
      <c r="AJ77" s="16">
        <f t="shared" si="85"/>
        <v>0</v>
      </c>
      <c r="AK77" s="19">
        <f t="shared" si="86"/>
        <v>0.26079050626854244</v>
      </c>
      <c r="AL77" s="17">
        <f t="shared" si="87"/>
        <v>0</v>
      </c>
      <c r="AM77" s="17">
        <f t="shared" si="88"/>
        <v>0</v>
      </c>
      <c r="AN77" s="16">
        <f t="shared" si="89"/>
        <v>0</v>
      </c>
      <c r="AO77" s="19">
        <f t="shared" si="90"/>
        <v>0.26079050626854244</v>
      </c>
      <c r="AP77" s="17">
        <f t="shared" si="91"/>
        <v>0</v>
      </c>
      <c r="AQ77" s="17">
        <f t="shared" si="92"/>
        <v>0</v>
      </c>
      <c r="AR77" s="16">
        <f t="shared" si="93"/>
        <v>0</v>
      </c>
      <c r="AS77" s="19">
        <f t="shared" si="94"/>
        <v>0.26079050626854244</v>
      </c>
      <c r="AT77" s="17">
        <f t="shared" si="95"/>
        <v>0</v>
      </c>
      <c r="AU77" s="17">
        <f t="shared" si="96"/>
        <v>0</v>
      </c>
      <c r="AV77" s="16">
        <f t="shared" si="97"/>
        <v>0</v>
      </c>
      <c r="AW77" s="19">
        <f t="shared" si="98"/>
        <v>0.26079050626854244</v>
      </c>
      <c r="AX77" s="17">
        <f t="shared" si="99"/>
        <v>0</v>
      </c>
      <c r="AY77" s="17">
        <f t="shared" si="67"/>
        <v>0</v>
      </c>
      <c r="AZ77" s="16">
        <f t="shared" si="100"/>
        <v>0</v>
      </c>
      <c r="BA77" s="19">
        <f t="shared" si="101"/>
        <v>0.26079050626854244</v>
      </c>
      <c r="BB77" s="16"/>
      <c r="BC77" s="16">
        <f t="shared" si="102"/>
        <v>0.26079050626854244</v>
      </c>
      <c r="BD77" s="19">
        <f t="shared" si="68"/>
        <v>0.26079050626854244</v>
      </c>
      <c r="BE77" s="20">
        <f t="shared" si="103"/>
        <v>0.26079050626854244</v>
      </c>
      <c r="BF77">
        <f t="shared" si="104"/>
        <v>1.9923590967839793E-4</v>
      </c>
      <c r="BG77" s="33">
        <f t="shared" si="105"/>
        <v>0.53615313244504925</v>
      </c>
      <c r="BH77">
        <f t="shared" si="106"/>
        <v>4.8253781920054433</v>
      </c>
      <c r="BI77">
        <f t="shared" si="107"/>
        <v>313726.78853142587</v>
      </c>
      <c r="BJ77">
        <f t="shared" si="108"/>
        <v>0</v>
      </c>
      <c r="BK77">
        <f t="shared" si="109"/>
        <v>152600</v>
      </c>
      <c r="BL77">
        <f t="shared" si="110"/>
        <v>3033184</v>
      </c>
      <c r="BM77">
        <f t="shared" si="111"/>
        <v>152600</v>
      </c>
    </row>
    <row r="78" spans="1:65" x14ac:dyDescent="0.25">
      <c r="A78" s="8"/>
      <c r="B78">
        <v>704000</v>
      </c>
      <c r="C78" t="s">
        <v>101</v>
      </c>
      <c r="D78">
        <v>8</v>
      </c>
      <c r="E78">
        <v>648</v>
      </c>
      <c r="F78" s="9">
        <f t="shared" si="69"/>
        <v>108864</v>
      </c>
      <c r="G78">
        <v>10</v>
      </c>
      <c r="H78" s="10">
        <f t="shared" si="57"/>
        <v>0.64667842445620227</v>
      </c>
      <c r="I78" s="10">
        <f t="shared" si="58"/>
        <v>6.4667842445620227</v>
      </c>
      <c r="J78" s="11">
        <f t="shared" si="59"/>
        <v>0.80834803057025284</v>
      </c>
      <c r="K78" s="11">
        <f t="shared" si="60"/>
        <v>1</v>
      </c>
      <c r="L78" s="12">
        <f t="shared" si="61"/>
        <v>704000</v>
      </c>
      <c r="M78" s="13">
        <f t="shared" si="62"/>
        <v>0</v>
      </c>
      <c r="P78">
        <f t="shared" si="63"/>
        <v>5184</v>
      </c>
      <c r="Q78" s="15">
        <f t="shared" si="70"/>
        <v>0.8</v>
      </c>
      <c r="R78" s="16">
        <f t="shared" si="71"/>
        <v>3.5746201966041107</v>
      </c>
      <c r="S78" s="17">
        <f t="shared" si="64"/>
        <v>6.4667842445620227</v>
      </c>
      <c r="T78" s="17">
        <f t="shared" si="72"/>
        <v>0.64667842445620227</v>
      </c>
      <c r="U78" s="18">
        <f t="shared" si="73"/>
        <v>0.64667842445620227</v>
      </c>
      <c r="V78" s="17">
        <f t="shared" si="74"/>
        <v>0</v>
      </c>
      <c r="W78" s="17">
        <f t="shared" si="65"/>
        <v>0</v>
      </c>
      <c r="X78" s="16">
        <f t="shared" si="75"/>
        <v>0</v>
      </c>
      <c r="Y78" s="19">
        <f t="shared" si="76"/>
        <v>0.64667842445620227</v>
      </c>
      <c r="Z78" s="17">
        <f t="shared" si="77"/>
        <v>0</v>
      </c>
      <c r="AA78" s="17">
        <f t="shared" si="78"/>
        <v>0</v>
      </c>
      <c r="AB78" s="16">
        <f t="shared" si="79"/>
        <v>0</v>
      </c>
      <c r="AC78" s="19">
        <f t="shared" si="80"/>
        <v>0.64667842445620227</v>
      </c>
      <c r="AD78" s="17">
        <f t="shared" si="81"/>
        <v>0</v>
      </c>
      <c r="AE78" s="17">
        <f t="shared" si="82"/>
        <v>0</v>
      </c>
      <c r="AF78" s="16">
        <f t="shared" si="66"/>
        <v>0</v>
      </c>
      <c r="AG78" s="19">
        <f t="shared" si="83"/>
        <v>0.64667842445620227</v>
      </c>
      <c r="AH78" s="17">
        <f t="shared" si="84"/>
        <v>0</v>
      </c>
      <c r="AI78" s="17">
        <f t="shared" si="112"/>
        <v>0</v>
      </c>
      <c r="AJ78" s="16">
        <f t="shared" si="85"/>
        <v>0</v>
      </c>
      <c r="AK78" s="19">
        <f t="shared" si="86"/>
        <v>0.64667842445620227</v>
      </c>
      <c r="AL78" s="17">
        <f t="shared" si="87"/>
        <v>0</v>
      </c>
      <c r="AM78" s="17">
        <f t="shared" si="88"/>
        <v>0</v>
      </c>
      <c r="AN78" s="16">
        <f t="shared" si="89"/>
        <v>0</v>
      </c>
      <c r="AO78" s="19">
        <f t="shared" si="90"/>
        <v>0.64667842445620227</v>
      </c>
      <c r="AP78" s="17">
        <f t="shared" si="91"/>
        <v>0</v>
      </c>
      <c r="AQ78" s="17">
        <f t="shared" si="92"/>
        <v>0</v>
      </c>
      <c r="AR78" s="16">
        <f t="shared" si="93"/>
        <v>0</v>
      </c>
      <c r="AS78" s="19">
        <f t="shared" si="94"/>
        <v>0.64667842445620227</v>
      </c>
      <c r="AT78" s="17">
        <f t="shared" si="95"/>
        <v>0</v>
      </c>
      <c r="AU78" s="17">
        <f t="shared" si="96"/>
        <v>0</v>
      </c>
      <c r="AV78" s="16">
        <f t="shared" si="97"/>
        <v>0</v>
      </c>
      <c r="AW78" s="19">
        <f t="shared" si="98"/>
        <v>0.64667842445620227</v>
      </c>
      <c r="AX78" s="17">
        <f t="shared" si="99"/>
        <v>0</v>
      </c>
      <c r="AY78" s="17">
        <f t="shared" si="67"/>
        <v>0</v>
      </c>
      <c r="AZ78" s="16">
        <f t="shared" si="100"/>
        <v>0</v>
      </c>
      <c r="BA78" s="19">
        <f t="shared" si="101"/>
        <v>0.64667842445620227</v>
      </c>
      <c r="BB78" s="16"/>
      <c r="BC78" s="16">
        <f t="shared" si="102"/>
        <v>0.64667842445620227</v>
      </c>
      <c r="BD78" s="19">
        <f t="shared" si="68"/>
        <v>0.64667842445620227</v>
      </c>
      <c r="BE78" s="20">
        <f t="shared" si="103"/>
        <v>0.64667842445620227</v>
      </c>
      <c r="BF78">
        <f t="shared" si="104"/>
        <v>4.9404238677788846E-4</v>
      </c>
      <c r="BG78" s="33">
        <f t="shared" si="105"/>
        <v>1.3294911226553514</v>
      </c>
      <c r="BH78">
        <f t="shared" si="106"/>
        <v>13.294911226553515</v>
      </c>
      <c r="BI78">
        <f t="shared" si="107"/>
        <v>1447337.2157675219</v>
      </c>
      <c r="BJ78">
        <f t="shared" si="108"/>
        <v>0</v>
      </c>
      <c r="BK78">
        <f t="shared" si="109"/>
        <v>704000</v>
      </c>
      <c r="BL78">
        <f t="shared" si="110"/>
        <v>166911.99999999997</v>
      </c>
      <c r="BM78">
        <f t="shared" si="111"/>
        <v>704000</v>
      </c>
    </row>
    <row r="79" spans="1:65" x14ac:dyDescent="0.25">
      <c r="A79" s="8"/>
      <c r="B79">
        <v>189600</v>
      </c>
      <c r="C79" t="s">
        <v>102</v>
      </c>
      <c r="D79">
        <v>112</v>
      </c>
      <c r="E79">
        <v>482</v>
      </c>
      <c r="F79" s="9">
        <f t="shared" si="69"/>
        <v>80976</v>
      </c>
      <c r="G79">
        <v>7</v>
      </c>
      <c r="H79" s="10">
        <f t="shared" si="57"/>
        <v>0.33449064273012113</v>
      </c>
      <c r="I79" s="10">
        <f t="shared" si="58"/>
        <v>2.3414344991108478</v>
      </c>
      <c r="J79" s="11">
        <f t="shared" si="59"/>
        <v>2.0905665170632571E-2</v>
      </c>
      <c r="K79" s="11">
        <f t="shared" si="60"/>
        <v>1</v>
      </c>
      <c r="L79" s="12">
        <f t="shared" si="61"/>
        <v>189600</v>
      </c>
      <c r="M79" s="13">
        <f t="shared" si="62"/>
        <v>0</v>
      </c>
      <c r="P79">
        <f t="shared" si="63"/>
        <v>53984</v>
      </c>
      <c r="Q79" s="15">
        <f t="shared" si="70"/>
        <v>16</v>
      </c>
      <c r="R79" s="16">
        <f t="shared" si="71"/>
        <v>3.5746201966041107</v>
      </c>
      <c r="S79" s="17">
        <f t="shared" si="64"/>
        <v>2.3414344991108478</v>
      </c>
      <c r="T79" s="17">
        <f t="shared" si="72"/>
        <v>0.33449064273012113</v>
      </c>
      <c r="U79" s="18">
        <f t="shared" si="73"/>
        <v>0.33449064273012113</v>
      </c>
      <c r="V79" s="17">
        <f t="shared" si="74"/>
        <v>0</v>
      </c>
      <c r="W79" s="17">
        <f t="shared" si="65"/>
        <v>0</v>
      </c>
      <c r="X79" s="16">
        <f t="shared" si="75"/>
        <v>0</v>
      </c>
      <c r="Y79" s="19">
        <f t="shared" si="76"/>
        <v>0.33449064273012113</v>
      </c>
      <c r="Z79" s="17">
        <f t="shared" si="77"/>
        <v>0</v>
      </c>
      <c r="AA79" s="17">
        <f t="shared" si="78"/>
        <v>0</v>
      </c>
      <c r="AB79" s="16">
        <f t="shared" si="79"/>
        <v>0</v>
      </c>
      <c r="AC79" s="19">
        <f t="shared" si="80"/>
        <v>0.33449064273012113</v>
      </c>
      <c r="AD79" s="17">
        <f t="shared" si="81"/>
        <v>0</v>
      </c>
      <c r="AE79" s="17">
        <f t="shared" si="82"/>
        <v>0</v>
      </c>
      <c r="AF79" s="16">
        <f t="shared" si="66"/>
        <v>0</v>
      </c>
      <c r="AG79" s="19">
        <f t="shared" si="83"/>
        <v>0.33449064273012113</v>
      </c>
      <c r="AH79" s="17">
        <f t="shared" si="84"/>
        <v>0</v>
      </c>
      <c r="AI79" s="17">
        <f t="shared" si="112"/>
        <v>0</v>
      </c>
      <c r="AJ79" s="16">
        <f t="shared" si="85"/>
        <v>0</v>
      </c>
      <c r="AK79" s="19">
        <f t="shared" si="86"/>
        <v>0.33449064273012113</v>
      </c>
      <c r="AL79" s="17">
        <f t="shared" si="87"/>
        <v>0</v>
      </c>
      <c r="AM79" s="17">
        <f t="shared" si="88"/>
        <v>0</v>
      </c>
      <c r="AN79" s="16">
        <f t="shared" si="89"/>
        <v>0</v>
      </c>
      <c r="AO79" s="19">
        <f t="shared" si="90"/>
        <v>0.33449064273012113</v>
      </c>
      <c r="AP79" s="17">
        <f t="shared" si="91"/>
        <v>0</v>
      </c>
      <c r="AQ79" s="17">
        <f t="shared" si="92"/>
        <v>0</v>
      </c>
      <c r="AR79" s="16">
        <f t="shared" si="93"/>
        <v>0</v>
      </c>
      <c r="AS79" s="19">
        <f t="shared" si="94"/>
        <v>0.33449064273012113</v>
      </c>
      <c r="AT79" s="17">
        <f t="shared" si="95"/>
        <v>0</v>
      </c>
      <c r="AU79" s="17">
        <f t="shared" si="96"/>
        <v>0</v>
      </c>
      <c r="AV79" s="16">
        <f t="shared" si="97"/>
        <v>0</v>
      </c>
      <c r="AW79" s="19">
        <f t="shared" si="98"/>
        <v>0.33449064273012113</v>
      </c>
      <c r="AX79" s="17">
        <f t="shared" si="99"/>
        <v>0</v>
      </c>
      <c r="AY79" s="17">
        <f t="shared" si="67"/>
        <v>0</v>
      </c>
      <c r="AZ79" s="16">
        <f t="shared" si="100"/>
        <v>0</v>
      </c>
      <c r="BA79" s="19">
        <f t="shared" si="101"/>
        <v>0.33449064273012113</v>
      </c>
      <c r="BB79" s="16"/>
      <c r="BC79" s="16">
        <f t="shared" si="102"/>
        <v>0.33449064273012113</v>
      </c>
      <c r="BD79" s="19">
        <f t="shared" si="68"/>
        <v>0.33449064273012113</v>
      </c>
      <c r="BE79" s="20">
        <f t="shared" si="103"/>
        <v>0.33449064273012113</v>
      </c>
      <c r="BF79">
        <f t="shared" si="104"/>
        <v>2.5554054262475417E-4</v>
      </c>
      <c r="BG79" s="33">
        <f t="shared" si="105"/>
        <v>0.68767152776889551</v>
      </c>
      <c r="BH79">
        <f t="shared" si="106"/>
        <v>4.8137006943822689</v>
      </c>
      <c r="BI79">
        <f t="shared" si="107"/>
        <v>389794.22742829862</v>
      </c>
      <c r="BJ79">
        <f t="shared" si="108"/>
        <v>0</v>
      </c>
      <c r="BK79">
        <f t="shared" si="109"/>
        <v>189600</v>
      </c>
      <c r="BL79">
        <f t="shared" si="110"/>
        <v>8879712</v>
      </c>
      <c r="BM79">
        <f t="shared" si="111"/>
        <v>189600</v>
      </c>
    </row>
    <row r="80" spans="1:65" x14ac:dyDescent="0.25">
      <c r="A80" s="8"/>
      <c r="B80">
        <v>314200</v>
      </c>
      <c r="C80" t="s">
        <v>103</v>
      </c>
      <c r="D80">
        <v>6</v>
      </c>
      <c r="E80">
        <v>158</v>
      </c>
      <c r="F80" s="9">
        <f t="shared" si="69"/>
        <v>26544</v>
      </c>
      <c r="G80">
        <v>10</v>
      </c>
      <c r="H80" s="10">
        <f t="shared" si="57"/>
        <v>0.6</v>
      </c>
      <c r="I80" s="10">
        <f t="shared" si="58"/>
        <v>6</v>
      </c>
      <c r="J80" s="11">
        <f t="shared" si="59"/>
        <v>1</v>
      </c>
      <c r="K80" s="11">
        <f t="shared" si="60"/>
        <v>0.50688733290897514</v>
      </c>
      <c r="L80" s="12">
        <f t="shared" si="61"/>
        <v>159264</v>
      </c>
      <c r="M80" s="13">
        <f t="shared" si="62"/>
        <v>0.4931126670910248</v>
      </c>
      <c r="P80">
        <f t="shared" si="63"/>
        <v>948</v>
      </c>
      <c r="Q80" s="15">
        <f t="shared" si="70"/>
        <v>0.6</v>
      </c>
      <c r="R80" s="16">
        <f t="shared" si="71"/>
        <v>3.5746201966041107</v>
      </c>
      <c r="S80" s="17">
        <f t="shared" si="64"/>
        <v>11.836949969861362</v>
      </c>
      <c r="T80" s="17">
        <f t="shared" si="72"/>
        <v>1.1836949969861361</v>
      </c>
      <c r="U80" s="18">
        <f t="shared" si="73"/>
        <v>0.6</v>
      </c>
      <c r="V80" s="17">
        <f t="shared" si="74"/>
        <v>0</v>
      </c>
      <c r="W80" s="17">
        <f t="shared" si="65"/>
        <v>0</v>
      </c>
      <c r="X80" s="16">
        <f t="shared" si="75"/>
        <v>0</v>
      </c>
      <c r="Y80" s="19">
        <f t="shared" si="76"/>
        <v>0.6</v>
      </c>
      <c r="Z80" s="17">
        <f t="shared" si="77"/>
        <v>0</v>
      </c>
      <c r="AA80" s="17">
        <f t="shared" si="78"/>
        <v>0</v>
      </c>
      <c r="AB80" s="16">
        <f t="shared" si="79"/>
        <v>0</v>
      </c>
      <c r="AC80" s="19">
        <f t="shared" si="80"/>
        <v>0.6</v>
      </c>
      <c r="AD80" s="17">
        <f t="shared" si="81"/>
        <v>0</v>
      </c>
      <c r="AE80" s="17">
        <f t="shared" si="82"/>
        <v>0</v>
      </c>
      <c r="AF80" s="16">
        <f t="shared" si="66"/>
        <v>0</v>
      </c>
      <c r="AG80" s="19">
        <f t="shared" si="83"/>
        <v>0.6</v>
      </c>
      <c r="AH80" s="17">
        <f t="shared" si="84"/>
        <v>0</v>
      </c>
      <c r="AI80" s="17">
        <f t="shared" si="112"/>
        <v>0</v>
      </c>
      <c r="AJ80" s="16">
        <f t="shared" si="85"/>
        <v>0</v>
      </c>
      <c r="AK80" s="19">
        <f t="shared" si="86"/>
        <v>0.6</v>
      </c>
      <c r="AL80" s="17">
        <f t="shared" si="87"/>
        <v>0</v>
      </c>
      <c r="AM80" s="17">
        <f t="shared" si="88"/>
        <v>0</v>
      </c>
      <c r="AN80" s="16">
        <f t="shared" si="89"/>
        <v>0</v>
      </c>
      <c r="AO80" s="19">
        <f t="shared" si="90"/>
        <v>0.6</v>
      </c>
      <c r="AP80" s="17">
        <f t="shared" si="91"/>
        <v>0</v>
      </c>
      <c r="AQ80" s="17">
        <f t="shared" si="92"/>
        <v>0</v>
      </c>
      <c r="AR80" s="16">
        <f t="shared" si="93"/>
        <v>0</v>
      </c>
      <c r="AS80" s="19">
        <f t="shared" si="94"/>
        <v>0.6</v>
      </c>
      <c r="AT80" s="17">
        <f t="shared" si="95"/>
        <v>0</v>
      </c>
      <c r="AU80" s="17">
        <f t="shared" si="96"/>
        <v>0</v>
      </c>
      <c r="AV80" s="16">
        <f t="shared" si="97"/>
        <v>0</v>
      </c>
      <c r="AW80" s="19">
        <f t="shared" si="98"/>
        <v>0.6</v>
      </c>
      <c r="AX80" s="17">
        <f t="shared" si="99"/>
        <v>0</v>
      </c>
      <c r="AY80" s="17">
        <f t="shared" si="67"/>
        <v>0</v>
      </c>
      <c r="AZ80" s="16">
        <f t="shared" si="100"/>
        <v>0</v>
      </c>
      <c r="BA80" s="19">
        <f t="shared" si="101"/>
        <v>0.6</v>
      </c>
      <c r="BB80" s="16"/>
      <c r="BC80" s="16">
        <f t="shared" si="102"/>
        <v>0.6</v>
      </c>
      <c r="BD80" s="19">
        <f t="shared" si="68"/>
        <v>0.6</v>
      </c>
      <c r="BE80" s="20">
        <f t="shared" si="103"/>
        <v>0.6</v>
      </c>
      <c r="BF80">
        <f t="shared" si="104"/>
        <v>4.583815090413754E-4</v>
      </c>
      <c r="BG80" s="33">
        <f t="shared" si="105"/>
        <v>1.2335260361655016</v>
      </c>
      <c r="BH80">
        <f t="shared" si="106"/>
        <v>12.335260361655017</v>
      </c>
      <c r="BI80">
        <f t="shared" si="107"/>
        <v>327427.15103977075</v>
      </c>
      <c r="BJ80">
        <f t="shared" si="108"/>
        <v>154936</v>
      </c>
      <c r="BK80">
        <f t="shared" si="109"/>
        <v>159264</v>
      </c>
      <c r="BL80">
        <f t="shared" si="110"/>
        <v>0</v>
      </c>
      <c r="BM80">
        <f t="shared" si="111"/>
        <v>159264</v>
      </c>
    </row>
    <row r="81" spans="1:65" x14ac:dyDescent="0.25">
      <c r="A81" s="8"/>
      <c r="B81">
        <v>5489400</v>
      </c>
      <c r="C81" t="s">
        <v>104</v>
      </c>
      <c r="D81">
        <v>155</v>
      </c>
      <c r="E81">
        <v>270</v>
      </c>
      <c r="F81" s="9">
        <f t="shared" si="69"/>
        <v>45360</v>
      </c>
      <c r="G81">
        <v>5</v>
      </c>
      <c r="H81" s="10">
        <f t="shared" si="57"/>
        <v>24.203703703703702</v>
      </c>
      <c r="I81" s="10">
        <f t="shared" si="58"/>
        <v>121.0185185185185</v>
      </c>
      <c r="J81" s="11">
        <f t="shared" si="59"/>
        <v>0.78076463560334519</v>
      </c>
      <c r="K81" s="11">
        <f t="shared" si="60"/>
        <v>0.99999999999999978</v>
      </c>
      <c r="L81" s="12">
        <f t="shared" si="61"/>
        <v>5489399.9999999991</v>
      </c>
      <c r="M81" s="13">
        <f t="shared" si="62"/>
        <v>1.6965835512359794E-16</v>
      </c>
      <c r="P81">
        <f t="shared" si="63"/>
        <v>41850</v>
      </c>
      <c r="Q81" s="15">
        <f t="shared" si="70"/>
        <v>31</v>
      </c>
      <c r="R81" s="16">
        <f t="shared" si="71"/>
        <v>3.5746201966041107</v>
      </c>
      <c r="S81" s="17">
        <f t="shared" si="64"/>
        <v>121.01851851851852</v>
      </c>
      <c r="T81" s="17">
        <f t="shared" si="72"/>
        <v>24.203703703703702</v>
      </c>
      <c r="U81" s="18">
        <f t="shared" si="73"/>
        <v>0</v>
      </c>
      <c r="V81" s="17">
        <f t="shared" si="74"/>
        <v>24.203703703703702</v>
      </c>
      <c r="W81" s="17">
        <f t="shared" si="65"/>
        <v>1.7709128474127051E-2</v>
      </c>
      <c r="X81" s="16">
        <f t="shared" si="75"/>
        <v>56.190319419420646</v>
      </c>
      <c r="Y81" s="19">
        <f t="shared" si="76"/>
        <v>24.203703703703702</v>
      </c>
      <c r="Z81" s="17">
        <f t="shared" si="77"/>
        <v>0</v>
      </c>
      <c r="AA81" s="17">
        <f t="shared" si="78"/>
        <v>0</v>
      </c>
      <c r="AB81" s="16">
        <f t="shared" si="79"/>
        <v>0</v>
      </c>
      <c r="AC81" s="19">
        <f t="shared" si="80"/>
        <v>24.203703703703702</v>
      </c>
      <c r="AD81" s="17">
        <f t="shared" si="81"/>
        <v>0</v>
      </c>
      <c r="AE81" s="17">
        <f t="shared" si="82"/>
        <v>0</v>
      </c>
      <c r="AF81" s="16">
        <f t="shared" si="66"/>
        <v>0</v>
      </c>
      <c r="AG81" s="19">
        <f t="shared" si="83"/>
        <v>24.203703703703702</v>
      </c>
      <c r="AH81" s="17">
        <f t="shared" si="84"/>
        <v>0</v>
      </c>
      <c r="AI81" s="17">
        <f t="shared" si="112"/>
        <v>0</v>
      </c>
      <c r="AJ81" s="16">
        <f t="shared" si="85"/>
        <v>0</v>
      </c>
      <c r="AK81" s="19">
        <f t="shared" si="86"/>
        <v>24.203703703703702</v>
      </c>
      <c r="AL81" s="17">
        <f t="shared" si="87"/>
        <v>0</v>
      </c>
      <c r="AM81" s="17">
        <f t="shared" si="88"/>
        <v>0</v>
      </c>
      <c r="AN81" s="16">
        <f t="shared" si="89"/>
        <v>0</v>
      </c>
      <c r="AO81" s="19">
        <f t="shared" si="90"/>
        <v>24.203703703703702</v>
      </c>
      <c r="AP81" s="17">
        <f t="shared" si="91"/>
        <v>0</v>
      </c>
      <c r="AQ81" s="17">
        <f t="shared" si="92"/>
        <v>0</v>
      </c>
      <c r="AR81" s="16">
        <f t="shared" si="93"/>
        <v>0</v>
      </c>
      <c r="AS81" s="19">
        <f t="shared" si="94"/>
        <v>24.203703703703702</v>
      </c>
      <c r="AT81" s="17">
        <f t="shared" si="95"/>
        <v>0</v>
      </c>
      <c r="AU81" s="17">
        <f t="shared" si="96"/>
        <v>0</v>
      </c>
      <c r="AV81" s="16">
        <f t="shared" si="97"/>
        <v>0</v>
      </c>
      <c r="AW81" s="19">
        <f t="shared" si="98"/>
        <v>24.203703703703702</v>
      </c>
      <c r="AX81" s="17">
        <f t="shared" si="99"/>
        <v>0</v>
      </c>
      <c r="AY81" s="17">
        <f t="shared" si="67"/>
        <v>0</v>
      </c>
      <c r="AZ81" s="16">
        <f t="shared" si="100"/>
        <v>0</v>
      </c>
      <c r="BA81" s="19">
        <f t="shared" si="101"/>
        <v>24.203703703703702</v>
      </c>
      <c r="BB81" s="16"/>
      <c r="BC81" s="16">
        <f t="shared" si="102"/>
        <v>24.203703703703702</v>
      </c>
      <c r="BD81" s="19">
        <f t="shared" si="68"/>
        <v>24.203703703703702</v>
      </c>
      <c r="BE81" s="20">
        <f t="shared" si="103"/>
        <v>24.203703703703702</v>
      </c>
      <c r="BF81">
        <f t="shared" si="104"/>
        <v>1.8490883713490051E-2</v>
      </c>
      <c r="BG81" s="33">
        <f t="shared" si="105"/>
        <v>49.759831150256495</v>
      </c>
      <c r="BH81">
        <f t="shared" si="106"/>
        <v>248.79915575128248</v>
      </c>
      <c r="BI81">
        <f t="shared" si="107"/>
        <v>11285529.704878174</v>
      </c>
      <c r="BJ81">
        <f t="shared" si="108"/>
        <v>0</v>
      </c>
      <c r="BK81">
        <f t="shared" si="109"/>
        <v>5489399.9999999991</v>
      </c>
      <c r="BL81">
        <f t="shared" si="110"/>
        <v>1541400.0000000007</v>
      </c>
      <c r="BM81">
        <f t="shared" si="111"/>
        <v>5489399.9999999991</v>
      </c>
    </row>
    <row r="82" spans="1:65" x14ac:dyDescent="0.25">
      <c r="A82" s="8"/>
      <c r="B82">
        <v>874200</v>
      </c>
      <c r="C82" t="s">
        <v>105</v>
      </c>
      <c r="D82">
        <v>206</v>
      </c>
      <c r="E82">
        <v>824</v>
      </c>
      <c r="F82" s="9">
        <f t="shared" si="69"/>
        <v>138432</v>
      </c>
      <c r="G82">
        <v>10</v>
      </c>
      <c r="H82" s="10">
        <f t="shared" si="57"/>
        <v>0.63150138696255209</v>
      </c>
      <c r="I82" s="10">
        <f t="shared" si="58"/>
        <v>6.3150138696255205</v>
      </c>
      <c r="J82" s="11">
        <f t="shared" si="59"/>
        <v>3.065540713410447E-2</v>
      </c>
      <c r="K82" s="11">
        <f t="shared" si="60"/>
        <v>1</v>
      </c>
      <c r="L82" s="12">
        <f t="shared" si="61"/>
        <v>874200</v>
      </c>
      <c r="M82" s="13">
        <f t="shared" si="62"/>
        <v>0</v>
      </c>
      <c r="P82">
        <f t="shared" si="63"/>
        <v>169744</v>
      </c>
      <c r="Q82" s="15">
        <f t="shared" si="70"/>
        <v>20.6</v>
      </c>
      <c r="R82" s="16">
        <f t="shared" si="71"/>
        <v>3.5746201966041107</v>
      </c>
      <c r="S82" s="17">
        <f t="shared" si="64"/>
        <v>6.3150138696255205</v>
      </c>
      <c r="T82" s="17">
        <f t="shared" si="72"/>
        <v>0.63150138696255209</v>
      </c>
      <c r="U82" s="18">
        <f t="shared" si="73"/>
        <v>0.63150138696255209</v>
      </c>
      <c r="V82" s="17">
        <f t="shared" si="74"/>
        <v>0</v>
      </c>
      <c r="W82" s="17">
        <f t="shared" si="65"/>
        <v>0</v>
      </c>
      <c r="X82" s="16">
        <f t="shared" si="75"/>
        <v>0</v>
      </c>
      <c r="Y82" s="19">
        <f t="shared" si="76"/>
        <v>0.63150138696255209</v>
      </c>
      <c r="Z82" s="17">
        <f t="shared" si="77"/>
        <v>0</v>
      </c>
      <c r="AA82" s="17">
        <f t="shared" si="78"/>
        <v>0</v>
      </c>
      <c r="AB82" s="16">
        <f t="shared" si="79"/>
        <v>0</v>
      </c>
      <c r="AC82" s="19">
        <f t="shared" si="80"/>
        <v>0.63150138696255209</v>
      </c>
      <c r="AD82" s="17">
        <f t="shared" si="81"/>
        <v>0</v>
      </c>
      <c r="AE82" s="17">
        <f t="shared" si="82"/>
        <v>0</v>
      </c>
      <c r="AF82" s="16">
        <f t="shared" si="66"/>
        <v>0</v>
      </c>
      <c r="AG82" s="19">
        <f t="shared" si="83"/>
        <v>0.63150138696255209</v>
      </c>
      <c r="AH82" s="17">
        <f t="shared" si="84"/>
        <v>0</v>
      </c>
      <c r="AI82" s="17">
        <f t="shared" si="112"/>
        <v>0</v>
      </c>
      <c r="AJ82" s="16">
        <f t="shared" si="85"/>
        <v>0</v>
      </c>
      <c r="AK82" s="19">
        <f t="shared" si="86"/>
        <v>0.63150138696255209</v>
      </c>
      <c r="AL82" s="17">
        <f t="shared" si="87"/>
        <v>0</v>
      </c>
      <c r="AM82" s="17">
        <f t="shared" si="88"/>
        <v>0</v>
      </c>
      <c r="AN82" s="16">
        <f t="shared" si="89"/>
        <v>0</v>
      </c>
      <c r="AO82" s="19">
        <f t="shared" si="90"/>
        <v>0.63150138696255209</v>
      </c>
      <c r="AP82" s="17">
        <f t="shared" si="91"/>
        <v>0</v>
      </c>
      <c r="AQ82" s="17">
        <f t="shared" si="92"/>
        <v>0</v>
      </c>
      <c r="AR82" s="16">
        <f t="shared" si="93"/>
        <v>0</v>
      </c>
      <c r="AS82" s="19">
        <f t="shared" si="94"/>
        <v>0.63150138696255209</v>
      </c>
      <c r="AT82" s="17">
        <f t="shared" si="95"/>
        <v>0</v>
      </c>
      <c r="AU82" s="17">
        <f t="shared" si="96"/>
        <v>0</v>
      </c>
      <c r="AV82" s="16">
        <f t="shared" si="97"/>
        <v>0</v>
      </c>
      <c r="AW82" s="19">
        <f t="shared" si="98"/>
        <v>0.63150138696255209</v>
      </c>
      <c r="AX82" s="17">
        <f t="shared" si="99"/>
        <v>0</v>
      </c>
      <c r="AY82" s="17">
        <f t="shared" si="67"/>
        <v>0</v>
      </c>
      <c r="AZ82" s="16">
        <f t="shared" si="100"/>
        <v>0</v>
      </c>
      <c r="BA82" s="19">
        <f t="shared" si="101"/>
        <v>0.63150138696255209</v>
      </c>
      <c r="BB82" s="16"/>
      <c r="BC82" s="16">
        <f t="shared" si="102"/>
        <v>0.63150138696255209</v>
      </c>
      <c r="BD82" s="19">
        <f t="shared" si="68"/>
        <v>0.63150138696255209</v>
      </c>
      <c r="BE82" s="20">
        <f t="shared" si="103"/>
        <v>0.63150138696255209</v>
      </c>
      <c r="BF82">
        <f t="shared" si="104"/>
        <v>4.8244759786269365E-4</v>
      </c>
      <c r="BG82" s="33">
        <f t="shared" si="105"/>
        <v>1.2982890044882225</v>
      </c>
      <c r="BH82">
        <f t="shared" si="106"/>
        <v>12.982890044882225</v>
      </c>
      <c r="BI82">
        <f t="shared" si="107"/>
        <v>1797247.4346931363</v>
      </c>
      <c r="BJ82">
        <f t="shared" si="108"/>
        <v>0</v>
      </c>
      <c r="BK82">
        <f t="shared" si="109"/>
        <v>874200</v>
      </c>
      <c r="BL82">
        <f t="shared" si="110"/>
        <v>27642792</v>
      </c>
      <c r="BM82">
        <f t="shared" si="111"/>
        <v>874200</v>
      </c>
    </row>
    <row r="83" spans="1:65" x14ac:dyDescent="0.25">
      <c r="A83" s="8"/>
      <c r="B83">
        <v>842400</v>
      </c>
      <c r="C83" t="s">
        <v>106</v>
      </c>
      <c r="D83">
        <v>130</v>
      </c>
      <c r="E83">
        <v>387</v>
      </c>
      <c r="F83" s="9">
        <f t="shared" si="69"/>
        <v>65016</v>
      </c>
      <c r="G83">
        <v>9</v>
      </c>
      <c r="H83" s="10">
        <f t="shared" si="57"/>
        <v>1.4396456256921373</v>
      </c>
      <c r="I83" s="10">
        <f t="shared" si="58"/>
        <v>12.956810631229235</v>
      </c>
      <c r="J83" s="11">
        <f t="shared" si="59"/>
        <v>9.9667774086378724E-2</v>
      </c>
      <c r="K83" s="11">
        <f t="shared" si="60"/>
        <v>1</v>
      </c>
      <c r="L83" s="12">
        <f t="shared" si="61"/>
        <v>842400</v>
      </c>
      <c r="M83" s="13">
        <f t="shared" si="62"/>
        <v>0</v>
      </c>
      <c r="P83">
        <f t="shared" si="63"/>
        <v>50310</v>
      </c>
      <c r="Q83" s="15">
        <f t="shared" si="70"/>
        <v>14.444444444444445</v>
      </c>
      <c r="R83" s="16">
        <f t="shared" si="71"/>
        <v>3.5746201966041107</v>
      </c>
      <c r="S83" s="17">
        <f t="shared" si="64"/>
        <v>12.956810631229235</v>
      </c>
      <c r="T83" s="17">
        <f t="shared" si="72"/>
        <v>1.4396456256921373</v>
      </c>
      <c r="U83" s="18">
        <f t="shared" si="73"/>
        <v>1.4396456256921373</v>
      </c>
      <c r="V83" s="17">
        <f t="shared" si="74"/>
        <v>0</v>
      </c>
      <c r="W83" s="17">
        <f t="shared" si="65"/>
        <v>0</v>
      </c>
      <c r="X83" s="16">
        <f t="shared" si="75"/>
        <v>0</v>
      </c>
      <c r="Y83" s="19">
        <f t="shared" si="76"/>
        <v>1.4396456256921373</v>
      </c>
      <c r="Z83" s="17">
        <f t="shared" si="77"/>
        <v>0</v>
      </c>
      <c r="AA83" s="17">
        <f t="shared" si="78"/>
        <v>0</v>
      </c>
      <c r="AB83" s="16">
        <f t="shared" si="79"/>
        <v>0</v>
      </c>
      <c r="AC83" s="19">
        <f t="shared" si="80"/>
        <v>1.4396456256921373</v>
      </c>
      <c r="AD83" s="17">
        <f t="shared" si="81"/>
        <v>0</v>
      </c>
      <c r="AE83" s="17">
        <f t="shared" si="82"/>
        <v>0</v>
      </c>
      <c r="AF83" s="16">
        <f t="shared" si="66"/>
        <v>0</v>
      </c>
      <c r="AG83" s="19">
        <f t="shared" si="83"/>
        <v>1.4396456256921373</v>
      </c>
      <c r="AH83" s="17">
        <f t="shared" si="84"/>
        <v>0</v>
      </c>
      <c r="AI83" s="17">
        <f t="shared" si="112"/>
        <v>0</v>
      </c>
      <c r="AJ83" s="16">
        <f t="shared" si="85"/>
        <v>0</v>
      </c>
      <c r="AK83" s="19">
        <f t="shared" si="86"/>
        <v>1.4396456256921373</v>
      </c>
      <c r="AL83" s="17">
        <f t="shared" si="87"/>
        <v>0</v>
      </c>
      <c r="AM83" s="17">
        <f t="shared" si="88"/>
        <v>0</v>
      </c>
      <c r="AN83" s="16">
        <f t="shared" si="89"/>
        <v>0</v>
      </c>
      <c r="AO83" s="19">
        <f t="shared" si="90"/>
        <v>1.4396456256921373</v>
      </c>
      <c r="AP83" s="17">
        <f t="shared" si="91"/>
        <v>0</v>
      </c>
      <c r="AQ83" s="17">
        <f t="shared" si="92"/>
        <v>0</v>
      </c>
      <c r="AR83" s="16">
        <f t="shared" si="93"/>
        <v>0</v>
      </c>
      <c r="AS83" s="19">
        <f t="shared" si="94"/>
        <v>1.4396456256921373</v>
      </c>
      <c r="AT83" s="17">
        <f t="shared" si="95"/>
        <v>0</v>
      </c>
      <c r="AU83" s="17">
        <f t="shared" si="96"/>
        <v>0</v>
      </c>
      <c r="AV83" s="16">
        <f t="shared" si="97"/>
        <v>0</v>
      </c>
      <c r="AW83" s="19">
        <f t="shared" si="98"/>
        <v>1.4396456256921373</v>
      </c>
      <c r="AX83" s="17">
        <f t="shared" si="99"/>
        <v>0</v>
      </c>
      <c r="AY83" s="17">
        <f t="shared" si="67"/>
        <v>0</v>
      </c>
      <c r="AZ83" s="16">
        <f t="shared" si="100"/>
        <v>0</v>
      </c>
      <c r="BA83" s="19">
        <f t="shared" si="101"/>
        <v>1.4396456256921373</v>
      </c>
      <c r="BB83" s="16"/>
      <c r="BC83" s="16">
        <f t="shared" si="102"/>
        <v>1.4396456256921373</v>
      </c>
      <c r="BD83" s="19">
        <f t="shared" si="68"/>
        <v>1.4396456256921373</v>
      </c>
      <c r="BE83" s="20">
        <f t="shared" si="103"/>
        <v>1.4396456256921373</v>
      </c>
      <c r="BF83">
        <f t="shared" si="104"/>
        <v>1.099844890649295E-3</v>
      </c>
      <c r="BG83" s="33">
        <f t="shared" si="105"/>
        <v>2.9597339369050424</v>
      </c>
      <c r="BH83">
        <f t="shared" si="106"/>
        <v>26.637605432145381</v>
      </c>
      <c r="BI83">
        <f t="shared" si="107"/>
        <v>1731870.554776364</v>
      </c>
      <c r="BJ83">
        <f t="shared" si="108"/>
        <v>0</v>
      </c>
      <c r="BK83">
        <f t="shared" si="109"/>
        <v>842400</v>
      </c>
      <c r="BL83">
        <f t="shared" si="110"/>
        <v>7609680</v>
      </c>
      <c r="BM83">
        <f t="shared" si="111"/>
        <v>842400</v>
      </c>
    </row>
    <row r="84" spans="1:65" x14ac:dyDescent="0.25">
      <c r="A84" s="8"/>
      <c r="B84">
        <v>237800</v>
      </c>
      <c r="C84" t="s">
        <v>107</v>
      </c>
      <c r="D84">
        <v>80</v>
      </c>
      <c r="E84">
        <v>307</v>
      </c>
      <c r="F84" s="9">
        <f t="shared" si="69"/>
        <v>51576</v>
      </c>
      <c r="G84">
        <v>8</v>
      </c>
      <c r="H84" s="10">
        <f t="shared" si="57"/>
        <v>0.57633395377695051</v>
      </c>
      <c r="I84" s="10">
        <f t="shared" si="58"/>
        <v>4.6106716302156041</v>
      </c>
      <c r="J84" s="11">
        <f t="shared" si="59"/>
        <v>5.7633395377695053E-2</v>
      </c>
      <c r="K84" s="11">
        <f t="shared" si="60"/>
        <v>1</v>
      </c>
      <c r="L84" s="12">
        <f t="shared" si="61"/>
        <v>237800</v>
      </c>
      <c r="M84" s="13">
        <f t="shared" si="62"/>
        <v>0</v>
      </c>
      <c r="P84">
        <f t="shared" si="63"/>
        <v>24560</v>
      </c>
      <c r="Q84" s="15">
        <f t="shared" si="70"/>
        <v>10</v>
      </c>
      <c r="R84" s="16">
        <f t="shared" si="71"/>
        <v>3.5746201966041107</v>
      </c>
      <c r="S84" s="17">
        <f t="shared" si="64"/>
        <v>4.6106716302156041</v>
      </c>
      <c r="T84" s="17">
        <f t="shared" si="72"/>
        <v>0.57633395377695051</v>
      </c>
      <c r="U84" s="18">
        <f t="shared" si="73"/>
        <v>0.57633395377695051</v>
      </c>
      <c r="V84" s="17">
        <f t="shared" si="74"/>
        <v>0</v>
      </c>
      <c r="W84" s="17">
        <f t="shared" si="65"/>
        <v>0</v>
      </c>
      <c r="X84" s="16">
        <f t="shared" si="75"/>
        <v>0</v>
      </c>
      <c r="Y84" s="19">
        <f t="shared" si="76"/>
        <v>0.57633395377695051</v>
      </c>
      <c r="Z84" s="17">
        <f t="shared" si="77"/>
        <v>0</v>
      </c>
      <c r="AA84" s="17">
        <f t="shared" si="78"/>
        <v>0</v>
      </c>
      <c r="AB84" s="16">
        <f t="shared" si="79"/>
        <v>0</v>
      </c>
      <c r="AC84" s="19">
        <f t="shared" si="80"/>
        <v>0.57633395377695051</v>
      </c>
      <c r="AD84" s="17">
        <f t="shared" si="81"/>
        <v>0</v>
      </c>
      <c r="AE84" s="17">
        <f t="shared" si="82"/>
        <v>0</v>
      </c>
      <c r="AF84" s="16">
        <f t="shared" si="66"/>
        <v>0</v>
      </c>
      <c r="AG84" s="19">
        <f t="shared" si="83"/>
        <v>0.57633395377695051</v>
      </c>
      <c r="AH84" s="17">
        <f t="shared" si="84"/>
        <v>0</v>
      </c>
      <c r="AI84" s="17">
        <f t="shared" si="112"/>
        <v>0</v>
      </c>
      <c r="AJ84" s="16">
        <f t="shared" si="85"/>
        <v>0</v>
      </c>
      <c r="AK84" s="19">
        <f t="shared" si="86"/>
        <v>0.57633395377695051</v>
      </c>
      <c r="AL84" s="17">
        <f t="shared" si="87"/>
        <v>0</v>
      </c>
      <c r="AM84" s="17">
        <f t="shared" si="88"/>
        <v>0</v>
      </c>
      <c r="AN84" s="16">
        <f t="shared" si="89"/>
        <v>0</v>
      </c>
      <c r="AO84" s="19">
        <f t="shared" si="90"/>
        <v>0.57633395377695051</v>
      </c>
      <c r="AP84" s="17">
        <f t="shared" si="91"/>
        <v>0</v>
      </c>
      <c r="AQ84" s="17">
        <f t="shared" si="92"/>
        <v>0</v>
      </c>
      <c r="AR84" s="16">
        <f t="shared" si="93"/>
        <v>0</v>
      </c>
      <c r="AS84" s="19">
        <f t="shared" si="94"/>
        <v>0.57633395377695051</v>
      </c>
      <c r="AT84" s="17">
        <f t="shared" si="95"/>
        <v>0</v>
      </c>
      <c r="AU84" s="17">
        <f t="shared" si="96"/>
        <v>0</v>
      </c>
      <c r="AV84" s="16">
        <f t="shared" si="97"/>
        <v>0</v>
      </c>
      <c r="AW84" s="19">
        <f t="shared" si="98"/>
        <v>0.57633395377695051</v>
      </c>
      <c r="AX84" s="17">
        <f t="shared" si="99"/>
        <v>0</v>
      </c>
      <c r="AY84" s="17">
        <f t="shared" si="67"/>
        <v>0</v>
      </c>
      <c r="AZ84" s="16">
        <f t="shared" si="100"/>
        <v>0</v>
      </c>
      <c r="BA84" s="19">
        <f t="shared" si="101"/>
        <v>0.57633395377695051</v>
      </c>
      <c r="BB84" s="16"/>
      <c r="BC84" s="16">
        <f t="shared" si="102"/>
        <v>0.57633395377695051</v>
      </c>
      <c r="BD84" s="19">
        <f t="shared" si="68"/>
        <v>0.57633395377695051</v>
      </c>
      <c r="BE84" s="20">
        <f t="shared" si="103"/>
        <v>0.57633395377695051</v>
      </c>
      <c r="BF84">
        <f t="shared" si="104"/>
        <v>4.4030137907343479E-4</v>
      </c>
      <c r="BG84" s="33">
        <f t="shared" si="105"/>
        <v>1.1848715625167885</v>
      </c>
      <c r="BH84">
        <f t="shared" si="106"/>
        <v>9.4789725001343079</v>
      </c>
      <c r="BI84">
        <f t="shared" si="107"/>
        <v>488887.48566692707</v>
      </c>
      <c r="BJ84">
        <f t="shared" si="108"/>
        <v>0</v>
      </c>
      <c r="BK84">
        <f t="shared" si="109"/>
        <v>237800</v>
      </c>
      <c r="BL84">
        <f t="shared" si="110"/>
        <v>3888280</v>
      </c>
      <c r="BM84">
        <f t="shared" si="111"/>
        <v>237800</v>
      </c>
    </row>
    <row r="85" spans="1:65" x14ac:dyDescent="0.25">
      <c r="A85" s="8"/>
      <c r="B85">
        <v>443600</v>
      </c>
      <c r="C85" t="s">
        <v>108</v>
      </c>
      <c r="D85">
        <v>231</v>
      </c>
      <c r="E85">
        <v>648</v>
      </c>
      <c r="F85" s="9">
        <f t="shared" si="69"/>
        <v>108864</v>
      </c>
      <c r="G85">
        <v>8</v>
      </c>
      <c r="H85" s="10">
        <f t="shared" si="57"/>
        <v>0.5093511169900059</v>
      </c>
      <c r="I85" s="10">
        <f t="shared" si="58"/>
        <v>4.0748089359200472</v>
      </c>
      <c r="J85" s="11">
        <f t="shared" si="59"/>
        <v>1.7639865523463409E-2</v>
      </c>
      <c r="K85" s="11">
        <f t="shared" si="60"/>
        <v>1</v>
      </c>
      <c r="L85" s="12">
        <f t="shared" si="61"/>
        <v>443600</v>
      </c>
      <c r="M85" s="13">
        <f t="shared" si="62"/>
        <v>0</v>
      </c>
      <c r="P85">
        <f t="shared" si="63"/>
        <v>149688</v>
      </c>
      <c r="Q85" s="15">
        <f t="shared" si="70"/>
        <v>28.875</v>
      </c>
      <c r="R85" s="16">
        <f t="shared" si="71"/>
        <v>3.5746201966041107</v>
      </c>
      <c r="S85" s="17">
        <f t="shared" si="64"/>
        <v>4.0748089359200472</v>
      </c>
      <c r="T85" s="17">
        <f t="shared" si="72"/>
        <v>0.5093511169900059</v>
      </c>
      <c r="U85" s="18">
        <f t="shared" si="73"/>
        <v>0.5093511169900059</v>
      </c>
      <c r="V85" s="17">
        <f t="shared" si="74"/>
        <v>0</v>
      </c>
      <c r="W85" s="17">
        <f t="shared" si="65"/>
        <v>0</v>
      </c>
      <c r="X85" s="16">
        <f t="shared" si="75"/>
        <v>0</v>
      </c>
      <c r="Y85" s="19">
        <f t="shared" si="76"/>
        <v>0.5093511169900059</v>
      </c>
      <c r="Z85" s="17">
        <f t="shared" si="77"/>
        <v>0</v>
      </c>
      <c r="AA85" s="17">
        <f t="shared" si="78"/>
        <v>0</v>
      </c>
      <c r="AB85" s="16">
        <f t="shared" si="79"/>
        <v>0</v>
      </c>
      <c r="AC85" s="19">
        <f t="shared" si="80"/>
        <v>0.5093511169900059</v>
      </c>
      <c r="AD85" s="17">
        <f t="shared" si="81"/>
        <v>0</v>
      </c>
      <c r="AE85" s="17">
        <f t="shared" si="82"/>
        <v>0</v>
      </c>
      <c r="AF85" s="16">
        <f t="shared" si="66"/>
        <v>0</v>
      </c>
      <c r="AG85" s="19">
        <f t="shared" si="83"/>
        <v>0.5093511169900059</v>
      </c>
      <c r="AH85" s="17">
        <f t="shared" si="84"/>
        <v>0</v>
      </c>
      <c r="AI85" s="17">
        <f t="shared" si="112"/>
        <v>0</v>
      </c>
      <c r="AJ85" s="16">
        <f t="shared" si="85"/>
        <v>0</v>
      </c>
      <c r="AK85" s="19">
        <f t="shared" si="86"/>
        <v>0.5093511169900059</v>
      </c>
      <c r="AL85" s="17">
        <f t="shared" si="87"/>
        <v>0</v>
      </c>
      <c r="AM85" s="17">
        <f t="shared" si="88"/>
        <v>0</v>
      </c>
      <c r="AN85" s="16">
        <f t="shared" si="89"/>
        <v>0</v>
      </c>
      <c r="AO85" s="19">
        <f t="shared" si="90"/>
        <v>0.5093511169900059</v>
      </c>
      <c r="AP85" s="17">
        <f t="shared" si="91"/>
        <v>0</v>
      </c>
      <c r="AQ85" s="17">
        <f t="shared" si="92"/>
        <v>0</v>
      </c>
      <c r="AR85" s="16">
        <f t="shared" si="93"/>
        <v>0</v>
      </c>
      <c r="AS85" s="19">
        <f t="shared" si="94"/>
        <v>0.5093511169900059</v>
      </c>
      <c r="AT85" s="17">
        <f t="shared" si="95"/>
        <v>0</v>
      </c>
      <c r="AU85" s="17">
        <f t="shared" si="96"/>
        <v>0</v>
      </c>
      <c r="AV85" s="16">
        <f t="shared" si="97"/>
        <v>0</v>
      </c>
      <c r="AW85" s="19">
        <f t="shared" si="98"/>
        <v>0.5093511169900059</v>
      </c>
      <c r="AX85" s="17">
        <f t="shared" si="99"/>
        <v>0</v>
      </c>
      <c r="AY85" s="17">
        <f t="shared" si="67"/>
        <v>0</v>
      </c>
      <c r="AZ85" s="16">
        <f t="shared" si="100"/>
        <v>0</v>
      </c>
      <c r="BA85" s="19">
        <f t="shared" si="101"/>
        <v>0.5093511169900059</v>
      </c>
      <c r="BB85" s="16"/>
      <c r="BC85" s="16">
        <f t="shared" si="102"/>
        <v>0.5093511169900059</v>
      </c>
      <c r="BD85" s="19">
        <f t="shared" si="68"/>
        <v>0.5093511169900059</v>
      </c>
      <c r="BE85" s="20">
        <f t="shared" si="103"/>
        <v>0.5093511169900059</v>
      </c>
      <c r="BF85">
        <f t="shared" si="104"/>
        <v>3.8912855606298177E-4</v>
      </c>
      <c r="BG85" s="33">
        <f t="shared" si="105"/>
        <v>1.0471631072619212</v>
      </c>
      <c r="BH85">
        <f t="shared" si="106"/>
        <v>8.3773048580953695</v>
      </c>
      <c r="BI85">
        <f t="shared" si="107"/>
        <v>911986.91607169434</v>
      </c>
      <c r="BJ85">
        <f t="shared" si="108"/>
        <v>0</v>
      </c>
      <c r="BK85">
        <f t="shared" si="109"/>
        <v>443600</v>
      </c>
      <c r="BL85">
        <f t="shared" si="110"/>
        <v>24703984</v>
      </c>
      <c r="BM85">
        <f t="shared" si="111"/>
        <v>443600</v>
      </c>
    </row>
    <row r="86" spans="1:65" x14ac:dyDescent="0.25">
      <c r="A86" s="8"/>
      <c r="B86">
        <v>22600</v>
      </c>
      <c r="C86" t="s">
        <v>109</v>
      </c>
      <c r="D86">
        <v>138</v>
      </c>
      <c r="E86">
        <v>270</v>
      </c>
      <c r="F86" s="9">
        <f t="shared" si="69"/>
        <v>45360</v>
      </c>
      <c r="G86">
        <v>4</v>
      </c>
      <c r="H86" s="10">
        <f t="shared" si="57"/>
        <v>0.12455908289241623</v>
      </c>
      <c r="I86" s="10">
        <f t="shared" si="58"/>
        <v>0.4982363315696649</v>
      </c>
      <c r="J86" s="11">
        <f t="shared" si="59"/>
        <v>3.6104081997801805E-3</v>
      </c>
      <c r="K86" s="11">
        <f t="shared" si="60"/>
        <v>1</v>
      </c>
      <c r="L86" s="12">
        <f t="shared" si="61"/>
        <v>22600</v>
      </c>
      <c r="M86" s="13">
        <f t="shared" si="62"/>
        <v>0</v>
      </c>
      <c r="P86">
        <f t="shared" si="63"/>
        <v>37260</v>
      </c>
      <c r="Q86" s="15">
        <f t="shared" si="70"/>
        <v>34.5</v>
      </c>
      <c r="R86" s="16">
        <f t="shared" si="71"/>
        <v>3.5746201966041107</v>
      </c>
      <c r="S86" s="17">
        <f t="shared" si="64"/>
        <v>0.4982363315696649</v>
      </c>
      <c r="T86" s="17">
        <f t="shared" si="72"/>
        <v>0.12455908289241623</v>
      </c>
      <c r="U86" s="18">
        <f t="shared" si="73"/>
        <v>0.12455908289241623</v>
      </c>
      <c r="V86" s="17">
        <f t="shared" si="74"/>
        <v>0</v>
      </c>
      <c r="W86" s="17">
        <f t="shared" si="65"/>
        <v>0</v>
      </c>
      <c r="X86" s="16">
        <f t="shared" si="75"/>
        <v>0</v>
      </c>
      <c r="Y86" s="19">
        <f t="shared" si="76"/>
        <v>0.12455908289241623</v>
      </c>
      <c r="Z86" s="17">
        <f t="shared" si="77"/>
        <v>0</v>
      </c>
      <c r="AA86" s="17">
        <f t="shared" si="78"/>
        <v>0</v>
      </c>
      <c r="AB86" s="16">
        <f t="shared" si="79"/>
        <v>0</v>
      </c>
      <c r="AC86" s="19">
        <f t="shared" si="80"/>
        <v>0.12455908289241623</v>
      </c>
      <c r="AD86" s="17">
        <f t="shared" si="81"/>
        <v>0</v>
      </c>
      <c r="AE86" s="17">
        <f t="shared" si="82"/>
        <v>0</v>
      </c>
      <c r="AF86" s="16">
        <f t="shared" si="66"/>
        <v>0</v>
      </c>
      <c r="AG86" s="19">
        <f t="shared" si="83"/>
        <v>0.12455908289241623</v>
      </c>
      <c r="AH86" s="17">
        <f t="shared" si="84"/>
        <v>0</v>
      </c>
      <c r="AI86" s="17">
        <f t="shared" si="112"/>
        <v>0</v>
      </c>
      <c r="AJ86" s="16">
        <f t="shared" si="85"/>
        <v>0</v>
      </c>
      <c r="AK86" s="19">
        <f t="shared" si="86"/>
        <v>0.12455908289241623</v>
      </c>
      <c r="AL86" s="17">
        <f t="shared" si="87"/>
        <v>0</v>
      </c>
      <c r="AM86" s="17">
        <f t="shared" si="88"/>
        <v>0</v>
      </c>
      <c r="AN86" s="16">
        <f t="shared" si="89"/>
        <v>0</v>
      </c>
      <c r="AO86" s="19">
        <f t="shared" si="90"/>
        <v>0.12455908289241623</v>
      </c>
      <c r="AP86" s="17">
        <f t="shared" si="91"/>
        <v>0</v>
      </c>
      <c r="AQ86" s="17">
        <f t="shared" si="92"/>
        <v>0</v>
      </c>
      <c r="AR86" s="16">
        <f t="shared" si="93"/>
        <v>0</v>
      </c>
      <c r="AS86" s="19">
        <f t="shared" si="94"/>
        <v>0.12455908289241623</v>
      </c>
      <c r="AT86" s="17">
        <f t="shared" si="95"/>
        <v>0</v>
      </c>
      <c r="AU86" s="17">
        <f t="shared" si="96"/>
        <v>0</v>
      </c>
      <c r="AV86" s="16">
        <f t="shared" si="97"/>
        <v>0</v>
      </c>
      <c r="AW86" s="19">
        <f t="shared" si="98"/>
        <v>0.12455908289241623</v>
      </c>
      <c r="AX86" s="17">
        <f t="shared" si="99"/>
        <v>0</v>
      </c>
      <c r="AY86" s="17">
        <f t="shared" si="67"/>
        <v>0</v>
      </c>
      <c r="AZ86" s="16">
        <f t="shared" si="100"/>
        <v>0</v>
      </c>
      <c r="BA86" s="19">
        <f t="shared" si="101"/>
        <v>0.12455908289241623</v>
      </c>
      <c r="BB86" s="16"/>
      <c r="BC86" s="16">
        <f t="shared" si="102"/>
        <v>0.12455908289241623</v>
      </c>
      <c r="BD86" s="19">
        <f t="shared" si="68"/>
        <v>0.12455908289241623</v>
      </c>
      <c r="BE86" s="20">
        <f t="shared" si="103"/>
        <v>0.12455908289241623</v>
      </c>
      <c r="BF86">
        <f t="shared" si="104"/>
        <v>9.5159300635059194E-5</v>
      </c>
      <c r="BG86" s="33">
        <f t="shared" si="105"/>
        <v>0.25607811964782051</v>
      </c>
      <c r="BH86">
        <f t="shared" si="106"/>
        <v>1.024312478591282</v>
      </c>
      <c r="BI86">
        <f t="shared" si="107"/>
        <v>46462.814028900553</v>
      </c>
      <c r="BJ86">
        <f t="shared" si="108"/>
        <v>0</v>
      </c>
      <c r="BK86">
        <f t="shared" si="109"/>
        <v>22600</v>
      </c>
      <c r="BL86">
        <f t="shared" si="110"/>
        <v>6237080</v>
      </c>
      <c r="BM86">
        <f t="shared" si="111"/>
        <v>22600</v>
      </c>
    </row>
    <row r="87" spans="1:65" x14ac:dyDescent="0.25">
      <c r="A87" s="8"/>
      <c r="B87">
        <v>68000</v>
      </c>
      <c r="C87" t="s">
        <v>110</v>
      </c>
      <c r="D87">
        <v>9</v>
      </c>
      <c r="E87">
        <v>270</v>
      </c>
      <c r="F87" s="9">
        <f t="shared" si="69"/>
        <v>45360</v>
      </c>
      <c r="G87">
        <v>8</v>
      </c>
      <c r="H87" s="10">
        <f t="shared" si="57"/>
        <v>0.18738977072310406</v>
      </c>
      <c r="I87" s="10">
        <f t="shared" si="58"/>
        <v>1.4991181657848325</v>
      </c>
      <c r="J87" s="11">
        <f t="shared" si="59"/>
        <v>0.1665686850872036</v>
      </c>
      <c r="K87" s="11">
        <f t="shared" si="60"/>
        <v>1</v>
      </c>
      <c r="L87" s="12">
        <f t="shared" si="61"/>
        <v>68000</v>
      </c>
      <c r="M87" s="13">
        <f t="shared" si="62"/>
        <v>0</v>
      </c>
      <c r="P87">
        <f t="shared" si="63"/>
        <v>2430</v>
      </c>
      <c r="Q87" s="15">
        <f t="shared" si="70"/>
        <v>1.125</v>
      </c>
      <c r="R87" s="16">
        <f t="shared" si="71"/>
        <v>3.5746201966041107</v>
      </c>
      <c r="S87" s="17">
        <f t="shared" si="64"/>
        <v>1.4991181657848325</v>
      </c>
      <c r="T87" s="17">
        <f t="shared" si="72"/>
        <v>0.18738977072310406</v>
      </c>
      <c r="U87" s="18">
        <f t="shared" si="73"/>
        <v>0.18738977072310406</v>
      </c>
      <c r="V87" s="17">
        <f t="shared" si="74"/>
        <v>0</v>
      </c>
      <c r="W87" s="17">
        <f t="shared" si="65"/>
        <v>0</v>
      </c>
      <c r="X87" s="16">
        <f t="shared" si="75"/>
        <v>0</v>
      </c>
      <c r="Y87" s="19">
        <f t="shared" si="76"/>
        <v>0.18738977072310406</v>
      </c>
      <c r="Z87" s="17">
        <f t="shared" si="77"/>
        <v>0</v>
      </c>
      <c r="AA87" s="17">
        <f t="shared" si="78"/>
        <v>0</v>
      </c>
      <c r="AB87" s="16">
        <f t="shared" si="79"/>
        <v>0</v>
      </c>
      <c r="AC87" s="19">
        <f t="shared" si="80"/>
        <v>0.18738977072310406</v>
      </c>
      <c r="AD87" s="17">
        <f t="shared" si="81"/>
        <v>0</v>
      </c>
      <c r="AE87" s="17">
        <f t="shared" si="82"/>
        <v>0</v>
      </c>
      <c r="AF87" s="16">
        <f t="shared" si="66"/>
        <v>0</v>
      </c>
      <c r="AG87" s="19">
        <f t="shared" si="83"/>
        <v>0.18738977072310406</v>
      </c>
      <c r="AH87" s="17">
        <f t="shared" si="84"/>
        <v>0</v>
      </c>
      <c r="AI87" s="17">
        <f t="shared" si="112"/>
        <v>0</v>
      </c>
      <c r="AJ87" s="16">
        <f t="shared" si="85"/>
        <v>0</v>
      </c>
      <c r="AK87" s="19">
        <f t="shared" si="86"/>
        <v>0.18738977072310406</v>
      </c>
      <c r="AL87" s="17">
        <f t="shared" si="87"/>
        <v>0</v>
      </c>
      <c r="AM87" s="17">
        <f t="shared" si="88"/>
        <v>0</v>
      </c>
      <c r="AN87" s="16">
        <f t="shared" si="89"/>
        <v>0</v>
      </c>
      <c r="AO87" s="19">
        <f t="shared" si="90"/>
        <v>0.18738977072310406</v>
      </c>
      <c r="AP87" s="17">
        <f t="shared" si="91"/>
        <v>0</v>
      </c>
      <c r="AQ87" s="17">
        <f t="shared" si="92"/>
        <v>0</v>
      </c>
      <c r="AR87" s="16">
        <f t="shared" si="93"/>
        <v>0</v>
      </c>
      <c r="AS87" s="19">
        <f t="shared" si="94"/>
        <v>0.18738977072310406</v>
      </c>
      <c r="AT87" s="17">
        <f t="shared" si="95"/>
        <v>0</v>
      </c>
      <c r="AU87" s="17">
        <f t="shared" si="96"/>
        <v>0</v>
      </c>
      <c r="AV87" s="16">
        <f t="shared" si="97"/>
        <v>0</v>
      </c>
      <c r="AW87" s="19">
        <f t="shared" si="98"/>
        <v>0.18738977072310406</v>
      </c>
      <c r="AX87" s="17">
        <f t="shared" si="99"/>
        <v>0</v>
      </c>
      <c r="AY87" s="17">
        <f t="shared" si="67"/>
        <v>0</v>
      </c>
      <c r="AZ87" s="16">
        <f t="shared" si="100"/>
        <v>0</v>
      </c>
      <c r="BA87" s="19">
        <f t="shared" si="101"/>
        <v>0.18738977072310406</v>
      </c>
      <c r="BB87" s="16"/>
      <c r="BC87" s="16">
        <f t="shared" si="102"/>
        <v>0.18738977072310406</v>
      </c>
      <c r="BD87" s="19">
        <f t="shared" si="68"/>
        <v>0.18738977072310406</v>
      </c>
      <c r="BE87" s="20">
        <f t="shared" si="103"/>
        <v>0.18738977072310406</v>
      </c>
      <c r="BF87">
        <f t="shared" si="104"/>
        <v>1.431600098049563E-4</v>
      </c>
      <c r="BG87" s="33">
        <f t="shared" si="105"/>
        <v>0.38525026849672112</v>
      </c>
      <c r="BH87">
        <f t="shared" si="106"/>
        <v>3.0820021479737689</v>
      </c>
      <c r="BI87">
        <f t="shared" si="107"/>
        <v>139799.61743209016</v>
      </c>
      <c r="BJ87">
        <f t="shared" si="108"/>
        <v>0</v>
      </c>
      <c r="BK87">
        <f t="shared" si="109"/>
        <v>68000</v>
      </c>
      <c r="BL87">
        <f t="shared" si="110"/>
        <v>340240</v>
      </c>
      <c r="BM87">
        <f t="shared" si="111"/>
        <v>68000</v>
      </c>
    </row>
    <row r="88" spans="1:65" x14ac:dyDescent="0.25">
      <c r="A88" s="8"/>
      <c r="B88">
        <v>2135600</v>
      </c>
      <c r="C88" t="s">
        <v>111</v>
      </c>
      <c r="D88">
        <v>71</v>
      </c>
      <c r="E88">
        <v>174</v>
      </c>
      <c r="F88" s="9">
        <f t="shared" si="69"/>
        <v>29232</v>
      </c>
      <c r="G88">
        <v>2</v>
      </c>
      <c r="H88" s="10">
        <f t="shared" si="57"/>
        <v>35.5</v>
      </c>
      <c r="I88" s="10">
        <f t="shared" si="58"/>
        <v>71</v>
      </c>
      <c r="J88" s="11">
        <f t="shared" si="59"/>
        <v>1</v>
      </c>
      <c r="K88" s="11">
        <f t="shared" si="60"/>
        <v>0.97184491477804835</v>
      </c>
      <c r="L88" s="12">
        <f t="shared" si="61"/>
        <v>2075472</v>
      </c>
      <c r="M88" s="13">
        <f t="shared" si="62"/>
        <v>2.8155085221951676E-2</v>
      </c>
      <c r="P88">
        <f t="shared" si="63"/>
        <v>12354</v>
      </c>
      <c r="Q88" s="15">
        <f t="shared" si="70"/>
        <v>35.5</v>
      </c>
      <c r="R88" s="16">
        <f t="shared" si="71"/>
        <v>3.5746201966041107</v>
      </c>
      <c r="S88" s="17">
        <f t="shared" si="64"/>
        <v>73.056923918992879</v>
      </c>
      <c r="T88" s="17">
        <f t="shared" si="72"/>
        <v>36.52846195949644</v>
      </c>
      <c r="U88" s="18">
        <f t="shared" si="73"/>
        <v>0</v>
      </c>
      <c r="V88" s="17">
        <f t="shared" si="74"/>
        <v>36.52846195949644</v>
      </c>
      <c r="W88" s="17">
        <f t="shared" si="65"/>
        <v>2.6726786681990206E-2</v>
      </c>
      <c r="X88" s="16">
        <f t="shared" si="75"/>
        <v>84.802969435218131</v>
      </c>
      <c r="Y88" s="19">
        <f t="shared" si="76"/>
        <v>35.5</v>
      </c>
      <c r="Z88" s="17">
        <f t="shared" si="77"/>
        <v>0</v>
      </c>
      <c r="AA88" s="17">
        <f t="shared" si="78"/>
        <v>0</v>
      </c>
      <c r="AB88" s="16">
        <f t="shared" si="79"/>
        <v>0</v>
      </c>
      <c r="AC88" s="19">
        <f t="shared" si="80"/>
        <v>35.5</v>
      </c>
      <c r="AD88" s="17">
        <f t="shared" si="81"/>
        <v>0</v>
      </c>
      <c r="AE88" s="17">
        <f t="shared" si="82"/>
        <v>0</v>
      </c>
      <c r="AF88" s="16">
        <f t="shared" si="66"/>
        <v>0</v>
      </c>
      <c r="AG88" s="19">
        <f t="shared" si="83"/>
        <v>35.5</v>
      </c>
      <c r="AH88" s="17">
        <f t="shared" si="84"/>
        <v>0</v>
      </c>
      <c r="AI88" s="17">
        <f t="shared" si="112"/>
        <v>0</v>
      </c>
      <c r="AJ88" s="16">
        <f t="shared" si="85"/>
        <v>0</v>
      </c>
      <c r="AK88" s="19">
        <f t="shared" si="86"/>
        <v>35.5</v>
      </c>
      <c r="AL88" s="17">
        <f t="shared" si="87"/>
        <v>0</v>
      </c>
      <c r="AM88" s="17">
        <f t="shared" si="88"/>
        <v>0</v>
      </c>
      <c r="AN88" s="16">
        <f t="shared" si="89"/>
        <v>0</v>
      </c>
      <c r="AO88" s="19">
        <f t="shared" si="90"/>
        <v>35.5</v>
      </c>
      <c r="AP88" s="17">
        <f t="shared" si="91"/>
        <v>0</v>
      </c>
      <c r="AQ88" s="17">
        <f t="shared" si="92"/>
        <v>0</v>
      </c>
      <c r="AR88" s="16">
        <f t="shared" si="93"/>
        <v>0</v>
      </c>
      <c r="AS88" s="19">
        <f t="shared" si="94"/>
        <v>35.5</v>
      </c>
      <c r="AT88" s="17">
        <f t="shared" si="95"/>
        <v>0</v>
      </c>
      <c r="AU88" s="17">
        <f t="shared" si="96"/>
        <v>0</v>
      </c>
      <c r="AV88" s="16">
        <f t="shared" si="97"/>
        <v>0</v>
      </c>
      <c r="AW88" s="19">
        <f t="shared" si="98"/>
        <v>35.5</v>
      </c>
      <c r="AX88" s="17">
        <f t="shared" si="99"/>
        <v>0</v>
      </c>
      <c r="AY88" s="17">
        <f t="shared" si="67"/>
        <v>0</v>
      </c>
      <c r="AZ88" s="16">
        <f t="shared" si="100"/>
        <v>0</v>
      </c>
      <c r="BA88" s="19">
        <f t="shared" si="101"/>
        <v>35.5</v>
      </c>
      <c r="BB88" s="16"/>
      <c r="BC88" s="16">
        <f t="shared" si="102"/>
        <v>35.5</v>
      </c>
      <c r="BD88" s="19">
        <f t="shared" si="68"/>
        <v>35.5</v>
      </c>
      <c r="BE88" s="20">
        <f t="shared" si="103"/>
        <v>35.5</v>
      </c>
      <c r="BF88">
        <f t="shared" si="104"/>
        <v>2.7120905951614711E-2</v>
      </c>
      <c r="BG88" s="33">
        <f t="shared" si="105"/>
        <v>72.983623806458837</v>
      </c>
      <c r="BH88">
        <f t="shared" si="106"/>
        <v>145.96724761291767</v>
      </c>
      <c r="BI88">
        <f t="shared" si="107"/>
        <v>4266914.5822208095</v>
      </c>
      <c r="BJ88">
        <f t="shared" si="108"/>
        <v>60128</v>
      </c>
      <c r="BK88">
        <f t="shared" si="109"/>
        <v>2075472</v>
      </c>
      <c r="BL88">
        <f t="shared" si="110"/>
        <v>0</v>
      </c>
      <c r="BM88">
        <f t="shared" si="111"/>
        <v>2075472</v>
      </c>
    </row>
    <row r="89" spans="1:65" x14ac:dyDescent="0.25">
      <c r="A89" s="8"/>
      <c r="B89">
        <v>42200</v>
      </c>
      <c r="C89" t="s">
        <v>112</v>
      </c>
      <c r="D89">
        <v>41</v>
      </c>
      <c r="E89">
        <v>503</v>
      </c>
      <c r="F89" s="9">
        <f t="shared" si="69"/>
        <v>84504</v>
      </c>
      <c r="G89">
        <v>2</v>
      </c>
      <c r="H89" s="10">
        <f t="shared" si="57"/>
        <v>0.24969232225693458</v>
      </c>
      <c r="I89" s="10">
        <f t="shared" si="58"/>
        <v>0.49938464451386916</v>
      </c>
      <c r="J89" s="11">
        <f t="shared" si="59"/>
        <v>1.2180113280826077E-2</v>
      </c>
      <c r="K89" s="11">
        <f t="shared" si="60"/>
        <v>1</v>
      </c>
      <c r="L89" s="12">
        <f t="shared" si="61"/>
        <v>42200</v>
      </c>
      <c r="M89" s="13">
        <f t="shared" si="62"/>
        <v>0</v>
      </c>
      <c r="P89">
        <f t="shared" si="63"/>
        <v>20623</v>
      </c>
      <c r="Q89" s="15">
        <f t="shared" si="70"/>
        <v>20.5</v>
      </c>
      <c r="R89" s="16">
        <f t="shared" si="71"/>
        <v>3.5746201966041107</v>
      </c>
      <c r="S89" s="17">
        <f t="shared" si="64"/>
        <v>0.49938464451386916</v>
      </c>
      <c r="T89" s="17">
        <f t="shared" si="72"/>
        <v>0.24969232225693458</v>
      </c>
      <c r="U89" s="18">
        <f t="shared" si="73"/>
        <v>0.24969232225693458</v>
      </c>
      <c r="V89" s="17">
        <f t="shared" si="74"/>
        <v>0</v>
      </c>
      <c r="W89" s="17">
        <f t="shared" si="65"/>
        <v>0</v>
      </c>
      <c r="X89" s="16">
        <f t="shared" si="75"/>
        <v>0</v>
      </c>
      <c r="Y89" s="19">
        <f t="shared" si="76"/>
        <v>0.24969232225693458</v>
      </c>
      <c r="Z89" s="17">
        <f t="shared" si="77"/>
        <v>0</v>
      </c>
      <c r="AA89" s="17">
        <f t="shared" si="78"/>
        <v>0</v>
      </c>
      <c r="AB89" s="16">
        <f t="shared" si="79"/>
        <v>0</v>
      </c>
      <c r="AC89" s="19">
        <f t="shared" si="80"/>
        <v>0.24969232225693458</v>
      </c>
      <c r="AD89" s="17">
        <f t="shared" si="81"/>
        <v>0</v>
      </c>
      <c r="AE89" s="17">
        <f t="shared" si="82"/>
        <v>0</v>
      </c>
      <c r="AF89" s="16">
        <f t="shared" si="66"/>
        <v>0</v>
      </c>
      <c r="AG89" s="19">
        <f t="shared" si="83"/>
        <v>0.24969232225693458</v>
      </c>
      <c r="AH89" s="17">
        <f t="shared" si="84"/>
        <v>0</v>
      </c>
      <c r="AI89" s="17">
        <f t="shared" si="112"/>
        <v>0</v>
      </c>
      <c r="AJ89" s="16">
        <f t="shared" si="85"/>
        <v>0</v>
      </c>
      <c r="AK89" s="19">
        <f t="shared" si="86"/>
        <v>0.24969232225693458</v>
      </c>
      <c r="AL89" s="17">
        <f t="shared" si="87"/>
        <v>0</v>
      </c>
      <c r="AM89" s="17">
        <f t="shared" si="88"/>
        <v>0</v>
      </c>
      <c r="AN89" s="16">
        <f t="shared" si="89"/>
        <v>0</v>
      </c>
      <c r="AO89" s="19">
        <f t="shared" si="90"/>
        <v>0.24969232225693458</v>
      </c>
      <c r="AP89" s="17">
        <f t="shared" si="91"/>
        <v>0</v>
      </c>
      <c r="AQ89" s="17">
        <f t="shared" si="92"/>
        <v>0</v>
      </c>
      <c r="AR89" s="16">
        <f t="shared" si="93"/>
        <v>0</v>
      </c>
      <c r="AS89" s="19">
        <f t="shared" si="94"/>
        <v>0.24969232225693458</v>
      </c>
      <c r="AT89" s="17">
        <f t="shared" si="95"/>
        <v>0</v>
      </c>
      <c r="AU89" s="17">
        <f t="shared" si="96"/>
        <v>0</v>
      </c>
      <c r="AV89" s="16">
        <f t="shared" si="97"/>
        <v>0</v>
      </c>
      <c r="AW89" s="19">
        <f t="shared" si="98"/>
        <v>0.24969232225693458</v>
      </c>
      <c r="AX89" s="17">
        <f t="shared" si="99"/>
        <v>0</v>
      </c>
      <c r="AY89" s="17">
        <f t="shared" si="67"/>
        <v>0</v>
      </c>
      <c r="AZ89" s="16">
        <f t="shared" si="100"/>
        <v>0</v>
      </c>
      <c r="BA89" s="19">
        <f t="shared" si="101"/>
        <v>0.24969232225693458</v>
      </c>
      <c r="BB89" s="16"/>
      <c r="BC89" s="16">
        <f t="shared" si="102"/>
        <v>0.24969232225693458</v>
      </c>
      <c r="BD89" s="19">
        <f t="shared" si="68"/>
        <v>0.24969232225693458</v>
      </c>
      <c r="BE89" s="20">
        <f t="shared" si="103"/>
        <v>0.24969232225693458</v>
      </c>
      <c r="BF89">
        <f t="shared" si="104"/>
        <v>1.9075723912029846E-4</v>
      </c>
      <c r="BG89" s="33">
        <f t="shared" si="105"/>
        <v>0.51333663422425924</v>
      </c>
      <c r="BH89">
        <f t="shared" si="106"/>
        <v>1.0266732684485185</v>
      </c>
      <c r="BI89">
        <f t="shared" si="107"/>
        <v>86757.997876973604</v>
      </c>
      <c r="BJ89">
        <f t="shared" si="108"/>
        <v>0</v>
      </c>
      <c r="BK89">
        <f t="shared" si="109"/>
        <v>42200</v>
      </c>
      <c r="BL89">
        <f t="shared" si="110"/>
        <v>3422464</v>
      </c>
      <c r="BM89">
        <f t="shared" si="111"/>
        <v>42200</v>
      </c>
    </row>
    <row r="90" spans="1:65" x14ac:dyDescent="0.25">
      <c r="A90" s="8"/>
      <c r="B90">
        <v>30600</v>
      </c>
      <c r="C90" t="s">
        <v>113</v>
      </c>
      <c r="D90">
        <v>153</v>
      </c>
      <c r="E90">
        <v>109</v>
      </c>
      <c r="F90" s="9">
        <f t="shared" si="69"/>
        <v>18312</v>
      </c>
      <c r="G90">
        <v>6</v>
      </c>
      <c r="H90" s="10">
        <f t="shared" si="57"/>
        <v>0.27850589777195284</v>
      </c>
      <c r="I90" s="10">
        <f t="shared" si="58"/>
        <v>1.6710353866317171</v>
      </c>
      <c r="J90" s="11">
        <f t="shared" si="59"/>
        <v>1.0921799912625603E-2</v>
      </c>
      <c r="K90" s="11">
        <f t="shared" si="60"/>
        <v>1.0000000000000002</v>
      </c>
      <c r="L90" s="12">
        <f t="shared" si="61"/>
        <v>30600.000000000004</v>
      </c>
      <c r="M90" s="13">
        <f t="shared" si="62"/>
        <v>-1.1888819631018671E-16</v>
      </c>
      <c r="P90">
        <f t="shared" si="63"/>
        <v>16677</v>
      </c>
      <c r="Q90" s="15">
        <f t="shared" si="70"/>
        <v>25.5</v>
      </c>
      <c r="R90" s="16">
        <f t="shared" si="71"/>
        <v>3.5746201966041107</v>
      </c>
      <c r="S90" s="17">
        <f t="shared" si="64"/>
        <v>1.6710353866317169</v>
      </c>
      <c r="T90" s="17">
        <f t="shared" si="72"/>
        <v>0.27850589777195284</v>
      </c>
      <c r="U90" s="18">
        <f t="shared" si="73"/>
        <v>0.27850589777195284</v>
      </c>
      <c r="V90" s="17">
        <f t="shared" si="74"/>
        <v>0</v>
      </c>
      <c r="W90" s="17">
        <f t="shared" si="65"/>
        <v>0</v>
      </c>
      <c r="X90" s="16">
        <f t="shared" si="75"/>
        <v>0</v>
      </c>
      <c r="Y90" s="19">
        <f t="shared" si="76"/>
        <v>0.27850589777195284</v>
      </c>
      <c r="Z90" s="17">
        <f t="shared" si="77"/>
        <v>0</v>
      </c>
      <c r="AA90" s="17">
        <f t="shared" si="78"/>
        <v>0</v>
      </c>
      <c r="AB90" s="16">
        <f t="shared" si="79"/>
        <v>0</v>
      </c>
      <c r="AC90" s="19">
        <f t="shared" si="80"/>
        <v>0.27850589777195284</v>
      </c>
      <c r="AD90" s="17">
        <f t="shared" si="81"/>
        <v>0</v>
      </c>
      <c r="AE90" s="17">
        <f t="shared" si="82"/>
        <v>0</v>
      </c>
      <c r="AF90" s="16">
        <f t="shared" si="66"/>
        <v>0</v>
      </c>
      <c r="AG90" s="19">
        <f t="shared" si="83"/>
        <v>0.27850589777195284</v>
      </c>
      <c r="AH90" s="17">
        <f t="shared" si="84"/>
        <v>0</v>
      </c>
      <c r="AI90" s="17">
        <f t="shared" si="112"/>
        <v>0</v>
      </c>
      <c r="AJ90" s="16">
        <f t="shared" si="85"/>
        <v>0</v>
      </c>
      <c r="AK90" s="19">
        <f t="shared" si="86"/>
        <v>0.27850589777195284</v>
      </c>
      <c r="AL90" s="17">
        <f t="shared" si="87"/>
        <v>0</v>
      </c>
      <c r="AM90" s="17">
        <f t="shared" si="88"/>
        <v>0</v>
      </c>
      <c r="AN90" s="16">
        <f t="shared" si="89"/>
        <v>0</v>
      </c>
      <c r="AO90" s="19">
        <f t="shared" si="90"/>
        <v>0.27850589777195284</v>
      </c>
      <c r="AP90" s="17">
        <f t="shared" si="91"/>
        <v>0</v>
      </c>
      <c r="AQ90" s="17">
        <f t="shared" si="92"/>
        <v>0</v>
      </c>
      <c r="AR90" s="16">
        <f t="shared" si="93"/>
        <v>0</v>
      </c>
      <c r="AS90" s="19">
        <f t="shared" si="94"/>
        <v>0.27850589777195284</v>
      </c>
      <c r="AT90" s="17">
        <f t="shared" si="95"/>
        <v>0</v>
      </c>
      <c r="AU90" s="17">
        <f t="shared" si="96"/>
        <v>0</v>
      </c>
      <c r="AV90" s="16">
        <f t="shared" si="97"/>
        <v>0</v>
      </c>
      <c r="AW90" s="19">
        <f t="shared" si="98"/>
        <v>0.27850589777195284</v>
      </c>
      <c r="AX90" s="17">
        <f t="shared" si="99"/>
        <v>0</v>
      </c>
      <c r="AY90" s="17">
        <f t="shared" si="67"/>
        <v>0</v>
      </c>
      <c r="AZ90" s="16">
        <f t="shared" si="100"/>
        <v>0</v>
      </c>
      <c r="BA90" s="19">
        <f t="shared" si="101"/>
        <v>0.27850589777195284</v>
      </c>
      <c r="BB90" s="16"/>
      <c r="BC90" s="16">
        <f t="shared" si="102"/>
        <v>0.27850589777195284</v>
      </c>
      <c r="BD90" s="19">
        <f t="shared" si="68"/>
        <v>0.27850589777195284</v>
      </c>
      <c r="BE90" s="20">
        <f t="shared" si="103"/>
        <v>0.27850589777195284</v>
      </c>
      <c r="BF90">
        <f t="shared" si="104"/>
        <v>2.1276992282938463E-4</v>
      </c>
      <c r="BG90" s="33">
        <f t="shared" si="105"/>
        <v>0.57257379354558557</v>
      </c>
      <c r="BH90">
        <f t="shared" si="106"/>
        <v>3.4354427612735137</v>
      </c>
      <c r="BI90">
        <f t="shared" si="107"/>
        <v>62909.827844440581</v>
      </c>
      <c r="BJ90">
        <f t="shared" si="108"/>
        <v>0</v>
      </c>
      <c r="BK90">
        <f t="shared" si="109"/>
        <v>30600.000000000004</v>
      </c>
      <c r="BL90">
        <f t="shared" si="110"/>
        <v>2771136</v>
      </c>
      <c r="BM90">
        <f t="shared" si="111"/>
        <v>30600.000000000004</v>
      </c>
    </row>
    <row r="91" spans="1:65" x14ac:dyDescent="0.25">
      <c r="A91" s="8"/>
      <c r="B91">
        <v>1175400</v>
      </c>
      <c r="C91" t="s">
        <v>114</v>
      </c>
      <c r="D91">
        <v>64</v>
      </c>
      <c r="E91">
        <v>109</v>
      </c>
      <c r="F91" s="9">
        <f t="shared" si="69"/>
        <v>18312</v>
      </c>
      <c r="G91">
        <v>10</v>
      </c>
      <c r="H91" s="10">
        <f t="shared" si="57"/>
        <v>6.4</v>
      </c>
      <c r="I91" s="10">
        <f t="shared" si="58"/>
        <v>64</v>
      </c>
      <c r="J91" s="11">
        <f t="shared" si="59"/>
        <v>1</v>
      </c>
      <c r="K91" s="11">
        <f t="shared" si="60"/>
        <v>0.99708014293006642</v>
      </c>
      <c r="L91" s="12">
        <f t="shared" si="61"/>
        <v>1171968</v>
      </c>
      <c r="M91" s="13">
        <f t="shared" si="62"/>
        <v>2.9198570699336397E-3</v>
      </c>
      <c r="P91">
        <f t="shared" si="63"/>
        <v>6976</v>
      </c>
      <c r="Q91" s="15">
        <f t="shared" si="70"/>
        <v>6.4</v>
      </c>
      <c r="R91" s="16">
        <f t="shared" si="71"/>
        <v>3.5746201966041107</v>
      </c>
      <c r="S91" s="17">
        <f t="shared" si="64"/>
        <v>64.187418086500656</v>
      </c>
      <c r="T91" s="17">
        <f t="shared" si="72"/>
        <v>6.4187418086500658</v>
      </c>
      <c r="U91" s="18">
        <f t="shared" si="73"/>
        <v>0</v>
      </c>
      <c r="V91" s="17">
        <f t="shared" si="74"/>
        <v>6.4187418086500658</v>
      </c>
      <c r="W91" s="17">
        <f t="shared" si="65"/>
        <v>4.69640203512492E-3</v>
      </c>
      <c r="X91" s="16">
        <f t="shared" si="75"/>
        <v>14.901486025200608</v>
      </c>
      <c r="Y91" s="19">
        <f t="shared" si="76"/>
        <v>6.4</v>
      </c>
      <c r="Z91" s="17">
        <f t="shared" si="77"/>
        <v>0</v>
      </c>
      <c r="AA91" s="17">
        <f t="shared" si="78"/>
        <v>0</v>
      </c>
      <c r="AB91" s="16">
        <f t="shared" si="79"/>
        <v>0</v>
      </c>
      <c r="AC91" s="19">
        <f t="shared" si="80"/>
        <v>6.4</v>
      </c>
      <c r="AD91" s="17">
        <f t="shared" si="81"/>
        <v>0</v>
      </c>
      <c r="AE91" s="17">
        <f t="shared" si="82"/>
        <v>0</v>
      </c>
      <c r="AF91" s="16">
        <f t="shared" si="66"/>
        <v>0</v>
      </c>
      <c r="AG91" s="19">
        <f t="shared" si="83"/>
        <v>6.4</v>
      </c>
      <c r="AH91" s="17">
        <f t="shared" si="84"/>
        <v>0</v>
      </c>
      <c r="AI91" s="17">
        <f t="shared" si="112"/>
        <v>0</v>
      </c>
      <c r="AJ91" s="16">
        <f t="shared" si="85"/>
        <v>0</v>
      </c>
      <c r="AK91" s="19">
        <f t="shared" si="86"/>
        <v>6.4</v>
      </c>
      <c r="AL91" s="17">
        <f t="shared" si="87"/>
        <v>0</v>
      </c>
      <c r="AM91" s="17">
        <f t="shared" si="88"/>
        <v>0</v>
      </c>
      <c r="AN91" s="16">
        <f t="shared" si="89"/>
        <v>0</v>
      </c>
      <c r="AO91" s="19">
        <f t="shared" si="90"/>
        <v>6.4</v>
      </c>
      <c r="AP91" s="17">
        <f t="shared" si="91"/>
        <v>0</v>
      </c>
      <c r="AQ91" s="17">
        <f t="shared" si="92"/>
        <v>0</v>
      </c>
      <c r="AR91" s="16">
        <f t="shared" si="93"/>
        <v>0</v>
      </c>
      <c r="AS91" s="19">
        <f t="shared" si="94"/>
        <v>6.4</v>
      </c>
      <c r="AT91" s="17">
        <f t="shared" si="95"/>
        <v>0</v>
      </c>
      <c r="AU91" s="17">
        <f t="shared" si="96"/>
        <v>0</v>
      </c>
      <c r="AV91" s="16">
        <f t="shared" si="97"/>
        <v>0</v>
      </c>
      <c r="AW91" s="19">
        <f t="shared" si="98"/>
        <v>6.4</v>
      </c>
      <c r="AX91" s="17">
        <f t="shared" si="99"/>
        <v>0</v>
      </c>
      <c r="AY91" s="17">
        <f t="shared" si="67"/>
        <v>0</v>
      </c>
      <c r="AZ91" s="16">
        <f t="shared" si="100"/>
        <v>0</v>
      </c>
      <c r="BA91" s="19">
        <f t="shared" si="101"/>
        <v>6.4</v>
      </c>
      <c r="BB91" s="16"/>
      <c r="BC91" s="16">
        <f t="shared" si="102"/>
        <v>6.4</v>
      </c>
      <c r="BD91" s="19">
        <f t="shared" si="68"/>
        <v>6.4</v>
      </c>
      <c r="BE91" s="20">
        <f t="shared" si="103"/>
        <v>6.4</v>
      </c>
      <c r="BF91">
        <f t="shared" si="104"/>
        <v>4.8894027631080049E-3</v>
      </c>
      <c r="BG91" s="33">
        <f t="shared" si="105"/>
        <v>13.157611052432017</v>
      </c>
      <c r="BH91">
        <f t="shared" si="106"/>
        <v>131.57611052432017</v>
      </c>
      <c r="BI91">
        <f t="shared" si="107"/>
        <v>2409421.7359213508</v>
      </c>
      <c r="BJ91">
        <f t="shared" si="108"/>
        <v>3432</v>
      </c>
      <c r="BK91">
        <f t="shared" si="109"/>
        <v>1171968</v>
      </c>
      <c r="BL91">
        <f t="shared" si="110"/>
        <v>0</v>
      </c>
      <c r="BM91">
        <f t="shared" si="111"/>
        <v>1171968</v>
      </c>
    </row>
    <row r="92" spans="1:65" x14ac:dyDescent="0.25">
      <c r="A92" s="8"/>
      <c r="B92">
        <v>396400</v>
      </c>
      <c r="C92" t="s">
        <v>115</v>
      </c>
      <c r="D92">
        <v>160</v>
      </c>
      <c r="E92">
        <v>109</v>
      </c>
      <c r="F92" s="9">
        <f t="shared" si="69"/>
        <v>18312</v>
      </c>
      <c r="G92">
        <v>9</v>
      </c>
      <c r="H92" s="10">
        <f t="shared" si="57"/>
        <v>2.4052230474248821</v>
      </c>
      <c r="I92" s="10">
        <f t="shared" si="58"/>
        <v>21.64700742682394</v>
      </c>
      <c r="J92" s="11">
        <f t="shared" si="59"/>
        <v>0.13529379641764963</v>
      </c>
      <c r="K92" s="11">
        <f t="shared" si="60"/>
        <v>1</v>
      </c>
      <c r="L92" s="12">
        <f t="shared" si="61"/>
        <v>396400</v>
      </c>
      <c r="M92" s="13">
        <f t="shared" si="62"/>
        <v>0</v>
      </c>
      <c r="P92">
        <f t="shared" si="63"/>
        <v>17440</v>
      </c>
      <c r="Q92" s="15">
        <f t="shared" si="70"/>
        <v>17.777777777777779</v>
      </c>
      <c r="R92" s="16">
        <f t="shared" si="71"/>
        <v>3.5746201966041107</v>
      </c>
      <c r="S92" s="17">
        <f t="shared" si="64"/>
        <v>21.64700742682394</v>
      </c>
      <c r="T92" s="17">
        <f t="shared" si="72"/>
        <v>2.4052230474248821</v>
      </c>
      <c r="U92" s="18">
        <f t="shared" si="73"/>
        <v>2.4052230474248821</v>
      </c>
      <c r="V92" s="17">
        <f t="shared" si="74"/>
        <v>0</v>
      </c>
      <c r="W92" s="17">
        <f t="shared" si="65"/>
        <v>0</v>
      </c>
      <c r="X92" s="16">
        <f t="shared" si="75"/>
        <v>0</v>
      </c>
      <c r="Y92" s="19">
        <f t="shared" si="76"/>
        <v>2.4052230474248821</v>
      </c>
      <c r="Z92" s="17">
        <f t="shared" si="77"/>
        <v>0</v>
      </c>
      <c r="AA92" s="17">
        <f t="shared" si="78"/>
        <v>0</v>
      </c>
      <c r="AB92" s="16">
        <f t="shared" si="79"/>
        <v>0</v>
      </c>
      <c r="AC92" s="19">
        <f t="shared" si="80"/>
        <v>2.4052230474248821</v>
      </c>
      <c r="AD92" s="17">
        <f t="shared" si="81"/>
        <v>0</v>
      </c>
      <c r="AE92" s="17">
        <f t="shared" si="82"/>
        <v>0</v>
      </c>
      <c r="AF92" s="16">
        <f t="shared" si="66"/>
        <v>0</v>
      </c>
      <c r="AG92" s="19">
        <f t="shared" si="83"/>
        <v>2.4052230474248821</v>
      </c>
      <c r="AH92" s="17">
        <f t="shared" si="84"/>
        <v>0</v>
      </c>
      <c r="AI92" s="17">
        <f t="shared" si="112"/>
        <v>0</v>
      </c>
      <c r="AJ92" s="16">
        <f t="shared" si="85"/>
        <v>0</v>
      </c>
      <c r="AK92" s="19">
        <f t="shared" si="86"/>
        <v>2.4052230474248821</v>
      </c>
      <c r="AL92" s="17">
        <f t="shared" si="87"/>
        <v>0</v>
      </c>
      <c r="AM92" s="17">
        <f t="shared" si="88"/>
        <v>0</v>
      </c>
      <c r="AN92" s="16">
        <f t="shared" si="89"/>
        <v>0</v>
      </c>
      <c r="AO92" s="19">
        <f t="shared" si="90"/>
        <v>2.4052230474248821</v>
      </c>
      <c r="AP92" s="17">
        <f t="shared" si="91"/>
        <v>0</v>
      </c>
      <c r="AQ92" s="17">
        <f t="shared" si="92"/>
        <v>0</v>
      </c>
      <c r="AR92" s="16">
        <f t="shared" si="93"/>
        <v>0</v>
      </c>
      <c r="AS92" s="19">
        <f t="shared" si="94"/>
        <v>2.4052230474248821</v>
      </c>
      <c r="AT92" s="17">
        <f t="shared" si="95"/>
        <v>0</v>
      </c>
      <c r="AU92" s="17">
        <f t="shared" si="96"/>
        <v>0</v>
      </c>
      <c r="AV92" s="16">
        <f t="shared" si="97"/>
        <v>0</v>
      </c>
      <c r="AW92" s="19">
        <f t="shared" si="98"/>
        <v>2.4052230474248821</v>
      </c>
      <c r="AX92" s="17">
        <f t="shared" si="99"/>
        <v>0</v>
      </c>
      <c r="AY92" s="17">
        <f t="shared" si="67"/>
        <v>0</v>
      </c>
      <c r="AZ92" s="16">
        <f t="shared" si="100"/>
        <v>0</v>
      </c>
      <c r="BA92" s="19">
        <f t="shared" si="101"/>
        <v>2.4052230474248821</v>
      </c>
      <c r="BB92" s="16"/>
      <c r="BC92" s="16">
        <f t="shared" si="102"/>
        <v>2.4052230474248821</v>
      </c>
      <c r="BD92" s="19">
        <f t="shared" si="68"/>
        <v>2.4052230474248821</v>
      </c>
      <c r="BE92" s="20">
        <f t="shared" si="103"/>
        <v>2.4052230474248821</v>
      </c>
      <c r="BF92">
        <f t="shared" si="104"/>
        <v>1.8375162834328553E-3</v>
      </c>
      <c r="BG92" s="33">
        <f t="shared" si="105"/>
        <v>4.9448420863065383</v>
      </c>
      <c r="BH92">
        <f t="shared" si="106"/>
        <v>44.503578776758843</v>
      </c>
      <c r="BI92">
        <f t="shared" si="107"/>
        <v>814949.53456000797</v>
      </c>
      <c r="BJ92">
        <f t="shared" si="108"/>
        <v>0</v>
      </c>
      <c r="BK92">
        <f t="shared" si="109"/>
        <v>396400</v>
      </c>
      <c r="BL92">
        <f t="shared" si="110"/>
        <v>2533520</v>
      </c>
      <c r="BM92">
        <f t="shared" si="111"/>
        <v>396400</v>
      </c>
    </row>
    <row r="93" spans="1:65" x14ac:dyDescent="0.25">
      <c r="A93" s="8"/>
      <c r="B93">
        <v>9000</v>
      </c>
      <c r="C93" t="s">
        <v>116</v>
      </c>
      <c r="D93">
        <v>95</v>
      </c>
      <c r="E93">
        <v>109</v>
      </c>
      <c r="F93" s="9">
        <f t="shared" si="69"/>
        <v>18312</v>
      </c>
      <c r="G93">
        <v>7</v>
      </c>
      <c r="H93" s="10">
        <f t="shared" si="57"/>
        <v>7.0211570866878861E-2</v>
      </c>
      <c r="I93" s="10">
        <f t="shared" si="58"/>
        <v>0.49148099606815204</v>
      </c>
      <c r="J93" s="11">
        <f t="shared" si="59"/>
        <v>5.1734841691384427E-3</v>
      </c>
      <c r="K93" s="11">
        <f t="shared" si="60"/>
        <v>1</v>
      </c>
      <c r="L93" s="12">
        <f t="shared" si="61"/>
        <v>9000</v>
      </c>
      <c r="M93" s="13">
        <f t="shared" si="62"/>
        <v>0</v>
      </c>
      <c r="P93">
        <f t="shared" si="63"/>
        <v>10355</v>
      </c>
      <c r="Q93" s="15">
        <f t="shared" si="70"/>
        <v>13.571428571428571</v>
      </c>
      <c r="R93" s="16">
        <f t="shared" si="71"/>
        <v>3.5746201966041107</v>
      </c>
      <c r="S93" s="17">
        <f t="shared" si="64"/>
        <v>0.49148099606815204</v>
      </c>
      <c r="T93" s="17">
        <f t="shared" si="72"/>
        <v>7.0211570866878861E-2</v>
      </c>
      <c r="U93" s="18">
        <f t="shared" si="73"/>
        <v>7.0211570866878861E-2</v>
      </c>
      <c r="V93" s="17">
        <f t="shared" si="74"/>
        <v>0</v>
      </c>
      <c r="W93" s="17">
        <f t="shared" si="65"/>
        <v>0</v>
      </c>
      <c r="X93" s="16">
        <f t="shared" si="75"/>
        <v>0</v>
      </c>
      <c r="Y93" s="19">
        <f t="shared" si="76"/>
        <v>7.0211570866878861E-2</v>
      </c>
      <c r="Z93" s="17">
        <f t="shared" si="77"/>
        <v>0</v>
      </c>
      <c r="AA93" s="17">
        <f t="shared" si="78"/>
        <v>0</v>
      </c>
      <c r="AB93" s="16">
        <f t="shared" si="79"/>
        <v>0</v>
      </c>
      <c r="AC93" s="19">
        <f t="shared" si="80"/>
        <v>7.0211570866878861E-2</v>
      </c>
      <c r="AD93" s="17">
        <f t="shared" si="81"/>
        <v>0</v>
      </c>
      <c r="AE93" s="17">
        <f t="shared" si="82"/>
        <v>0</v>
      </c>
      <c r="AF93" s="16">
        <f t="shared" si="66"/>
        <v>0</v>
      </c>
      <c r="AG93" s="19">
        <f t="shared" si="83"/>
        <v>7.0211570866878861E-2</v>
      </c>
      <c r="AH93" s="17">
        <f t="shared" si="84"/>
        <v>0</v>
      </c>
      <c r="AI93" s="17">
        <f t="shared" si="112"/>
        <v>0</v>
      </c>
      <c r="AJ93" s="16">
        <f t="shared" si="85"/>
        <v>0</v>
      </c>
      <c r="AK93" s="19">
        <f t="shared" si="86"/>
        <v>7.0211570866878861E-2</v>
      </c>
      <c r="AL93" s="17">
        <f t="shared" si="87"/>
        <v>0</v>
      </c>
      <c r="AM93" s="17">
        <f t="shared" si="88"/>
        <v>0</v>
      </c>
      <c r="AN93" s="16">
        <f t="shared" si="89"/>
        <v>0</v>
      </c>
      <c r="AO93" s="19">
        <f t="shared" si="90"/>
        <v>7.0211570866878861E-2</v>
      </c>
      <c r="AP93" s="17">
        <f t="shared" si="91"/>
        <v>0</v>
      </c>
      <c r="AQ93" s="17">
        <f t="shared" si="92"/>
        <v>0</v>
      </c>
      <c r="AR93" s="16">
        <f t="shared" si="93"/>
        <v>0</v>
      </c>
      <c r="AS93" s="19">
        <f t="shared" si="94"/>
        <v>7.0211570866878861E-2</v>
      </c>
      <c r="AT93" s="17">
        <f t="shared" si="95"/>
        <v>0</v>
      </c>
      <c r="AU93" s="17">
        <f t="shared" si="96"/>
        <v>0</v>
      </c>
      <c r="AV93" s="16">
        <f t="shared" si="97"/>
        <v>0</v>
      </c>
      <c r="AW93" s="19">
        <f t="shared" si="98"/>
        <v>7.0211570866878861E-2</v>
      </c>
      <c r="AX93" s="17">
        <f t="shared" si="99"/>
        <v>0</v>
      </c>
      <c r="AY93" s="17">
        <f t="shared" si="67"/>
        <v>0</v>
      </c>
      <c r="AZ93" s="16">
        <f t="shared" si="100"/>
        <v>0</v>
      </c>
      <c r="BA93" s="19">
        <f t="shared" si="101"/>
        <v>7.0211570866878861E-2</v>
      </c>
      <c r="BB93" s="16"/>
      <c r="BC93" s="16">
        <f t="shared" si="102"/>
        <v>7.0211570866878861E-2</v>
      </c>
      <c r="BD93" s="19">
        <f t="shared" si="68"/>
        <v>7.0211570866878861E-2</v>
      </c>
      <c r="BE93" s="20">
        <f t="shared" si="103"/>
        <v>7.0211570866878861E-2</v>
      </c>
      <c r="BF93">
        <f t="shared" si="104"/>
        <v>5.3639476343542341E-5</v>
      </c>
      <c r="BG93" s="33">
        <f t="shared" si="105"/>
        <v>0.14434633450729048</v>
      </c>
      <c r="BH93">
        <f t="shared" si="106"/>
        <v>1.0104243415510334</v>
      </c>
      <c r="BI93">
        <f t="shared" si="107"/>
        <v>18502.890542482524</v>
      </c>
      <c r="BJ93">
        <f t="shared" si="108"/>
        <v>0</v>
      </c>
      <c r="BK93">
        <f t="shared" si="109"/>
        <v>9000</v>
      </c>
      <c r="BL93">
        <f t="shared" si="110"/>
        <v>1730640</v>
      </c>
      <c r="BM93">
        <f t="shared" si="111"/>
        <v>9000</v>
      </c>
    </row>
    <row r="94" spans="1:65" x14ac:dyDescent="0.25">
      <c r="A94" s="8"/>
      <c r="B94">
        <v>175400</v>
      </c>
      <c r="C94" t="s">
        <v>117</v>
      </c>
      <c r="D94">
        <v>8</v>
      </c>
      <c r="E94">
        <v>503</v>
      </c>
      <c r="F94" s="9">
        <f t="shared" si="69"/>
        <v>84504</v>
      </c>
      <c r="G94">
        <v>0</v>
      </c>
      <c r="H94" s="10">
        <f t="shared" si="57"/>
        <v>0</v>
      </c>
      <c r="I94" s="10">
        <f t="shared" si="58"/>
        <v>0</v>
      </c>
      <c r="J94" s="11">
        <f t="shared" si="59"/>
        <v>0</v>
      </c>
      <c r="K94" s="11">
        <f t="shared" si="60"/>
        <v>0</v>
      </c>
      <c r="L94" s="12">
        <f t="shared" si="61"/>
        <v>0</v>
      </c>
      <c r="M94" s="13">
        <f t="shared" si="62"/>
        <v>1</v>
      </c>
      <c r="P94">
        <f t="shared" si="63"/>
        <v>4024</v>
      </c>
      <c r="Q94" s="15">
        <f t="shared" si="70"/>
        <v>0</v>
      </c>
      <c r="R94" s="16">
        <f t="shared" si="71"/>
        <v>3.5746201966041107</v>
      </c>
      <c r="S94" s="17">
        <f t="shared" si="64"/>
        <v>2.0756413897566981</v>
      </c>
      <c r="T94" s="17">
        <f t="shared" si="72"/>
        <v>0</v>
      </c>
      <c r="U94" s="18">
        <f t="shared" si="73"/>
        <v>0</v>
      </c>
      <c r="V94" s="17">
        <f t="shared" si="74"/>
        <v>0</v>
      </c>
      <c r="W94" s="17">
        <f t="shared" si="65"/>
        <v>0</v>
      </c>
      <c r="X94" s="16">
        <f t="shared" si="75"/>
        <v>0</v>
      </c>
      <c r="Y94" s="19">
        <f t="shared" si="76"/>
        <v>0</v>
      </c>
      <c r="Z94" s="17">
        <f t="shared" si="77"/>
        <v>0</v>
      </c>
      <c r="AA94" s="17">
        <f t="shared" si="78"/>
        <v>0</v>
      </c>
      <c r="AB94" s="16">
        <f t="shared" si="79"/>
        <v>0</v>
      </c>
      <c r="AC94" s="19">
        <f t="shared" si="80"/>
        <v>0</v>
      </c>
      <c r="AD94" s="17">
        <f t="shared" si="81"/>
        <v>0</v>
      </c>
      <c r="AE94" s="17">
        <f t="shared" si="82"/>
        <v>0</v>
      </c>
      <c r="AF94" s="16">
        <f t="shared" si="66"/>
        <v>0</v>
      </c>
      <c r="AG94" s="19">
        <f t="shared" si="83"/>
        <v>0</v>
      </c>
      <c r="AH94" s="17">
        <f t="shared" si="84"/>
        <v>0</v>
      </c>
      <c r="AI94" s="17">
        <f t="shared" si="112"/>
        <v>0</v>
      </c>
      <c r="AJ94" s="16">
        <f t="shared" si="85"/>
        <v>0</v>
      </c>
      <c r="AK94" s="19">
        <f t="shared" si="86"/>
        <v>0</v>
      </c>
      <c r="AL94" s="17">
        <f t="shared" si="87"/>
        <v>0</v>
      </c>
      <c r="AM94" s="17">
        <f t="shared" si="88"/>
        <v>0</v>
      </c>
      <c r="AN94" s="16">
        <f t="shared" si="89"/>
        <v>0</v>
      </c>
      <c r="AO94" s="19">
        <f t="shared" si="90"/>
        <v>0</v>
      </c>
      <c r="AP94" s="17">
        <f t="shared" si="91"/>
        <v>0</v>
      </c>
      <c r="AQ94" s="17">
        <f t="shared" si="92"/>
        <v>0</v>
      </c>
      <c r="AR94" s="16">
        <f t="shared" si="93"/>
        <v>0</v>
      </c>
      <c r="AS94" s="19">
        <f t="shared" si="94"/>
        <v>0</v>
      </c>
      <c r="AT94" s="17">
        <f t="shared" si="95"/>
        <v>0</v>
      </c>
      <c r="AU94" s="17">
        <f t="shared" si="96"/>
        <v>0</v>
      </c>
      <c r="AV94" s="16">
        <f t="shared" si="97"/>
        <v>0</v>
      </c>
      <c r="AW94" s="19">
        <f t="shared" si="98"/>
        <v>0</v>
      </c>
      <c r="AX94" s="17">
        <f t="shared" si="99"/>
        <v>0</v>
      </c>
      <c r="AY94" s="17">
        <f t="shared" si="67"/>
        <v>0</v>
      </c>
      <c r="AZ94" s="16">
        <f t="shared" si="100"/>
        <v>0</v>
      </c>
      <c r="BA94" s="19">
        <f t="shared" si="101"/>
        <v>0</v>
      </c>
      <c r="BB94" s="16"/>
      <c r="BC94" s="16">
        <f t="shared" si="102"/>
        <v>0</v>
      </c>
      <c r="BD94" s="19">
        <f t="shared" si="68"/>
        <v>0</v>
      </c>
      <c r="BE94" s="20">
        <f t="shared" si="103"/>
        <v>0</v>
      </c>
      <c r="BF94">
        <f t="shared" si="104"/>
        <v>0</v>
      </c>
      <c r="BG94" s="33">
        <f t="shared" si="105"/>
        <v>0</v>
      </c>
      <c r="BH94">
        <f t="shared" si="106"/>
        <v>0</v>
      </c>
      <c r="BI94">
        <f t="shared" si="107"/>
        <v>0</v>
      </c>
      <c r="BJ94">
        <f t="shared" si="108"/>
        <v>175400</v>
      </c>
      <c r="BK94">
        <f t="shared" si="109"/>
        <v>0</v>
      </c>
      <c r="BL94">
        <f t="shared" si="110"/>
        <v>676032</v>
      </c>
      <c r="BM94">
        <f t="shared" si="111"/>
        <v>0</v>
      </c>
    </row>
    <row r="95" spans="1:65" x14ac:dyDescent="0.25">
      <c r="A95" s="8"/>
      <c r="B95">
        <v>675600</v>
      </c>
      <c r="C95" t="s">
        <v>118</v>
      </c>
      <c r="D95">
        <v>161</v>
      </c>
      <c r="E95">
        <v>148</v>
      </c>
      <c r="F95" s="9">
        <f t="shared" si="69"/>
        <v>24864</v>
      </c>
      <c r="G95">
        <v>3</v>
      </c>
      <c r="H95" s="10">
        <f t="shared" si="57"/>
        <v>9.057271557271557</v>
      </c>
      <c r="I95" s="10">
        <f t="shared" si="58"/>
        <v>27.171814671814673</v>
      </c>
      <c r="J95" s="11">
        <f t="shared" si="59"/>
        <v>0.16876903522866257</v>
      </c>
      <c r="K95" s="11">
        <f t="shared" si="60"/>
        <v>1</v>
      </c>
      <c r="L95" s="12">
        <f t="shared" si="61"/>
        <v>675600</v>
      </c>
      <c r="M95" s="13">
        <f t="shared" si="62"/>
        <v>0</v>
      </c>
      <c r="P95">
        <f t="shared" si="63"/>
        <v>23828</v>
      </c>
      <c r="Q95" s="15">
        <f t="shared" si="70"/>
        <v>53.666666666666664</v>
      </c>
      <c r="R95" s="16">
        <f t="shared" si="71"/>
        <v>3.5746201966041107</v>
      </c>
      <c r="S95" s="17">
        <f t="shared" si="64"/>
        <v>27.171814671814673</v>
      </c>
      <c r="T95" s="17">
        <f t="shared" si="72"/>
        <v>9.057271557271557</v>
      </c>
      <c r="U95" s="18">
        <f t="shared" si="73"/>
        <v>0</v>
      </c>
      <c r="V95" s="17">
        <f t="shared" si="74"/>
        <v>9.057271557271557</v>
      </c>
      <c r="W95" s="17">
        <f t="shared" si="65"/>
        <v>6.6269355961515331E-3</v>
      </c>
      <c r="X95" s="16">
        <f t="shared" si="75"/>
        <v>21.026987774339862</v>
      </c>
      <c r="Y95" s="19">
        <f t="shared" si="76"/>
        <v>9.057271557271557</v>
      </c>
      <c r="Z95" s="17">
        <f t="shared" si="77"/>
        <v>0</v>
      </c>
      <c r="AA95" s="17">
        <f t="shared" si="78"/>
        <v>0</v>
      </c>
      <c r="AB95" s="16">
        <f t="shared" si="79"/>
        <v>0</v>
      </c>
      <c r="AC95" s="19">
        <f t="shared" si="80"/>
        <v>9.057271557271557</v>
      </c>
      <c r="AD95" s="17">
        <f t="shared" si="81"/>
        <v>0</v>
      </c>
      <c r="AE95" s="17">
        <f t="shared" si="82"/>
        <v>0</v>
      </c>
      <c r="AF95" s="16">
        <f t="shared" si="66"/>
        <v>0</v>
      </c>
      <c r="AG95" s="19">
        <f t="shared" si="83"/>
        <v>9.057271557271557</v>
      </c>
      <c r="AH95" s="17">
        <f t="shared" si="84"/>
        <v>0</v>
      </c>
      <c r="AI95" s="17">
        <f t="shared" si="112"/>
        <v>0</v>
      </c>
      <c r="AJ95" s="16">
        <f t="shared" si="85"/>
        <v>0</v>
      </c>
      <c r="AK95" s="19">
        <f t="shared" si="86"/>
        <v>9.057271557271557</v>
      </c>
      <c r="AL95" s="17">
        <f t="shared" si="87"/>
        <v>0</v>
      </c>
      <c r="AM95" s="17">
        <f t="shared" si="88"/>
        <v>0</v>
      </c>
      <c r="AN95" s="16">
        <f t="shared" si="89"/>
        <v>0</v>
      </c>
      <c r="AO95" s="19">
        <f t="shared" si="90"/>
        <v>9.057271557271557</v>
      </c>
      <c r="AP95" s="17">
        <f t="shared" si="91"/>
        <v>0</v>
      </c>
      <c r="AQ95" s="17">
        <f t="shared" si="92"/>
        <v>0</v>
      </c>
      <c r="AR95" s="16">
        <f t="shared" si="93"/>
        <v>0</v>
      </c>
      <c r="AS95" s="19">
        <f t="shared" si="94"/>
        <v>9.057271557271557</v>
      </c>
      <c r="AT95" s="17">
        <f t="shared" si="95"/>
        <v>0</v>
      </c>
      <c r="AU95" s="17">
        <f t="shared" si="96"/>
        <v>0</v>
      </c>
      <c r="AV95" s="16">
        <f t="shared" si="97"/>
        <v>0</v>
      </c>
      <c r="AW95" s="19">
        <f t="shared" si="98"/>
        <v>9.057271557271557</v>
      </c>
      <c r="AX95" s="17">
        <f t="shared" si="99"/>
        <v>0</v>
      </c>
      <c r="AY95" s="17">
        <f t="shared" si="67"/>
        <v>0</v>
      </c>
      <c r="AZ95" s="16">
        <f t="shared" si="100"/>
        <v>0</v>
      </c>
      <c r="BA95" s="19">
        <f t="shared" si="101"/>
        <v>9.057271557271557</v>
      </c>
      <c r="BB95" s="16"/>
      <c r="BC95" s="16">
        <f t="shared" si="102"/>
        <v>9.057271557271557</v>
      </c>
      <c r="BD95" s="19">
        <f t="shared" si="68"/>
        <v>9.057271557271557</v>
      </c>
      <c r="BE95" s="20">
        <f t="shared" si="103"/>
        <v>9.057271557271557</v>
      </c>
      <c r="BF95">
        <f t="shared" si="104"/>
        <v>6.9194763403661076E-3</v>
      </c>
      <c r="BG95" s="33">
        <f t="shared" si="105"/>
        <v>18.62063380419287</v>
      </c>
      <c r="BH95">
        <f t="shared" si="106"/>
        <v>55.861901412578611</v>
      </c>
      <c r="BI95">
        <f t="shared" si="107"/>
        <v>1388950.3167223546</v>
      </c>
      <c r="BJ95">
        <f t="shared" si="108"/>
        <v>0</v>
      </c>
      <c r="BK95">
        <f t="shared" si="109"/>
        <v>675600</v>
      </c>
      <c r="BL95">
        <f t="shared" si="110"/>
        <v>3327504</v>
      </c>
      <c r="BM95">
        <f t="shared" si="111"/>
        <v>675600</v>
      </c>
    </row>
    <row r="96" spans="1:65" x14ac:dyDescent="0.25">
      <c r="A96" s="8"/>
      <c r="B96">
        <v>185000</v>
      </c>
      <c r="C96" t="s">
        <v>119</v>
      </c>
      <c r="D96">
        <v>131</v>
      </c>
      <c r="E96">
        <v>648</v>
      </c>
      <c r="F96" s="9">
        <f t="shared" si="69"/>
        <v>108864</v>
      </c>
      <c r="G96">
        <v>1</v>
      </c>
      <c r="H96" s="10">
        <f t="shared" si="57"/>
        <v>1.6993680188124634</v>
      </c>
      <c r="I96" s="10">
        <f t="shared" si="58"/>
        <v>1.6993680188124634</v>
      </c>
      <c r="J96" s="11">
        <f t="shared" si="59"/>
        <v>1.2972274952766896E-2</v>
      </c>
      <c r="K96" s="11">
        <f t="shared" si="60"/>
        <v>1</v>
      </c>
      <c r="L96" s="12">
        <f t="shared" si="61"/>
        <v>185000</v>
      </c>
      <c r="M96" s="13">
        <f t="shared" si="62"/>
        <v>0</v>
      </c>
      <c r="P96">
        <f t="shared" si="63"/>
        <v>84888</v>
      </c>
      <c r="Q96" s="15">
        <f t="shared" si="70"/>
        <v>131</v>
      </c>
      <c r="R96" s="16">
        <f t="shared" si="71"/>
        <v>3.5746201966041107</v>
      </c>
      <c r="S96" s="17">
        <f t="shared" si="64"/>
        <v>1.6993680188124634</v>
      </c>
      <c r="T96" s="17">
        <f t="shared" si="72"/>
        <v>1.6993680188124634</v>
      </c>
      <c r="U96" s="18">
        <f t="shared" si="73"/>
        <v>1.6993680188124634</v>
      </c>
      <c r="V96" s="17">
        <f t="shared" si="74"/>
        <v>0</v>
      </c>
      <c r="W96" s="17">
        <f t="shared" si="65"/>
        <v>0</v>
      </c>
      <c r="X96" s="16">
        <f t="shared" si="75"/>
        <v>0</v>
      </c>
      <c r="Y96" s="19">
        <f t="shared" si="76"/>
        <v>1.6993680188124634</v>
      </c>
      <c r="Z96" s="17">
        <f t="shared" si="77"/>
        <v>0</v>
      </c>
      <c r="AA96" s="17">
        <f t="shared" si="78"/>
        <v>0</v>
      </c>
      <c r="AB96" s="16">
        <f t="shared" si="79"/>
        <v>0</v>
      </c>
      <c r="AC96" s="19">
        <f t="shared" si="80"/>
        <v>1.6993680188124634</v>
      </c>
      <c r="AD96" s="17">
        <f t="shared" si="81"/>
        <v>0</v>
      </c>
      <c r="AE96" s="17">
        <f t="shared" si="82"/>
        <v>0</v>
      </c>
      <c r="AF96" s="16">
        <f t="shared" si="66"/>
        <v>0</v>
      </c>
      <c r="AG96" s="19">
        <f t="shared" si="83"/>
        <v>1.6993680188124634</v>
      </c>
      <c r="AH96" s="17">
        <f t="shared" si="84"/>
        <v>0</v>
      </c>
      <c r="AI96" s="17">
        <f t="shared" si="112"/>
        <v>0</v>
      </c>
      <c r="AJ96" s="16">
        <f t="shared" si="85"/>
        <v>0</v>
      </c>
      <c r="AK96" s="19">
        <f t="shared" si="86"/>
        <v>1.6993680188124634</v>
      </c>
      <c r="AL96" s="17">
        <f t="shared" si="87"/>
        <v>0</v>
      </c>
      <c r="AM96" s="17">
        <f t="shared" si="88"/>
        <v>0</v>
      </c>
      <c r="AN96" s="16">
        <f t="shared" si="89"/>
        <v>0</v>
      </c>
      <c r="AO96" s="19">
        <f t="shared" si="90"/>
        <v>1.6993680188124634</v>
      </c>
      <c r="AP96" s="17">
        <f t="shared" si="91"/>
        <v>0</v>
      </c>
      <c r="AQ96" s="17">
        <f t="shared" si="92"/>
        <v>0</v>
      </c>
      <c r="AR96" s="16">
        <f t="shared" si="93"/>
        <v>0</v>
      </c>
      <c r="AS96" s="19">
        <f t="shared" si="94"/>
        <v>1.6993680188124634</v>
      </c>
      <c r="AT96" s="17">
        <f t="shared" si="95"/>
        <v>0</v>
      </c>
      <c r="AU96" s="17">
        <f t="shared" si="96"/>
        <v>0</v>
      </c>
      <c r="AV96" s="16">
        <f t="shared" si="97"/>
        <v>0</v>
      </c>
      <c r="AW96" s="19">
        <f t="shared" si="98"/>
        <v>1.6993680188124634</v>
      </c>
      <c r="AX96" s="17">
        <f t="shared" si="99"/>
        <v>0</v>
      </c>
      <c r="AY96" s="17">
        <f t="shared" si="67"/>
        <v>0</v>
      </c>
      <c r="AZ96" s="16">
        <f t="shared" si="100"/>
        <v>0</v>
      </c>
      <c r="BA96" s="19">
        <f t="shared" si="101"/>
        <v>1.6993680188124634</v>
      </c>
      <c r="BB96" s="16"/>
      <c r="BC96" s="16">
        <f t="shared" si="102"/>
        <v>1.6993680188124634</v>
      </c>
      <c r="BD96" s="19">
        <f t="shared" si="68"/>
        <v>1.6993680188124634</v>
      </c>
      <c r="BE96" s="20">
        <f t="shared" si="103"/>
        <v>1.6993680188124634</v>
      </c>
      <c r="BF96">
        <f t="shared" si="104"/>
        <v>1.2982647947998489E-3</v>
      </c>
      <c r="BG96" s="33">
        <f t="shared" si="105"/>
        <v>3.4936911603869323</v>
      </c>
      <c r="BH96">
        <f t="shared" si="106"/>
        <v>3.4936911603869323</v>
      </c>
      <c r="BI96">
        <f t="shared" si="107"/>
        <v>380337.19448436302</v>
      </c>
      <c r="BJ96">
        <f t="shared" si="108"/>
        <v>0</v>
      </c>
      <c r="BK96">
        <f t="shared" si="109"/>
        <v>185000</v>
      </c>
      <c r="BL96">
        <f t="shared" si="110"/>
        <v>14076184</v>
      </c>
      <c r="BM96">
        <f t="shared" si="111"/>
        <v>185000</v>
      </c>
    </row>
    <row r="97" spans="1:65" x14ac:dyDescent="0.25">
      <c r="A97" s="8"/>
      <c r="B97">
        <v>872200</v>
      </c>
      <c r="C97" t="s">
        <v>120</v>
      </c>
      <c r="D97">
        <v>80</v>
      </c>
      <c r="E97">
        <v>270</v>
      </c>
      <c r="F97" s="9">
        <f t="shared" si="69"/>
        <v>45360</v>
      </c>
      <c r="G97">
        <v>8</v>
      </c>
      <c r="H97" s="10">
        <f t="shared" si="57"/>
        <v>2.4035493827160495</v>
      </c>
      <c r="I97" s="10">
        <f t="shared" si="58"/>
        <v>19.228395061728396</v>
      </c>
      <c r="J97" s="11">
        <f t="shared" si="59"/>
        <v>0.24035493827160495</v>
      </c>
      <c r="K97" s="11">
        <f t="shared" si="60"/>
        <v>1</v>
      </c>
      <c r="L97" s="12">
        <f t="shared" si="61"/>
        <v>872200</v>
      </c>
      <c r="M97" s="13">
        <f t="shared" si="62"/>
        <v>0</v>
      </c>
      <c r="P97">
        <f t="shared" si="63"/>
        <v>21600</v>
      </c>
      <c r="Q97" s="15">
        <f t="shared" si="70"/>
        <v>10</v>
      </c>
      <c r="R97" s="16">
        <f t="shared" si="71"/>
        <v>3.5746201966041107</v>
      </c>
      <c r="S97" s="17">
        <f t="shared" si="64"/>
        <v>19.228395061728396</v>
      </c>
      <c r="T97" s="17">
        <f t="shared" si="72"/>
        <v>2.4035493827160495</v>
      </c>
      <c r="U97" s="18">
        <f t="shared" si="73"/>
        <v>2.4035493827160495</v>
      </c>
      <c r="V97" s="17">
        <f t="shared" si="74"/>
        <v>0</v>
      </c>
      <c r="W97" s="17">
        <f t="shared" si="65"/>
        <v>0</v>
      </c>
      <c r="X97" s="16">
        <f t="shared" si="75"/>
        <v>0</v>
      </c>
      <c r="Y97" s="19">
        <f t="shared" si="76"/>
        <v>2.4035493827160495</v>
      </c>
      <c r="Z97" s="17">
        <f t="shared" si="77"/>
        <v>0</v>
      </c>
      <c r="AA97" s="17">
        <f t="shared" si="78"/>
        <v>0</v>
      </c>
      <c r="AB97" s="16">
        <f t="shared" si="79"/>
        <v>0</v>
      </c>
      <c r="AC97" s="19">
        <f t="shared" si="80"/>
        <v>2.4035493827160495</v>
      </c>
      <c r="AD97" s="17">
        <f t="shared" si="81"/>
        <v>0</v>
      </c>
      <c r="AE97" s="17">
        <f t="shared" si="82"/>
        <v>0</v>
      </c>
      <c r="AF97" s="16">
        <f t="shared" si="66"/>
        <v>0</v>
      </c>
      <c r="AG97" s="19">
        <f t="shared" si="83"/>
        <v>2.4035493827160495</v>
      </c>
      <c r="AH97" s="17">
        <f t="shared" si="84"/>
        <v>0</v>
      </c>
      <c r="AI97" s="17">
        <f t="shared" si="112"/>
        <v>0</v>
      </c>
      <c r="AJ97" s="16">
        <f t="shared" si="85"/>
        <v>0</v>
      </c>
      <c r="AK97" s="19">
        <f t="shared" si="86"/>
        <v>2.4035493827160495</v>
      </c>
      <c r="AL97" s="17">
        <f t="shared" si="87"/>
        <v>0</v>
      </c>
      <c r="AM97" s="17">
        <f t="shared" si="88"/>
        <v>0</v>
      </c>
      <c r="AN97" s="16">
        <f t="shared" si="89"/>
        <v>0</v>
      </c>
      <c r="AO97" s="19">
        <f t="shared" si="90"/>
        <v>2.4035493827160495</v>
      </c>
      <c r="AP97" s="17">
        <f t="shared" si="91"/>
        <v>0</v>
      </c>
      <c r="AQ97" s="17">
        <f t="shared" si="92"/>
        <v>0</v>
      </c>
      <c r="AR97" s="16">
        <f t="shared" si="93"/>
        <v>0</v>
      </c>
      <c r="AS97" s="19">
        <f t="shared" si="94"/>
        <v>2.4035493827160495</v>
      </c>
      <c r="AT97" s="17">
        <f t="shared" si="95"/>
        <v>0</v>
      </c>
      <c r="AU97" s="17">
        <f t="shared" si="96"/>
        <v>0</v>
      </c>
      <c r="AV97" s="16">
        <f t="shared" si="97"/>
        <v>0</v>
      </c>
      <c r="AW97" s="19">
        <f t="shared" si="98"/>
        <v>2.4035493827160495</v>
      </c>
      <c r="AX97" s="17">
        <f t="shared" si="99"/>
        <v>0</v>
      </c>
      <c r="AY97" s="17">
        <f t="shared" si="67"/>
        <v>0</v>
      </c>
      <c r="AZ97" s="16">
        <f t="shared" si="100"/>
        <v>0</v>
      </c>
      <c r="BA97" s="19">
        <f t="shared" si="101"/>
        <v>2.4035493827160495</v>
      </c>
      <c r="BB97" s="16"/>
      <c r="BC97" s="16">
        <f t="shared" si="102"/>
        <v>2.4035493827160495</v>
      </c>
      <c r="BD97" s="19">
        <f t="shared" si="68"/>
        <v>2.4035493827160495</v>
      </c>
      <c r="BE97" s="20">
        <f t="shared" si="103"/>
        <v>2.4035493827160495</v>
      </c>
      <c r="BF97">
        <f t="shared" si="104"/>
        <v>1.8362376551747486E-3</v>
      </c>
      <c r="BG97" s="33">
        <f t="shared" si="105"/>
        <v>4.9414012379829444</v>
      </c>
      <c r="BH97">
        <f t="shared" si="106"/>
        <v>39.531209903863555</v>
      </c>
      <c r="BI97">
        <f t="shared" si="107"/>
        <v>1793135.6812392508</v>
      </c>
      <c r="BJ97">
        <f t="shared" si="108"/>
        <v>0</v>
      </c>
      <c r="BK97">
        <f t="shared" si="109"/>
        <v>872200</v>
      </c>
      <c r="BL97">
        <f t="shared" si="110"/>
        <v>2756600</v>
      </c>
      <c r="BM97">
        <f t="shared" si="111"/>
        <v>872200</v>
      </c>
    </row>
    <row r="98" spans="1:65" x14ac:dyDescent="0.25">
      <c r="A98" s="8"/>
      <c r="B98">
        <v>174200</v>
      </c>
      <c r="C98" t="s">
        <v>121</v>
      </c>
      <c r="D98">
        <v>135</v>
      </c>
      <c r="E98">
        <v>270</v>
      </c>
      <c r="F98" s="9">
        <f t="shared" si="69"/>
        <v>45360</v>
      </c>
      <c r="G98">
        <v>5</v>
      </c>
      <c r="H98" s="10">
        <f t="shared" si="57"/>
        <v>0.76807760141093473</v>
      </c>
      <c r="I98" s="10">
        <f t="shared" si="58"/>
        <v>3.8403880070546736</v>
      </c>
      <c r="J98" s="11">
        <f t="shared" si="59"/>
        <v>2.844731857077536E-2</v>
      </c>
      <c r="K98" s="11">
        <f t="shared" si="60"/>
        <v>1</v>
      </c>
      <c r="L98" s="12">
        <f t="shared" si="61"/>
        <v>174200</v>
      </c>
      <c r="M98" s="13">
        <f t="shared" si="62"/>
        <v>0</v>
      </c>
      <c r="P98">
        <f t="shared" si="63"/>
        <v>36450</v>
      </c>
      <c r="Q98" s="15">
        <f t="shared" si="70"/>
        <v>27</v>
      </c>
      <c r="R98" s="16">
        <f t="shared" si="71"/>
        <v>3.5746201966041107</v>
      </c>
      <c r="S98" s="17">
        <f t="shared" si="64"/>
        <v>3.8403880070546736</v>
      </c>
      <c r="T98" s="17">
        <f t="shared" si="72"/>
        <v>0.76807760141093473</v>
      </c>
      <c r="U98" s="18">
        <f t="shared" si="73"/>
        <v>0.76807760141093473</v>
      </c>
      <c r="V98" s="17">
        <f t="shared" si="74"/>
        <v>0</v>
      </c>
      <c r="W98" s="17">
        <f t="shared" si="65"/>
        <v>0</v>
      </c>
      <c r="X98" s="16">
        <f t="shared" si="75"/>
        <v>0</v>
      </c>
      <c r="Y98" s="19">
        <f t="shared" si="76"/>
        <v>0.76807760141093473</v>
      </c>
      <c r="Z98" s="17">
        <f t="shared" si="77"/>
        <v>0</v>
      </c>
      <c r="AA98" s="17">
        <f t="shared" si="78"/>
        <v>0</v>
      </c>
      <c r="AB98" s="16">
        <f t="shared" si="79"/>
        <v>0</v>
      </c>
      <c r="AC98" s="19">
        <f t="shared" si="80"/>
        <v>0.76807760141093473</v>
      </c>
      <c r="AD98" s="17">
        <f t="shared" si="81"/>
        <v>0</v>
      </c>
      <c r="AE98" s="17">
        <f t="shared" si="82"/>
        <v>0</v>
      </c>
      <c r="AF98" s="16">
        <f t="shared" si="66"/>
        <v>0</v>
      </c>
      <c r="AG98" s="19">
        <f t="shared" si="83"/>
        <v>0.76807760141093473</v>
      </c>
      <c r="AH98" s="17">
        <f t="shared" si="84"/>
        <v>0</v>
      </c>
      <c r="AI98" s="17">
        <f t="shared" si="112"/>
        <v>0</v>
      </c>
      <c r="AJ98" s="16">
        <f t="shared" si="85"/>
        <v>0</v>
      </c>
      <c r="AK98" s="19">
        <f t="shared" si="86"/>
        <v>0.76807760141093473</v>
      </c>
      <c r="AL98" s="17">
        <f t="shared" si="87"/>
        <v>0</v>
      </c>
      <c r="AM98" s="17">
        <f t="shared" si="88"/>
        <v>0</v>
      </c>
      <c r="AN98" s="16">
        <f t="shared" si="89"/>
        <v>0</v>
      </c>
      <c r="AO98" s="19">
        <f t="shared" si="90"/>
        <v>0.76807760141093473</v>
      </c>
      <c r="AP98" s="17">
        <f t="shared" si="91"/>
        <v>0</v>
      </c>
      <c r="AQ98" s="17">
        <f t="shared" si="92"/>
        <v>0</v>
      </c>
      <c r="AR98" s="16">
        <f t="shared" si="93"/>
        <v>0</v>
      </c>
      <c r="AS98" s="19">
        <f t="shared" si="94"/>
        <v>0.76807760141093473</v>
      </c>
      <c r="AT98" s="17">
        <f t="shared" si="95"/>
        <v>0</v>
      </c>
      <c r="AU98" s="17">
        <f t="shared" si="96"/>
        <v>0</v>
      </c>
      <c r="AV98" s="16">
        <f t="shared" si="97"/>
        <v>0</v>
      </c>
      <c r="AW98" s="19">
        <f t="shared" si="98"/>
        <v>0.76807760141093473</v>
      </c>
      <c r="AX98" s="17">
        <f t="shared" si="99"/>
        <v>0</v>
      </c>
      <c r="AY98" s="17">
        <f t="shared" si="67"/>
        <v>0</v>
      </c>
      <c r="AZ98" s="16">
        <f t="shared" si="100"/>
        <v>0</v>
      </c>
      <c r="BA98" s="19">
        <f t="shared" si="101"/>
        <v>0.76807760141093473</v>
      </c>
      <c r="BB98" s="16"/>
      <c r="BC98" s="16">
        <f t="shared" si="102"/>
        <v>0.76807760141093473</v>
      </c>
      <c r="BD98" s="19">
        <f t="shared" si="68"/>
        <v>0.76807760141093473</v>
      </c>
      <c r="BE98" s="20">
        <f t="shared" si="103"/>
        <v>0.76807760141093473</v>
      </c>
      <c r="BF98">
        <f t="shared" si="104"/>
        <v>5.8678761665937381E-4</v>
      </c>
      <c r="BG98" s="33">
        <f t="shared" si="105"/>
        <v>1.5790728652265604</v>
      </c>
      <c r="BH98">
        <f t="shared" si="106"/>
        <v>7.8953643261328024</v>
      </c>
      <c r="BI98">
        <f t="shared" si="107"/>
        <v>358133.72583338391</v>
      </c>
      <c r="BJ98">
        <f t="shared" si="108"/>
        <v>0</v>
      </c>
      <c r="BK98">
        <f t="shared" si="109"/>
        <v>174200</v>
      </c>
      <c r="BL98">
        <f t="shared" si="110"/>
        <v>5949399.9999999991</v>
      </c>
      <c r="BM98">
        <f t="shared" si="111"/>
        <v>174200</v>
      </c>
    </row>
    <row r="99" spans="1:65" x14ac:dyDescent="0.25">
      <c r="A99" s="8"/>
      <c r="B99">
        <v>19800</v>
      </c>
      <c r="C99" t="s">
        <v>122</v>
      </c>
      <c r="D99">
        <v>112</v>
      </c>
      <c r="E99">
        <v>270</v>
      </c>
      <c r="F99" s="9">
        <f t="shared" si="69"/>
        <v>45360</v>
      </c>
      <c r="G99">
        <v>5</v>
      </c>
      <c r="H99" s="10">
        <f t="shared" si="57"/>
        <v>8.7301587301587297E-2</v>
      </c>
      <c r="I99" s="10">
        <f t="shared" si="58"/>
        <v>0.43650793650793651</v>
      </c>
      <c r="J99" s="11">
        <f t="shared" si="59"/>
        <v>3.897392290249433E-3</v>
      </c>
      <c r="K99" s="11">
        <f t="shared" si="60"/>
        <v>1</v>
      </c>
      <c r="L99" s="12">
        <f t="shared" si="61"/>
        <v>19800</v>
      </c>
      <c r="M99" s="13">
        <f t="shared" si="62"/>
        <v>0</v>
      </c>
      <c r="P99">
        <f t="shared" si="63"/>
        <v>30240</v>
      </c>
      <c r="Q99" s="15">
        <f t="shared" si="70"/>
        <v>22.4</v>
      </c>
      <c r="R99" s="16">
        <f t="shared" si="71"/>
        <v>3.5746201966041107</v>
      </c>
      <c r="S99" s="17">
        <f t="shared" si="64"/>
        <v>0.43650793650793651</v>
      </c>
      <c r="T99" s="17">
        <f t="shared" si="72"/>
        <v>8.7301587301587297E-2</v>
      </c>
      <c r="U99" s="18">
        <f t="shared" si="73"/>
        <v>8.7301587301587297E-2</v>
      </c>
      <c r="V99" s="17">
        <f t="shared" si="74"/>
        <v>0</v>
      </c>
      <c r="W99" s="17">
        <f t="shared" si="65"/>
        <v>0</v>
      </c>
      <c r="X99" s="16">
        <f t="shared" si="75"/>
        <v>0</v>
      </c>
      <c r="Y99" s="19">
        <f t="shared" si="76"/>
        <v>8.7301587301587297E-2</v>
      </c>
      <c r="Z99" s="17">
        <f t="shared" si="77"/>
        <v>0</v>
      </c>
      <c r="AA99" s="17">
        <f t="shared" si="78"/>
        <v>0</v>
      </c>
      <c r="AB99" s="16">
        <f t="shared" si="79"/>
        <v>0</v>
      </c>
      <c r="AC99" s="19">
        <f t="shared" si="80"/>
        <v>8.7301587301587297E-2</v>
      </c>
      <c r="AD99" s="17">
        <f t="shared" si="81"/>
        <v>0</v>
      </c>
      <c r="AE99" s="17">
        <f t="shared" si="82"/>
        <v>0</v>
      </c>
      <c r="AF99" s="16">
        <f t="shared" si="66"/>
        <v>0</v>
      </c>
      <c r="AG99" s="19">
        <f t="shared" si="83"/>
        <v>8.7301587301587297E-2</v>
      </c>
      <c r="AH99" s="17">
        <f t="shared" si="84"/>
        <v>0</v>
      </c>
      <c r="AI99" s="17">
        <f t="shared" si="112"/>
        <v>0</v>
      </c>
      <c r="AJ99" s="16">
        <f t="shared" si="85"/>
        <v>0</v>
      </c>
      <c r="AK99" s="19">
        <f t="shared" si="86"/>
        <v>8.7301587301587297E-2</v>
      </c>
      <c r="AL99" s="17">
        <f t="shared" si="87"/>
        <v>0</v>
      </c>
      <c r="AM99" s="17">
        <f t="shared" si="88"/>
        <v>0</v>
      </c>
      <c r="AN99" s="16">
        <f t="shared" si="89"/>
        <v>0</v>
      </c>
      <c r="AO99" s="19">
        <f t="shared" si="90"/>
        <v>8.7301587301587297E-2</v>
      </c>
      <c r="AP99" s="17">
        <f t="shared" si="91"/>
        <v>0</v>
      </c>
      <c r="AQ99" s="17">
        <f t="shared" si="92"/>
        <v>0</v>
      </c>
      <c r="AR99" s="16">
        <f t="shared" si="93"/>
        <v>0</v>
      </c>
      <c r="AS99" s="19">
        <f t="shared" si="94"/>
        <v>8.7301587301587297E-2</v>
      </c>
      <c r="AT99" s="17">
        <f t="shared" si="95"/>
        <v>0</v>
      </c>
      <c r="AU99" s="17">
        <f t="shared" si="96"/>
        <v>0</v>
      </c>
      <c r="AV99" s="16">
        <f t="shared" si="97"/>
        <v>0</v>
      </c>
      <c r="AW99" s="19">
        <f t="shared" si="98"/>
        <v>8.7301587301587297E-2</v>
      </c>
      <c r="AX99" s="17">
        <f t="shared" si="99"/>
        <v>0</v>
      </c>
      <c r="AY99" s="17">
        <f t="shared" si="67"/>
        <v>0</v>
      </c>
      <c r="AZ99" s="16">
        <f t="shared" si="100"/>
        <v>0</v>
      </c>
      <c r="BA99" s="19">
        <f t="shared" si="101"/>
        <v>8.7301587301587297E-2</v>
      </c>
      <c r="BB99" s="16"/>
      <c r="BC99" s="16">
        <f t="shared" si="102"/>
        <v>8.7301587301587297E-2</v>
      </c>
      <c r="BD99" s="19">
        <f t="shared" si="68"/>
        <v>8.7301587301587297E-2</v>
      </c>
      <c r="BE99" s="20">
        <f t="shared" si="103"/>
        <v>8.7301587301587297E-2</v>
      </c>
      <c r="BF99">
        <f t="shared" si="104"/>
        <v>6.6695722215014935E-5</v>
      </c>
      <c r="BG99" s="33">
        <f t="shared" si="105"/>
        <v>0.17948130155847244</v>
      </c>
      <c r="BH99">
        <f t="shared" si="106"/>
        <v>0.8974065077923622</v>
      </c>
      <c r="BI99">
        <f t="shared" si="107"/>
        <v>40706.359193461547</v>
      </c>
      <c r="BJ99">
        <f t="shared" si="108"/>
        <v>0</v>
      </c>
      <c r="BK99">
        <f t="shared" si="109"/>
        <v>19800</v>
      </c>
      <c r="BL99">
        <f t="shared" si="110"/>
        <v>5060520</v>
      </c>
      <c r="BM99">
        <f t="shared" si="111"/>
        <v>19800</v>
      </c>
    </row>
    <row r="100" spans="1:65" x14ac:dyDescent="0.25">
      <c r="A100" s="8"/>
      <c r="B100">
        <v>6200</v>
      </c>
      <c r="C100" t="s">
        <v>123</v>
      </c>
      <c r="D100">
        <v>135</v>
      </c>
      <c r="E100">
        <v>503</v>
      </c>
      <c r="F100" s="9">
        <f t="shared" si="69"/>
        <v>84504</v>
      </c>
      <c r="G100">
        <v>8</v>
      </c>
      <c r="H100" s="10">
        <f t="shared" si="57"/>
        <v>9.1711634952191604E-3</v>
      </c>
      <c r="I100" s="10">
        <f t="shared" si="58"/>
        <v>7.3369307961753283E-2</v>
      </c>
      <c r="J100" s="11">
        <f t="shared" si="59"/>
        <v>5.434763552722465E-4</v>
      </c>
      <c r="K100" s="11">
        <f t="shared" si="60"/>
        <v>0.99999999999999989</v>
      </c>
      <c r="L100" s="12">
        <f t="shared" si="61"/>
        <v>6199.9999999999991</v>
      </c>
      <c r="M100" s="13">
        <f t="shared" si="62"/>
        <v>1.4669269383434326E-16</v>
      </c>
      <c r="P100">
        <f t="shared" si="63"/>
        <v>67905</v>
      </c>
      <c r="Q100" s="15">
        <f t="shared" si="70"/>
        <v>16.875</v>
      </c>
      <c r="R100" s="16">
        <f t="shared" si="71"/>
        <v>3.5746201966041107</v>
      </c>
      <c r="S100" s="17">
        <f t="shared" si="64"/>
        <v>7.3369307961753283E-2</v>
      </c>
      <c r="T100" s="17">
        <f t="shared" si="72"/>
        <v>9.1711634952191604E-3</v>
      </c>
      <c r="U100" s="18">
        <f t="shared" si="73"/>
        <v>9.1711634952191604E-3</v>
      </c>
      <c r="V100" s="17">
        <f t="shared" si="74"/>
        <v>0</v>
      </c>
      <c r="W100" s="17">
        <f t="shared" si="65"/>
        <v>0</v>
      </c>
      <c r="X100" s="16">
        <f t="shared" si="75"/>
        <v>0</v>
      </c>
      <c r="Y100" s="19">
        <f t="shared" si="76"/>
        <v>9.1711634952191604E-3</v>
      </c>
      <c r="Z100" s="17">
        <f t="shared" si="77"/>
        <v>0</v>
      </c>
      <c r="AA100" s="17">
        <f t="shared" si="78"/>
        <v>0</v>
      </c>
      <c r="AB100" s="16">
        <f t="shared" si="79"/>
        <v>0</v>
      </c>
      <c r="AC100" s="19">
        <f t="shared" si="80"/>
        <v>9.1711634952191604E-3</v>
      </c>
      <c r="AD100" s="17">
        <f t="shared" si="81"/>
        <v>0</v>
      </c>
      <c r="AE100" s="17">
        <f t="shared" si="82"/>
        <v>0</v>
      </c>
      <c r="AF100" s="16">
        <f t="shared" si="66"/>
        <v>0</v>
      </c>
      <c r="AG100" s="19">
        <f t="shared" si="83"/>
        <v>9.1711634952191604E-3</v>
      </c>
      <c r="AH100" s="17">
        <f t="shared" si="84"/>
        <v>0</v>
      </c>
      <c r="AI100" s="17">
        <f t="shared" si="112"/>
        <v>0</v>
      </c>
      <c r="AJ100" s="16">
        <f t="shared" si="85"/>
        <v>0</v>
      </c>
      <c r="AK100" s="19">
        <f t="shared" si="86"/>
        <v>9.1711634952191604E-3</v>
      </c>
      <c r="AL100" s="17">
        <f t="shared" si="87"/>
        <v>0</v>
      </c>
      <c r="AM100" s="17">
        <f t="shared" si="88"/>
        <v>0</v>
      </c>
      <c r="AN100" s="16">
        <f t="shared" si="89"/>
        <v>0</v>
      </c>
      <c r="AO100" s="19">
        <f t="shared" si="90"/>
        <v>9.1711634952191604E-3</v>
      </c>
      <c r="AP100" s="17">
        <f t="shared" si="91"/>
        <v>0</v>
      </c>
      <c r="AQ100" s="17">
        <f t="shared" si="92"/>
        <v>0</v>
      </c>
      <c r="AR100" s="16">
        <f t="shared" si="93"/>
        <v>0</v>
      </c>
      <c r="AS100" s="19">
        <f t="shared" si="94"/>
        <v>9.1711634952191604E-3</v>
      </c>
      <c r="AT100" s="17">
        <f t="shared" si="95"/>
        <v>0</v>
      </c>
      <c r="AU100" s="17">
        <f t="shared" si="96"/>
        <v>0</v>
      </c>
      <c r="AV100" s="16">
        <f t="shared" si="97"/>
        <v>0</v>
      </c>
      <c r="AW100" s="19">
        <f t="shared" si="98"/>
        <v>9.1711634952191604E-3</v>
      </c>
      <c r="AX100" s="17">
        <f t="shared" si="99"/>
        <v>0</v>
      </c>
      <c r="AY100" s="17">
        <f t="shared" si="67"/>
        <v>0</v>
      </c>
      <c r="AZ100" s="16">
        <f t="shared" si="100"/>
        <v>0</v>
      </c>
      <c r="BA100" s="19">
        <f t="shared" si="101"/>
        <v>9.1711634952191604E-3</v>
      </c>
      <c r="BB100" s="16"/>
      <c r="BC100" s="16">
        <f t="shared" si="102"/>
        <v>9.1711634952191604E-3</v>
      </c>
      <c r="BD100" s="19">
        <f t="shared" si="68"/>
        <v>9.1711634952191604E-3</v>
      </c>
      <c r="BE100" s="20">
        <f t="shared" si="103"/>
        <v>9.1711634952191604E-3</v>
      </c>
      <c r="BF100">
        <f t="shared" si="104"/>
        <v>7.0064862710062228E-6</v>
      </c>
      <c r="BG100" s="33">
        <f t="shared" si="105"/>
        <v>1.8854781588805727E-2</v>
      </c>
      <c r="BH100">
        <f t="shared" si="106"/>
        <v>0.15083825271044582</v>
      </c>
      <c r="BI100">
        <f t="shared" si="107"/>
        <v>12746.435707043514</v>
      </c>
      <c r="BJ100">
        <f t="shared" si="108"/>
        <v>0</v>
      </c>
      <c r="BK100">
        <f t="shared" si="109"/>
        <v>6199.9999999999991</v>
      </c>
      <c r="BL100">
        <f t="shared" si="110"/>
        <v>11401840.000000002</v>
      </c>
      <c r="BM100">
        <f t="shared" si="111"/>
        <v>6199.9999999999991</v>
      </c>
    </row>
    <row r="101" spans="1:65" x14ac:dyDescent="0.25">
      <c r="A101" s="8"/>
      <c r="B101">
        <v>317600</v>
      </c>
      <c r="C101" t="s">
        <v>124</v>
      </c>
      <c r="D101">
        <v>177</v>
      </c>
      <c r="E101">
        <v>172</v>
      </c>
      <c r="F101" s="9">
        <f t="shared" si="69"/>
        <v>28896</v>
      </c>
      <c r="G101">
        <v>2</v>
      </c>
      <c r="H101" s="10">
        <f t="shared" si="57"/>
        <v>5.4955703211517166</v>
      </c>
      <c r="I101" s="10">
        <f t="shared" si="58"/>
        <v>10.991140642303433</v>
      </c>
      <c r="J101" s="11">
        <f t="shared" si="59"/>
        <v>6.2096839787025043E-2</v>
      </c>
      <c r="K101" s="11">
        <f t="shared" si="60"/>
        <v>1</v>
      </c>
      <c r="L101" s="12">
        <f t="shared" si="61"/>
        <v>317600</v>
      </c>
      <c r="M101" s="13">
        <f t="shared" si="62"/>
        <v>0</v>
      </c>
      <c r="P101">
        <f t="shared" si="63"/>
        <v>30444</v>
      </c>
      <c r="Q101" s="15">
        <f t="shared" si="70"/>
        <v>88.5</v>
      </c>
      <c r="R101" s="16">
        <f t="shared" si="71"/>
        <v>3.5746201966041107</v>
      </c>
      <c r="S101" s="17">
        <f t="shared" si="64"/>
        <v>10.991140642303433</v>
      </c>
      <c r="T101" s="17">
        <f t="shared" si="72"/>
        <v>5.4955703211517166</v>
      </c>
      <c r="U101" s="18">
        <f t="shared" si="73"/>
        <v>0</v>
      </c>
      <c r="V101" s="17">
        <f t="shared" si="74"/>
        <v>5.4955703211517166</v>
      </c>
      <c r="W101" s="17">
        <f t="shared" si="65"/>
        <v>4.02094497797802E-3</v>
      </c>
      <c r="X101" s="16">
        <f t="shared" si="75"/>
        <v>12.758289207207165</v>
      </c>
      <c r="Y101" s="19">
        <f t="shared" si="76"/>
        <v>5.4955703211517166</v>
      </c>
      <c r="Z101" s="17">
        <f t="shared" si="77"/>
        <v>0</v>
      </c>
      <c r="AA101" s="17">
        <f t="shared" si="78"/>
        <v>0</v>
      </c>
      <c r="AB101" s="16">
        <f t="shared" si="79"/>
        <v>0</v>
      </c>
      <c r="AC101" s="19">
        <f t="shared" si="80"/>
        <v>5.4955703211517166</v>
      </c>
      <c r="AD101" s="17">
        <f t="shared" si="81"/>
        <v>0</v>
      </c>
      <c r="AE101" s="17">
        <f t="shared" si="82"/>
        <v>0</v>
      </c>
      <c r="AF101" s="16">
        <f t="shared" si="66"/>
        <v>0</v>
      </c>
      <c r="AG101" s="19">
        <f t="shared" si="83"/>
        <v>5.4955703211517166</v>
      </c>
      <c r="AH101" s="17">
        <f t="shared" si="84"/>
        <v>0</v>
      </c>
      <c r="AI101" s="17">
        <f t="shared" si="112"/>
        <v>0</v>
      </c>
      <c r="AJ101" s="16">
        <f t="shared" si="85"/>
        <v>0</v>
      </c>
      <c r="AK101" s="19">
        <f t="shared" si="86"/>
        <v>5.4955703211517166</v>
      </c>
      <c r="AL101" s="17">
        <f t="shared" si="87"/>
        <v>0</v>
      </c>
      <c r="AM101" s="17">
        <f t="shared" si="88"/>
        <v>0</v>
      </c>
      <c r="AN101" s="16">
        <f t="shared" si="89"/>
        <v>0</v>
      </c>
      <c r="AO101" s="19">
        <f t="shared" si="90"/>
        <v>5.4955703211517166</v>
      </c>
      <c r="AP101" s="17">
        <f t="shared" si="91"/>
        <v>0</v>
      </c>
      <c r="AQ101" s="17">
        <f t="shared" si="92"/>
        <v>0</v>
      </c>
      <c r="AR101" s="16">
        <f t="shared" si="93"/>
        <v>0</v>
      </c>
      <c r="AS101" s="19">
        <f t="shared" si="94"/>
        <v>5.4955703211517166</v>
      </c>
      <c r="AT101" s="17">
        <f t="shared" si="95"/>
        <v>0</v>
      </c>
      <c r="AU101" s="17">
        <f t="shared" si="96"/>
        <v>0</v>
      </c>
      <c r="AV101" s="16">
        <f t="shared" si="97"/>
        <v>0</v>
      </c>
      <c r="AW101" s="19">
        <f t="shared" si="98"/>
        <v>5.4955703211517166</v>
      </c>
      <c r="AX101" s="17">
        <f t="shared" si="99"/>
        <v>0</v>
      </c>
      <c r="AY101" s="17">
        <f t="shared" si="67"/>
        <v>0</v>
      </c>
      <c r="AZ101" s="16">
        <f t="shared" si="100"/>
        <v>0</v>
      </c>
      <c r="BA101" s="19">
        <f t="shared" si="101"/>
        <v>5.4955703211517166</v>
      </c>
      <c r="BB101" s="16"/>
      <c r="BC101" s="16">
        <f t="shared" si="102"/>
        <v>5.4955703211517166</v>
      </c>
      <c r="BD101" s="19">
        <f t="shared" si="68"/>
        <v>5.4955703211517166</v>
      </c>
      <c r="BE101" s="20">
        <f t="shared" si="103"/>
        <v>5.4955703211517166</v>
      </c>
      <c r="BF101">
        <f t="shared" si="104"/>
        <v>4.198446361420867E-3</v>
      </c>
      <c r="BG101" s="33">
        <f t="shared" si="105"/>
        <v>11.298215124531749</v>
      </c>
      <c r="BH101">
        <f t="shared" si="106"/>
        <v>22.596430249063499</v>
      </c>
      <c r="BI101">
        <f t="shared" si="107"/>
        <v>652946.44847693888</v>
      </c>
      <c r="BJ101">
        <f t="shared" si="108"/>
        <v>0</v>
      </c>
      <c r="BK101">
        <f t="shared" si="109"/>
        <v>317600</v>
      </c>
      <c r="BL101">
        <f t="shared" si="110"/>
        <v>4796992</v>
      </c>
      <c r="BM101">
        <f t="shared" si="111"/>
        <v>317600</v>
      </c>
    </row>
    <row r="102" spans="1:65" x14ac:dyDescent="0.25">
      <c r="A102" s="8"/>
      <c r="B102">
        <v>120400</v>
      </c>
      <c r="C102" t="s">
        <v>125</v>
      </c>
      <c r="D102">
        <v>231</v>
      </c>
      <c r="E102">
        <v>270</v>
      </c>
      <c r="F102" s="9">
        <f t="shared" si="69"/>
        <v>45360</v>
      </c>
      <c r="G102">
        <v>10</v>
      </c>
      <c r="H102" s="10">
        <f t="shared" si="57"/>
        <v>0.26543209876543206</v>
      </c>
      <c r="I102" s="10">
        <f t="shared" si="58"/>
        <v>2.6543209876543203</v>
      </c>
      <c r="J102" s="11">
        <f t="shared" si="59"/>
        <v>1.1490567046122599E-2</v>
      </c>
      <c r="K102" s="11">
        <f t="shared" si="60"/>
        <v>0.99999999999999978</v>
      </c>
      <c r="L102" s="12">
        <f t="shared" si="61"/>
        <v>120399.99999999997</v>
      </c>
      <c r="M102" s="13">
        <f t="shared" si="62"/>
        <v>2.4172616658416699E-16</v>
      </c>
      <c r="P102">
        <f t="shared" si="63"/>
        <v>62370</v>
      </c>
      <c r="Q102" s="15">
        <f t="shared" si="70"/>
        <v>23.1</v>
      </c>
      <c r="R102" s="16">
        <f t="shared" si="71"/>
        <v>3.5746201966041107</v>
      </c>
      <c r="S102" s="17">
        <f t="shared" si="64"/>
        <v>2.6543209876543208</v>
      </c>
      <c r="T102" s="17">
        <f t="shared" si="72"/>
        <v>0.26543209876543206</v>
      </c>
      <c r="U102" s="18">
        <f t="shared" si="73"/>
        <v>0.26543209876543206</v>
      </c>
      <c r="V102" s="17">
        <f t="shared" si="74"/>
        <v>0</v>
      </c>
      <c r="W102" s="17">
        <f t="shared" si="65"/>
        <v>0</v>
      </c>
      <c r="X102" s="16">
        <f t="shared" si="75"/>
        <v>0</v>
      </c>
      <c r="Y102" s="19">
        <f t="shared" si="76"/>
        <v>0.26543209876543206</v>
      </c>
      <c r="Z102" s="17">
        <f t="shared" si="77"/>
        <v>0</v>
      </c>
      <c r="AA102" s="17">
        <f t="shared" si="78"/>
        <v>0</v>
      </c>
      <c r="AB102" s="16">
        <f t="shared" si="79"/>
        <v>0</v>
      </c>
      <c r="AC102" s="19">
        <f t="shared" si="80"/>
        <v>0.26543209876543206</v>
      </c>
      <c r="AD102" s="17">
        <f t="shared" si="81"/>
        <v>0</v>
      </c>
      <c r="AE102" s="17">
        <f t="shared" si="82"/>
        <v>0</v>
      </c>
      <c r="AF102" s="16">
        <f t="shared" si="66"/>
        <v>0</v>
      </c>
      <c r="AG102" s="19">
        <f t="shared" si="83"/>
        <v>0.26543209876543206</v>
      </c>
      <c r="AH102" s="17">
        <f t="shared" si="84"/>
        <v>0</v>
      </c>
      <c r="AI102" s="17">
        <f t="shared" si="112"/>
        <v>0</v>
      </c>
      <c r="AJ102" s="16">
        <f t="shared" si="85"/>
        <v>0</v>
      </c>
      <c r="AK102" s="19">
        <f t="shared" si="86"/>
        <v>0.26543209876543206</v>
      </c>
      <c r="AL102" s="17">
        <f t="shared" si="87"/>
        <v>0</v>
      </c>
      <c r="AM102" s="17">
        <f t="shared" si="88"/>
        <v>0</v>
      </c>
      <c r="AN102" s="16">
        <f t="shared" si="89"/>
        <v>0</v>
      </c>
      <c r="AO102" s="19">
        <f t="shared" si="90"/>
        <v>0.26543209876543206</v>
      </c>
      <c r="AP102" s="17">
        <f t="shared" si="91"/>
        <v>0</v>
      </c>
      <c r="AQ102" s="17">
        <f t="shared" si="92"/>
        <v>0</v>
      </c>
      <c r="AR102" s="16">
        <f t="shared" si="93"/>
        <v>0</v>
      </c>
      <c r="AS102" s="19">
        <f t="shared" si="94"/>
        <v>0.26543209876543206</v>
      </c>
      <c r="AT102" s="17">
        <f t="shared" si="95"/>
        <v>0</v>
      </c>
      <c r="AU102" s="17">
        <f t="shared" si="96"/>
        <v>0</v>
      </c>
      <c r="AV102" s="16">
        <f t="shared" si="97"/>
        <v>0</v>
      </c>
      <c r="AW102" s="19">
        <f t="shared" si="98"/>
        <v>0.26543209876543206</v>
      </c>
      <c r="AX102" s="17">
        <f t="shared" si="99"/>
        <v>0</v>
      </c>
      <c r="AY102" s="17">
        <f t="shared" si="67"/>
        <v>0</v>
      </c>
      <c r="AZ102" s="16">
        <f t="shared" si="100"/>
        <v>0</v>
      </c>
      <c r="BA102" s="19">
        <f t="shared" si="101"/>
        <v>0.26543209876543206</v>
      </c>
      <c r="BB102" s="16"/>
      <c r="BC102" s="16">
        <f t="shared" si="102"/>
        <v>0.26543209876543206</v>
      </c>
      <c r="BD102" s="19">
        <f t="shared" si="68"/>
        <v>0.26543209876543206</v>
      </c>
      <c r="BE102" s="20">
        <f t="shared" si="103"/>
        <v>0.26543209876543206</v>
      </c>
      <c r="BF102">
        <f t="shared" si="104"/>
        <v>2.027819433001969E-4</v>
      </c>
      <c r="BG102" s="33">
        <f t="shared" si="105"/>
        <v>0.54569567443535549</v>
      </c>
      <c r="BH102">
        <f t="shared" si="106"/>
        <v>5.4569567443535547</v>
      </c>
      <c r="BI102">
        <f t="shared" si="107"/>
        <v>247527.55792387723</v>
      </c>
      <c r="BJ102">
        <f t="shared" si="108"/>
        <v>0</v>
      </c>
      <c r="BK102">
        <f t="shared" si="109"/>
        <v>120399.99999999997</v>
      </c>
      <c r="BL102">
        <f t="shared" si="110"/>
        <v>10357760</v>
      </c>
      <c r="BM102">
        <f t="shared" si="111"/>
        <v>120399.99999999997</v>
      </c>
    </row>
    <row r="103" spans="1:65" x14ac:dyDescent="0.25">
      <c r="A103" s="8"/>
      <c r="B103">
        <v>64800</v>
      </c>
      <c r="C103" t="s">
        <v>126</v>
      </c>
      <c r="D103">
        <v>201</v>
      </c>
      <c r="E103">
        <v>482</v>
      </c>
      <c r="F103" s="9">
        <f t="shared" si="69"/>
        <v>80976</v>
      </c>
      <c r="G103">
        <v>7</v>
      </c>
      <c r="H103" s="10">
        <f t="shared" si="57"/>
        <v>0.11431958675586418</v>
      </c>
      <c r="I103" s="10">
        <f t="shared" si="58"/>
        <v>0.80023710729104924</v>
      </c>
      <c r="J103" s="11">
        <f t="shared" si="59"/>
        <v>3.9812791407514885E-3</v>
      </c>
      <c r="K103" s="11">
        <f t="shared" si="60"/>
        <v>1</v>
      </c>
      <c r="L103" s="12">
        <f t="shared" si="61"/>
        <v>64800</v>
      </c>
      <c r="M103" s="13">
        <f t="shared" si="62"/>
        <v>0</v>
      </c>
      <c r="P103">
        <f t="shared" si="63"/>
        <v>96882</v>
      </c>
      <c r="Q103" s="15">
        <f t="shared" si="70"/>
        <v>28.714285714285715</v>
      </c>
      <c r="R103" s="16">
        <f t="shared" si="71"/>
        <v>3.5746201966041107</v>
      </c>
      <c r="S103" s="17">
        <f t="shared" si="64"/>
        <v>0.80023710729104924</v>
      </c>
      <c r="T103" s="17">
        <f t="shared" si="72"/>
        <v>0.11431958675586418</v>
      </c>
      <c r="U103" s="18">
        <f t="shared" si="73"/>
        <v>0.11431958675586418</v>
      </c>
      <c r="V103" s="17">
        <f t="shared" si="74"/>
        <v>0</v>
      </c>
      <c r="W103" s="17">
        <f t="shared" si="65"/>
        <v>0</v>
      </c>
      <c r="X103" s="16">
        <f t="shared" si="75"/>
        <v>0</v>
      </c>
      <c r="Y103" s="19">
        <f t="shared" si="76"/>
        <v>0.11431958675586418</v>
      </c>
      <c r="Z103" s="17">
        <f t="shared" si="77"/>
        <v>0</v>
      </c>
      <c r="AA103" s="17">
        <f t="shared" si="78"/>
        <v>0</v>
      </c>
      <c r="AB103" s="16">
        <f t="shared" si="79"/>
        <v>0</v>
      </c>
      <c r="AC103" s="19">
        <f t="shared" si="80"/>
        <v>0.11431958675586418</v>
      </c>
      <c r="AD103" s="17">
        <f t="shared" si="81"/>
        <v>0</v>
      </c>
      <c r="AE103" s="17">
        <f t="shared" si="82"/>
        <v>0</v>
      </c>
      <c r="AF103" s="16">
        <f t="shared" si="66"/>
        <v>0</v>
      </c>
      <c r="AG103" s="19">
        <f t="shared" si="83"/>
        <v>0.11431958675586418</v>
      </c>
      <c r="AH103" s="17">
        <f t="shared" si="84"/>
        <v>0</v>
      </c>
      <c r="AI103" s="17">
        <f t="shared" si="112"/>
        <v>0</v>
      </c>
      <c r="AJ103" s="16">
        <f t="shared" si="85"/>
        <v>0</v>
      </c>
      <c r="AK103" s="19">
        <f t="shared" si="86"/>
        <v>0.11431958675586418</v>
      </c>
      <c r="AL103" s="17">
        <f t="shared" si="87"/>
        <v>0</v>
      </c>
      <c r="AM103" s="17">
        <f t="shared" si="88"/>
        <v>0</v>
      </c>
      <c r="AN103" s="16">
        <f t="shared" si="89"/>
        <v>0</v>
      </c>
      <c r="AO103" s="19">
        <f t="shared" si="90"/>
        <v>0.11431958675586418</v>
      </c>
      <c r="AP103" s="17">
        <f t="shared" si="91"/>
        <v>0</v>
      </c>
      <c r="AQ103" s="17">
        <f t="shared" si="92"/>
        <v>0</v>
      </c>
      <c r="AR103" s="16">
        <f t="shared" si="93"/>
        <v>0</v>
      </c>
      <c r="AS103" s="19">
        <f t="shared" si="94"/>
        <v>0.11431958675586418</v>
      </c>
      <c r="AT103" s="17">
        <f t="shared" si="95"/>
        <v>0</v>
      </c>
      <c r="AU103" s="17">
        <f t="shared" si="96"/>
        <v>0</v>
      </c>
      <c r="AV103" s="16">
        <f t="shared" si="97"/>
        <v>0</v>
      </c>
      <c r="AW103" s="19">
        <f t="shared" si="98"/>
        <v>0.11431958675586418</v>
      </c>
      <c r="AX103" s="17">
        <f t="shared" si="99"/>
        <v>0</v>
      </c>
      <c r="AY103" s="17">
        <f t="shared" si="67"/>
        <v>0</v>
      </c>
      <c r="AZ103" s="16">
        <f t="shared" si="100"/>
        <v>0</v>
      </c>
      <c r="BA103" s="19">
        <f t="shared" si="101"/>
        <v>0.11431958675586418</v>
      </c>
      <c r="BB103" s="16"/>
      <c r="BC103" s="16">
        <f t="shared" si="102"/>
        <v>0.11431958675586418</v>
      </c>
      <c r="BD103" s="19">
        <f t="shared" si="68"/>
        <v>0.11431958675586418</v>
      </c>
      <c r="BE103" s="20">
        <f t="shared" si="103"/>
        <v>0.11431958675586418</v>
      </c>
      <c r="BF103">
        <f t="shared" si="104"/>
        <v>8.7336641150232425E-5</v>
      </c>
      <c r="BG103" s="33">
        <f t="shared" si="105"/>
        <v>0.23502697784506552</v>
      </c>
      <c r="BH103">
        <f t="shared" si="106"/>
        <v>1.6451888449154586</v>
      </c>
      <c r="BI103">
        <f t="shared" si="107"/>
        <v>133220.81190587417</v>
      </c>
      <c r="BJ103">
        <f t="shared" si="108"/>
        <v>0</v>
      </c>
      <c r="BK103">
        <f t="shared" si="109"/>
        <v>64800</v>
      </c>
      <c r="BL103">
        <f t="shared" si="110"/>
        <v>16211376</v>
      </c>
      <c r="BM103">
        <f t="shared" si="111"/>
        <v>64800</v>
      </c>
    </row>
    <row r="104" spans="1:65" x14ac:dyDescent="0.25">
      <c r="A104" s="8"/>
      <c r="B104">
        <v>1423400</v>
      </c>
      <c r="C104" t="s">
        <v>127</v>
      </c>
      <c r="D104">
        <v>101</v>
      </c>
      <c r="E104">
        <v>648</v>
      </c>
      <c r="F104" s="9">
        <f t="shared" si="69"/>
        <v>108864</v>
      </c>
      <c r="G104">
        <v>9</v>
      </c>
      <c r="H104" s="10">
        <f t="shared" si="57"/>
        <v>1.4527810438304265</v>
      </c>
      <c r="I104" s="10">
        <f t="shared" si="58"/>
        <v>13.075029394473839</v>
      </c>
      <c r="J104" s="11">
        <f t="shared" si="59"/>
        <v>0.1294557365789489</v>
      </c>
      <c r="K104" s="11">
        <f t="shared" si="60"/>
        <v>1</v>
      </c>
      <c r="L104" s="12">
        <f t="shared" si="61"/>
        <v>1423400</v>
      </c>
      <c r="M104" s="13">
        <f t="shared" si="62"/>
        <v>0</v>
      </c>
      <c r="P104">
        <f t="shared" si="63"/>
        <v>65448</v>
      </c>
      <c r="Q104" s="15">
        <f t="shared" si="70"/>
        <v>11.222222222222221</v>
      </c>
      <c r="R104" s="16">
        <f t="shared" si="71"/>
        <v>3.5746201966041107</v>
      </c>
      <c r="S104" s="17">
        <f t="shared" si="64"/>
        <v>13.075029394473839</v>
      </c>
      <c r="T104" s="17">
        <f t="shared" si="72"/>
        <v>1.4527810438304265</v>
      </c>
      <c r="U104" s="18">
        <f t="shared" si="73"/>
        <v>1.4527810438304265</v>
      </c>
      <c r="V104" s="17">
        <f t="shared" si="74"/>
        <v>0</v>
      </c>
      <c r="W104" s="17">
        <f t="shared" si="65"/>
        <v>0</v>
      </c>
      <c r="X104" s="16">
        <f t="shared" si="75"/>
        <v>0</v>
      </c>
      <c r="Y104" s="19">
        <f t="shared" si="76"/>
        <v>1.4527810438304265</v>
      </c>
      <c r="Z104" s="17">
        <f t="shared" si="77"/>
        <v>0</v>
      </c>
      <c r="AA104" s="17">
        <f t="shared" si="78"/>
        <v>0</v>
      </c>
      <c r="AB104" s="16">
        <f t="shared" si="79"/>
        <v>0</v>
      </c>
      <c r="AC104" s="19">
        <f t="shared" si="80"/>
        <v>1.4527810438304265</v>
      </c>
      <c r="AD104" s="17">
        <f t="shared" si="81"/>
        <v>0</v>
      </c>
      <c r="AE104" s="17">
        <f t="shared" si="82"/>
        <v>0</v>
      </c>
      <c r="AF104" s="16">
        <f t="shared" si="66"/>
        <v>0</v>
      </c>
      <c r="AG104" s="19">
        <f t="shared" si="83"/>
        <v>1.4527810438304265</v>
      </c>
      <c r="AH104" s="17">
        <f t="shared" si="84"/>
        <v>0</v>
      </c>
      <c r="AI104" s="17">
        <f t="shared" si="112"/>
        <v>0</v>
      </c>
      <c r="AJ104" s="16">
        <f t="shared" si="85"/>
        <v>0</v>
      </c>
      <c r="AK104" s="19">
        <f t="shared" si="86"/>
        <v>1.4527810438304265</v>
      </c>
      <c r="AL104" s="17">
        <f t="shared" si="87"/>
        <v>0</v>
      </c>
      <c r="AM104" s="17">
        <f t="shared" si="88"/>
        <v>0</v>
      </c>
      <c r="AN104" s="16">
        <f t="shared" si="89"/>
        <v>0</v>
      </c>
      <c r="AO104" s="19">
        <f t="shared" si="90"/>
        <v>1.4527810438304265</v>
      </c>
      <c r="AP104" s="17">
        <f t="shared" si="91"/>
        <v>0</v>
      </c>
      <c r="AQ104" s="17">
        <f t="shared" si="92"/>
        <v>0</v>
      </c>
      <c r="AR104" s="16">
        <f t="shared" si="93"/>
        <v>0</v>
      </c>
      <c r="AS104" s="19">
        <f t="shared" si="94"/>
        <v>1.4527810438304265</v>
      </c>
      <c r="AT104" s="17">
        <f t="shared" si="95"/>
        <v>0</v>
      </c>
      <c r="AU104" s="17">
        <f t="shared" si="96"/>
        <v>0</v>
      </c>
      <c r="AV104" s="16">
        <f t="shared" si="97"/>
        <v>0</v>
      </c>
      <c r="AW104" s="19">
        <f t="shared" si="98"/>
        <v>1.4527810438304265</v>
      </c>
      <c r="AX104" s="17">
        <f t="shared" si="99"/>
        <v>0</v>
      </c>
      <c r="AY104" s="17">
        <f t="shared" si="67"/>
        <v>0</v>
      </c>
      <c r="AZ104" s="16">
        <f t="shared" si="100"/>
        <v>0</v>
      </c>
      <c r="BA104" s="19">
        <f t="shared" si="101"/>
        <v>1.4527810438304265</v>
      </c>
      <c r="BB104" s="16"/>
      <c r="BC104" s="16">
        <f t="shared" si="102"/>
        <v>1.4527810438304265</v>
      </c>
      <c r="BD104" s="19">
        <f t="shared" si="68"/>
        <v>1.4527810438304265</v>
      </c>
      <c r="BE104" s="20">
        <f t="shared" si="103"/>
        <v>1.4527810438304265</v>
      </c>
      <c r="BF104">
        <f t="shared" si="104"/>
        <v>1.1098799452961591E-3</v>
      </c>
      <c r="BG104" s="33">
        <f t="shared" si="105"/>
        <v>2.9867387373542096</v>
      </c>
      <c r="BH104">
        <f t="shared" si="106"/>
        <v>26.880648636187885</v>
      </c>
      <c r="BI104">
        <f t="shared" si="107"/>
        <v>2926334.9331299579</v>
      </c>
      <c r="BJ104">
        <f t="shared" si="108"/>
        <v>0</v>
      </c>
      <c r="BK104">
        <f t="shared" si="109"/>
        <v>1423400</v>
      </c>
      <c r="BL104">
        <f t="shared" si="110"/>
        <v>9571864</v>
      </c>
      <c r="BM104">
        <f t="shared" si="111"/>
        <v>1423400</v>
      </c>
    </row>
    <row r="105" spans="1:65" x14ac:dyDescent="0.25">
      <c r="A105" s="8"/>
      <c r="B105">
        <v>197200</v>
      </c>
      <c r="C105" t="s">
        <v>128</v>
      </c>
      <c r="D105">
        <v>148</v>
      </c>
      <c r="E105">
        <v>503</v>
      </c>
      <c r="F105" s="9">
        <f t="shared" si="69"/>
        <v>84504</v>
      </c>
      <c r="G105">
        <v>4</v>
      </c>
      <c r="H105" s="10">
        <f t="shared" si="57"/>
        <v>0.58340433588942531</v>
      </c>
      <c r="I105" s="10">
        <f t="shared" si="58"/>
        <v>2.3336173435577012</v>
      </c>
      <c r="J105" s="11">
        <f t="shared" si="59"/>
        <v>1.5767684753768253E-2</v>
      </c>
      <c r="K105" s="11">
        <f t="shared" si="60"/>
        <v>0.99999999999999989</v>
      </c>
      <c r="L105" s="12">
        <f t="shared" si="61"/>
        <v>197199.99999999997</v>
      </c>
      <c r="M105" s="13">
        <f t="shared" si="62"/>
        <v>1.4758534714368003E-16</v>
      </c>
      <c r="P105">
        <f t="shared" si="63"/>
        <v>74444</v>
      </c>
      <c r="Q105" s="15">
        <f t="shared" si="70"/>
        <v>37</v>
      </c>
      <c r="R105" s="16">
        <f t="shared" si="71"/>
        <v>3.5746201966041107</v>
      </c>
      <c r="S105" s="17">
        <f t="shared" si="64"/>
        <v>2.3336173435577012</v>
      </c>
      <c r="T105" s="17">
        <f t="shared" si="72"/>
        <v>0.58340433588942531</v>
      </c>
      <c r="U105" s="18">
        <f t="shared" si="73"/>
        <v>0.58340433588942531</v>
      </c>
      <c r="V105" s="17">
        <f t="shared" si="74"/>
        <v>0</v>
      </c>
      <c r="W105" s="17">
        <f t="shared" si="65"/>
        <v>0</v>
      </c>
      <c r="X105" s="16">
        <f t="shared" si="75"/>
        <v>0</v>
      </c>
      <c r="Y105" s="19">
        <f t="shared" si="76"/>
        <v>0.58340433588942531</v>
      </c>
      <c r="Z105" s="17">
        <f t="shared" si="77"/>
        <v>0</v>
      </c>
      <c r="AA105" s="17">
        <f t="shared" si="78"/>
        <v>0</v>
      </c>
      <c r="AB105" s="16">
        <f t="shared" si="79"/>
        <v>0</v>
      </c>
      <c r="AC105" s="19">
        <f t="shared" si="80"/>
        <v>0.58340433588942531</v>
      </c>
      <c r="AD105" s="17">
        <f t="shared" si="81"/>
        <v>0</v>
      </c>
      <c r="AE105" s="17">
        <f t="shared" si="82"/>
        <v>0</v>
      </c>
      <c r="AF105" s="16">
        <f t="shared" si="66"/>
        <v>0</v>
      </c>
      <c r="AG105" s="19">
        <f t="shared" si="83"/>
        <v>0.58340433588942531</v>
      </c>
      <c r="AH105" s="17">
        <f t="shared" si="84"/>
        <v>0</v>
      </c>
      <c r="AI105" s="17">
        <f t="shared" si="112"/>
        <v>0</v>
      </c>
      <c r="AJ105" s="16">
        <f t="shared" si="85"/>
        <v>0</v>
      </c>
      <c r="AK105" s="19">
        <f t="shared" si="86"/>
        <v>0.58340433588942531</v>
      </c>
      <c r="AL105" s="17">
        <f t="shared" si="87"/>
        <v>0</v>
      </c>
      <c r="AM105" s="17">
        <f t="shared" si="88"/>
        <v>0</v>
      </c>
      <c r="AN105" s="16">
        <f t="shared" si="89"/>
        <v>0</v>
      </c>
      <c r="AO105" s="19">
        <f t="shared" si="90"/>
        <v>0.58340433588942531</v>
      </c>
      <c r="AP105" s="17">
        <f t="shared" si="91"/>
        <v>0</v>
      </c>
      <c r="AQ105" s="17">
        <f t="shared" si="92"/>
        <v>0</v>
      </c>
      <c r="AR105" s="16">
        <f t="shared" si="93"/>
        <v>0</v>
      </c>
      <c r="AS105" s="19">
        <f t="shared" si="94"/>
        <v>0.58340433588942531</v>
      </c>
      <c r="AT105" s="17">
        <f t="shared" si="95"/>
        <v>0</v>
      </c>
      <c r="AU105" s="17">
        <f t="shared" si="96"/>
        <v>0</v>
      </c>
      <c r="AV105" s="16">
        <f t="shared" si="97"/>
        <v>0</v>
      </c>
      <c r="AW105" s="19">
        <f t="shared" si="98"/>
        <v>0.58340433588942531</v>
      </c>
      <c r="AX105" s="17">
        <f t="shared" si="99"/>
        <v>0</v>
      </c>
      <c r="AY105" s="17">
        <f t="shared" si="67"/>
        <v>0</v>
      </c>
      <c r="AZ105" s="16">
        <f t="shared" si="100"/>
        <v>0</v>
      </c>
      <c r="BA105" s="19">
        <f t="shared" si="101"/>
        <v>0.58340433588942531</v>
      </c>
      <c r="BB105" s="16"/>
      <c r="BC105" s="16">
        <f t="shared" si="102"/>
        <v>0.58340433588942531</v>
      </c>
      <c r="BD105" s="19">
        <f t="shared" si="68"/>
        <v>0.58340433588942531</v>
      </c>
      <c r="BE105" s="20">
        <f t="shared" si="103"/>
        <v>0.58340433588942531</v>
      </c>
      <c r="BF105">
        <f t="shared" si="104"/>
        <v>4.457029331104604E-4</v>
      </c>
      <c r="BG105" s="33">
        <f t="shared" si="105"/>
        <v>1.1994073965524161</v>
      </c>
      <c r="BH105">
        <f t="shared" si="106"/>
        <v>4.7976295862096645</v>
      </c>
      <c r="BI105">
        <f t="shared" si="107"/>
        <v>405418.8905530615</v>
      </c>
      <c r="BJ105">
        <f t="shared" si="108"/>
        <v>0</v>
      </c>
      <c r="BK105">
        <f t="shared" si="109"/>
        <v>197199.99999999997</v>
      </c>
      <c r="BL105">
        <f t="shared" si="110"/>
        <v>12309392</v>
      </c>
      <c r="BM105">
        <f t="shared" si="111"/>
        <v>197199.99999999997</v>
      </c>
    </row>
    <row r="106" spans="1:65" x14ac:dyDescent="0.25">
      <c r="A106" s="8"/>
      <c r="B106">
        <v>733000</v>
      </c>
      <c r="C106" t="s">
        <v>129</v>
      </c>
      <c r="D106">
        <v>153</v>
      </c>
      <c r="E106">
        <v>503</v>
      </c>
      <c r="F106" s="9">
        <f t="shared" si="69"/>
        <v>84504</v>
      </c>
      <c r="G106">
        <v>8</v>
      </c>
      <c r="H106" s="10">
        <f t="shared" si="57"/>
        <v>1.0842682003218782</v>
      </c>
      <c r="I106" s="10">
        <f t="shared" si="58"/>
        <v>8.6741456025750256</v>
      </c>
      <c r="J106" s="11">
        <f t="shared" si="59"/>
        <v>5.6693762108333504E-2</v>
      </c>
      <c r="K106" s="11">
        <f t="shared" si="60"/>
        <v>1</v>
      </c>
      <c r="L106" s="12">
        <f t="shared" si="61"/>
        <v>733000</v>
      </c>
      <c r="M106" s="13">
        <f t="shared" si="62"/>
        <v>0</v>
      </c>
      <c r="P106">
        <f t="shared" si="63"/>
        <v>76959</v>
      </c>
      <c r="Q106" s="15">
        <f t="shared" si="70"/>
        <v>19.125</v>
      </c>
      <c r="R106" s="16">
        <f t="shared" si="71"/>
        <v>3.5746201966041107</v>
      </c>
      <c r="S106" s="17">
        <f t="shared" si="64"/>
        <v>8.6741456025750256</v>
      </c>
      <c r="T106" s="17">
        <f t="shared" si="72"/>
        <v>1.0842682003218782</v>
      </c>
      <c r="U106" s="18">
        <f t="shared" si="73"/>
        <v>1.0842682003218782</v>
      </c>
      <c r="V106" s="17">
        <f t="shared" si="74"/>
        <v>0</v>
      </c>
      <c r="W106" s="17">
        <f t="shared" si="65"/>
        <v>0</v>
      </c>
      <c r="X106" s="16">
        <f t="shared" si="75"/>
        <v>0</v>
      </c>
      <c r="Y106" s="19">
        <f t="shared" si="76"/>
        <v>1.0842682003218782</v>
      </c>
      <c r="Z106" s="17">
        <f t="shared" si="77"/>
        <v>0</v>
      </c>
      <c r="AA106" s="17">
        <f t="shared" si="78"/>
        <v>0</v>
      </c>
      <c r="AB106" s="16">
        <f t="shared" si="79"/>
        <v>0</v>
      </c>
      <c r="AC106" s="19">
        <f t="shared" si="80"/>
        <v>1.0842682003218782</v>
      </c>
      <c r="AD106" s="17">
        <f t="shared" si="81"/>
        <v>0</v>
      </c>
      <c r="AE106" s="17">
        <f t="shared" si="82"/>
        <v>0</v>
      </c>
      <c r="AF106" s="16">
        <f t="shared" si="66"/>
        <v>0</v>
      </c>
      <c r="AG106" s="19">
        <f t="shared" si="83"/>
        <v>1.0842682003218782</v>
      </c>
      <c r="AH106" s="17">
        <f t="shared" si="84"/>
        <v>0</v>
      </c>
      <c r="AI106" s="17">
        <f t="shared" si="112"/>
        <v>0</v>
      </c>
      <c r="AJ106" s="16">
        <f t="shared" si="85"/>
        <v>0</v>
      </c>
      <c r="AK106" s="19">
        <f t="shared" si="86"/>
        <v>1.0842682003218782</v>
      </c>
      <c r="AL106" s="17">
        <f t="shared" si="87"/>
        <v>0</v>
      </c>
      <c r="AM106" s="17">
        <f t="shared" si="88"/>
        <v>0</v>
      </c>
      <c r="AN106" s="16">
        <f t="shared" si="89"/>
        <v>0</v>
      </c>
      <c r="AO106" s="19">
        <f t="shared" si="90"/>
        <v>1.0842682003218782</v>
      </c>
      <c r="AP106" s="17">
        <f t="shared" si="91"/>
        <v>0</v>
      </c>
      <c r="AQ106" s="17">
        <f t="shared" si="92"/>
        <v>0</v>
      </c>
      <c r="AR106" s="16">
        <f t="shared" si="93"/>
        <v>0</v>
      </c>
      <c r="AS106" s="19">
        <f t="shared" si="94"/>
        <v>1.0842682003218782</v>
      </c>
      <c r="AT106" s="17">
        <f t="shared" si="95"/>
        <v>0</v>
      </c>
      <c r="AU106" s="17">
        <f t="shared" si="96"/>
        <v>0</v>
      </c>
      <c r="AV106" s="16">
        <f t="shared" si="97"/>
        <v>0</v>
      </c>
      <c r="AW106" s="19">
        <f t="shared" si="98"/>
        <v>1.0842682003218782</v>
      </c>
      <c r="AX106" s="17">
        <f t="shared" si="99"/>
        <v>0</v>
      </c>
      <c r="AY106" s="17">
        <f t="shared" si="67"/>
        <v>0</v>
      </c>
      <c r="AZ106" s="16">
        <f t="shared" si="100"/>
        <v>0</v>
      </c>
      <c r="BA106" s="19">
        <f t="shared" si="101"/>
        <v>1.0842682003218782</v>
      </c>
      <c r="BB106" s="16"/>
      <c r="BC106" s="16">
        <f t="shared" si="102"/>
        <v>1.0842682003218782</v>
      </c>
      <c r="BD106" s="19">
        <f t="shared" si="68"/>
        <v>1.0842682003218782</v>
      </c>
      <c r="BE106" s="20">
        <f t="shared" si="103"/>
        <v>1.0842682003218782</v>
      </c>
      <c r="BF106">
        <f t="shared" si="104"/>
        <v>8.2834748978186481E-4</v>
      </c>
      <c r="BG106" s="33">
        <f t="shared" si="105"/>
        <v>2.2291217588055807</v>
      </c>
      <c r="BH106">
        <f t="shared" si="106"/>
        <v>17.832974070444646</v>
      </c>
      <c r="BI106">
        <f t="shared" si="107"/>
        <v>1506957.6408488543</v>
      </c>
      <c r="BJ106">
        <f t="shared" si="108"/>
        <v>0</v>
      </c>
      <c r="BK106">
        <f t="shared" si="109"/>
        <v>733000</v>
      </c>
      <c r="BL106">
        <f t="shared" si="110"/>
        <v>12196111.999999998</v>
      </c>
      <c r="BM106">
        <f t="shared" si="111"/>
        <v>733000</v>
      </c>
    </row>
    <row r="107" spans="1:65" x14ac:dyDescent="0.25">
      <c r="A107" s="8"/>
      <c r="B107">
        <v>580400</v>
      </c>
      <c r="C107" t="s">
        <v>130</v>
      </c>
      <c r="D107">
        <v>144</v>
      </c>
      <c r="E107">
        <v>1831</v>
      </c>
      <c r="F107" s="9">
        <f t="shared" si="69"/>
        <v>307608</v>
      </c>
      <c r="G107">
        <v>5</v>
      </c>
      <c r="H107" s="10">
        <f t="shared" si="57"/>
        <v>0.3773633975709344</v>
      </c>
      <c r="I107" s="10">
        <f t="shared" si="58"/>
        <v>1.8868169878546719</v>
      </c>
      <c r="J107" s="11">
        <f t="shared" si="59"/>
        <v>1.3102895748990777E-2</v>
      </c>
      <c r="K107" s="11">
        <f t="shared" si="60"/>
        <v>0.99999999999999978</v>
      </c>
      <c r="L107" s="12">
        <f t="shared" si="61"/>
        <v>580399.99999999988</v>
      </c>
      <c r="M107" s="13">
        <f t="shared" si="62"/>
        <v>2.0057774263772366E-16</v>
      </c>
      <c r="P107">
        <f t="shared" si="63"/>
        <v>263664</v>
      </c>
      <c r="Q107" s="15">
        <f t="shared" si="70"/>
        <v>28.8</v>
      </c>
      <c r="R107" s="16">
        <f t="shared" si="71"/>
        <v>3.5746201966041107</v>
      </c>
      <c r="S107" s="17">
        <f t="shared" si="64"/>
        <v>1.8868169878546721</v>
      </c>
      <c r="T107" s="17">
        <f t="shared" si="72"/>
        <v>0.3773633975709344</v>
      </c>
      <c r="U107" s="18">
        <f t="shared" si="73"/>
        <v>0.3773633975709344</v>
      </c>
      <c r="V107" s="17">
        <f t="shared" si="74"/>
        <v>0</v>
      </c>
      <c r="W107" s="17">
        <f t="shared" si="65"/>
        <v>0</v>
      </c>
      <c r="X107" s="16">
        <f t="shared" si="75"/>
        <v>0</v>
      </c>
      <c r="Y107" s="19">
        <f t="shared" si="76"/>
        <v>0.3773633975709344</v>
      </c>
      <c r="Z107" s="17">
        <f t="shared" si="77"/>
        <v>0</v>
      </c>
      <c r="AA107" s="17">
        <f t="shared" si="78"/>
        <v>0</v>
      </c>
      <c r="AB107" s="16">
        <f t="shared" si="79"/>
        <v>0</v>
      </c>
      <c r="AC107" s="19">
        <f t="shared" si="80"/>
        <v>0.3773633975709344</v>
      </c>
      <c r="AD107" s="17">
        <f t="shared" si="81"/>
        <v>0</v>
      </c>
      <c r="AE107" s="17">
        <f t="shared" si="82"/>
        <v>0</v>
      </c>
      <c r="AF107" s="16">
        <f t="shared" si="66"/>
        <v>0</v>
      </c>
      <c r="AG107" s="19">
        <f t="shared" si="83"/>
        <v>0.3773633975709344</v>
      </c>
      <c r="AH107" s="17">
        <f t="shared" si="84"/>
        <v>0</v>
      </c>
      <c r="AI107" s="17">
        <f t="shared" si="112"/>
        <v>0</v>
      </c>
      <c r="AJ107" s="16">
        <f t="shared" si="85"/>
        <v>0</v>
      </c>
      <c r="AK107" s="19">
        <f t="shared" si="86"/>
        <v>0.3773633975709344</v>
      </c>
      <c r="AL107" s="17">
        <f t="shared" si="87"/>
        <v>0</v>
      </c>
      <c r="AM107" s="17">
        <f t="shared" si="88"/>
        <v>0</v>
      </c>
      <c r="AN107" s="16">
        <f t="shared" si="89"/>
        <v>0</v>
      </c>
      <c r="AO107" s="19">
        <f t="shared" si="90"/>
        <v>0.3773633975709344</v>
      </c>
      <c r="AP107" s="17">
        <f t="shared" si="91"/>
        <v>0</v>
      </c>
      <c r="AQ107" s="17">
        <f t="shared" si="92"/>
        <v>0</v>
      </c>
      <c r="AR107" s="16">
        <f t="shared" si="93"/>
        <v>0</v>
      </c>
      <c r="AS107" s="19">
        <f t="shared" si="94"/>
        <v>0.3773633975709344</v>
      </c>
      <c r="AT107" s="17">
        <f t="shared" si="95"/>
        <v>0</v>
      </c>
      <c r="AU107" s="17">
        <f t="shared" si="96"/>
        <v>0</v>
      </c>
      <c r="AV107" s="16">
        <f t="shared" si="97"/>
        <v>0</v>
      </c>
      <c r="AW107" s="19">
        <f t="shared" si="98"/>
        <v>0.3773633975709344</v>
      </c>
      <c r="AX107" s="17">
        <f t="shared" si="99"/>
        <v>0</v>
      </c>
      <c r="AY107" s="17">
        <f t="shared" si="67"/>
        <v>0</v>
      </c>
      <c r="AZ107" s="16">
        <f t="shared" si="100"/>
        <v>0</v>
      </c>
      <c r="BA107" s="19">
        <f t="shared" si="101"/>
        <v>0.3773633975709344</v>
      </c>
      <c r="BB107" s="16"/>
      <c r="BC107" s="16">
        <f t="shared" si="102"/>
        <v>0.3773633975709344</v>
      </c>
      <c r="BD107" s="19">
        <f t="shared" si="68"/>
        <v>0.3773633975709344</v>
      </c>
      <c r="BE107" s="20">
        <f t="shared" si="103"/>
        <v>0.3773633975709344</v>
      </c>
      <c r="BF107">
        <f t="shared" si="104"/>
        <v>2.8829400605924233E-4</v>
      </c>
      <c r="BG107" s="33">
        <f t="shared" si="105"/>
        <v>0.7758126266660349</v>
      </c>
      <c r="BH107">
        <f t="shared" si="106"/>
        <v>3.8790631333301744</v>
      </c>
      <c r="BI107">
        <f t="shared" si="107"/>
        <v>1193230.8523174282</v>
      </c>
      <c r="BJ107">
        <f t="shared" si="108"/>
        <v>0</v>
      </c>
      <c r="BK107">
        <f t="shared" si="109"/>
        <v>580399.99999999988</v>
      </c>
      <c r="BL107">
        <f t="shared" si="110"/>
        <v>43715152</v>
      </c>
      <c r="BM107">
        <f t="shared" si="111"/>
        <v>580399.99999999988</v>
      </c>
    </row>
    <row r="108" spans="1:65" x14ac:dyDescent="0.25">
      <c r="A108" s="8"/>
      <c r="B108">
        <v>192600</v>
      </c>
      <c r="C108" t="s">
        <v>131</v>
      </c>
      <c r="D108">
        <v>230</v>
      </c>
      <c r="E108">
        <v>648</v>
      </c>
      <c r="F108" s="9">
        <f t="shared" si="69"/>
        <v>108864</v>
      </c>
      <c r="G108">
        <v>5</v>
      </c>
      <c r="H108" s="10">
        <f t="shared" si="57"/>
        <v>0.35383597883597884</v>
      </c>
      <c r="I108" s="10">
        <f t="shared" si="58"/>
        <v>1.7691798941798942</v>
      </c>
      <c r="J108" s="11">
        <f t="shared" si="59"/>
        <v>7.6920864964343224E-3</v>
      </c>
      <c r="K108" s="11">
        <f t="shared" si="60"/>
        <v>1</v>
      </c>
      <c r="L108" s="12">
        <f t="shared" si="61"/>
        <v>192600</v>
      </c>
      <c r="M108" s="13">
        <f t="shared" si="62"/>
        <v>0</v>
      </c>
      <c r="P108">
        <f t="shared" si="63"/>
        <v>149040</v>
      </c>
      <c r="Q108" s="15">
        <f t="shared" si="70"/>
        <v>46</v>
      </c>
      <c r="R108" s="16">
        <f t="shared" si="71"/>
        <v>3.5746201966041107</v>
      </c>
      <c r="S108" s="17">
        <f t="shared" si="64"/>
        <v>1.7691798941798942</v>
      </c>
      <c r="T108" s="17">
        <f t="shared" si="72"/>
        <v>0.35383597883597884</v>
      </c>
      <c r="U108" s="18">
        <f t="shared" si="73"/>
        <v>0.35383597883597884</v>
      </c>
      <c r="V108" s="17">
        <f t="shared" si="74"/>
        <v>0</v>
      </c>
      <c r="W108" s="17">
        <f t="shared" si="65"/>
        <v>0</v>
      </c>
      <c r="X108" s="16">
        <f t="shared" si="75"/>
        <v>0</v>
      </c>
      <c r="Y108" s="19">
        <f t="shared" si="76"/>
        <v>0.35383597883597884</v>
      </c>
      <c r="Z108" s="17">
        <f t="shared" si="77"/>
        <v>0</v>
      </c>
      <c r="AA108" s="17">
        <f t="shared" si="78"/>
        <v>0</v>
      </c>
      <c r="AB108" s="16">
        <f t="shared" si="79"/>
        <v>0</v>
      </c>
      <c r="AC108" s="19">
        <f t="shared" si="80"/>
        <v>0.35383597883597884</v>
      </c>
      <c r="AD108" s="17">
        <f t="shared" si="81"/>
        <v>0</v>
      </c>
      <c r="AE108" s="17">
        <f t="shared" si="82"/>
        <v>0</v>
      </c>
      <c r="AF108" s="16">
        <f t="shared" si="66"/>
        <v>0</v>
      </c>
      <c r="AG108" s="19">
        <f t="shared" si="83"/>
        <v>0.35383597883597884</v>
      </c>
      <c r="AH108" s="17">
        <f t="shared" si="84"/>
        <v>0</v>
      </c>
      <c r="AI108" s="17">
        <f t="shared" si="112"/>
        <v>0</v>
      </c>
      <c r="AJ108" s="16">
        <f t="shared" si="85"/>
        <v>0</v>
      </c>
      <c r="AK108" s="19">
        <f t="shared" si="86"/>
        <v>0.35383597883597884</v>
      </c>
      <c r="AL108" s="17">
        <f t="shared" si="87"/>
        <v>0</v>
      </c>
      <c r="AM108" s="17">
        <f t="shared" si="88"/>
        <v>0</v>
      </c>
      <c r="AN108" s="16">
        <f t="shared" si="89"/>
        <v>0</v>
      </c>
      <c r="AO108" s="19">
        <f t="shared" si="90"/>
        <v>0.35383597883597884</v>
      </c>
      <c r="AP108" s="17">
        <f t="shared" si="91"/>
        <v>0</v>
      </c>
      <c r="AQ108" s="17">
        <f t="shared" si="92"/>
        <v>0</v>
      </c>
      <c r="AR108" s="16">
        <f t="shared" si="93"/>
        <v>0</v>
      </c>
      <c r="AS108" s="19">
        <f t="shared" si="94"/>
        <v>0.35383597883597884</v>
      </c>
      <c r="AT108" s="17">
        <f t="shared" si="95"/>
        <v>0</v>
      </c>
      <c r="AU108" s="17">
        <f t="shared" si="96"/>
        <v>0</v>
      </c>
      <c r="AV108" s="16">
        <f t="shared" si="97"/>
        <v>0</v>
      </c>
      <c r="AW108" s="19">
        <f t="shared" si="98"/>
        <v>0.35383597883597884</v>
      </c>
      <c r="AX108" s="17">
        <f t="shared" si="99"/>
        <v>0</v>
      </c>
      <c r="AY108" s="17">
        <f t="shared" si="67"/>
        <v>0</v>
      </c>
      <c r="AZ108" s="16">
        <f t="shared" si="100"/>
        <v>0</v>
      </c>
      <c r="BA108" s="19">
        <f t="shared" si="101"/>
        <v>0.35383597883597884</v>
      </c>
      <c r="BB108" s="16"/>
      <c r="BC108" s="16">
        <f t="shared" si="102"/>
        <v>0.35383597883597884</v>
      </c>
      <c r="BD108" s="19">
        <f t="shared" si="68"/>
        <v>0.35383597883597884</v>
      </c>
      <c r="BE108" s="20">
        <f t="shared" si="103"/>
        <v>0.35383597883597884</v>
      </c>
      <c r="BF108">
        <f t="shared" si="104"/>
        <v>2.7031978321994694E-4</v>
      </c>
      <c r="BG108" s="33">
        <f t="shared" si="105"/>
        <v>0.72744315404380888</v>
      </c>
      <c r="BH108">
        <f t="shared" si="106"/>
        <v>3.6372157702190444</v>
      </c>
      <c r="BI108">
        <f t="shared" si="107"/>
        <v>395961.85760912608</v>
      </c>
      <c r="BJ108">
        <f t="shared" si="108"/>
        <v>0</v>
      </c>
      <c r="BK108">
        <f t="shared" si="109"/>
        <v>192600</v>
      </c>
      <c r="BL108">
        <f t="shared" si="110"/>
        <v>24846120</v>
      </c>
      <c r="BM108">
        <f t="shared" si="111"/>
        <v>192600</v>
      </c>
    </row>
    <row r="109" spans="1:65" x14ac:dyDescent="0.25">
      <c r="A109" s="8"/>
      <c r="B109">
        <v>459600</v>
      </c>
      <c r="C109" t="s">
        <v>132</v>
      </c>
      <c r="D109">
        <v>77</v>
      </c>
      <c r="E109">
        <v>503</v>
      </c>
      <c r="F109" s="9">
        <f t="shared" si="69"/>
        <v>84504</v>
      </c>
      <c r="G109">
        <v>8</v>
      </c>
      <c r="H109" s="10">
        <f t="shared" si="57"/>
        <v>0.67984947458108491</v>
      </c>
      <c r="I109" s="10">
        <f t="shared" si="58"/>
        <v>5.4387957966486793</v>
      </c>
      <c r="J109" s="11">
        <f t="shared" si="59"/>
        <v>7.0633711644788044E-2</v>
      </c>
      <c r="K109" s="11">
        <f t="shared" si="60"/>
        <v>1</v>
      </c>
      <c r="L109" s="12">
        <f t="shared" si="61"/>
        <v>459600</v>
      </c>
      <c r="M109" s="13">
        <f t="shared" si="62"/>
        <v>0</v>
      </c>
      <c r="P109">
        <f t="shared" si="63"/>
        <v>38731</v>
      </c>
      <c r="Q109" s="15">
        <f t="shared" si="70"/>
        <v>9.625</v>
      </c>
      <c r="R109" s="16">
        <f t="shared" si="71"/>
        <v>3.5746201966041107</v>
      </c>
      <c r="S109" s="17">
        <f t="shared" si="64"/>
        <v>5.4387957966486793</v>
      </c>
      <c r="T109" s="17">
        <f t="shared" si="72"/>
        <v>0.67984947458108491</v>
      </c>
      <c r="U109" s="18">
        <f t="shared" si="73"/>
        <v>0.67984947458108491</v>
      </c>
      <c r="V109" s="17">
        <f t="shared" si="74"/>
        <v>0</v>
      </c>
      <c r="W109" s="17">
        <f t="shared" si="65"/>
        <v>0</v>
      </c>
      <c r="X109" s="16">
        <f t="shared" si="75"/>
        <v>0</v>
      </c>
      <c r="Y109" s="19">
        <f t="shared" si="76"/>
        <v>0.67984947458108491</v>
      </c>
      <c r="Z109" s="17">
        <f t="shared" si="77"/>
        <v>0</v>
      </c>
      <c r="AA109" s="17">
        <f t="shared" si="78"/>
        <v>0</v>
      </c>
      <c r="AB109" s="16">
        <f t="shared" si="79"/>
        <v>0</v>
      </c>
      <c r="AC109" s="19">
        <f t="shared" si="80"/>
        <v>0.67984947458108491</v>
      </c>
      <c r="AD109" s="17">
        <f t="shared" si="81"/>
        <v>0</v>
      </c>
      <c r="AE109" s="17">
        <f t="shared" si="82"/>
        <v>0</v>
      </c>
      <c r="AF109" s="16">
        <f t="shared" si="66"/>
        <v>0</v>
      </c>
      <c r="AG109" s="19">
        <f t="shared" si="83"/>
        <v>0.67984947458108491</v>
      </c>
      <c r="AH109" s="17">
        <f t="shared" si="84"/>
        <v>0</v>
      </c>
      <c r="AI109" s="17">
        <f t="shared" si="112"/>
        <v>0</v>
      </c>
      <c r="AJ109" s="16">
        <f t="shared" si="85"/>
        <v>0</v>
      </c>
      <c r="AK109" s="19">
        <f t="shared" si="86"/>
        <v>0.67984947458108491</v>
      </c>
      <c r="AL109" s="17">
        <f t="shared" si="87"/>
        <v>0</v>
      </c>
      <c r="AM109" s="17">
        <f t="shared" si="88"/>
        <v>0</v>
      </c>
      <c r="AN109" s="16">
        <f t="shared" si="89"/>
        <v>0</v>
      </c>
      <c r="AO109" s="19">
        <f t="shared" si="90"/>
        <v>0.67984947458108491</v>
      </c>
      <c r="AP109" s="17">
        <f t="shared" si="91"/>
        <v>0</v>
      </c>
      <c r="AQ109" s="17">
        <f t="shared" si="92"/>
        <v>0</v>
      </c>
      <c r="AR109" s="16">
        <f t="shared" si="93"/>
        <v>0</v>
      </c>
      <c r="AS109" s="19">
        <f t="shared" si="94"/>
        <v>0.67984947458108491</v>
      </c>
      <c r="AT109" s="17">
        <f t="shared" si="95"/>
        <v>0</v>
      </c>
      <c r="AU109" s="17">
        <f t="shared" si="96"/>
        <v>0</v>
      </c>
      <c r="AV109" s="16">
        <f t="shared" si="97"/>
        <v>0</v>
      </c>
      <c r="AW109" s="19">
        <f t="shared" si="98"/>
        <v>0.67984947458108491</v>
      </c>
      <c r="AX109" s="17">
        <f t="shared" si="99"/>
        <v>0</v>
      </c>
      <c r="AY109" s="17">
        <f t="shared" si="67"/>
        <v>0</v>
      </c>
      <c r="AZ109" s="16">
        <f t="shared" si="100"/>
        <v>0</v>
      </c>
      <c r="BA109" s="19">
        <f t="shared" si="101"/>
        <v>0.67984947458108491</v>
      </c>
      <c r="BB109" s="16"/>
      <c r="BC109" s="16">
        <f t="shared" si="102"/>
        <v>0.67984947458108491</v>
      </c>
      <c r="BD109" s="19">
        <f t="shared" si="68"/>
        <v>0.67984947458108491</v>
      </c>
      <c r="BE109" s="20">
        <f t="shared" si="103"/>
        <v>0.67984947458108491</v>
      </c>
      <c r="BF109">
        <f t="shared" si="104"/>
        <v>5.1938404679910649E-4</v>
      </c>
      <c r="BG109" s="33">
        <f t="shared" si="105"/>
        <v>1.3976867126153409</v>
      </c>
      <c r="BH109">
        <f t="shared" si="106"/>
        <v>11.181493700922728</v>
      </c>
      <c r="BI109">
        <f t="shared" si="107"/>
        <v>944880.94370277412</v>
      </c>
      <c r="BJ109">
        <f t="shared" si="108"/>
        <v>0</v>
      </c>
      <c r="BK109">
        <f t="shared" si="109"/>
        <v>459600</v>
      </c>
      <c r="BL109">
        <f t="shared" si="110"/>
        <v>6047208</v>
      </c>
      <c r="BM109">
        <f t="shared" si="111"/>
        <v>459600</v>
      </c>
    </row>
    <row r="110" spans="1:65" x14ac:dyDescent="0.25">
      <c r="A110" s="8"/>
      <c r="B110">
        <v>102600</v>
      </c>
      <c r="C110" t="s">
        <v>133</v>
      </c>
      <c r="D110">
        <v>34</v>
      </c>
      <c r="E110">
        <v>298</v>
      </c>
      <c r="F110" s="9">
        <f t="shared" si="69"/>
        <v>50064</v>
      </c>
      <c r="G110">
        <v>5</v>
      </c>
      <c r="H110" s="10">
        <f t="shared" si="57"/>
        <v>0.40987535953978904</v>
      </c>
      <c r="I110" s="10">
        <f t="shared" si="58"/>
        <v>2.0493767976989452</v>
      </c>
      <c r="J110" s="11">
        <f t="shared" si="59"/>
        <v>6.0275788167616036E-2</v>
      </c>
      <c r="K110" s="11">
        <f t="shared" si="60"/>
        <v>1</v>
      </c>
      <c r="L110" s="12">
        <f t="shared" si="61"/>
        <v>102600</v>
      </c>
      <c r="M110" s="13">
        <f t="shared" si="62"/>
        <v>0</v>
      </c>
      <c r="P110">
        <f t="shared" si="63"/>
        <v>10132</v>
      </c>
      <c r="Q110" s="15">
        <f t="shared" si="70"/>
        <v>6.8</v>
      </c>
      <c r="R110" s="16">
        <f t="shared" si="71"/>
        <v>3.5746201966041107</v>
      </c>
      <c r="S110" s="17">
        <f t="shared" si="64"/>
        <v>2.0493767976989452</v>
      </c>
      <c r="T110" s="17">
        <f t="shared" si="72"/>
        <v>0.40987535953978904</v>
      </c>
      <c r="U110" s="18">
        <f t="shared" si="73"/>
        <v>0.40987535953978904</v>
      </c>
      <c r="V110" s="17">
        <f t="shared" si="74"/>
        <v>0</v>
      </c>
      <c r="W110" s="17">
        <f t="shared" si="65"/>
        <v>0</v>
      </c>
      <c r="X110" s="16">
        <f t="shared" si="75"/>
        <v>0</v>
      </c>
      <c r="Y110" s="19">
        <f t="shared" si="76"/>
        <v>0.40987535953978904</v>
      </c>
      <c r="Z110" s="17">
        <f t="shared" si="77"/>
        <v>0</v>
      </c>
      <c r="AA110" s="17">
        <f t="shared" si="78"/>
        <v>0</v>
      </c>
      <c r="AB110" s="16">
        <f t="shared" si="79"/>
        <v>0</v>
      </c>
      <c r="AC110" s="19">
        <f t="shared" si="80"/>
        <v>0.40987535953978904</v>
      </c>
      <c r="AD110" s="17">
        <f t="shared" si="81"/>
        <v>0</v>
      </c>
      <c r="AE110" s="17">
        <f t="shared" si="82"/>
        <v>0</v>
      </c>
      <c r="AF110" s="16">
        <f t="shared" si="66"/>
        <v>0</v>
      </c>
      <c r="AG110" s="19">
        <f t="shared" si="83"/>
        <v>0.40987535953978904</v>
      </c>
      <c r="AH110" s="17">
        <f t="shared" si="84"/>
        <v>0</v>
      </c>
      <c r="AI110" s="17">
        <f t="shared" si="112"/>
        <v>0</v>
      </c>
      <c r="AJ110" s="16">
        <f t="shared" si="85"/>
        <v>0</v>
      </c>
      <c r="AK110" s="19">
        <f t="shared" si="86"/>
        <v>0.40987535953978904</v>
      </c>
      <c r="AL110" s="17">
        <f t="shared" si="87"/>
        <v>0</v>
      </c>
      <c r="AM110" s="17">
        <f t="shared" si="88"/>
        <v>0</v>
      </c>
      <c r="AN110" s="16">
        <f t="shared" si="89"/>
        <v>0</v>
      </c>
      <c r="AO110" s="19">
        <f t="shared" si="90"/>
        <v>0.40987535953978904</v>
      </c>
      <c r="AP110" s="17">
        <f t="shared" si="91"/>
        <v>0</v>
      </c>
      <c r="AQ110" s="17">
        <f t="shared" si="92"/>
        <v>0</v>
      </c>
      <c r="AR110" s="16">
        <f t="shared" si="93"/>
        <v>0</v>
      </c>
      <c r="AS110" s="19">
        <f t="shared" si="94"/>
        <v>0.40987535953978904</v>
      </c>
      <c r="AT110" s="17">
        <f t="shared" si="95"/>
        <v>0</v>
      </c>
      <c r="AU110" s="17">
        <f t="shared" si="96"/>
        <v>0</v>
      </c>
      <c r="AV110" s="16">
        <f t="shared" si="97"/>
        <v>0</v>
      </c>
      <c r="AW110" s="19">
        <f t="shared" si="98"/>
        <v>0.40987535953978904</v>
      </c>
      <c r="AX110" s="17">
        <f t="shared" si="99"/>
        <v>0</v>
      </c>
      <c r="AY110" s="17">
        <f t="shared" si="67"/>
        <v>0</v>
      </c>
      <c r="AZ110" s="16">
        <f t="shared" si="100"/>
        <v>0</v>
      </c>
      <c r="BA110" s="19">
        <f t="shared" si="101"/>
        <v>0.40987535953978904</v>
      </c>
      <c r="BB110" s="16"/>
      <c r="BC110" s="16">
        <f t="shared" si="102"/>
        <v>0.40987535953978904</v>
      </c>
      <c r="BD110" s="19">
        <f t="shared" si="68"/>
        <v>0.40987535953978904</v>
      </c>
      <c r="BE110" s="20">
        <f t="shared" si="103"/>
        <v>0.40987535953978904</v>
      </c>
      <c r="BF110">
        <f t="shared" si="104"/>
        <v>3.1313214304120804E-4</v>
      </c>
      <c r="BG110" s="33">
        <f t="shared" si="105"/>
        <v>0.842653212625043</v>
      </c>
      <c r="BH110">
        <f t="shared" si="106"/>
        <v>4.2132660631252152</v>
      </c>
      <c r="BI110">
        <f t="shared" si="107"/>
        <v>210932.95218430078</v>
      </c>
      <c r="BJ110">
        <f t="shared" si="108"/>
        <v>0</v>
      </c>
      <c r="BK110">
        <f t="shared" si="109"/>
        <v>102600</v>
      </c>
      <c r="BL110">
        <f t="shared" si="110"/>
        <v>1599576</v>
      </c>
      <c r="BM110">
        <f t="shared" si="111"/>
        <v>102600</v>
      </c>
    </row>
    <row r="111" spans="1:65" x14ac:dyDescent="0.25">
      <c r="A111" s="8"/>
      <c r="B111">
        <v>1816200</v>
      </c>
      <c r="C111" t="s">
        <v>134</v>
      </c>
      <c r="D111">
        <v>5</v>
      </c>
      <c r="E111">
        <v>648</v>
      </c>
      <c r="F111" s="9">
        <f t="shared" si="69"/>
        <v>108864</v>
      </c>
      <c r="G111">
        <v>7</v>
      </c>
      <c r="H111" s="21">
        <f t="shared" si="57"/>
        <v>0.7142857142857143</v>
      </c>
      <c r="I111" s="10">
        <f t="shared" si="58"/>
        <v>5</v>
      </c>
      <c r="J111" s="11">
        <f t="shared" si="59"/>
        <v>1</v>
      </c>
      <c r="K111" s="11">
        <f t="shared" si="60"/>
        <v>0.29970267591674926</v>
      </c>
      <c r="L111" s="12">
        <f t="shared" si="61"/>
        <v>544320</v>
      </c>
      <c r="M111" s="13">
        <f t="shared" si="62"/>
        <v>0.70029732408325074</v>
      </c>
      <c r="P111">
        <f t="shared" si="63"/>
        <v>3240</v>
      </c>
      <c r="Q111" s="15">
        <f t="shared" si="70"/>
        <v>0.7142857142857143</v>
      </c>
      <c r="R111" s="16">
        <f t="shared" si="71"/>
        <v>3.5746201966041107</v>
      </c>
      <c r="S111" s="17">
        <f t="shared" si="64"/>
        <v>16.683201058201057</v>
      </c>
      <c r="T111" s="17">
        <f t="shared" si="72"/>
        <v>2.3833144368858652</v>
      </c>
      <c r="U111" s="18">
        <f t="shared" si="73"/>
        <v>0.7142857142857143</v>
      </c>
      <c r="V111" s="17">
        <f t="shared" si="74"/>
        <v>0</v>
      </c>
      <c r="W111" s="17">
        <f t="shared" si="65"/>
        <v>0</v>
      </c>
      <c r="X111" s="16">
        <f t="shared" si="75"/>
        <v>0</v>
      </c>
      <c r="Y111" s="19">
        <f t="shared" si="76"/>
        <v>0.7142857142857143</v>
      </c>
      <c r="Z111" s="17">
        <f t="shared" si="77"/>
        <v>0</v>
      </c>
      <c r="AA111" s="17">
        <f t="shared" si="78"/>
        <v>0</v>
      </c>
      <c r="AB111" s="16">
        <f t="shared" si="79"/>
        <v>0</v>
      </c>
      <c r="AC111" s="19">
        <f t="shared" si="80"/>
        <v>0.7142857142857143</v>
      </c>
      <c r="AD111" s="17">
        <f t="shared" si="81"/>
        <v>0</v>
      </c>
      <c r="AE111" s="17">
        <f t="shared" si="82"/>
        <v>0</v>
      </c>
      <c r="AF111" s="16">
        <f t="shared" si="66"/>
        <v>0</v>
      </c>
      <c r="AG111" s="19">
        <f t="shared" si="83"/>
        <v>0.7142857142857143</v>
      </c>
      <c r="AH111" s="17">
        <f t="shared" si="84"/>
        <v>0</v>
      </c>
      <c r="AI111" s="17">
        <f t="shared" si="112"/>
        <v>0</v>
      </c>
      <c r="AJ111" s="16">
        <f t="shared" si="85"/>
        <v>0</v>
      </c>
      <c r="AK111" s="19">
        <f t="shared" si="86"/>
        <v>0.7142857142857143</v>
      </c>
      <c r="AL111" s="17">
        <f t="shared" si="87"/>
        <v>0</v>
      </c>
      <c r="AM111" s="17">
        <f t="shared" si="88"/>
        <v>0</v>
      </c>
      <c r="AN111" s="16">
        <f t="shared" si="89"/>
        <v>0</v>
      </c>
      <c r="AO111" s="19">
        <f t="shared" si="90"/>
        <v>0.7142857142857143</v>
      </c>
      <c r="AP111" s="17">
        <f t="shared" si="91"/>
        <v>0</v>
      </c>
      <c r="AQ111" s="17">
        <f t="shared" si="92"/>
        <v>0</v>
      </c>
      <c r="AR111" s="16">
        <f t="shared" si="93"/>
        <v>0</v>
      </c>
      <c r="AS111" s="19">
        <f t="shared" si="94"/>
        <v>0.7142857142857143</v>
      </c>
      <c r="AT111" s="17">
        <f t="shared" si="95"/>
        <v>0</v>
      </c>
      <c r="AU111" s="17">
        <f t="shared" si="96"/>
        <v>0</v>
      </c>
      <c r="AV111" s="16">
        <f t="shared" si="97"/>
        <v>0</v>
      </c>
      <c r="AW111" s="19">
        <f t="shared" si="98"/>
        <v>0.7142857142857143</v>
      </c>
      <c r="AX111" s="17">
        <f t="shared" si="99"/>
        <v>0</v>
      </c>
      <c r="AY111" s="17">
        <f t="shared" si="67"/>
        <v>0</v>
      </c>
      <c r="AZ111" s="16">
        <f t="shared" si="100"/>
        <v>0</v>
      </c>
      <c r="BA111" s="19">
        <f t="shared" si="101"/>
        <v>0.7142857142857143</v>
      </c>
      <c r="BB111" s="16"/>
      <c r="BC111" s="16">
        <f t="shared" si="102"/>
        <v>0.7142857142857143</v>
      </c>
      <c r="BD111" s="19">
        <f t="shared" si="68"/>
        <v>0.7142857142857143</v>
      </c>
      <c r="BE111" s="20">
        <f t="shared" si="103"/>
        <v>0.7142857142857143</v>
      </c>
      <c r="BF111">
        <f t="shared" si="104"/>
        <v>5.4569227266830402E-4</v>
      </c>
      <c r="BG111" s="33">
        <f t="shared" si="105"/>
        <v>1.4684833763875018</v>
      </c>
      <c r="BH111">
        <f t="shared" si="106"/>
        <v>10.279383634712513</v>
      </c>
      <c r="BI111">
        <f t="shared" si="107"/>
        <v>1119054.8200093431</v>
      </c>
      <c r="BJ111">
        <f t="shared" si="108"/>
        <v>1271880</v>
      </c>
      <c r="BK111">
        <f t="shared" si="109"/>
        <v>544320</v>
      </c>
      <c r="BL111">
        <f t="shared" si="110"/>
        <v>0</v>
      </c>
      <c r="BM111">
        <f t="shared" si="111"/>
        <v>544320</v>
      </c>
    </row>
    <row r="112" spans="1:65" x14ac:dyDescent="0.25">
      <c r="A112" s="8"/>
      <c r="B112">
        <v>456200</v>
      </c>
      <c r="C112" t="s">
        <v>135</v>
      </c>
      <c r="D112">
        <v>204</v>
      </c>
      <c r="E112">
        <v>648</v>
      </c>
      <c r="F112" s="9">
        <f t="shared" si="69"/>
        <v>108864</v>
      </c>
      <c r="G112">
        <v>7</v>
      </c>
      <c r="H112" s="10">
        <f t="shared" si="57"/>
        <v>0.59864995380868391</v>
      </c>
      <c r="I112" s="10">
        <f t="shared" si="58"/>
        <v>4.1905496766607877</v>
      </c>
      <c r="J112" s="11">
        <f t="shared" si="59"/>
        <v>2.0541910179709744E-2</v>
      </c>
      <c r="K112" s="11">
        <f t="shared" si="60"/>
        <v>1</v>
      </c>
      <c r="L112" s="12">
        <f t="shared" si="61"/>
        <v>456200</v>
      </c>
      <c r="M112" s="13">
        <f t="shared" si="62"/>
        <v>0</v>
      </c>
      <c r="P112">
        <f t="shared" si="63"/>
        <v>132192</v>
      </c>
      <c r="Q112" s="15">
        <f t="shared" si="70"/>
        <v>29.142857142857142</v>
      </c>
      <c r="R112" s="16">
        <f t="shared" si="71"/>
        <v>3.5746201966041107</v>
      </c>
      <c r="S112" s="17">
        <f t="shared" si="64"/>
        <v>4.1905496766607877</v>
      </c>
      <c r="T112" s="17">
        <f t="shared" si="72"/>
        <v>0.59864995380868391</v>
      </c>
      <c r="U112" s="18">
        <f t="shared" si="73"/>
        <v>0.59864995380868391</v>
      </c>
      <c r="V112" s="17">
        <f t="shared" si="74"/>
        <v>0</v>
      </c>
      <c r="W112" s="17">
        <f t="shared" si="65"/>
        <v>0</v>
      </c>
      <c r="X112" s="16">
        <f t="shared" si="75"/>
        <v>0</v>
      </c>
      <c r="Y112" s="19">
        <f t="shared" si="76"/>
        <v>0.59864995380868391</v>
      </c>
      <c r="Z112" s="17">
        <f t="shared" si="77"/>
        <v>0</v>
      </c>
      <c r="AA112" s="17">
        <f t="shared" si="78"/>
        <v>0</v>
      </c>
      <c r="AB112" s="16">
        <f t="shared" si="79"/>
        <v>0</v>
      </c>
      <c r="AC112" s="19">
        <f t="shared" si="80"/>
        <v>0.59864995380868391</v>
      </c>
      <c r="AD112" s="17">
        <f t="shared" si="81"/>
        <v>0</v>
      </c>
      <c r="AE112" s="17">
        <f t="shared" si="82"/>
        <v>0</v>
      </c>
      <c r="AF112" s="16">
        <f t="shared" si="66"/>
        <v>0</v>
      </c>
      <c r="AG112" s="19">
        <f t="shared" si="83"/>
        <v>0.59864995380868391</v>
      </c>
      <c r="AH112" s="17">
        <f t="shared" si="84"/>
        <v>0</v>
      </c>
      <c r="AI112" s="17">
        <f t="shared" si="112"/>
        <v>0</v>
      </c>
      <c r="AJ112" s="16">
        <f t="shared" si="85"/>
        <v>0</v>
      </c>
      <c r="AK112" s="19">
        <f t="shared" si="86"/>
        <v>0.59864995380868391</v>
      </c>
      <c r="AL112" s="17">
        <f t="shared" si="87"/>
        <v>0</v>
      </c>
      <c r="AM112" s="17">
        <f t="shared" si="88"/>
        <v>0</v>
      </c>
      <c r="AN112" s="16">
        <f t="shared" si="89"/>
        <v>0</v>
      </c>
      <c r="AO112" s="19">
        <f t="shared" si="90"/>
        <v>0.59864995380868391</v>
      </c>
      <c r="AP112" s="17">
        <f t="shared" si="91"/>
        <v>0</v>
      </c>
      <c r="AQ112" s="17">
        <f t="shared" si="92"/>
        <v>0</v>
      </c>
      <c r="AR112" s="16">
        <f t="shared" si="93"/>
        <v>0</v>
      </c>
      <c r="AS112" s="19">
        <f t="shared" si="94"/>
        <v>0.59864995380868391</v>
      </c>
      <c r="AT112" s="17">
        <f t="shared" si="95"/>
        <v>0</v>
      </c>
      <c r="AU112" s="17">
        <f t="shared" si="96"/>
        <v>0</v>
      </c>
      <c r="AV112" s="16">
        <f t="shared" si="97"/>
        <v>0</v>
      </c>
      <c r="AW112" s="19">
        <f t="shared" si="98"/>
        <v>0.59864995380868391</v>
      </c>
      <c r="AX112" s="17">
        <f t="shared" si="99"/>
        <v>0</v>
      </c>
      <c r="AY112" s="17">
        <f t="shared" si="67"/>
        <v>0</v>
      </c>
      <c r="AZ112" s="16">
        <f t="shared" si="100"/>
        <v>0</v>
      </c>
      <c r="BA112" s="19">
        <f t="shared" si="101"/>
        <v>0.59864995380868391</v>
      </c>
      <c r="BB112" s="16"/>
      <c r="BC112" s="16">
        <f t="shared" si="102"/>
        <v>0.59864995380868391</v>
      </c>
      <c r="BD112" s="19">
        <f t="shared" si="68"/>
        <v>0.59864995380868391</v>
      </c>
      <c r="BE112" s="20">
        <f t="shared" si="103"/>
        <v>0.59864995380868391</v>
      </c>
      <c r="BF112">
        <f t="shared" si="104"/>
        <v>4.5735011535729037E-4</v>
      </c>
      <c r="BG112" s="33">
        <f t="shared" si="105"/>
        <v>1.2307505076204774</v>
      </c>
      <c r="BH112">
        <f t="shared" si="106"/>
        <v>8.6152535533433419</v>
      </c>
      <c r="BI112">
        <f t="shared" si="107"/>
        <v>937890.9628311696</v>
      </c>
      <c r="BJ112">
        <f t="shared" si="108"/>
        <v>0</v>
      </c>
      <c r="BK112">
        <f t="shared" si="109"/>
        <v>456200</v>
      </c>
      <c r="BL112">
        <f t="shared" si="110"/>
        <v>21752056</v>
      </c>
      <c r="BM112">
        <f t="shared" si="111"/>
        <v>456200</v>
      </c>
    </row>
    <row r="113" spans="1:65" x14ac:dyDescent="0.25">
      <c r="A113" s="8"/>
      <c r="B113">
        <v>1860600</v>
      </c>
      <c r="C113" t="s">
        <v>136</v>
      </c>
      <c r="D113">
        <v>217</v>
      </c>
      <c r="E113">
        <v>648</v>
      </c>
      <c r="F113" s="9">
        <f t="shared" si="69"/>
        <v>108864</v>
      </c>
      <c r="G113">
        <v>1</v>
      </c>
      <c r="H113" s="10">
        <f t="shared" si="57"/>
        <v>17.091049382716051</v>
      </c>
      <c r="I113" s="10">
        <f t="shared" si="58"/>
        <v>17.091049382716051</v>
      </c>
      <c r="J113" s="11">
        <f t="shared" si="59"/>
        <v>7.8760596233714522E-2</v>
      </c>
      <c r="K113" s="11">
        <f t="shared" si="60"/>
        <v>1.0000000000000002</v>
      </c>
      <c r="L113" s="12">
        <f t="shared" si="61"/>
        <v>1860600.0000000002</v>
      </c>
      <c r="M113" s="13">
        <f t="shared" si="62"/>
        <v>-1.251373985025635E-16</v>
      </c>
      <c r="P113">
        <f t="shared" si="63"/>
        <v>140616</v>
      </c>
      <c r="Q113" s="15">
        <f t="shared" si="70"/>
        <v>217</v>
      </c>
      <c r="R113" s="16">
        <f t="shared" si="71"/>
        <v>3.5746201966041107</v>
      </c>
      <c r="S113" s="17">
        <f t="shared" si="64"/>
        <v>17.091049382716051</v>
      </c>
      <c r="T113" s="17">
        <f t="shared" si="72"/>
        <v>17.091049382716051</v>
      </c>
      <c r="U113" s="18">
        <f t="shared" si="73"/>
        <v>0</v>
      </c>
      <c r="V113" s="17">
        <f t="shared" si="74"/>
        <v>17.091049382716051</v>
      </c>
      <c r="W113" s="17">
        <f t="shared" si="65"/>
        <v>1.2505011339642763E-2</v>
      </c>
      <c r="X113" s="16">
        <f t="shared" si="75"/>
        <v>39.677874749431503</v>
      </c>
      <c r="Y113" s="19">
        <f t="shared" si="76"/>
        <v>17.091049382716051</v>
      </c>
      <c r="Z113" s="17">
        <f t="shared" si="77"/>
        <v>0</v>
      </c>
      <c r="AA113" s="17">
        <f t="shared" si="78"/>
        <v>0</v>
      </c>
      <c r="AB113" s="16">
        <f t="shared" si="79"/>
        <v>0</v>
      </c>
      <c r="AC113" s="19">
        <f t="shared" si="80"/>
        <v>17.091049382716051</v>
      </c>
      <c r="AD113" s="17">
        <f t="shared" si="81"/>
        <v>0</v>
      </c>
      <c r="AE113" s="17">
        <f t="shared" si="82"/>
        <v>0</v>
      </c>
      <c r="AF113" s="16">
        <f t="shared" si="66"/>
        <v>0</v>
      </c>
      <c r="AG113" s="19">
        <f t="shared" si="83"/>
        <v>17.091049382716051</v>
      </c>
      <c r="AH113" s="17">
        <f t="shared" si="84"/>
        <v>0</v>
      </c>
      <c r="AI113" s="17">
        <f t="shared" si="112"/>
        <v>0</v>
      </c>
      <c r="AJ113" s="16">
        <f t="shared" si="85"/>
        <v>0</v>
      </c>
      <c r="AK113" s="19">
        <f t="shared" si="86"/>
        <v>17.091049382716051</v>
      </c>
      <c r="AL113" s="17">
        <f t="shared" si="87"/>
        <v>0</v>
      </c>
      <c r="AM113" s="17">
        <f t="shared" si="88"/>
        <v>0</v>
      </c>
      <c r="AN113" s="16">
        <f t="shared" si="89"/>
        <v>0</v>
      </c>
      <c r="AO113" s="19">
        <f t="shared" si="90"/>
        <v>17.091049382716051</v>
      </c>
      <c r="AP113" s="17">
        <f t="shared" si="91"/>
        <v>0</v>
      </c>
      <c r="AQ113" s="17">
        <f t="shared" si="92"/>
        <v>0</v>
      </c>
      <c r="AR113" s="16">
        <f t="shared" si="93"/>
        <v>0</v>
      </c>
      <c r="AS113" s="19">
        <f t="shared" si="94"/>
        <v>17.091049382716051</v>
      </c>
      <c r="AT113" s="17">
        <f t="shared" si="95"/>
        <v>0</v>
      </c>
      <c r="AU113" s="17">
        <f t="shared" si="96"/>
        <v>0</v>
      </c>
      <c r="AV113" s="16">
        <f t="shared" si="97"/>
        <v>0</v>
      </c>
      <c r="AW113" s="19">
        <f t="shared" si="98"/>
        <v>17.091049382716051</v>
      </c>
      <c r="AX113" s="17">
        <f t="shared" si="99"/>
        <v>0</v>
      </c>
      <c r="AY113" s="17">
        <f t="shared" si="67"/>
        <v>0</v>
      </c>
      <c r="AZ113" s="16">
        <f t="shared" si="100"/>
        <v>0</v>
      </c>
      <c r="BA113" s="19">
        <f t="shared" si="101"/>
        <v>17.091049382716051</v>
      </c>
      <c r="BB113" s="16"/>
      <c r="BC113" s="16">
        <f t="shared" si="102"/>
        <v>17.091049382716051</v>
      </c>
      <c r="BD113" s="19">
        <f t="shared" si="68"/>
        <v>17.091049382716051</v>
      </c>
      <c r="BE113" s="20">
        <f t="shared" si="103"/>
        <v>17.091049382716051</v>
      </c>
      <c r="BF113">
        <f t="shared" si="104"/>
        <v>1.3057035011916752E-2</v>
      </c>
      <c r="BG113" s="33">
        <f t="shared" si="105"/>
        <v>35.137090664950954</v>
      </c>
      <c r="BH113">
        <f t="shared" si="106"/>
        <v>35.137090664950954</v>
      </c>
      <c r="BI113">
        <f t="shared" si="107"/>
        <v>3825164.2381492206</v>
      </c>
      <c r="BJ113">
        <f t="shared" si="108"/>
        <v>0</v>
      </c>
      <c r="BK113">
        <f t="shared" si="109"/>
        <v>1860600.0000000002</v>
      </c>
      <c r="BL113">
        <f t="shared" si="110"/>
        <v>21762888</v>
      </c>
      <c r="BM113">
        <f t="shared" si="111"/>
        <v>1860600.0000000002</v>
      </c>
    </row>
    <row r="114" spans="1:65" x14ac:dyDescent="0.25">
      <c r="A114" s="8"/>
      <c r="B114">
        <v>29600</v>
      </c>
      <c r="C114" t="s">
        <v>137</v>
      </c>
      <c r="D114">
        <v>86</v>
      </c>
      <c r="E114">
        <v>648</v>
      </c>
      <c r="F114" s="9">
        <f t="shared" si="69"/>
        <v>108864</v>
      </c>
      <c r="G114">
        <v>10</v>
      </c>
      <c r="H114" s="10">
        <f t="shared" si="57"/>
        <v>2.7189888300999408E-2</v>
      </c>
      <c r="I114" s="10">
        <f t="shared" si="58"/>
        <v>0.2718988830099941</v>
      </c>
      <c r="J114" s="11">
        <f t="shared" si="59"/>
        <v>3.1616149187208616E-3</v>
      </c>
      <c r="K114" s="11">
        <f t="shared" si="60"/>
        <v>0.99999999999999989</v>
      </c>
      <c r="L114" s="12">
        <f t="shared" si="61"/>
        <v>29599.999999999996</v>
      </c>
      <c r="M114" s="13">
        <f t="shared" si="62"/>
        <v>1.2290468942877409E-16</v>
      </c>
      <c r="P114">
        <f t="shared" si="63"/>
        <v>55728</v>
      </c>
      <c r="Q114" s="15">
        <f t="shared" si="70"/>
        <v>8.6</v>
      </c>
      <c r="R114" s="16">
        <f t="shared" si="71"/>
        <v>3.5746201966041107</v>
      </c>
      <c r="S114" s="17">
        <f t="shared" si="64"/>
        <v>0.2718988830099941</v>
      </c>
      <c r="T114" s="17">
        <f t="shared" si="72"/>
        <v>2.7189888300999408E-2</v>
      </c>
      <c r="U114" s="18">
        <f t="shared" si="73"/>
        <v>2.7189888300999408E-2</v>
      </c>
      <c r="V114" s="17">
        <f t="shared" si="74"/>
        <v>0</v>
      </c>
      <c r="W114" s="17">
        <f t="shared" si="65"/>
        <v>0</v>
      </c>
      <c r="X114" s="16">
        <f t="shared" si="75"/>
        <v>0</v>
      </c>
      <c r="Y114" s="19">
        <f t="shared" si="76"/>
        <v>2.7189888300999408E-2</v>
      </c>
      <c r="Z114" s="17">
        <f t="shared" si="77"/>
        <v>0</v>
      </c>
      <c r="AA114" s="17">
        <f t="shared" si="78"/>
        <v>0</v>
      </c>
      <c r="AB114" s="16">
        <f t="shared" si="79"/>
        <v>0</v>
      </c>
      <c r="AC114" s="19">
        <f t="shared" si="80"/>
        <v>2.7189888300999408E-2</v>
      </c>
      <c r="AD114" s="17">
        <f t="shared" si="81"/>
        <v>0</v>
      </c>
      <c r="AE114" s="17">
        <f t="shared" si="82"/>
        <v>0</v>
      </c>
      <c r="AF114" s="16">
        <f t="shared" si="66"/>
        <v>0</v>
      </c>
      <c r="AG114" s="19">
        <f t="shared" si="83"/>
        <v>2.7189888300999408E-2</v>
      </c>
      <c r="AH114" s="17">
        <f t="shared" si="84"/>
        <v>0</v>
      </c>
      <c r="AI114" s="17">
        <f t="shared" si="112"/>
        <v>0</v>
      </c>
      <c r="AJ114" s="16">
        <f t="shared" si="85"/>
        <v>0</v>
      </c>
      <c r="AK114" s="19">
        <f t="shared" si="86"/>
        <v>2.7189888300999408E-2</v>
      </c>
      <c r="AL114" s="17">
        <f t="shared" si="87"/>
        <v>0</v>
      </c>
      <c r="AM114" s="17">
        <f t="shared" si="88"/>
        <v>0</v>
      </c>
      <c r="AN114" s="16">
        <f t="shared" si="89"/>
        <v>0</v>
      </c>
      <c r="AO114" s="19">
        <f t="shared" si="90"/>
        <v>2.7189888300999408E-2</v>
      </c>
      <c r="AP114" s="17">
        <f t="shared" si="91"/>
        <v>0</v>
      </c>
      <c r="AQ114" s="17">
        <f t="shared" si="92"/>
        <v>0</v>
      </c>
      <c r="AR114" s="16">
        <f t="shared" si="93"/>
        <v>0</v>
      </c>
      <c r="AS114" s="19">
        <f t="shared" si="94"/>
        <v>2.7189888300999408E-2</v>
      </c>
      <c r="AT114" s="17">
        <f t="shared" si="95"/>
        <v>0</v>
      </c>
      <c r="AU114" s="17">
        <f t="shared" si="96"/>
        <v>0</v>
      </c>
      <c r="AV114" s="16">
        <f t="shared" si="97"/>
        <v>0</v>
      </c>
      <c r="AW114" s="19">
        <f t="shared" si="98"/>
        <v>2.7189888300999408E-2</v>
      </c>
      <c r="AX114" s="17">
        <f t="shared" si="99"/>
        <v>0</v>
      </c>
      <c r="AY114" s="17">
        <f t="shared" si="67"/>
        <v>0</v>
      </c>
      <c r="AZ114" s="16">
        <f t="shared" si="100"/>
        <v>0</v>
      </c>
      <c r="BA114" s="19">
        <f t="shared" si="101"/>
        <v>2.7189888300999408E-2</v>
      </c>
      <c r="BB114" s="16"/>
      <c r="BC114" s="16">
        <f t="shared" si="102"/>
        <v>2.7189888300999408E-2</v>
      </c>
      <c r="BD114" s="19">
        <f t="shared" si="68"/>
        <v>2.7189888300999408E-2</v>
      </c>
      <c r="BE114" s="20">
        <f t="shared" si="103"/>
        <v>2.7189888300999408E-2</v>
      </c>
      <c r="BF114">
        <f t="shared" si="104"/>
        <v>2.0772236716797579E-5</v>
      </c>
      <c r="BG114" s="33">
        <f t="shared" si="105"/>
        <v>5.5899058566190901E-2</v>
      </c>
      <c r="BH114">
        <f t="shared" si="106"/>
        <v>0.55899058566190907</v>
      </c>
      <c r="BI114">
        <f t="shared" si="107"/>
        <v>60853.951117498065</v>
      </c>
      <c r="BJ114">
        <f t="shared" si="108"/>
        <v>0</v>
      </c>
      <c r="BK114">
        <f t="shared" si="109"/>
        <v>29599.999999999996</v>
      </c>
      <c r="BL114">
        <f t="shared" si="110"/>
        <v>9332704</v>
      </c>
      <c r="BM114">
        <f t="shared" si="111"/>
        <v>29599.999999999996</v>
      </c>
    </row>
    <row r="115" spans="1:65" x14ac:dyDescent="0.25">
      <c r="A115" s="8"/>
      <c r="B115">
        <v>1603000</v>
      </c>
      <c r="C115" t="s">
        <v>138</v>
      </c>
      <c r="D115">
        <v>180</v>
      </c>
      <c r="E115">
        <v>648</v>
      </c>
      <c r="F115" s="9">
        <f t="shared" si="69"/>
        <v>108864</v>
      </c>
      <c r="G115">
        <v>10</v>
      </c>
      <c r="H115" s="10">
        <f t="shared" si="57"/>
        <v>1.4724794238683128</v>
      </c>
      <c r="I115" s="10">
        <f t="shared" si="58"/>
        <v>14.724794238683128</v>
      </c>
      <c r="J115" s="11">
        <f t="shared" si="59"/>
        <v>8.1804412437128493E-2</v>
      </c>
      <c r="K115" s="11">
        <f t="shared" si="60"/>
        <v>1</v>
      </c>
      <c r="L115" s="12">
        <f t="shared" si="61"/>
        <v>1603000</v>
      </c>
      <c r="M115" s="13">
        <f t="shared" si="62"/>
        <v>0</v>
      </c>
      <c r="P115">
        <f t="shared" si="63"/>
        <v>116640</v>
      </c>
      <c r="Q115" s="15">
        <f t="shared" si="70"/>
        <v>18</v>
      </c>
      <c r="R115" s="16">
        <f t="shared" si="71"/>
        <v>3.5746201966041107</v>
      </c>
      <c r="S115" s="17">
        <f t="shared" si="64"/>
        <v>14.724794238683128</v>
      </c>
      <c r="T115" s="17">
        <f t="shared" si="72"/>
        <v>1.4724794238683128</v>
      </c>
      <c r="U115" s="18">
        <f t="shared" si="73"/>
        <v>1.4724794238683128</v>
      </c>
      <c r="V115" s="17">
        <f t="shared" si="74"/>
        <v>0</v>
      </c>
      <c r="W115" s="17">
        <f t="shared" si="65"/>
        <v>0</v>
      </c>
      <c r="X115" s="16">
        <f t="shared" si="75"/>
        <v>0</v>
      </c>
      <c r="Y115" s="19">
        <f t="shared" si="76"/>
        <v>1.4724794238683128</v>
      </c>
      <c r="Z115" s="17">
        <f t="shared" si="77"/>
        <v>0</v>
      </c>
      <c r="AA115" s="17">
        <f t="shared" si="78"/>
        <v>0</v>
      </c>
      <c r="AB115" s="16">
        <f t="shared" si="79"/>
        <v>0</v>
      </c>
      <c r="AC115" s="19">
        <f t="shared" si="80"/>
        <v>1.4724794238683128</v>
      </c>
      <c r="AD115" s="17">
        <f t="shared" si="81"/>
        <v>0</v>
      </c>
      <c r="AE115" s="17">
        <f t="shared" si="82"/>
        <v>0</v>
      </c>
      <c r="AF115" s="16">
        <f t="shared" si="66"/>
        <v>0</v>
      </c>
      <c r="AG115" s="19">
        <f t="shared" si="83"/>
        <v>1.4724794238683128</v>
      </c>
      <c r="AH115" s="17">
        <f t="shared" si="84"/>
        <v>0</v>
      </c>
      <c r="AI115" s="17">
        <f t="shared" si="112"/>
        <v>0</v>
      </c>
      <c r="AJ115" s="16">
        <f t="shared" si="85"/>
        <v>0</v>
      </c>
      <c r="AK115" s="19">
        <f t="shared" si="86"/>
        <v>1.4724794238683128</v>
      </c>
      <c r="AL115" s="17">
        <f t="shared" si="87"/>
        <v>0</v>
      </c>
      <c r="AM115" s="17">
        <f t="shared" si="88"/>
        <v>0</v>
      </c>
      <c r="AN115" s="16">
        <f t="shared" si="89"/>
        <v>0</v>
      </c>
      <c r="AO115" s="19">
        <f t="shared" si="90"/>
        <v>1.4724794238683128</v>
      </c>
      <c r="AP115" s="17">
        <f t="shared" si="91"/>
        <v>0</v>
      </c>
      <c r="AQ115" s="17">
        <f t="shared" si="92"/>
        <v>0</v>
      </c>
      <c r="AR115" s="16">
        <f t="shared" si="93"/>
        <v>0</v>
      </c>
      <c r="AS115" s="19">
        <f t="shared" si="94"/>
        <v>1.4724794238683128</v>
      </c>
      <c r="AT115" s="17">
        <f t="shared" si="95"/>
        <v>0</v>
      </c>
      <c r="AU115" s="17">
        <f t="shared" si="96"/>
        <v>0</v>
      </c>
      <c r="AV115" s="16">
        <f t="shared" si="97"/>
        <v>0</v>
      </c>
      <c r="AW115" s="19">
        <f t="shared" si="98"/>
        <v>1.4724794238683128</v>
      </c>
      <c r="AX115" s="17">
        <f t="shared" si="99"/>
        <v>0</v>
      </c>
      <c r="AY115" s="17">
        <f t="shared" si="67"/>
        <v>0</v>
      </c>
      <c r="AZ115" s="16">
        <f t="shared" si="100"/>
        <v>0</v>
      </c>
      <c r="BA115" s="19">
        <f t="shared" si="101"/>
        <v>1.4724794238683128</v>
      </c>
      <c r="BB115" s="16"/>
      <c r="BC115" s="16">
        <f t="shared" si="102"/>
        <v>1.4724794238683128</v>
      </c>
      <c r="BD115" s="19">
        <f t="shared" si="68"/>
        <v>1.4724794238683128</v>
      </c>
      <c r="BE115" s="20">
        <f t="shared" si="103"/>
        <v>1.4724794238683128</v>
      </c>
      <c r="BF115">
        <f t="shared" si="104"/>
        <v>1.1249289005752204E-3</v>
      </c>
      <c r="BG115" s="33">
        <f t="shared" si="105"/>
        <v>3.0272361784325685</v>
      </c>
      <c r="BH115">
        <f t="shared" si="106"/>
        <v>30.272361784325685</v>
      </c>
      <c r="BI115">
        <f t="shared" si="107"/>
        <v>3295570.3932888312</v>
      </c>
      <c r="BJ115">
        <f t="shared" si="108"/>
        <v>0</v>
      </c>
      <c r="BK115">
        <f t="shared" si="109"/>
        <v>1603000</v>
      </c>
      <c r="BL115">
        <f t="shared" si="110"/>
        <v>17992520</v>
      </c>
      <c r="BM115">
        <f t="shared" si="111"/>
        <v>1603000</v>
      </c>
    </row>
    <row r="116" spans="1:65" x14ac:dyDescent="0.25">
      <c r="A116" s="8"/>
      <c r="B116">
        <v>1852000</v>
      </c>
      <c r="C116" t="s">
        <v>139</v>
      </c>
      <c r="D116">
        <v>32</v>
      </c>
      <c r="E116">
        <v>381</v>
      </c>
      <c r="F116" s="9">
        <f t="shared" si="69"/>
        <v>64008</v>
      </c>
      <c r="G116">
        <v>2</v>
      </c>
      <c r="H116" s="10">
        <f t="shared" si="57"/>
        <v>14.466941632295963</v>
      </c>
      <c r="I116" s="10">
        <f t="shared" si="58"/>
        <v>28.933883264591927</v>
      </c>
      <c r="J116" s="11">
        <f t="shared" si="59"/>
        <v>0.90418385201849771</v>
      </c>
      <c r="K116" s="11">
        <f t="shared" si="60"/>
        <v>1</v>
      </c>
      <c r="L116" s="12">
        <f t="shared" si="61"/>
        <v>1852000</v>
      </c>
      <c r="M116" s="13">
        <f t="shared" si="62"/>
        <v>0</v>
      </c>
      <c r="P116">
        <f t="shared" si="63"/>
        <v>12192</v>
      </c>
      <c r="Q116" s="15">
        <f t="shared" si="70"/>
        <v>16</v>
      </c>
      <c r="R116" s="16">
        <f t="shared" si="71"/>
        <v>3.5746201966041107</v>
      </c>
      <c r="S116" s="17">
        <f t="shared" si="64"/>
        <v>28.933883264591927</v>
      </c>
      <c r="T116" s="17">
        <f t="shared" si="72"/>
        <v>14.466941632295963</v>
      </c>
      <c r="U116" s="18">
        <f t="shared" si="73"/>
        <v>0</v>
      </c>
      <c r="V116" s="17">
        <f t="shared" si="74"/>
        <v>14.466941632295963</v>
      </c>
      <c r="W116" s="17">
        <f t="shared" si="65"/>
        <v>1.0585029924772327E-2</v>
      </c>
      <c r="X116" s="16">
        <f t="shared" si="75"/>
        <v>33.585854515994292</v>
      </c>
      <c r="Y116" s="19">
        <f t="shared" si="76"/>
        <v>14.466941632295963</v>
      </c>
      <c r="Z116" s="17">
        <f t="shared" si="77"/>
        <v>0</v>
      </c>
      <c r="AA116" s="17">
        <f t="shared" si="78"/>
        <v>0</v>
      </c>
      <c r="AB116" s="16">
        <f t="shared" si="79"/>
        <v>0</v>
      </c>
      <c r="AC116" s="19">
        <f t="shared" si="80"/>
        <v>14.466941632295963</v>
      </c>
      <c r="AD116" s="17">
        <f t="shared" si="81"/>
        <v>0</v>
      </c>
      <c r="AE116" s="17">
        <f t="shared" si="82"/>
        <v>0</v>
      </c>
      <c r="AF116" s="16">
        <f t="shared" si="66"/>
        <v>0</v>
      </c>
      <c r="AG116" s="19">
        <f t="shared" si="83"/>
        <v>14.466941632295963</v>
      </c>
      <c r="AH116" s="17">
        <f t="shared" si="84"/>
        <v>0</v>
      </c>
      <c r="AI116" s="17">
        <f t="shared" si="112"/>
        <v>0</v>
      </c>
      <c r="AJ116" s="16">
        <f t="shared" si="85"/>
        <v>0</v>
      </c>
      <c r="AK116" s="19">
        <f t="shared" si="86"/>
        <v>14.466941632295963</v>
      </c>
      <c r="AL116" s="17">
        <f t="shared" si="87"/>
        <v>0</v>
      </c>
      <c r="AM116" s="17">
        <f t="shared" si="88"/>
        <v>0</v>
      </c>
      <c r="AN116" s="16">
        <f t="shared" si="89"/>
        <v>0</v>
      </c>
      <c r="AO116" s="19">
        <f t="shared" si="90"/>
        <v>14.466941632295963</v>
      </c>
      <c r="AP116" s="17">
        <f t="shared" si="91"/>
        <v>0</v>
      </c>
      <c r="AQ116" s="17">
        <f t="shared" si="92"/>
        <v>0</v>
      </c>
      <c r="AR116" s="16">
        <f t="shared" si="93"/>
        <v>0</v>
      </c>
      <c r="AS116" s="19">
        <f t="shared" si="94"/>
        <v>14.466941632295963</v>
      </c>
      <c r="AT116" s="17">
        <f t="shared" si="95"/>
        <v>0</v>
      </c>
      <c r="AU116" s="17">
        <f t="shared" si="96"/>
        <v>0</v>
      </c>
      <c r="AV116" s="16">
        <f t="shared" si="97"/>
        <v>0</v>
      </c>
      <c r="AW116" s="19">
        <f t="shared" si="98"/>
        <v>14.466941632295963</v>
      </c>
      <c r="AX116" s="17">
        <f t="shared" si="99"/>
        <v>0</v>
      </c>
      <c r="AY116" s="17">
        <f t="shared" si="67"/>
        <v>0</v>
      </c>
      <c r="AZ116" s="16">
        <f t="shared" si="100"/>
        <v>0</v>
      </c>
      <c r="BA116" s="19">
        <f t="shared" si="101"/>
        <v>14.466941632295963</v>
      </c>
      <c r="BB116" s="16"/>
      <c r="BC116" s="16">
        <f t="shared" si="102"/>
        <v>14.466941632295963</v>
      </c>
      <c r="BD116" s="19">
        <f t="shared" si="68"/>
        <v>14.466941632295963</v>
      </c>
      <c r="BE116" s="20">
        <f t="shared" si="103"/>
        <v>14.466941632295963</v>
      </c>
      <c r="BF116">
        <f t="shared" si="104"/>
        <v>1.1052297561042205E-2</v>
      </c>
      <c r="BG116" s="33">
        <f t="shared" si="105"/>
        <v>29.742248611872853</v>
      </c>
      <c r="BH116">
        <f t="shared" si="106"/>
        <v>59.484497223745706</v>
      </c>
      <c r="BI116">
        <f t="shared" si="107"/>
        <v>3807483.698297515</v>
      </c>
      <c r="BJ116">
        <f t="shared" si="108"/>
        <v>0</v>
      </c>
      <c r="BK116">
        <f t="shared" si="109"/>
        <v>1852000</v>
      </c>
      <c r="BL116">
        <f t="shared" si="110"/>
        <v>196255.99999999994</v>
      </c>
      <c r="BM116">
        <f t="shared" si="111"/>
        <v>1852000</v>
      </c>
    </row>
    <row r="117" spans="1:65" x14ac:dyDescent="0.25">
      <c r="A117" s="8"/>
      <c r="B117">
        <v>85800</v>
      </c>
      <c r="C117" t="s">
        <v>140</v>
      </c>
      <c r="D117">
        <v>56</v>
      </c>
      <c r="E117">
        <v>251</v>
      </c>
      <c r="F117" s="9">
        <f t="shared" si="69"/>
        <v>42168</v>
      </c>
      <c r="G117">
        <v>3</v>
      </c>
      <c r="H117" s="10">
        <f t="shared" si="57"/>
        <v>0.67823942325934361</v>
      </c>
      <c r="I117" s="10">
        <f t="shared" si="58"/>
        <v>2.0347182697780308</v>
      </c>
      <c r="J117" s="11">
        <f t="shared" si="59"/>
        <v>3.6334254817464835E-2</v>
      </c>
      <c r="K117" s="11">
        <f t="shared" si="60"/>
        <v>1</v>
      </c>
      <c r="L117" s="12">
        <f t="shared" si="61"/>
        <v>85800</v>
      </c>
      <c r="M117" s="13">
        <f t="shared" si="62"/>
        <v>0</v>
      </c>
      <c r="P117">
        <f t="shared" si="63"/>
        <v>14056</v>
      </c>
      <c r="Q117" s="15">
        <f t="shared" si="70"/>
        <v>18.666666666666668</v>
      </c>
      <c r="R117" s="16">
        <f t="shared" si="71"/>
        <v>3.5746201966041107</v>
      </c>
      <c r="S117" s="17">
        <f t="shared" si="64"/>
        <v>2.0347182697780308</v>
      </c>
      <c r="T117" s="17">
        <f t="shared" si="72"/>
        <v>0.67823942325934361</v>
      </c>
      <c r="U117" s="18">
        <f t="shared" si="73"/>
        <v>0.67823942325934361</v>
      </c>
      <c r="V117" s="17">
        <f t="shared" si="74"/>
        <v>0</v>
      </c>
      <c r="W117" s="17">
        <f t="shared" si="65"/>
        <v>0</v>
      </c>
      <c r="X117" s="16">
        <f t="shared" si="75"/>
        <v>0</v>
      </c>
      <c r="Y117" s="19">
        <f t="shared" si="76"/>
        <v>0.67823942325934361</v>
      </c>
      <c r="Z117" s="17">
        <f t="shared" si="77"/>
        <v>0</v>
      </c>
      <c r="AA117" s="17">
        <f t="shared" si="78"/>
        <v>0</v>
      </c>
      <c r="AB117" s="16">
        <f t="shared" si="79"/>
        <v>0</v>
      </c>
      <c r="AC117" s="19">
        <f t="shared" si="80"/>
        <v>0.67823942325934361</v>
      </c>
      <c r="AD117" s="17">
        <f t="shared" si="81"/>
        <v>0</v>
      </c>
      <c r="AE117" s="17">
        <f t="shared" si="82"/>
        <v>0</v>
      </c>
      <c r="AF117" s="16">
        <f t="shared" si="66"/>
        <v>0</v>
      </c>
      <c r="AG117" s="19">
        <f t="shared" si="83"/>
        <v>0.67823942325934361</v>
      </c>
      <c r="AH117" s="17">
        <f t="shared" si="84"/>
        <v>0</v>
      </c>
      <c r="AI117" s="17">
        <f t="shared" si="112"/>
        <v>0</v>
      </c>
      <c r="AJ117" s="16">
        <f t="shared" si="85"/>
        <v>0</v>
      </c>
      <c r="AK117" s="19">
        <f t="shared" si="86"/>
        <v>0.67823942325934361</v>
      </c>
      <c r="AL117" s="17">
        <f t="shared" si="87"/>
        <v>0</v>
      </c>
      <c r="AM117" s="17">
        <f t="shared" si="88"/>
        <v>0</v>
      </c>
      <c r="AN117" s="16">
        <f t="shared" si="89"/>
        <v>0</v>
      </c>
      <c r="AO117" s="19">
        <f t="shared" si="90"/>
        <v>0.67823942325934361</v>
      </c>
      <c r="AP117" s="17">
        <f t="shared" si="91"/>
        <v>0</v>
      </c>
      <c r="AQ117" s="17">
        <f t="shared" si="92"/>
        <v>0</v>
      </c>
      <c r="AR117" s="16">
        <f t="shared" si="93"/>
        <v>0</v>
      </c>
      <c r="AS117" s="19">
        <f t="shared" si="94"/>
        <v>0.67823942325934361</v>
      </c>
      <c r="AT117" s="17">
        <f t="shared" si="95"/>
        <v>0</v>
      </c>
      <c r="AU117" s="17">
        <f t="shared" si="96"/>
        <v>0</v>
      </c>
      <c r="AV117" s="16">
        <f t="shared" si="97"/>
        <v>0</v>
      </c>
      <c r="AW117" s="19">
        <f t="shared" si="98"/>
        <v>0.67823942325934361</v>
      </c>
      <c r="AX117" s="17">
        <f t="shared" si="99"/>
        <v>0</v>
      </c>
      <c r="AY117" s="17">
        <f t="shared" si="67"/>
        <v>0</v>
      </c>
      <c r="AZ117" s="16">
        <f t="shared" si="100"/>
        <v>0</v>
      </c>
      <c r="BA117" s="19">
        <f t="shared" si="101"/>
        <v>0.67823942325934361</v>
      </c>
      <c r="BB117" s="16"/>
      <c r="BC117" s="16">
        <f t="shared" si="102"/>
        <v>0.67823942325934361</v>
      </c>
      <c r="BD117" s="19">
        <f t="shared" si="68"/>
        <v>0.67823942325934361</v>
      </c>
      <c r="BE117" s="20">
        <f t="shared" si="103"/>
        <v>0.67823942325934361</v>
      </c>
      <c r="BF117">
        <f t="shared" si="104"/>
        <v>5.1815401720828346E-4</v>
      </c>
      <c r="BG117" s="33">
        <f t="shared" si="105"/>
        <v>1.39437664557379</v>
      </c>
      <c r="BH117">
        <f t="shared" si="106"/>
        <v>4.1831299367213699</v>
      </c>
      <c r="BI117">
        <f t="shared" si="107"/>
        <v>176394.22317166673</v>
      </c>
      <c r="BJ117">
        <f t="shared" si="108"/>
        <v>0</v>
      </c>
      <c r="BK117">
        <f t="shared" si="109"/>
        <v>85800</v>
      </c>
      <c r="BL117">
        <f t="shared" si="110"/>
        <v>2275608</v>
      </c>
      <c r="BM117">
        <f t="shared" si="111"/>
        <v>85800</v>
      </c>
    </row>
    <row r="118" spans="1:65" x14ac:dyDescent="0.25">
      <c r="A118" s="8"/>
      <c r="B118">
        <v>222800</v>
      </c>
      <c r="C118" t="s">
        <v>141</v>
      </c>
      <c r="D118">
        <v>140</v>
      </c>
      <c r="E118">
        <v>648</v>
      </c>
      <c r="F118" s="9">
        <f t="shared" si="69"/>
        <v>108864</v>
      </c>
      <c r="G118">
        <v>3</v>
      </c>
      <c r="H118" s="10">
        <f t="shared" si="57"/>
        <v>0.68219674701156185</v>
      </c>
      <c r="I118" s="10">
        <f t="shared" si="58"/>
        <v>2.0465902410346857</v>
      </c>
      <c r="J118" s="11">
        <f t="shared" si="59"/>
        <v>1.4618501721676327E-2</v>
      </c>
      <c r="K118" s="11">
        <f t="shared" si="60"/>
        <v>1.0000000000000002</v>
      </c>
      <c r="L118" s="12">
        <f t="shared" si="61"/>
        <v>222800.00000000003</v>
      </c>
      <c r="M118" s="13">
        <f t="shared" si="62"/>
        <v>-1.3062760528156958E-16</v>
      </c>
      <c r="P118">
        <f t="shared" si="63"/>
        <v>90720</v>
      </c>
      <c r="Q118" s="15">
        <f t="shared" si="70"/>
        <v>46.666666666666664</v>
      </c>
      <c r="R118" s="16">
        <f t="shared" si="71"/>
        <v>3.5746201966041107</v>
      </c>
      <c r="S118" s="17">
        <f t="shared" si="64"/>
        <v>2.0465902410346857</v>
      </c>
      <c r="T118" s="17">
        <f t="shared" si="72"/>
        <v>0.68219674701156185</v>
      </c>
      <c r="U118" s="18">
        <f t="shared" si="73"/>
        <v>0.68219674701156185</v>
      </c>
      <c r="V118" s="17">
        <f t="shared" si="74"/>
        <v>0</v>
      </c>
      <c r="W118" s="17">
        <f t="shared" si="65"/>
        <v>0</v>
      </c>
      <c r="X118" s="16">
        <f t="shared" si="75"/>
        <v>0</v>
      </c>
      <c r="Y118" s="19">
        <f t="shared" si="76"/>
        <v>0.68219674701156185</v>
      </c>
      <c r="Z118" s="17">
        <f t="shared" si="77"/>
        <v>0</v>
      </c>
      <c r="AA118" s="17">
        <f t="shared" si="78"/>
        <v>0</v>
      </c>
      <c r="AB118" s="16">
        <f t="shared" si="79"/>
        <v>0</v>
      </c>
      <c r="AC118" s="19">
        <f t="shared" si="80"/>
        <v>0.68219674701156185</v>
      </c>
      <c r="AD118" s="17">
        <f t="shared" si="81"/>
        <v>0</v>
      </c>
      <c r="AE118" s="17">
        <f t="shared" si="82"/>
        <v>0</v>
      </c>
      <c r="AF118" s="16">
        <f t="shared" si="66"/>
        <v>0</v>
      </c>
      <c r="AG118" s="19">
        <f t="shared" si="83"/>
        <v>0.68219674701156185</v>
      </c>
      <c r="AH118" s="17">
        <f t="shared" si="84"/>
        <v>0</v>
      </c>
      <c r="AI118" s="17">
        <f t="shared" si="112"/>
        <v>0</v>
      </c>
      <c r="AJ118" s="16">
        <f t="shared" si="85"/>
        <v>0</v>
      </c>
      <c r="AK118" s="19">
        <f t="shared" si="86"/>
        <v>0.68219674701156185</v>
      </c>
      <c r="AL118" s="17">
        <f t="shared" si="87"/>
        <v>0</v>
      </c>
      <c r="AM118" s="17">
        <f t="shared" si="88"/>
        <v>0</v>
      </c>
      <c r="AN118" s="16">
        <f t="shared" si="89"/>
        <v>0</v>
      </c>
      <c r="AO118" s="19">
        <f t="shared" si="90"/>
        <v>0.68219674701156185</v>
      </c>
      <c r="AP118" s="17">
        <f t="shared" si="91"/>
        <v>0</v>
      </c>
      <c r="AQ118" s="17">
        <f t="shared" si="92"/>
        <v>0</v>
      </c>
      <c r="AR118" s="16">
        <f t="shared" si="93"/>
        <v>0</v>
      </c>
      <c r="AS118" s="19">
        <f t="shared" si="94"/>
        <v>0.68219674701156185</v>
      </c>
      <c r="AT118" s="17">
        <f t="shared" si="95"/>
        <v>0</v>
      </c>
      <c r="AU118" s="17">
        <f t="shared" si="96"/>
        <v>0</v>
      </c>
      <c r="AV118" s="16">
        <f t="shared" si="97"/>
        <v>0</v>
      </c>
      <c r="AW118" s="19">
        <f t="shared" si="98"/>
        <v>0.68219674701156185</v>
      </c>
      <c r="AX118" s="17">
        <f t="shared" si="99"/>
        <v>0</v>
      </c>
      <c r="AY118" s="17">
        <f t="shared" si="67"/>
        <v>0</v>
      </c>
      <c r="AZ118" s="16">
        <f t="shared" si="100"/>
        <v>0</v>
      </c>
      <c r="BA118" s="19">
        <f t="shared" si="101"/>
        <v>0.68219674701156185</v>
      </c>
      <c r="BB118" s="16"/>
      <c r="BC118" s="16">
        <f t="shared" si="102"/>
        <v>0.68219674701156185</v>
      </c>
      <c r="BD118" s="19">
        <f t="shared" si="68"/>
        <v>0.68219674701156185</v>
      </c>
      <c r="BE118" s="20">
        <f t="shared" si="103"/>
        <v>0.68219674701156185</v>
      </c>
      <c r="BF118">
        <f t="shared" si="104"/>
        <v>5.2117729059712856E-4</v>
      </c>
      <c r="BG118" s="33">
        <f t="shared" si="105"/>
        <v>1.4025124153769521</v>
      </c>
      <c r="BH118">
        <f t="shared" si="106"/>
        <v>4.2075372461308564</v>
      </c>
      <c r="BI118">
        <f t="shared" si="107"/>
        <v>458049.33476278954</v>
      </c>
      <c r="BJ118">
        <f t="shared" si="108"/>
        <v>0</v>
      </c>
      <c r="BK118">
        <f t="shared" si="109"/>
        <v>222800.00000000003</v>
      </c>
      <c r="BL118">
        <f t="shared" si="110"/>
        <v>15018160</v>
      </c>
      <c r="BM118">
        <f t="shared" si="111"/>
        <v>222800.00000000003</v>
      </c>
    </row>
    <row r="119" spans="1:65" x14ac:dyDescent="0.25">
      <c r="A119" s="8"/>
      <c r="B119">
        <v>1462600</v>
      </c>
      <c r="C119" t="s">
        <v>142</v>
      </c>
      <c r="D119">
        <v>192</v>
      </c>
      <c r="E119">
        <v>648</v>
      </c>
      <c r="F119" s="9">
        <f t="shared" si="69"/>
        <v>108864</v>
      </c>
      <c r="G119">
        <v>5</v>
      </c>
      <c r="H119" s="10">
        <f t="shared" si="57"/>
        <v>2.6870223398001176</v>
      </c>
      <c r="I119" s="10">
        <f t="shared" si="58"/>
        <v>13.435111699000588</v>
      </c>
      <c r="J119" s="11">
        <f t="shared" si="59"/>
        <v>6.9974540098961396E-2</v>
      </c>
      <c r="K119" s="11">
        <f t="shared" si="60"/>
        <v>1</v>
      </c>
      <c r="L119" s="12">
        <f t="shared" si="61"/>
        <v>1462600</v>
      </c>
      <c r="M119" s="13">
        <f t="shared" si="62"/>
        <v>0</v>
      </c>
      <c r="P119">
        <f t="shared" si="63"/>
        <v>124416</v>
      </c>
      <c r="Q119" s="15">
        <f t="shared" si="70"/>
        <v>38.4</v>
      </c>
      <c r="R119" s="16">
        <f t="shared" si="71"/>
        <v>3.5746201966041107</v>
      </c>
      <c r="S119" s="17">
        <f t="shared" si="64"/>
        <v>13.435111699000588</v>
      </c>
      <c r="T119" s="17">
        <f t="shared" si="72"/>
        <v>2.6870223398001176</v>
      </c>
      <c r="U119" s="18">
        <f t="shared" si="73"/>
        <v>2.6870223398001176</v>
      </c>
      <c r="V119" s="17">
        <f t="shared" si="74"/>
        <v>0</v>
      </c>
      <c r="W119" s="17">
        <f t="shared" si="65"/>
        <v>0</v>
      </c>
      <c r="X119" s="16">
        <f t="shared" si="75"/>
        <v>0</v>
      </c>
      <c r="Y119" s="19">
        <f t="shared" si="76"/>
        <v>2.6870223398001176</v>
      </c>
      <c r="Z119" s="17">
        <f t="shared" si="77"/>
        <v>0</v>
      </c>
      <c r="AA119" s="17">
        <f t="shared" si="78"/>
        <v>0</v>
      </c>
      <c r="AB119" s="16">
        <f t="shared" si="79"/>
        <v>0</v>
      </c>
      <c r="AC119" s="19">
        <f t="shared" si="80"/>
        <v>2.6870223398001176</v>
      </c>
      <c r="AD119" s="17">
        <f t="shared" si="81"/>
        <v>0</v>
      </c>
      <c r="AE119" s="17">
        <f t="shared" si="82"/>
        <v>0</v>
      </c>
      <c r="AF119" s="16">
        <f t="shared" si="66"/>
        <v>0</v>
      </c>
      <c r="AG119" s="19">
        <f t="shared" si="83"/>
        <v>2.6870223398001176</v>
      </c>
      <c r="AH119" s="17">
        <f t="shared" si="84"/>
        <v>0</v>
      </c>
      <c r="AI119" s="17">
        <f t="shared" si="112"/>
        <v>0</v>
      </c>
      <c r="AJ119" s="16">
        <f t="shared" si="85"/>
        <v>0</v>
      </c>
      <c r="AK119" s="19">
        <f t="shared" si="86"/>
        <v>2.6870223398001176</v>
      </c>
      <c r="AL119" s="17">
        <f t="shared" si="87"/>
        <v>0</v>
      </c>
      <c r="AM119" s="17">
        <f t="shared" si="88"/>
        <v>0</v>
      </c>
      <c r="AN119" s="16">
        <f t="shared" si="89"/>
        <v>0</v>
      </c>
      <c r="AO119" s="19">
        <f t="shared" si="90"/>
        <v>2.6870223398001176</v>
      </c>
      <c r="AP119" s="17">
        <f t="shared" si="91"/>
        <v>0</v>
      </c>
      <c r="AQ119" s="17">
        <f t="shared" si="92"/>
        <v>0</v>
      </c>
      <c r="AR119" s="16">
        <f t="shared" si="93"/>
        <v>0</v>
      </c>
      <c r="AS119" s="19">
        <f t="shared" si="94"/>
        <v>2.6870223398001176</v>
      </c>
      <c r="AT119" s="17">
        <f t="shared" si="95"/>
        <v>0</v>
      </c>
      <c r="AU119" s="17">
        <f t="shared" si="96"/>
        <v>0</v>
      </c>
      <c r="AV119" s="16">
        <f t="shared" si="97"/>
        <v>0</v>
      </c>
      <c r="AW119" s="19">
        <f t="shared" si="98"/>
        <v>2.6870223398001176</v>
      </c>
      <c r="AX119" s="17">
        <f t="shared" si="99"/>
        <v>0</v>
      </c>
      <c r="AY119" s="17">
        <f t="shared" si="67"/>
        <v>0</v>
      </c>
      <c r="AZ119" s="16">
        <f t="shared" si="100"/>
        <v>0</v>
      </c>
      <c r="BA119" s="19">
        <f t="shared" si="101"/>
        <v>2.6870223398001176</v>
      </c>
      <c r="BB119" s="16"/>
      <c r="BC119" s="16">
        <f t="shared" si="102"/>
        <v>2.6870223398001176</v>
      </c>
      <c r="BD119" s="19">
        <f t="shared" si="68"/>
        <v>2.6870223398001176</v>
      </c>
      <c r="BE119" s="20">
        <f t="shared" si="103"/>
        <v>2.6870223398001176</v>
      </c>
      <c r="BF119">
        <f t="shared" si="104"/>
        <v>2.052802258242442E-3</v>
      </c>
      <c r="BG119" s="33">
        <f t="shared" si="105"/>
        <v>5.5241866931696499</v>
      </c>
      <c r="BH119">
        <f t="shared" si="106"/>
        <v>27.62093346584825</v>
      </c>
      <c r="BI119">
        <f t="shared" si="107"/>
        <v>3006925.3008261039</v>
      </c>
      <c r="BJ119">
        <f t="shared" si="108"/>
        <v>0</v>
      </c>
      <c r="BK119">
        <f t="shared" si="109"/>
        <v>1462600</v>
      </c>
      <c r="BL119">
        <f t="shared" si="110"/>
        <v>19439288</v>
      </c>
      <c r="BM119">
        <f t="shared" si="111"/>
        <v>1462600</v>
      </c>
    </row>
    <row r="120" spans="1:65" x14ac:dyDescent="0.25">
      <c r="A120" s="8"/>
      <c r="B120">
        <v>1637200</v>
      </c>
      <c r="C120" t="s">
        <v>143</v>
      </c>
      <c r="D120">
        <v>94</v>
      </c>
      <c r="E120">
        <v>1831</v>
      </c>
      <c r="F120" s="9">
        <f t="shared" si="69"/>
        <v>307608</v>
      </c>
      <c r="G120">
        <v>1</v>
      </c>
      <c r="H120" s="10">
        <f t="shared" si="57"/>
        <v>5.3223583261813738</v>
      </c>
      <c r="I120" s="10">
        <f t="shared" si="58"/>
        <v>5.3223583261813738</v>
      </c>
      <c r="J120" s="11">
        <f t="shared" si="59"/>
        <v>5.6620833257248655E-2</v>
      </c>
      <c r="K120" s="11">
        <f t="shared" si="60"/>
        <v>1</v>
      </c>
      <c r="L120" s="12">
        <f t="shared" si="61"/>
        <v>1637200</v>
      </c>
      <c r="M120" s="13">
        <f t="shared" si="62"/>
        <v>0</v>
      </c>
      <c r="P120">
        <f t="shared" si="63"/>
        <v>172114</v>
      </c>
      <c r="Q120" s="15">
        <f t="shared" si="70"/>
        <v>94</v>
      </c>
      <c r="R120" s="16">
        <f t="shared" si="71"/>
        <v>3.5746201966041107</v>
      </c>
      <c r="S120" s="17">
        <f t="shared" si="64"/>
        <v>5.3223583261813738</v>
      </c>
      <c r="T120" s="17">
        <f t="shared" si="72"/>
        <v>5.3223583261813738</v>
      </c>
      <c r="U120" s="18">
        <f t="shared" si="73"/>
        <v>0</v>
      </c>
      <c r="V120" s="17">
        <f t="shared" si="74"/>
        <v>5.3223583261813738</v>
      </c>
      <c r="W120" s="17">
        <f t="shared" si="65"/>
        <v>3.8942109248041551E-3</v>
      </c>
      <c r="X120" s="16">
        <f t="shared" si="75"/>
        <v>12.356167389661971</v>
      </c>
      <c r="Y120" s="19">
        <f t="shared" si="76"/>
        <v>5.3223583261813738</v>
      </c>
      <c r="Z120" s="17">
        <f t="shared" si="77"/>
        <v>0</v>
      </c>
      <c r="AA120" s="17">
        <f t="shared" si="78"/>
        <v>0</v>
      </c>
      <c r="AB120" s="16">
        <f t="shared" si="79"/>
        <v>0</v>
      </c>
      <c r="AC120" s="19">
        <f t="shared" si="80"/>
        <v>5.3223583261813738</v>
      </c>
      <c r="AD120" s="17">
        <f t="shared" si="81"/>
        <v>0</v>
      </c>
      <c r="AE120" s="17">
        <f t="shared" si="82"/>
        <v>0</v>
      </c>
      <c r="AF120" s="16">
        <f t="shared" si="66"/>
        <v>0</v>
      </c>
      <c r="AG120" s="19">
        <f t="shared" si="83"/>
        <v>5.3223583261813738</v>
      </c>
      <c r="AH120" s="17">
        <f t="shared" si="84"/>
        <v>0</v>
      </c>
      <c r="AI120" s="17">
        <f t="shared" si="112"/>
        <v>0</v>
      </c>
      <c r="AJ120" s="16">
        <f t="shared" si="85"/>
        <v>0</v>
      </c>
      <c r="AK120" s="19">
        <f t="shared" si="86"/>
        <v>5.3223583261813738</v>
      </c>
      <c r="AL120" s="17">
        <f t="shared" si="87"/>
        <v>0</v>
      </c>
      <c r="AM120" s="17">
        <f t="shared" si="88"/>
        <v>0</v>
      </c>
      <c r="AN120" s="16">
        <f t="shared" si="89"/>
        <v>0</v>
      </c>
      <c r="AO120" s="19">
        <f t="shared" si="90"/>
        <v>5.3223583261813738</v>
      </c>
      <c r="AP120" s="17">
        <f t="shared" si="91"/>
        <v>0</v>
      </c>
      <c r="AQ120" s="17">
        <f t="shared" si="92"/>
        <v>0</v>
      </c>
      <c r="AR120" s="16">
        <f t="shared" si="93"/>
        <v>0</v>
      </c>
      <c r="AS120" s="19">
        <f t="shared" si="94"/>
        <v>5.3223583261813738</v>
      </c>
      <c r="AT120" s="17">
        <f t="shared" si="95"/>
        <v>0</v>
      </c>
      <c r="AU120" s="17">
        <f t="shared" si="96"/>
        <v>0</v>
      </c>
      <c r="AV120" s="16">
        <f t="shared" si="97"/>
        <v>0</v>
      </c>
      <c r="AW120" s="19">
        <f t="shared" si="98"/>
        <v>5.3223583261813738</v>
      </c>
      <c r="AX120" s="17">
        <f t="shared" si="99"/>
        <v>0</v>
      </c>
      <c r="AY120" s="17">
        <f t="shared" si="67"/>
        <v>0</v>
      </c>
      <c r="AZ120" s="16">
        <f t="shared" si="100"/>
        <v>0</v>
      </c>
      <c r="BA120" s="19">
        <f t="shared" si="101"/>
        <v>5.3223583261813738</v>
      </c>
      <c r="BB120" s="16"/>
      <c r="BC120" s="16">
        <f t="shared" si="102"/>
        <v>5.3223583261813738</v>
      </c>
      <c r="BD120" s="19">
        <f t="shared" si="68"/>
        <v>5.3223583261813738</v>
      </c>
      <c r="BE120" s="20">
        <f t="shared" si="103"/>
        <v>5.3223583261813738</v>
      </c>
      <c r="BF120">
        <f t="shared" si="104"/>
        <v>4.0661177353565787E-3</v>
      </c>
      <c r="BG120" s="33">
        <f t="shared" si="105"/>
        <v>10.942112615244939</v>
      </c>
      <c r="BH120">
        <f t="shared" si="106"/>
        <v>10.942112615244939</v>
      </c>
      <c r="BI120">
        <f t="shared" si="107"/>
        <v>3365881.3773502652</v>
      </c>
      <c r="BJ120">
        <f t="shared" si="108"/>
        <v>0</v>
      </c>
      <c r="BK120">
        <f t="shared" si="109"/>
        <v>1637200</v>
      </c>
      <c r="BL120">
        <f t="shared" si="110"/>
        <v>27277952</v>
      </c>
      <c r="BM120">
        <f t="shared" si="111"/>
        <v>1637200</v>
      </c>
    </row>
    <row r="121" spans="1:65" x14ac:dyDescent="0.25">
      <c r="A121" s="8"/>
      <c r="B121">
        <v>3600</v>
      </c>
      <c r="C121" t="s">
        <v>144</v>
      </c>
      <c r="D121">
        <v>139</v>
      </c>
      <c r="E121">
        <v>648</v>
      </c>
      <c r="F121" s="9">
        <f t="shared" si="69"/>
        <v>108864</v>
      </c>
      <c r="G121">
        <v>1</v>
      </c>
      <c r="H121" s="10">
        <f t="shared" si="57"/>
        <v>3.3068783068783067E-2</v>
      </c>
      <c r="I121" s="10">
        <f t="shared" si="58"/>
        <v>3.3068783068783067E-2</v>
      </c>
      <c r="J121" s="11">
        <f t="shared" si="59"/>
        <v>2.3790491416390694E-4</v>
      </c>
      <c r="K121" s="11">
        <f t="shared" si="60"/>
        <v>1</v>
      </c>
      <c r="L121" s="12">
        <f t="shared" si="61"/>
        <v>3600</v>
      </c>
      <c r="M121" s="13">
        <f t="shared" si="62"/>
        <v>0</v>
      </c>
      <c r="P121">
        <f t="shared" si="63"/>
        <v>90072</v>
      </c>
      <c r="Q121" s="15">
        <f t="shared" si="70"/>
        <v>139</v>
      </c>
      <c r="R121" s="16">
        <f t="shared" si="71"/>
        <v>3.5746201966041107</v>
      </c>
      <c r="S121" s="17">
        <f t="shared" si="64"/>
        <v>3.3068783068783067E-2</v>
      </c>
      <c r="T121" s="17">
        <f t="shared" si="72"/>
        <v>3.3068783068783067E-2</v>
      </c>
      <c r="U121" s="18">
        <f t="shared" si="73"/>
        <v>3.3068783068783067E-2</v>
      </c>
      <c r="V121" s="17">
        <f t="shared" si="74"/>
        <v>0</v>
      </c>
      <c r="W121" s="17">
        <f t="shared" si="65"/>
        <v>0</v>
      </c>
      <c r="X121" s="16">
        <f t="shared" si="75"/>
        <v>0</v>
      </c>
      <c r="Y121" s="19">
        <f t="shared" si="76"/>
        <v>3.3068783068783067E-2</v>
      </c>
      <c r="Z121" s="17">
        <f t="shared" si="77"/>
        <v>0</v>
      </c>
      <c r="AA121" s="17">
        <f t="shared" si="78"/>
        <v>0</v>
      </c>
      <c r="AB121" s="16">
        <f t="shared" si="79"/>
        <v>0</v>
      </c>
      <c r="AC121" s="19">
        <f t="shared" si="80"/>
        <v>3.3068783068783067E-2</v>
      </c>
      <c r="AD121" s="17">
        <f t="shared" si="81"/>
        <v>0</v>
      </c>
      <c r="AE121" s="17">
        <f t="shared" si="82"/>
        <v>0</v>
      </c>
      <c r="AF121" s="16">
        <f t="shared" si="66"/>
        <v>0</v>
      </c>
      <c r="AG121" s="19">
        <f t="shared" si="83"/>
        <v>3.3068783068783067E-2</v>
      </c>
      <c r="AH121" s="17">
        <f t="shared" si="84"/>
        <v>0</v>
      </c>
      <c r="AI121" s="17">
        <f t="shared" si="112"/>
        <v>0</v>
      </c>
      <c r="AJ121" s="16">
        <f t="shared" si="85"/>
        <v>0</v>
      </c>
      <c r="AK121" s="19">
        <f t="shared" si="86"/>
        <v>3.3068783068783067E-2</v>
      </c>
      <c r="AL121" s="17">
        <f t="shared" si="87"/>
        <v>0</v>
      </c>
      <c r="AM121" s="17">
        <f t="shared" si="88"/>
        <v>0</v>
      </c>
      <c r="AN121" s="16">
        <f t="shared" si="89"/>
        <v>0</v>
      </c>
      <c r="AO121" s="19">
        <f t="shared" si="90"/>
        <v>3.3068783068783067E-2</v>
      </c>
      <c r="AP121" s="17">
        <f t="shared" si="91"/>
        <v>0</v>
      </c>
      <c r="AQ121" s="17">
        <f t="shared" si="92"/>
        <v>0</v>
      </c>
      <c r="AR121" s="16">
        <f t="shared" si="93"/>
        <v>0</v>
      </c>
      <c r="AS121" s="19">
        <f t="shared" si="94"/>
        <v>3.3068783068783067E-2</v>
      </c>
      <c r="AT121" s="17">
        <f t="shared" si="95"/>
        <v>0</v>
      </c>
      <c r="AU121" s="17">
        <f t="shared" si="96"/>
        <v>0</v>
      </c>
      <c r="AV121" s="16">
        <f t="shared" si="97"/>
        <v>0</v>
      </c>
      <c r="AW121" s="19">
        <f t="shared" si="98"/>
        <v>3.3068783068783067E-2</v>
      </c>
      <c r="AX121" s="17">
        <f t="shared" si="99"/>
        <v>0</v>
      </c>
      <c r="AY121" s="17">
        <f t="shared" si="67"/>
        <v>0</v>
      </c>
      <c r="AZ121" s="16">
        <f t="shared" si="100"/>
        <v>0</v>
      </c>
      <c r="BA121" s="19">
        <f t="shared" si="101"/>
        <v>3.3068783068783067E-2</v>
      </c>
      <c r="BB121" s="16"/>
      <c r="BC121" s="16">
        <f t="shared" si="102"/>
        <v>3.3068783068783067E-2</v>
      </c>
      <c r="BD121" s="19">
        <f t="shared" si="68"/>
        <v>3.3068783068783067E-2</v>
      </c>
      <c r="BE121" s="20">
        <f t="shared" si="103"/>
        <v>3.3068783068783067E-2</v>
      </c>
      <c r="BF121">
        <f t="shared" si="104"/>
        <v>2.5263531142051113E-5</v>
      </c>
      <c r="BG121" s="33">
        <f t="shared" si="105"/>
        <v>6.7985341499421384E-2</v>
      </c>
      <c r="BH121">
        <f t="shared" si="106"/>
        <v>6.7985341499421384E-2</v>
      </c>
      <c r="BI121">
        <f t="shared" si="107"/>
        <v>7401.1562169930094</v>
      </c>
      <c r="BJ121">
        <f t="shared" si="108"/>
        <v>0</v>
      </c>
      <c r="BK121">
        <f t="shared" si="109"/>
        <v>3600</v>
      </c>
      <c r="BL121">
        <f t="shared" si="110"/>
        <v>15128496</v>
      </c>
      <c r="BM121">
        <f t="shared" si="111"/>
        <v>3600</v>
      </c>
    </row>
    <row r="122" spans="1:65" x14ac:dyDescent="0.25">
      <c r="A122" s="8"/>
      <c r="B122">
        <v>6662400</v>
      </c>
      <c r="C122" t="s">
        <v>145</v>
      </c>
      <c r="D122">
        <v>203</v>
      </c>
      <c r="E122">
        <v>648</v>
      </c>
      <c r="F122" s="9">
        <f t="shared" si="69"/>
        <v>108864</v>
      </c>
      <c r="G122">
        <v>5</v>
      </c>
      <c r="H122" s="10">
        <f t="shared" si="57"/>
        <v>12.239858906525573</v>
      </c>
      <c r="I122" s="10">
        <f t="shared" si="58"/>
        <v>61.19929453262786</v>
      </c>
      <c r="J122" s="11">
        <f t="shared" si="59"/>
        <v>0.30147435730358552</v>
      </c>
      <c r="K122" s="11">
        <f t="shared" si="60"/>
        <v>0.99999999999999989</v>
      </c>
      <c r="L122" s="12">
        <f t="shared" si="61"/>
        <v>6662399.9999999991</v>
      </c>
      <c r="M122" s="13">
        <f t="shared" si="62"/>
        <v>1.3978785041658839E-16</v>
      </c>
      <c r="P122">
        <f t="shared" si="63"/>
        <v>131544</v>
      </c>
      <c r="Q122" s="15">
        <f t="shared" si="70"/>
        <v>40.6</v>
      </c>
      <c r="R122" s="16">
        <f t="shared" si="71"/>
        <v>3.5746201966041107</v>
      </c>
      <c r="S122" s="17">
        <f t="shared" si="64"/>
        <v>61.199294532627867</v>
      </c>
      <c r="T122" s="17">
        <f t="shared" si="72"/>
        <v>12.239858906525573</v>
      </c>
      <c r="U122" s="18">
        <f t="shared" si="73"/>
        <v>0</v>
      </c>
      <c r="V122" s="17">
        <f t="shared" si="74"/>
        <v>12.239858906525573</v>
      </c>
      <c r="W122" s="17">
        <f t="shared" si="65"/>
        <v>8.9555398849012081E-3</v>
      </c>
      <c r="X122" s="16">
        <f t="shared" si="75"/>
        <v>28.41555119107948</v>
      </c>
      <c r="Y122" s="19">
        <f t="shared" si="76"/>
        <v>12.239858906525573</v>
      </c>
      <c r="Z122" s="17">
        <f t="shared" si="77"/>
        <v>0</v>
      </c>
      <c r="AA122" s="17">
        <f t="shared" si="78"/>
        <v>0</v>
      </c>
      <c r="AB122" s="16">
        <f t="shared" si="79"/>
        <v>0</v>
      </c>
      <c r="AC122" s="19">
        <f t="shared" si="80"/>
        <v>12.239858906525573</v>
      </c>
      <c r="AD122" s="17">
        <f t="shared" si="81"/>
        <v>0</v>
      </c>
      <c r="AE122" s="17">
        <f t="shared" si="82"/>
        <v>0</v>
      </c>
      <c r="AF122" s="16">
        <f t="shared" si="66"/>
        <v>0</v>
      </c>
      <c r="AG122" s="19">
        <f t="shared" si="83"/>
        <v>12.239858906525573</v>
      </c>
      <c r="AH122" s="17">
        <f t="shared" si="84"/>
        <v>0</v>
      </c>
      <c r="AI122" s="17">
        <f t="shared" si="112"/>
        <v>0</v>
      </c>
      <c r="AJ122" s="16">
        <f t="shared" si="85"/>
        <v>0</v>
      </c>
      <c r="AK122" s="19">
        <f t="shared" si="86"/>
        <v>12.239858906525573</v>
      </c>
      <c r="AL122" s="17">
        <f t="shared" si="87"/>
        <v>0</v>
      </c>
      <c r="AM122" s="17">
        <f t="shared" si="88"/>
        <v>0</v>
      </c>
      <c r="AN122" s="16">
        <f t="shared" si="89"/>
        <v>0</v>
      </c>
      <c r="AO122" s="19">
        <f t="shared" si="90"/>
        <v>12.239858906525573</v>
      </c>
      <c r="AP122" s="17">
        <f t="shared" si="91"/>
        <v>0</v>
      </c>
      <c r="AQ122" s="17">
        <f t="shared" si="92"/>
        <v>0</v>
      </c>
      <c r="AR122" s="16">
        <f t="shared" si="93"/>
        <v>0</v>
      </c>
      <c r="AS122" s="19">
        <f t="shared" si="94"/>
        <v>12.239858906525573</v>
      </c>
      <c r="AT122" s="17">
        <f t="shared" si="95"/>
        <v>0</v>
      </c>
      <c r="AU122" s="17">
        <f t="shared" si="96"/>
        <v>0</v>
      </c>
      <c r="AV122" s="16">
        <f t="shared" si="97"/>
        <v>0</v>
      </c>
      <c r="AW122" s="19">
        <f t="shared" si="98"/>
        <v>12.239858906525573</v>
      </c>
      <c r="AX122" s="17">
        <f t="shared" si="99"/>
        <v>0</v>
      </c>
      <c r="AY122" s="17">
        <f t="shared" si="67"/>
        <v>0</v>
      </c>
      <c r="AZ122" s="16">
        <f t="shared" si="100"/>
        <v>0</v>
      </c>
      <c r="BA122" s="19">
        <f t="shared" si="101"/>
        <v>12.239858906525573</v>
      </c>
      <c r="BB122" s="16"/>
      <c r="BC122" s="16">
        <f t="shared" si="102"/>
        <v>12.239858906525573</v>
      </c>
      <c r="BD122" s="19">
        <f t="shared" si="68"/>
        <v>12.239858906525573</v>
      </c>
      <c r="BE122" s="20">
        <f t="shared" si="103"/>
        <v>12.239858906525573</v>
      </c>
      <c r="BF122">
        <f t="shared" si="104"/>
        <v>9.3508749933778525E-3</v>
      </c>
      <c r="BG122" s="33">
        <f t="shared" si="105"/>
        <v>25.163641066985836</v>
      </c>
      <c r="BH122">
        <f t="shared" si="106"/>
        <v>125.81820533492917</v>
      </c>
      <c r="BI122">
        <f t="shared" si="107"/>
        <v>13697073.105581731</v>
      </c>
      <c r="BJ122">
        <f t="shared" si="108"/>
        <v>0</v>
      </c>
      <c r="BK122">
        <f t="shared" si="109"/>
        <v>6662399.9999999991</v>
      </c>
      <c r="BL122">
        <f t="shared" si="110"/>
        <v>15436992.000000002</v>
      </c>
      <c r="BM122">
        <f t="shared" si="111"/>
        <v>6662399.9999999991</v>
      </c>
    </row>
    <row r="123" spans="1:65" x14ac:dyDescent="0.25">
      <c r="A123" s="8"/>
      <c r="B123">
        <v>804000</v>
      </c>
      <c r="C123" t="s">
        <v>146</v>
      </c>
      <c r="D123">
        <v>91</v>
      </c>
      <c r="E123">
        <v>1831</v>
      </c>
      <c r="F123" s="9">
        <f t="shared" si="69"/>
        <v>307608</v>
      </c>
      <c r="G123">
        <v>8</v>
      </c>
      <c r="H123" s="10">
        <f t="shared" si="57"/>
        <v>0.32671451977841931</v>
      </c>
      <c r="I123" s="10">
        <f t="shared" si="58"/>
        <v>2.6137161582273545</v>
      </c>
      <c r="J123" s="11">
        <f t="shared" si="59"/>
        <v>2.8722155584915983E-2</v>
      </c>
      <c r="K123" s="11">
        <f t="shared" si="60"/>
        <v>1</v>
      </c>
      <c r="L123" s="12">
        <f t="shared" si="61"/>
        <v>804000</v>
      </c>
      <c r="M123" s="13">
        <f t="shared" si="62"/>
        <v>0</v>
      </c>
      <c r="P123">
        <f t="shared" si="63"/>
        <v>166621</v>
      </c>
      <c r="Q123" s="15">
        <f t="shared" si="70"/>
        <v>11.375</v>
      </c>
      <c r="R123" s="16">
        <f t="shared" si="71"/>
        <v>3.5746201966041107</v>
      </c>
      <c r="S123" s="17">
        <f t="shared" si="64"/>
        <v>2.6137161582273545</v>
      </c>
      <c r="T123" s="17">
        <f t="shared" si="72"/>
        <v>0.32671451977841931</v>
      </c>
      <c r="U123" s="18">
        <f t="shared" si="73"/>
        <v>0.32671451977841931</v>
      </c>
      <c r="V123" s="17">
        <f t="shared" si="74"/>
        <v>0</v>
      </c>
      <c r="W123" s="17">
        <f t="shared" si="65"/>
        <v>0</v>
      </c>
      <c r="X123" s="16">
        <f t="shared" si="75"/>
        <v>0</v>
      </c>
      <c r="Y123" s="19">
        <f t="shared" si="76"/>
        <v>0.32671451977841931</v>
      </c>
      <c r="Z123" s="17">
        <f t="shared" si="77"/>
        <v>0</v>
      </c>
      <c r="AA123" s="17">
        <f t="shared" si="78"/>
        <v>0</v>
      </c>
      <c r="AB123" s="16">
        <f t="shared" si="79"/>
        <v>0</v>
      </c>
      <c r="AC123" s="19">
        <f t="shared" si="80"/>
        <v>0.32671451977841931</v>
      </c>
      <c r="AD123" s="17">
        <f t="shared" si="81"/>
        <v>0</v>
      </c>
      <c r="AE123" s="17">
        <f t="shared" si="82"/>
        <v>0</v>
      </c>
      <c r="AF123" s="16">
        <f t="shared" si="66"/>
        <v>0</v>
      </c>
      <c r="AG123" s="19">
        <f t="shared" si="83"/>
        <v>0.32671451977841931</v>
      </c>
      <c r="AH123" s="17">
        <f t="shared" si="84"/>
        <v>0</v>
      </c>
      <c r="AI123" s="17">
        <f t="shared" si="112"/>
        <v>0</v>
      </c>
      <c r="AJ123" s="16">
        <f t="shared" si="85"/>
        <v>0</v>
      </c>
      <c r="AK123" s="19">
        <f t="shared" si="86"/>
        <v>0.32671451977841931</v>
      </c>
      <c r="AL123" s="17">
        <f t="shared" si="87"/>
        <v>0</v>
      </c>
      <c r="AM123" s="17">
        <f t="shared" si="88"/>
        <v>0</v>
      </c>
      <c r="AN123" s="16">
        <f t="shared" si="89"/>
        <v>0</v>
      </c>
      <c r="AO123" s="19">
        <f t="shared" si="90"/>
        <v>0.32671451977841931</v>
      </c>
      <c r="AP123" s="17">
        <f t="shared" si="91"/>
        <v>0</v>
      </c>
      <c r="AQ123" s="17">
        <f t="shared" si="92"/>
        <v>0</v>
      </c>
      <c r="AR123" s="16">
        <f t="shared" si="93"/>
        <v>0</v>
      </c>
      <c r="AS123" s="19">
        <f t="shared" si="94"/>
        <v>0.32671451977841931</v>
      </c>
      <c r="AT123" s="17">
        <f t="shared" si="95"/>
        <v>0</v>
      </c>
      <c r="AU123" s="17">
        <f t="shared" si="96"/>
        <v>0</v>
      </c>
      <c r="AV123" s="16">
        <f t="shared" si="97"/>
        <v>0</v>
      </c>
      <c r="AW123" s="19">
        <f t="shared" si="98"/>
        <v>0.32671451977841931</v>
      </c>
      <c r="AX123" s="17">
        <f t="shared" si="99"/>
        <v>0</v>
      </c>
      <c r="AY123" s="17">
        <f t="shared" si="67"/>
        <v>0</v>
      </c>
      <c r="AZ123" s="16">
        <f t="shared" si="100"/>
        <v>0</v>
      </c>
      <c r="BA123" s="19">
        <f t="shared" si="101"/>
        <v>0.32671451977841931</v>
      </c>
      <c r="BB123" s="16"/>
      <c r="BC123" s="16">
        <f t="shared" si="102"/>
        <v>0.32671451977841931</v>
      </c>
      <c r="BD123" s="19">
        <f t="shared" si="68"/>
        <v>0.32671451977841931</v>
      </c>
      <c r="BE123" s="20">
        <f t="shared" si="103"/>
        <v>0.32671451977841931</v>
      </c>
      <c r="BF123">
        <f t="shared" si="104"/>
        <v>2.4959982433626687E-4</v>
      </c>
      <c r="BG123" s="33">
        <f t="shared" si="105"/>
        <v>0.67168477756664813</v>
      </c>
      <c r="BH123">
        <f t="shared" si="106"/>
        <v>5.373478220533185</v>
      </c>
      <c r="BI123">
        <f t="shared" si="107"/>
        <v>1652924.8884617719</v>
      </c>
      <c r="BJ123">
        <f t="shared" si="108"/>
        <v>0</v>
      </c>
      <c r="BK123">
        <f t="shared" si="109"/>
        <v>804000</v>
      </c>
      <c r="BL123">
        <f t="shared" si="110"/>
        <v>27188328.000000004</v>
      </c>
      <c r="BM123">
        <f t="shared" si="111"/>
        <v>804000</v>
      </c>
    </row>
    <row r="124" spans="1:65" x14ac:dyDescent="0.25">
      <c r="A124" s="8"/>
      <c r="B124">
        <v>171600</v>
      </c>
      <c r="C124" t="s">
        <v>147</v>
      </c>
      <c r="D124">
        <v>111</v>
      </c>
      <c r="E124">
        <v>1831</v>
      </c>
      <c r="F124" s="9">
        <f t="shared" si="69"/>
        <v>307608</v>
      </c>
      <c r="G124">
        <v>7</v>
      </c>
      <c r="H124" s="10">
        <f t="shared" si="57"/>
        <v>7.9693264525908664E-2</v>
      </c>
      <c r="I124" s="10">
        <f t="shared" si="58"/>
        <v>0.55785285168136067</v>
      </c>
      <c r="J124" s="11">
        <f t="shared" si="59"/>
        <v>5.025701366498745E-3</v>
      </c>
      <c r="K124" s="11">
        <f t="shared" si="60"/>
        <v>1</v>
      </c>
      <c r="L124" s="12">
        <f t="shared" si="61"/>
        <v>171600</v>
      </c>
      <c r="M124" s="13">
        <f t="shared" si="62"/>
        <v>0</v>
      </c>
      <c r="P124">
        <f t="shared" si="63"/>
        <v>203241</v>
      </c>
      <c r="Q124" s="15">
        <f t="shared" si="70"/>
        <v>15.857142857142858</v>
      </c>
      <c r="R124" s="16">
        <f t="shared" si="71"/>
        <v>3.5746201966041107</v>
      </c>
      <c r="S124" s="17">
        <f t="shared" si="64"/>
        <v>0.55785285168136067</v>
      </c>
      <c r="T124" s="17">
        <f t="shared" si="72"/>
        <v>7.9693264525908664E-2</v>
      </c>
      <c r="U124" s="18">
        <f t="shared" si="73"/>
        <v>7.9693264525908664E-2</v>
      </c>
      <c r="V124" s="17">
        <f t="shared" si="74"/>
        <v>0</v>
      </c>
      <c r="W124" s="17">
        <f t="shared" si="65"/>
        <v>0</v>
      </c>
      <c r="X124" s="16">
        <f t="shared" si="75"/>
        <v>0</v>
      </c>
      <c r="Y124" s="19">
        <f t="shared" si="76"/>
        <v>7.9693264525908664E-2</v>
      </c>
      <c r="Z124" s="17">
        <f t="shared" si="77"/>
        <v>0</v>
      </c>
      <c r="AA124" s="17">
        <f t="shared" si="78"/>
        <v>0</v>
      </c>
      <c r="AB124" s="16">
        <f t="shared" si="79"/>
        <v>0</v>
      </c>
      <c r="AC124" s="19">
        <f t="shared" si="80"/>
        <v>7.9693264525908664E-2</v>
      </c>
      <c r="AD124" s="17">
        <f t="shared" si="81"/>
        <v>0</v>
      </c>
      <c r="AE124" s="17">
        <f t="shared" si="82"/>
        <v>0</v>
      </c>
      <c r="AF124" s="16">
        <f t="shared" si="66"/>
        <v>0</v>
      </c>
      <c r="AG124" s="19">
        <f t="shared" si="83"/>
        <v>7.9693264525908664E-2</v>
      </c>
      <c r="AH124" s="17">
        <f t="shared" si="84"/>
        <v>0</v>
      </c>
      <c r="AI124" s="17">
        <f t="shared" si="112"/>
        <v>0</v>
      </c>
      <c r="AJ124" s="16">
        <f t="shared" si="85"/>
        <v>0</v>
      </c>
      <c r="AK124" s="19">
        <f t="shared" si="86"/>
        <v>7.9693264525908664E-2</v>
      </c>
      <c r="AL124" s="17">
        <f t="shared" si="87"/>
        <v>0</v>
      </c>
      <c r="AM124" s="17">
        <f t="shared" si="88"/>
        <v>0</v>
      </c>
      <c r="AN124" s="16">
        <f t="shared" si="89"/>
        <v>0</v>
      </c>
      <c r="AO124" s="19">
        <f t="shared" si="90"/>
        <v>7.9693264525908664E-2</v>
      </c>
      <c r="AP124" s="17">
        <f t="shared" si="91"/>
        <v>0</v>
      </c>
      <c r="AQ124" s="17">
        <f t="shared" si="92"/>
        <v>0</v>
      </c>
      <c r="AR124" s="16">
        <f t="shared" si="93"/>
        <v>0</v>
      </c>
      <c r="AS124" s="19">
        <f t="shared" si="94"/>
        <v>7.9693264525908664E-2</v>
      </c>
      <c r="AT124" s="17">
        <f t="shared" si="95"/>
        <v>0</v>
      </c>
      <c r="AU124" s="17">
        <f t="shared" si="96"/>
        <v>0</v>
      </c>
      <c r="AV124" s="16">
        <f t="shared" si="97"/>
        <v>0</v>
      </c>
      <c r="AW124" s="19">
        <f t="shared" si="98"/>
        <v>7.9693264525908664E-2</v>
      </c>
      <c r="AX124" s="17">
        <f t="shared" si="99"/>
        <v>0</v>
      </c>
      <c r="AY124" s="17">
        <f t="shared" si="67"/>
        <v>0</v>
      </c>
      <c r="AZ124" s="16">
        <f t="shared" si="100"/>
        <v>0</v>
      </c>
      <c r="BA124" s="19">
        <f t="shared" si="101"/>
        <v>7.9693264525908664E-2</v>
      </c>
      <c r="BB124" s="16"/>
      <c r="BC124" s="16">
        <f t="shared" si="102"/>
        <v>7.9693264525908664E-2</v>
      </c>
      <c r="BD124" s="19">
        <f t="shared" si="68"/>
        <v>7.9693264525908664E-2</v>
      </c>
      <c r="BE124" s="20">
        <f t="shared" si="103"/>
        <v>7.9693264525908664E-2</v>
      </c>
      <c r="BF124">
        <f t="shared" si="104"/>
        <v>6.0883198089699205E-5</v>
      </c>
      <c r="BG124" s="33">
        <f t="shared" si="105"/>
        <v>0.16383952783288813</v>
      </c>
      <c r="BH124">
        <f t="shared" si="106"/>
        <v>1.1468766948302169</v>
      </c>
      <c r="BI124">
        <f t="shared" si="107"/>
        <v>352788.44634333334</v>
      </c>
      <c r="BJ124">
        <f t="shared" si="108"/>
        <v>0</v>
      </c>
      <c r="BK124">
        <f t="shared" si="109"/>
        <v>171600</v>
      </c>
      <c r="BL124">
        <f t="shared" si="110"/>
        <v>33972888</v>
      </c>
      <c r="BM124">
        <f t="shared" si="111"/>
        <v>171600</v>
      </c>
    </row>
    <row r="125" spans="1:65" x14ac:dyDescent="0.25">
      <c r="A125" s="8"/>
      <c r="B125">
        <v>1462600</v>
      </c>
      <c r="C125" t="s">
        <v>148</v>
      </c>
      <c r="D125">
        <v>28</v>
      </c>
      <c r="E125">
        <v>503</v>
      </c>
      <c r="F125" s="9">
        <f t="shared" si="69"/>
        <v>84504</v>
      </c>
      <c r="G125">
        <v>6</v>
      </c>
      <c r="H125" s="10">
        <f t="shared" si="57"/>
        <v>2.8846760705607628</v>
      </c>
      <c r="I125" s="10">
        <f t="shared" si="58"/>
        <v>17.308056423364576</v>
      </c>
      <c r="J125" s="11">
        <f t="shared" si="59"/>
        <v>0.61814487226302062</v>
      </c>
      <c r="K125" s="11">
        <f t="shared" si="60"/>
        <v>1.0000000000000002</v>
      </c>
      <c r="L125" s="12">
        <f t="shared" si="61"/>
        <v>1462600.0000000002</v>
      </c>
      <c r="M125" s="13">
        <f t="shared" si="62"/>
        <v>-1.5918955534928869E-16</v>
      </c>
      <c r="P125">
        <f t="shared" si="63"/>
        <v>14084</v>
      </c>
      <c r="Q125" s="15">
        <f t="shared" si="70"/>
        <v>4.666666666666667</v>
      </c>
      <c r="R125" s="16">
        <f t="shared" si="71"/>
        <v>3.5746201966041107</v>
      </c>
      <c r="S125" s="17">
        <f t="shared" si="64"/>
        <v>17.308056423364576</v>
      </c>
      <c r="T125" s="17">
        <f t="shared" si="72"/>
        <v>2.8846760705607628</v>
      </c>
      <c r="U125" s="18">
        <f t="shared" si="73"/>
        <v>2.8846760705607628</v>
      </c>
      <c r="V125" s="17">
        <f t="shared" si="74"/>
        <v>0</v>
      </c>
      <c r="W125" s="17">
        <f t="shared" si="65"/>
        <v>0</v>
      </c>
      <c r="X125" s="16">
        <f t="shared" si="75"/>
        <v>0</v>
      </c>
      <c r="Y125" s="19">
        <f t="shared" si="76"/>
        <v>2.8846760705607628</v>
      </c>
      <c r="Z125" s="17">
        <f t="shared" si="77"/>
        <v>0</v>
      </c>
      <c r="AA125" s="17">
        <f t="shared" si="78"/>
        <v>0</v>
      </c>
      <c r="AB125" s="16">
        <f t="shared" si="79"/>
        <v>0</v>
      </c>
      <c r="AC125" s="19">
        <f t="shared" si="80"/>
        <v>2.8846760705607628</v>
      </c>
      <c r="AD125" s="17">
        <f t="shared" si="81"/>
        <v>0</v>
      </c>
      <c r="AE125" s="17">
        <f t="shared" si="82"/>
        <v>0</v>
      </c>
      <c r="AF125" s="16">
        <f t="shared" si="66"/>
        <v>0</v>
      </c>
      <c r="AG125" s="19">
        <f t="shared" si="83"/>
        <v>2.8846760705607628</v>
      </c>
      <c r="AH125" s="17">
        <f t="shared" si="84"/>
        <v>0</v>
      </c>
      <c r="AI125" s="17">
        <f t="shared" si="112"/>
        <v>0</v>
      </c>
      <c r="AJ125" s="16">
        <f t="shared" si="85"/>
        <v>0</v>
      </c>
      <c r="AK125" s="19">
        <f t="shared" si="86"/>
        <v>2.8846760705607628</v>
      </c>
      <c r="AL125" s="17">
        <f t="shared" si="87"/>
        <v>0</v>
      </c>
      <c r="AM125" s="17">
        <f t="shared" si="88"/>
        <v>0</v>
      </c>
      <c r="AN125" s="16">
        <f t="shared" si="89"/>
        <v>0</v>
      </c>
      <c r="AO125" s="19">
        <f t="shared" si="90"/>
        <v>2.8846760705607628</v>
      </c>
      <c r="AP125" s="17">
        <f t="shared" si="91"/>
        <v>0</v>
      </c>
      <c r="AQ125" s="17">
        <f t="shared" si="92"/>
        <v>0</v>
      </c>
      <c r="AR125" s="16">
        <f t="shared" si="93"/>
        <v>0</v>
      </c>
      <c r="AS125" s="19">
        <f t="shared" si="94"/>
        <v>2.8846760705607628</v>
      </c>
      <c r="AT125" s="17">
        <f t="shared" si="95"/>
        <v>0</v>
      </c>
      <c r="AU125" s="17">
        <f t="shared" si="96"/>
        <v>0</v>
      </c>
      <c r="AV125" s="16">
        <f t="shared" si="97"/>
        <v>0</v>
      </c>
      <c r="AW125" s="19">
        <f t="shared" si="98"/>
        <v>2.8846760705607628</v>
      </c>
      <c r="AX125" s="17">
        <f t="shared" si="99"/>
        <v>0</v>
      </c>
      <c r="AY125" s="17">
        <f t="shared" si="67"/>
        <v>0</v>
      </c>
      <c r="AZ125" s="16">
        <f t="shared" si="100"/>
        <v>0</v>
      </c>
      <c r="BA125" s="19">
        <f t="shared" si="101"/>
        <v>2.8846760705607628</v>
      </c>
      <c r="BB125" s="16"/>
      <c r="BC125" s="16">
        <f t="shared" si="102"/>
        <v>2.8846760705607628</v>
      </c>
      <c r="BD125" s="19">
        <f t="shared" si="68"/>
        <v>2.8846760705607628</v>
      </c>
      <c r="BE125" s="20">
        <f t="shared" si="103"/>
        <v>2.8846760705607628</v>
      </c>
      <c r="BF125">
        <f t="shared" si="104"/>
        <v>2.2038036171986462E-3</v>
      </c>
      <c r="BG125" s="33">
        <f t="shared" si="105"/>
        <v>5.9305383982338213</v>
      </c>
      <c r="BH125">
        <f t="shared" si="106"/>
        <v>35.583230389402928</v>
      </c>
      <c r="BI125">
        <f t="shared" si="107"/>
        <v>3006925.3008261048</v>
      </c>
      <c r="BJ125">
        <f t="shared" si="108"/>
        <v>0</v>
      </c>
      <c r="BK125">
        <f t="shared" si="109"/>
        <v>1462600.0000000002</v>
      </c>
      <c r="BL125">
        <f t="shared" si="110"/>
        <v>903511.99999999988</v>
      </c>
      <c r="BM125">
        <f t="shared" si="111"/>
        <v>1462600.0000000002</v>
      </c>
    </row>
    <row r="126" spans="1:65" x14ac:dyDescent="0.25">
      <c r="A126" s="8"/>
      <c r="B126">
        <v>1462400</v>
      </c>
      <c r="C126" t="s">
        <v>149</v>
      </c>
      <c r="D126">
        <v>175</v>
      </c>
      <c r="E126">
        <v>648</v>
      </c>
      <c r="F126" s="9">
        <f t="shared" si="69"/>
        <v>108864</v>
      </c>
      <c r="G126">
        <v>10</v>
      </c>
      <c r="H126" s="10">
        <f t="shared" si="57"/>
        <v>1.3433274544385656</v>
      </c>
      <c r="I126" s="10">
        <f t="shared" si="58"/>
        <v>13.433274544385656</v>
      </c>
      <c r="J126" s="11">
        <f t="shared" si="59"/>
        <v>7.6761568825060883E-2</v>
      </c>
      <c r="K126" s="11">
        <f t="shared" si="60"/>
        <v>1</v>
      </c>
      <c r="L126" s="12">
        <f t="shared" si="61"/>
        <v>1462400</v>
      </c>
      <c r="M126" s="13">
        <f t="shared" si="62"/>
        <v>0</v>
      </c>
      <c r="P126">
        <f t="shared" si="63"/>
        <v>113400</v>
      </c>
      <c r="Q126" s="15">
        <f t="shared" si="70"/>
        <v>17.5</v>
      </c>
      <c r="R126" s="16">
        <f t="shared" si="71"/>
        <v>3.5746201966041107</v>
      </c>
      <c r="S126" s="17">
        <f t="shared" si="64"/>
        <v>13.433274544385656</v>
      </c>
      <c r="T126" s="17">
        <f t="shared" si="72"/>
        <v>1.3433274544385656</v>
      </c>
      <c r="U126" s="18">
        <f t="shared" si="73"/>
        <v>1.3433274544385656</v>
      </c>
      <c r="V126" s="17">
        <f t="shared" si="74"/>
        <v>0</v>
      </c>
      <c r="W126" s="17">
        <f t="shared" si="65"/>
        <v>0</v>
      </c>
      <c r="X126" s="16">
        <f t="shared" si="75"/>
        <v>0</v>
      </c>
      <c r="Y126" s="19">
        <f t="shared" si="76"/>
        <v>1.3433274544385656</v>
      </c>
      <c r="Z126" s="17">
        <f t="shared" si="77"/>
        <v>0</v>
      </c>
      <c r="AA126" s="17">
        <f t="shared" si="78"/>
        <v>0</v>
      </c>
      <c r="AB126" s="16">
        <f t="shared" si="79"/>
        <v>0</v>
      </c>
      <c r="AC126" s="19">
        <f t="shared" si="80"/>
        <v>1.3433274544385656</v>
      </c>
      <c r="AD126" s="17">
        <f t="shared" si="81"/>
        <v>0</v>
      </c>
      <c r="AE126" s="17">
        <f t="shared" si="82"/>
        <v>0</v>
      </c>
      <c r="AF126" s="16">
        <f t="shared" si="66"/>
        <v>0</v>
      </c>
      <c r="AG126" s="19">
        <f t="shared" si="83"/>
        <v>1.3433274544385656</v>
      </c>
      <c r="AH126" s="17">
        <f t="shared" si="84"/>
        <v>0</v>
      </c>
      <c r="AI126" s="17">
        <f t="shared" si="112"/>
        <v>0</v>
      </c>
      <c r="AJ126" s="16">
        <f t="shared" si="85"/>
        <v>0</v>
      </c>
      <c r="AK126" s="19">
        <f t="shared" si="86"/>
        <v>1.3433274544385656</v>
      </c>
      <c r="AL126" s="17">
        <f t="shared" si="87"/>
        <v>0</v>
      </c>
      <c r="AM126" s="17">
        <f t="shared" si="88"/>
        <v>0</v>
      </c>
      <c r="AN126" s="16">
        <f t="shared" si="89"/>
        <v>0</v>
      </c>
      <c r="AO126" s="19">
        <f t="shared" si="90"/>
        <v>1.3433274544385656</v>
      </c>
      <c r="AP126" s="17">
        <f t="shared" si="91"/>
        <v>0</v>
      </c>
      <c r="AQ126" s="17">
        <f t="shared" si="92"/>
        <v>0</v>
      </c>
      <c r="AR126" s="16">
        <f t="shared" si="93"/>
        <v>0</v>
      </c>
      <c r="AS126" s="19">
        <f t="shared" si="94"/>
        <v>1.3433274544385656</v>
      </c>
      <c r="AT126" s="17">
        <f t="shared" si="95"/>
        <v>0</v>
      </c>
      <c r="AU126" s="17">
        <f t="shared" si="96"/>
        <v>0</v>
      </c>
      <c r="AV126" s="16">
        <f t="shared" si="97"/>
        <v>0</v>
      </c>
      <c r="AW126" s="19">
        <f t="shared" si="98"/>
        <v>1.3433274544385656</v>
      </c>
      <c r="AX126" s="17">
        <f t="shared" si="99"/>
        <v>0</v>
      </c>
      <c r="AY126" s="17">
        <f t="shared" si="67"/>
        <v>0</v>
      </c>
      <c r="AZ126" s="16">
        <f t="shared" si="100"/>
        <v>0</v>
      </c>
      <c r="BA126" s="19">
        <f t="shared" si="101"/>
        <v>1.3433274544385656</v>
      </c>
      <c r="BB126" s="16"/>
      <c r="BC126" s="16">
        <f t="shared" si="102"/>
        <v>1.3433274544385656</v>
      </c>
      <c r="BD126" s="19">
        <f t="shared" si="68"/>
        <v>1.3433274544385656</v>
      </c>
      <c r="BE126" s="20">
        <f t="shared" si="103"/>
        <v>1.3433274544385656</v>
      </c>
      <c r="BF126">
        <f t="shared" si="104"/>
        <v>1.0262607761704319E-3</v>
      </c>
      <c r="BG126" s="33">
        <f t="shared" si="105"/>
        <v>2.7617156502431621</v>
      </c>
      <c r="BH126">
        <f t="shared" si="106"/>
        <v>27.617156502431619</v>
      </c>
      <c r="BI126">
        <f t="shared" si="107"/>
        <v>3006514.1254807157</v>
      </c>
      <c r="BJ126">
        <f t="shared" si="108"/>
        <v>0</v>
      </c>
      <c r="BK126">
        <f t="shared" si="109"/>
        <v>1462400</v>
      </c>
      <c r="BL126">
        <f t="shared" si="110"/>
        <v>17588800</v>
      </c>
      <c r="BM126">
        <f t="shared" si="111"/>
        <v>1462400</v>
      </c>
    </row>
    <row r="127" spans="1:65" x14ac:dyDescent="0.25">
      <c r="A127" s="8"/>
      <c r="B127">
        <v>208800</v>
      </c>
      <c r="C127" t="s">
        <v>150</v>
      </c>
      <c r="D127">
        <v>11</v>
      </c>
      <c r="E127">
        <v>503</v>
      </c>
      <c r="F127" s="9">
        <f t="shared" si="69"/>
        <v>84504</v>
      </c>
      <c r="G127">
        <v>3</v>
      </c>
      <c r="H127" s="10">
        <f t="shared" si="57"/>
        <v>0.823629650667424</v>
      </c>
      <c r="I127" s="10">
        <f t="shared" si="58"/>
        <v>2.4708889520022721</v>
      </c>
      <c r="J127" s="11">
        <f t="shared" si="59"/>
        <v>0.22462626836384292</v>
      </c>
      <c r="K127" s="11">
        <f t="shared" si="60"/>
        <v>1</v>
      </c>
      <c r="L127" s="12">
        <f t="shared" si="61"/>
        <v>208800</v>
      </c>
      <c r="M127" s="13">
        <f t="shared" si="62"/>
        <v>0</v>
      </c>
      <c r="P127">
        <f t="shared" si="63"/>
        <v>5533</v>
      </c>
      <c r="Q127" s="15">
        <f t="shared" si="70"/>
        <v>3.6666666666666665</v>
      </c>
      <c r="R127" s="16">
        <f t="shared" si="71"/>
        <v>3.5746201966041107</v>
      </c>
      <c r="S127" s="17">
        <f t="shared" si="64"/>
        <v>2.4708889520022721</v>
      </c>
      <c r="T127" s="17">
        <f t="shared" si="72"/>
        <v>0.823629650667424</v>
      </c>
      <c r="U127" s="18">
        <f t="shared" si="73"/>
        <v>0.823629650667424</v>
      </c>
      <c r="V127" s="17">
        <f t="shared" si="74"/>
        <v>0</v>
      </c>
      <c r="W127" s="17">
        <f t="shared" si="65"/>
        <v>0</v>
      </c>
      <c r="X127" s="16">
        <f t="shared" si="75"/>
        <v>0</v>
      </c>
      <c r="Y127" s="19">
        <f t="shared" si="76"/>
        <v>0.823629650667424</v>
      </c>
      <c r="Z127" s="17">
        <f t="shared" si="77"/>
        <v>0</v>
      </c>
      <c r="AA127" s="17">
        <f t="shared" si="78"/>
        <v>0</v>
      </c>
      <c r="AB127" s="16">
        <f t="shared" si="79"/>
        <v>0</v>
      </c>
      <c r="AC127" s="19">
        <f t="shared" si="80"/>
        <v>0.823629650667424</v>
      </c>
      <c r="AD127" s="17">
        <f t="shared" si="81"/>
        <v>0</v>
      </c>
      <c r="AE127" s="17">
        <f t="shared" si="82"/>
        <v>0</v>
      </c>
      <c r="AF127" s="16">
        <f t="shared" si="66"/>
        <v>0</v>
      </c>
      <c r="AG127" s="19">
        <f t="shared" si="83"/>
        <v>0.823629650667424</v>
      </c>
      <c r="AH127" s="17">
        <f t="shared" si="84"/>
        <v>0</v>
      </c>
      <c r="AI127" s="17">
        <f t="shared" si="112"/>
        <v>0</v>
      </c>
      <c r="AJ127" s="16">
        <f t="shared" si="85"/>
        <v>0</v>
      </c>
      <c r="AK127" s="19">
        <f t="shared" si="86"/>
        <v>0.823629650667424</v>
      </c>
      <c r="AL127" s="17">
        <f t="shared" si="87"/>
        <v>0</v>
      </c>
      <c r="AM127" s="17">
        <f t="shared" si="88"/>
        <v>0</v>
      </c>
      <c r="AN127" s="16">
        <f t="shared" si="89"/>
        <v>0</v>
      </c>
      <c r="AO127" s="19">
        <f t="shared" si="90"/>
        <v>0.823629650667424</v>
      </c>
      <c r="AP127" s="17">
        <f t="shared" si="91"/>
        <v>0</v>
      </c>
      <c r="AQ127" s="17">
        <f t="shared" si="92"/>
        <v>0</v>
      </c>
      <c r="AR127" s="16">
        <f t="shared" si="93"/>
        <v>0</v>
      </c>
      <c r="AS127" s="19">
        <f t="shared" si="94"/>
        <v>0.823629650667424</v>
      </c>
      <c r="AT127" s="17">
        <f t="shared" si="95"/>
        <v>0</v>
      </c>
      <c r="AU127" s="17">
        <f t="shared" si="96"/>
        <v>0</v>
      </c>
      <c r="AV127" s="16">
        <f t="shared" si="97"/>
        <v>0</v>
      </c>
      <c r="AW127" s="19">
        <f t="shared" si="98"/>
        <v>0.823629650667424</v>
      </c>
      <c r="AX127" s="17">
        <f t="shared" si="99"/>
        <v>0</v>
      </c>
      <c r="AY127" s="17">
        <f t="shared" si="67"/>
        <v>0</v>
      </c>
      <c r="AZ127" s="16">
        <f t="shared" si="100"/>
        <v>0</v>
      </c>
      <c r="BA127" s="19">
        <f t="shared" si="101"/>
        <v>0.823629650667424</v>
      </c>
      <c r="BB127" s="16"/>
      <c r="BC127" s="16">
        <f t="shared" si="102"/>
        <v>0.823629650667424</v>
      </c>
      <c r="BD127" s="19">
        <f t="shared" si="68"/>
        <v>0.823629650667424</v>
      </c>
      <c r="BE127" s="20">
        <f t="shared" si="103"/>
        <v>0.823629650667424</v>
      </c>
      <c r="BF127">
        <f t="shared" si="104"/>
        <v>6.2922767027359119E-4</v>
      </c>
      <c r="BG127" s="33">
        <f t="shared" si="105"/>
        <v>1.6932810304269406</v>
      </c>
      <c r="BH127">
        <f t="shared" si="106"/>
        <v>5.0798430912808215</v>
      </c>
      <c r="BI127">
        <f t="shared" si="107"/>
        <v>429267.06058559456</v>
      </c>
      <c r="BJ127">
        <f t="shared" si="108"/>
        <v>0</v>
      </c>
      <c r="BK127">
        <f t="shared" si="109"/>
        <v>208800</v>
      </c>
      <c r="BL127">
        <f t="shared" si="110"/>
        <v>720743.99999999988</v>
      </c>
      <c r="BM127">
        <f t="shared" si="111"/>
        <v>208800</v>
      </c>
    </row>
    <row r="128" spans="1:65" x14ac:dyDescent="0.25">
      <c r="A128" s="8"/>
      <c r="B128">
        <v>339600</v>
      </c>
      <c r="C128" t="s">
        <v>151</v>
      </c>
      <c r="D128">
        <v>221</v>
      </c>
      <c r="E128">
        <v>1756</v>
      </c>
      <c r="F128" s="9">
        <f t="shared" si="69"/>
        <v>295008</v>
      </c>
      <c r="G128">
        <v>4</v>
      </c>
      <c r="H128" s="10">
        <f t="shared" si="57"/>
        <v>0.28778880572730231</v>
      </c>
      <c r="I128" s="10">
        <f t="shared" si="58"/>
        <v>1.1511552229092092</v>
      </c>
      <c r="J128" s="11">
        <f t="shared" si="59"/>
        <v>5.2088471624851095E-3</v>
      </c>
      <c r="K128" s="11">
        <f t="shared" si="60"/>
        <v>1</v>
      </c>
      <c r="L128" s="12">
        <f t="shared" si="61"/>
        <v>339600</v>
      </c>
      <c r="M128" s="13">
        <f t="shared" si="62"/>
        <v>0</v>
      </c>
      <c r="P128">
        <f t="shared" si="63"/>
        <v>388076</v>
      </c>
      <c r="Q128" s="15">
        <f t="shared" si="70"/>
        <v>55.25</v>
      </c>
      <c r="R128" s="16">
        <f t="shared" si="71"/>
        <v>3.5746201966041107</v>
      </c>
      <c r="S128" s="17">
        <f t="shared" si="64"/>
        <v>1.1511552229092092</v>
      </c>
      <c r="T128" s="17">
        <f t="shared" si="72"/>
        <v>0.28778880572730231</v>
      </c>
      <c r="U128" s="18">
        <f t="shared" si="73"/>
        <v>0.28778880572730231</v>
      </c>
      <c r="V128" s="17">
        <f t="shared" si="74"/>
        <v>0</v>
      </c>
      <c r="W128" s="17">
        <f t="shared" si="65"/>
        <v>0</v>
      </c>
      <c r="X128" s="16">
        <f t="shared" si="75"/>
        <v>0</v>
      </c>
      <c r="Y128" s="19">
        <f t="shared" si="76"/>
        <v>0.28778880572730231</v>
      </c>
      <c r="Z128" s="17">
        <f t="shared" si="77"/>
        <v>0</v>
      </c>
      <c r="AA128" s="17">
        <f t="shared" si="78"/>
        <v>0</v>
      </c>
      <c r="AB128" s="16">
        <f t="shared" si="79"/>
        <v>0</v>
      </c>
      <c r="AC128" s="19">
        <f t="shared" si="80"/>
        <v>0.28778880572730231</v>
      </c>
      <c r="AD128" s="17">
        <f t="shared" si="81"/>
        <v>0</v>
      </c>
      <c r="AE128" s="17">
        <f t="shared" si="82"/>
        <v>0</v>
      </c>
      <c r="AF128" s="16">
        <f t="shared" si="66"/>
        <v>0</v>
      </c>
      <c r="AG128" s="19">
        <f t="shared" si="83"/>
        <v>0.28778880572730231</v>
      </c>
      <c r="AH128" s="17">
        <f t="shared" si="84"/>
        <v>0</v>
      </c>
      <c r="AI128" s="17">
        <f t="shared" si="112"/>
        <v>0</v>
      </c>
      <c r="AJ128" s="16">
        <f t="shared" si="85"/>
        <v>0</v>
      </c>
      <c r="AK128" s="19">
        <f t="shared" si="86"/>
        <v>0.28778880572730231</v>
      </c>
      <c r="AL128" s="17">
        <f t="shared" si="87"/>
        <v>0</v>
      </c>
      <c r="AM128" s="17">
        <f t="shared" si="88"/>
        <v>0</v>
      </c>
      <c r="AN128" s="16">
        <f t="shared" si="89"/>
        <v>0</v>
      </c>
      <c r="AO128" s="19">
        <f t="shared" si="90"/>
        <v>0.28778880572730231</v>
      </c>
      <c r="AP128" s="17">
        <f t="shared" si="91"/>
        <v>0</v>
      </c>
      <c r="AQ128" s="17">
        <f t="shared" si="92"/>
        <v>0</v>
      </c>
      <c r="AR128" s="16">
        <f t="shared" si="93"/>
        <v>0</v>
      </c>
      <c r="AS128" s="19">
        <f t="shared" si="94"/>
        <v>0.28778880572730231</v>
      </c>
      <c r="AT128" s="17">
        <f t="shared" si="95"/>
        <v>0</v>
      </c>
      <c r="AU128" s="17">
        <f t="shared" si="96"/>
        <v>0</v>
      </c>
      <c r="AV128" s="16">
        <f t="shared" si="97"/>
        <v>0</v>
      </c>
      <c r="AW128" s="19">
        <f t="shared" si="98"/>
        <v>0.28778880572730231</v>
      </c>
      <c r="AX128" s="17">
        <f t="shared" si="99"/>
        <v>0</v>
      </c>
      <c r="AY128" s="17">
        <f t="shared" si="67"/>
        <v>0</v>
      </c>
      <c r="AZ128" s="16">
        <f t="shared" si="100"/>
        <v>0</v>
      </c>
      <c r="BA128" s="19">
        <f t="shared" si="101"/>
        <v>0.28778880572730231</v>
      </c>
      <c r="BB128" s="16"/>
      <c r="BC128" s="16">
        <f t="shared" si="102"/>
        <v>0.28778880572730231</v>
      </c>
      <c r="BD128" s="19">
        <f t="shared" si="68"/>
        <v>0.28778880572730231</v>
      </c>
      <c r="BE128" s="20">
        <f t="shared" si="103"/>
        <v>0.28778880572730231</v>
      </c>
      <c r="BF128">
        <f t="shared" si="104"/>
        <v>2.1986177842416011E-4</v>
      </c>
      <c r="BG128" s="33">
        <f t="shared" si="105"/>
        <v>0.59165830796933805</v>
      </c>
      <c r="BH128">
        <f t="shared" si="106"/>
        <v>2.3666332318773522</v>
      </c>
      <c r="BI128">
        <f t="shared" si="107"/>
        <v>698175.73646967392</v>
      </c>
      <c r="BJ128">
        <f t="shared" si="108"/>
        <v>0</v>
      </c>
      <c r="BK128">
        <f t="shared" si="109"/>
        <v>339600</v>
      </c>
      <c r="BL128">
        <f t="shared" si="110"/>
        <v>64857168</v>
      </c>
      <c r="BM128">
        <f t="shared" si="111"/>
        <v>339600</v>
      </c>
    </row>
    <row r="129" spans="1:65" x14ac:dyDescent="0.25">
      <c r="A129" s="8"/>
      <c r="B129">
        <v>1416800</v>
      </c>
      <c r="C129" t="s">
        <v>152</v>
      </c>
      <c r="D129">
        <v>8</v>
      </c>
      <c r="E129">
        <v>503</v>
      </c>
      <c r="F129" s="9">
        <f t="shared" si="69"/>
        <v>84504</v>
      </c>
      <c r="G129">
        <v>8</v>
      </c>
      <c r="H129" s="10">
        <f t="shared" si="57"/>
        <v>1</v>
      </c>
      <c r="I129" s="10">
        <f t="shared" si="58"/>
        <v>8</v>
      </c>
      <c r="J129" s="11">
        <f t="shared" si="59"/>
        <v>1</v>
      </c>
      <c r="K129" s="11">
        <f t="shared" si="60"/>
        <v>0.47715415019762847</v>
      </c>
      <c r="L129" s="12">
        <f t="shared" si="61"/>
        <v>676032</v>
      </c>
      <c r="M129" s="13">
        <f t="shared" si="62"/>
        <v>0.52284584980237159</v>
      </c>
      <c r="P129">
        <f t="shared" si="63"/>
        <v>4024</v>
      </c>
      <c r="Q129" s="15">
        <f t="shared" si="70"/>
        <v>1</v>
      </c>
      <c r="R129" s="16">
        <f t="shared" si="71"/>
        <v>3.5746201966041107</v>
      </c>
      <c r="S129" s="17">
        <f t="shared" si="64"/>
        <v>16.766070245195493</v>
      </c>
      <c r="T129" s="17">
        <f t="shared" si="72"/>
        <v>2.0957587806494367</v>
      </c>
      <c r="U129" s="18">
        <f t="shared" si="73"/>
        <v>1</v>
      </c>
      <c r="V129" s="17">
        <f t="shared" si="74"/>
        <v>0</v>
      </c>
      <c r="W129" s="17">
        <f t="shared" si="65"/>
        <v>0</v>
      </c>
      <c r="X129" s="16">
        <f t="shared" si="75"/>
        <v>0</v>
      </c>
      <c r="Y129" s="19">
        <f t="shared" si="76"/>
        <v>1</v>
      </c>
      <c r="Z129" s="17">
        <f t="shared" si="77"/>
        <v>0</v>
      </c>
      <c r="AA129" s="17">
        <f t="shared" si="78"/>
        <v>0</v>
      </c>
      <c r="AB129" s="16">
        <f t="shared" si="79"/>
        <v>0</v>
      </c>
      <c r="AC129" s="19">
        <f t="shared" si="80"/>
        <v>1</v>
      </c>
      <c r="AD129" s="17">
        <f t="shared" si="81"/>
        <v>0</v>
      </c>
      <c r="AE129" s="17">
        <f t="shared" si="82"/>
        <v>0</v>
      </c>
      <c r="AF129" s="16">
        <f t="shared" si="66"/>
        <v>0</v>
      </c>
      <c r="AG129" s="19">
        <f t="shared" si="83"/>
        <v>1</v>
      </c>
      <c r="AH129" s="17">
        <f t="shared" si="84"/>
        <v>0</v>
      </c>
      <c r="AI129" s="17">
        <f t="shared" si="112"/>
        <v>0</v>
      </c>
      <c r="AJ129" s="16">
        <f t="shared" si="85"/>
        <v>0</v>
      </c>
      <c r="AK129" s="19">
        <f t="shared" si="86"/>
        <v>1</v>
      </c>
      <c r="AL129" s="17">
        <f t="shared" si="87"/>
        <v>0</v>
      </c>
      <c r="AM129" s="17">
        <f t="shared" si="88"/>
        <v>0</v>
      </c>
      <c r="AN129" s="16">
        <f t="shared" si="89"/>
        <v>0</v>
      </c>
      <c r="AO129" s="19">
        <f t="shared" si="90"/>
        <v>1</v>
      </c>
      <c r="AP129" s="17">
        <f t="shared" si="91"/>
        <v>0</v>
      </c>
      <c r="AQ129" s="17">
        <f t="shared" si="92"/>
        <v>0</v>
      </c>
      <c r="AR129" s="16">
        <f t="shared" si="93"/>
        <v>0</v>
      </c>
      <c r="AS129" s="19">
        <f t="shared" si="94"/>
        <v>1</v>
      </c>
      <c r="AT129" s="17">
        <f t="shared" si="95"/>
        <v>0</v>
      </c>
      <c r="AU129" s="17">
        <f t="shared" si="96"/>
        <v>0</v>
      </c>
      <c r="AV129" s="16">
        <f t="shared" si="97"/>
        <v>0</v>
      </c>
      <c r="AW129" s="19">
        <f t="shared" si="98"/>
        <v>1</v>
      </c>
      <c r="AX129" s="17">
        <f t="shared" si="99"/>
        <v>0</v>
      </c>
      <c r="AY129" s="17">
        <f t="shared" si="67"/>
        <v>0</v>
      </c>
      <c r="AZ129" s="16">
        <f t="shared" si="100"/>
        <v>0</v>
      </c>
      <c r="BA129" s="19">
        <f t="shared" si="101"/>
        <v>1</v>
      </c>
      <c r="BB129" s="16"/>
      <c r="BC129" s="16">
        <f t="shared" si="102"/>
        <v>1</v>
      </c>
      <c r="BD129" s="19">
        <f t="shared" si="68"/>
        <v>1</v>
      </c>
      <c r="BE129" s="20">
        <f t="shared" si="103"/>
        <v>1</v>
      </c>
      <c r="BF129">
        <f t="shared" si="104"/>
        <v>7.6396918173562566E-4</v>
      </c>
      <c r="BG129" s="33">
        <f t="shared" si="105"/>
        <v>2.0558767269425027</v>
      </c>
      <c r="BH129">
        <f t="shared" si="106"/>
        <v>16.447013815540021</v>
      </c>
      <c r="BI129">
        <f t="shared" si="107"/>
        <v>1389838.4554683939</v>
      </c>
      <c r="BJ129">
        <f t="shared" si="108"/>
        <v>740768</v>
      </c>
      <c r="BK129">
        <f t="shared" si="109"/>
        <v>676032</v>
      </c>
      <c r="BL129">
        <f t="shared" si="110"/>
        <v>0</v>
      </c>
      <c r="BM129">
        <f t="shared" si="111"/>
        <v>676032</v>
      </c>
    </row>
    <row r="130" spans="1:65" x14ac:dyDescent="0.25">
      <c r="A130" s="8"/>
      <c r="B130">
        <v>126600</v>
      </c>
      <c r="C130" t="s">
        <v>153</v>
      </c>
      <c r="D130">
        <v>242</v>
      </c>
      <c r="E130">
        <v>503</v>
      </c>
      <c r="F130" s="9">
        <f t="shared" si="69"/>
        <v>84504</v>
      </c>
      <c r="G130">
        <v>9</v>
      </c>
      <c r="H130" s="10">
        <f t="shared" ref="H130:H193" si="113">BD130</f>
        <v>0.16646154817128972</v>
      </c>
      <c r="I130" s="10">
        <f t="shared" ref="I130:I193" si="114">H130*G130</f>
        <v>1.4981539335416074</v>
      </c>
      <c r="J130" s="11">
        <f t="shared" ref="J130:J193" si="115">I130/D130</f>
        <v>6.1907187336430062E-3</v>
      </c>
      <c r="K130" s="11">
        <f t="shared" ref="K130:K193" si="116">L130/B130</f>
        <v>1</v>
      </c>
      <c r="L130" s="12">
        <f t="shared" ref="L130:L193" si="117">I130*F130</f>
        <v>126600</v>
      </c>
      <c r="M130" s="13">
        <f t="shared" ref="M130:M193" si="118">(B130-L130)/B130</f>
        <v>0</v>
      </c>
      <c r="P130">
        <f t="shared" ref="P130:P193" si="119">D130*E130</f>
        <v>121726</v>
      </c>
      <c r="Q130" s="15">
        <f t="shared" si="70"/>
        <v>26.888888888888889</v>
      </c>
      <c r="R130" s="16">
        <f t="shared" si="71"/>
        <v>3.5746201966041107</v>
      </c>
      <c r="S130" s="17">
        <f t="shared" ref="S130:S193" si="120">B130/F130</f>
        <v>1.4981539335416074</v>
      </c>
      <c r="T130" s="17">
        <f t="shared" si="72"/>
        <v>0.16646154817128972</v>
      </c>
      <c r="U130" s="18">
        <f t="shared" si="73"/>
        <v>0.16646154817128972</v>
      </c>
      <c r="V130" s="17">
        <f t="shared" si="74"/>
        <v>0</v>
      </c>
      <c r="W130" s="17">
        <f t="shared" ref="W130:W193" si="121">IF(U130=0,V130/$V$1131,0)</f>
        <v>0</v>
      </c>
      <c r="X130" s="16">
        <f t="shared" si="75"/>
        <v>0</v>
      </c>
      <c r="Y130" s="19">
        <f t="shared" si="76"/>
        <v>0.16646154817128972</v>
      </c>
      <c r="Z130" s="17">
        <f t="shared" si="77"/>
        <v>0</v>
      </c>
      <c r="AA130" s="17">
        <f t="shared" si="78"/>
        <v>0</v>
      </c>
      <c r="AB130" s="16">
        <f t="shared" si="79"/>
        <v>0</v>
      </c>
      <c r="AC130" s="19">
        <f t="shared" si="80"/>
        <v>0.16646154817128972</v>
      </c>
      <c r="AD130" s="17">
        <f t="shared" si="81"/>
        <v>0</v>
      </c>
      <c r="AE130" s="17">
        <f t="shared" si="82"/>
        <v>0</v>
      </c>
      <c r="AF130" s="16">
        <f t="shared" ref="AF130:AF193" si="122">AE130*$AC$1133</f>
        <v>0</v>
      </c>
      <c r="AG130" s="19">
        <f t="shared" si="83"/>
        <v>0.16646154817128972</v>
      </c>
      <c r="AH130" s="17">
        <f t="shared" si="84"/>
        <v>0</v>
      </c>
      <c r="AI130" s="17">
        <f t="shared" si="112"/>
        <v>0</v>
      </c>
      <c r="AJ130" s="16">
        <f t="shared" si="85"/>
        <v>0</v>
      </c>
      <c r="AK130" s="19">
        <f t="shared" si="86"/>
        <v>0.16646154817128972</v>
      </c>
      <c r="AL130" s="17">
        <f t="shared" si="87"/>
        <v>0</v>
      </c>
      <c r="AM130" s="17">
        <f t="shared" si="88"/>
        <v>0</v>
      </c>
      <c r="AN130" s="16">
        <f t="shared" si="89"/>
        <v>0</v>
      </c>
      <c r="AO130" s="19">
        <f t="shared" si="90"/>
        <v>0.16646154817128972</v>
      </c>
      <c r="AP130" s="17">
        <f t="shared" si="91"/>
        <v>0</v>
      </c>
      <c r="AQ130" s="17">
        <f t="shared" si="92"/>
        <v>0</v>
      </c>
      <c r="AR130" s="16">
        <f t="shared" si="93"/>
        <v>0</v>
      </c>
      <c r="AS130" s="19">
        <f t="shared" si="94"/>
        <v>0.16646154817128972</v>
      </c>
      <c r="AT130" s="17">
        <f t="shared" si="95"/>
        <v>0</v>
      </c>
      <c r="AU130" s="17">
        <f t="shared" si="96"/>
        <v>0</v>
      </c>
      <c r="AV130" s="16">
        <f t="shared" si="97"/>
        <v>0</v>
      </c>
      <c r="AW130" s="19">
        <f t="shared" si="98"/>
        <v>0.16646154817128972</v>
      </c>
      <c r="AX130" s="17">
        <f t="shared" si="99"/>
        <v>0</v>
      </c>
      <c r="AY130" s="17">
        <f t="shared" ref="AY130:AY193" si="123">IF(AX$1131&lt;&gt;0,IF(AW130=0,AX130/AX$1131,0),0)</f>
        <v>0</v>
      </c>
      <c r="AZ130" s="16">
        <f t="shared" si="100"/>
        <v>0</v>
      </c>
      <c r="BA130" s="19">
        <f t="shared" si="101"/>
        <v>0.16646154817128972</v>
      </c>
      <c r="BB130" s="16"/>
      <c r="BC130" s="16">
        <f t="shared" si="102"/>
        <v>0.16646154817128972</v>
      </c>
      <c r="BD130" s="19">
        <f t="shared" ref="BD130:BD193" si="124">BC130</f>
        <v>0.16646154817128972</v>
      </c>
      <c r="BE130" s="20">
        <f t="shared" si="103"/>
        <v>0.16646154817128972</v>
      </c>
      <c r="BF130">
        <f t="shared" si="104"/>
        <v>1.2717149274686564E-4</v>
      </c>
      <c r="BG130" s="33">
        <f t="shared" si="105"/>
        <v>0.34222442281617282</v>
      </c>
      <c r="BH130">
        <f t="shared" si="106"/>
        <v>3.0800198053455556</v>
      </c>
      <c r="BI130">
        <f t="shared" si="107"/>
        <v>260273.99363092083</v>
      </c>
      <c r="BJ130">
        <f t="shared" si="108"/>
        <v>0</v>
      </c>
      <c r="BK130">
        <f t="shared" si="109"/>
        <v>126600</v>
      </c>
      <c r="BL130">
        <f t="shared" si="110"/>
        <v>20323368</v>
      </c>
      <c r="BM130">
        <f t="shared" si="111"/>
        <v>126600</v>
      </c>
    </row>
    <row r="131" spans="1:65" x14ac:dyDescent="0.25">
      <c r="A131" s="8"/>
      <c r="B131">
        <v>1245200</v>
      </c>
      <c r="C131" t="s">
        <v>154</v>
      </c>
      <c r="D131">
        <v>106</v>
      </c>
      <c r="E131">
        <v>270</v>
      </c>
      <c r="F131" s="9">
        <f t="shared" si="69"/>
        <v>45360</v>
      </c>
      <c r="G131">
        <v>2</v>
      </c>
      <c r="H131" s="10">
        <f t="shared" si="113"/>
        <v>13.725749559082892</v>
      </c>
      <c r="I131" s="10">
        <f t="shared" si="114"/>
        <v>27.451499118165785</v>
      </c>
      <c r="J131" s="11">
        <f t="shared" si="115"/>
        <v>0.25897640677514894</v>
      </c>
      <c r="K131" s="11">
        <f t="shared" si="116"/>
        <v>1</v>
      </c>
      <c r="L131" s="12">
        <f t="shared" si="117"/>
        <v>1245200</v>
      </c>
      <c r="M131" s="13">
        <f t="shared" si="118"/>
        <v>0</v>
      </c>
      <c r="P131">
        <f t="shared" si="119"/>
        <v>28620</v>
      </c>
      <c r="Q131" s="15">
        <f t="shared" ref="Q131:Q194" si="125">IF(OR(G131=0,D131=0),0,D131/G131)</f>
        <v>53</v>
      </c>
      <c r="R131" s="16">
        <f t="shared" ref="R131:R194" si="126">$R$1/COUNTIF($Q$2:$Q$1130,"&gt;0")</f>
        <v>3.5746201966041107</v>
      </c>
      <c r="S131" s="17">
        <f t="shared" si="120"/>
        <v>27.451499118165785</v>
      </c>
      <c r="T131" s="17">
        <f t="shared" ref="T131:T194" si="127">IF(OR(G131=0,D131=0),0,S131/G131)</f>
        <v>13.725749559082892</v>
      </c>
      <c r="U131" s="18">
        <f t="shared" ref="U131:U194" si="128">IF(MIN(Q131,T131)&lt;=R131,MIN(Q131,T131),0)</f>
        <v>0</v>
      </c>
      <c r="V131" s="17">
        <f t="shared" ref="V131:V194" si="129">IF(U131=0,T131,0)</f>
        <v>13.725749559082892</v>
      </c>
      <c r="W131" s="17">
        <f t="shared" si="121"/>
        <v>1.0042721780150383E-2</v>
      </c>
      <c r="X131" s="16">
        <f t="shared" ref="X131:X194" si="130">$U$1133*W131</f>
        <v>31.865133594319317</v>
      </c>
      <c r="Y131" s="19">
        <f t="shared" ref="Y131:Y194" si="131">IF(OR(X131&gt;=$Q131,X131&gt;=$T131),MIN($Q131,$T131),U131)</f>
        <v>13.725749559082892</v>
      </c>
      <c r="Z131" s="17">
        <f t="shared" ref="Z131:Z194" si="132">IF(Y131=0,$T131,0)</f>
        <v>0</v>
      </c>
      <c r="AA131" s="17">
        <f t="shared" ref="AA131:AA194" si="133">IF($Z$1131&lt;&gt;0,IF(Y131=0,Z131/$Z$1131,0),0)</f>
        <v>0</v>
      </c>
      <c r="AB131" s="16">
        <f t="shared" ref="AB131:AB194" si="134">AA131*$Y$1133</f>
        <v>0</v>
      </c>
      <c r="AC131" s="19">
        <f t="shared" ref="AC131:AC194" si="135">IF(OR(AB131&gt;=$Q131,AB131&gt;=$T131),MIN($Q131,$T131),Y131)</f>
        <v>13.725749559082892</v>
      </c>
      <c r="AD131" s="17">
        <f t="shared" ref="AD131:AD194" si="136">IF(AC131=0,$T131,0)</f>
        <v>0</v>
      </c>
      <c r="AE131" s="17">
        <f t="shared" ref="AE131:AE194" si="137">IF($AD$1131&lt;&gt;0,IF(AC131=0,AD131/$AD$1131,0),0)</f>
        <v>0</v>
      </c>
      <c r="AF131" s="16">
        <f t="shared" si="122"/>
        <v>0</v>
      </c>
      <c r="AG131" s="19">
        <f t="shared" ref="AG131:AG194" si="138">IF(OR(AF131&gt;=$Q131,AF131&gt;=$T131),MIN($Q131,$T131),AC131)</f>
        <v>13.725749559082892</v>
      </c>
      <c r="AH131" s="17">
        <f t="shared" ref="AH131:AH194" si="139">IF(AG131=0,$T131,0)</f>
        <v>0</v>
      </c>
      <c r="AI131" s="17">
        <f t="shared" si="112"/>
        <v>0</v>
      </c>
      <c r="AJ131" s="16">
        <f t="shared" ref="AJ131:AJ194" si="140">AI131*$AG$1133</f>
        <v>0</v>
      </c>
      <c r="AK131" s="19">
        <f t="shared" ref="AK131:AK194" si="141">IF(OR(AJ131&gt;=$Q131,AJ131&gt;=$T131),MIN($Q131,$T131),AG131)</f>
        <v>13.725749559082892</v>
      </c>
      <c r="AL131" s="17">
        <f t="shared" ref="AL131:AL194" si="142">IF(AK131=0,$T131,0)</f>
        <v>0</v>
      </c>
      <c r="AM131" s="17">
        <f t="shared" ref="AM131:AM194" si="143">IF($AL$1131&lt;&gt;0,IF(AK131=0,AL131/$AL$1131,0),0)</f>
        <v>0</v>
      </c>
      <c r="AN131" s="16">
        <f t="shared" ref="AN131:AN194" si="144">AM131*$AK$1133</f>
        <v>0</v>
      </c>
      <c r="AO131" s="19">
        <f t="shared" ref="AO131:AO194" si="145">IF(OR(AN131&gt;=$Q131,AN131&gt;=$T131),MIN($Q131,$T131),AK131)</f>
        <v>13.725749559082892</v>
      </c>
      <c r="AP131" s="17">
        <f t="shared" ref="AP131:AP194" si="146">IF(AO131=0,$T131,0)</f>
        <v>0</v>
      </c>
      <c r="AQ131" s="17">
        <f t="shared" ref="AQ131:AQ194" si="147">IF(AP$1131&lt;&gt;0,IF(AO131=0,AP131/AP$1131,0),0)</f>
        <v>0</v>
      </c>
      <c r="AR131" s="16">
        <f t="shared" ref="AR131:AR194" si="148">AQ131*$AO$1133</f>
        <v>0</v>
      </c>
      <c r="AS131" s="19">
        <f t="shared" ref="AS131:AS194" si="149">IF(OR(AR131&gt;=$Q131,AR131&gt;=$T131),MIN($Q131,$T131),AO131)</f>
        <v>13.725749559082892</v>
      </c>
      <c r="AT131" s="17">
        <f t="shared" ref="AT131:AT194" si="150">IF(AS131=0,$T131,0)</f>
        <v>0</v>
      </c>
      <c r="AU131" s="17">
        <f t="shared" ref="AU131:AU194" si="151">IF(AT$1131&lt;&gt;0,IF(AS131=0,AT131/AT$1131,0),0)</f>
        <v>0</v>
      </c>
      <c r="AV131" s="16">
        <f t="shared" ref="AV131:AV194" si="152">AU131*$AS$1133</f>
        <v>0</v>
      </c>
      <c r="AW131" s="19">
        <f t="shared" ref="AW131:AW194" si="153">IF(OR(AV131&gt;=$Q131,AV131&gt;=$T131),MIN($Q131,$T131),AS131)</f>
        <v>13.725749559082892</v>
      </c>
      <c r="AX131" s="17">
        <f t="shared" ref="AX131:AX194" si="154">IF(AW131=0,$T131,0)</f>
        <v>0</v>
      </c>
      <c r="AY131" s="17">
        <f t="shared" si="123"/>
        <v>0</v>
      </c>
      <c r="AZ131" s="16">
        <f t="shared" ref="AZ131:AZ194" si="155">AY131*$AW$1133</f>
        <v>0</v>
      </c>
      <c r="BA131" s="19">
        <f t="shared" ref="BA131:BA194" si="156">IF(OR(AZ131&gt;=$Q131,AZ131&gt;=$T131),MIN($Q131,$T131),AW131)</f>
        <v>13.725749559082892</v>
      </c>
      <c r="BB131" s="16"/>
      <c r="BC131" s="16">
        <f t="shared" ref="BC131:BC194" si="157">IF(AW131=0,MIN(T131,AV131),AW131)</f>
        <v>13.725749559082892</v>
      </c>
      <c r="BD131" s="19">
        <f t="shared" si="124"/>
        <v>13.725749559082892</v>
      </c>
      <c r="BE131" s="20">
        <f t="shared" ref="BE131:BE194" si="158">MIN(Q131,T131)</f>
        <v>13.725749559082892</v>
      </c>
      <c r="BF131">
        <f t="shared" ref="BF131:BF194" si="159">BD131/$BD$1131</f>
        <v>1.0486049659360683E-2</v>
      </c>
      <c r="BG131" s="33">
        <f t="shared" ref="BG131:BG194" si="160">IF($BD$1133&lt;=0,0,$BD$1133*BF131)</f>
        <v>28.218449078359836</v>
      </c>
      <c r="BH131">
        <f t="shared" ref="BH131:BH194" si="161">BG131*G131</f>
        <v>56.436898156719671</v>
      </c>
      <c r="BI131">
        <f t="shared" ref="BI131:BI194" si="162">F131*BH131</f>
        <v>2559977.7003888041</v>
      </c>
      <c r="BJ131">
        <f t="shared" ref="BJ131:BJ194" si="163">B131-L131</f>
        <v>0</v>
      </c>
      <c r="BK131">
        <f t="shared" ref="BK131:BK194" si="164">I131*F131</f>
        <v>1245200</v>
      </c>
      <c r="BL131">
        <f t="shared" ref="BL131:BL194" si="165">(D131-I131)*F131</f>
        <v>3562960</v>
      </c>
      <c r="BM131">
        <f t="shared" ref="BM131:BM194" si="166">H131*G131*F131</f>
        <v>1245200</v>
      </c>
    </row>
    <row r="132" spans="1:65" x14ac:dyDescent="0.25">
      <c r="A132" s="8"/>
      <c r="B132">
        <v>200</v>
      </c>
      <c r="C132" t="s">
        <v>155</v>
      </c>
      <c r="D132">
        <v>78</v>
      </c>
      <c r="E132">
        <v>270</v>
      </c>
      <c r="F132" s="9">
        <f t="shared" ref="F132:F195" si="167">E132*24*7</f>
        <v>45360</v>
      </c>
      <c r="G132">
        <v>9</v>
      </c>
      <c r="H132" s="10">
        <f t="shared" si="113"/>
        <v>4.8990789731530467E-4</v>
      </c>
      <c r="I132" s="10">
        <f t="shared" si="114"/>
        <v>4.4091710758377423E-3</v>
      </c>
      <c r="J132" s="11">
        <f t="shared" si="115"/>
        <v>5.652783430561208E-5</v>
      </c>
      <c r="K132" s="11">
        <f t="shared" si="116"/>
        <v>1</v>
      </c>
      <c r="L132" s="12">
        <f t="shared" si="117"/>
        <v>200</v>
      </c>
      <c r="M132" s="13">
        <f t="shared" si="118"/>
        <v>0</v>
      </c>
      <c r="P132">
        <f t="shared" si="119"/>
        <v>21060</v>
      </c>
      <c r="Q132" s="15">
        <f t="shared" si="125"/>
        <v>8.6666666666666661</v>
      </c>
      <c r="R132" s="16">
        <f t="shared" si="126"/>
        <v>3.5746201966041107</v>
      </c>
      <c r="S132" s="17">
        <f t="shared" si="120"/>
        <v>4.4091710758377423E-3</v>
      </c>
      <c r="T132" s="17">
        <f t="shared" si="127"/>
        <v>4.8990789731530467E-4</v>
      </c>
      <c r="U132" s="18">
        <f t="shared" si="128"/>
        <v>4.8990789731530467E-4</v>
      </c>
      <c r="V132" s="17">
        <f t="shared" si="129"/>
        <v>0</v>
      </c>
      <c r="W132" s="17">
        <f t="shared" si="121"/>
        <v>0</v>
      </c>
      <c r="X132" s="16">
        <f t="shared" si="130"/>
        <v>0</v>
      </c>
      <c r="Y132" s="19">
        <f t="shared" si="131"/>
        <v>4.8990789731530467E-4</v>
      </c>
      <c r="Z132" s="17">
        <f t="shared" si="132"/>
        <v>0</v>
      </c>
      <c r="AA132" s="17">
        <f t="shared" si="133"/>
        <v>0</v>
      </c>
      <c r="AB132" s="16">
        <f t="shared" si="134"/>
        <v>0</v>
      </c>
      <c r="AC132" s="19">
        <f t="shared" si="135"/>
        <v>4.8990789731530467E-4</v>
      </c>
      <c r="AD132" s="17">
        <f t="shared" si="136"/>
        <v>0</v>
      </c>
      <c r="AE132" s="17">
        <f t="shared" si="137"/>
        <v>0</v>
      </c>
      <c r="AF132" s="16">
        <f t="shared" si="122"/>
        <v>0</v>
      </c>
      <c r="AG132" s="19">
        <f t="shared" si="138"/>
        <v>4.8990789731530467E-4</v>
      </c>
      <c r="AH132" s="17">
        <f t="shared" si="139"/>
        <v>0</v>
      </c>
      <c r="AI132" s="17">
        <f t="shared" si="112"/>
        <v>0</v>
      </c>
      <c r="AJ132" s="16">
        <f t="shared" si="140"/>
        <v>0</v>
      </c>
      <c r="AK132" s="19">
        <f t="shared" si="141"/>
        <v>4.8990789731530467E-4</v>
      </c>
      <c r="AL132" s="17">
        <f t="shared" si="142"/>
        <v>0</v>
      </c>
      <c r="AM132" s="17">
        <f t="shared" si="143"/>
        <v>0</v>
      </c>
      <c r="AN132" s="16">
        <f t="shared" si="144"/>
        <v>0</v>
      </c>
      <c r="AO132" s="19">
        <f t="shared" si="145"/>
        <v>4.8990789731530467E-4</v>
      </c>
      <c r="AP132" s="17">
        <f t="shared" si="146"/>
        <v>0</v>
      </c>
      <c r="AQ132" s="17">
        <f t="shared" si="147"/>
        <v>0</v>
      </c>
      <c r="AR132" s="16">
        <f t="shared" si="148"/>
        <v>0</v>
      </c>
      <c r="AS132" s="19">
        <f t="shared" si="149"/>
        <v>4.8990789731530467E-4</v>
      </c>
      <c r="AT132" s="17">
        <f t="shared" si="150"/>
        <v>0</v>
      </c>
      <c r="AU132" s="17">
        <f t="shared" si="151"/>
        <v>0</v>
      </c>
      <c r="AV132" s="16">
        <f t="shared" si="152"/>
        <v>0</v>
      </c>
      <c r="AW132" s="19">
        <f t="shared" si="153"/>
        <v>4.8990789731530467E-4</v>
      </c>
      <c r="AX132" s="17">
        <f t="shared" si="154"/>
        <v>0</v>
      </c>
      <c r="AY132" s="17">
        <f t="shared" si="123"/>
        <v>0</v>
      </c>
      <c r="AZ132" s="16">
        <f t="shared" si="155"/>
        <v>0</v>
      </c>
      <c r="BA132" s="19">
        <f t="shared" si="156"/>
        <v>4.8990789731530467E-4</v>
      </c>
      <c r="BB132" s="16"/>
      <c r="BC132" s="16">
        <f t="shared" si="157"/>
        <v>4.8990789731530467E-4</v>
      </c>
      <c r="BD132" s="19">
        <f t="shared" si="124"/>
        <v>4.8990789731530467E-4</v>
      </c>
      <c r="BE132" s="20">
        <f t="shared" si="158"/>
        <v>4.8990789731530467E-4</v>
      </c>
      <c r="BF132">
        <f t="shared" si="159"/>
        <v>3.7427453543779424E-7</v>
      </c>
      <c r="BG132" s="33">
        <f t="shared" si="160"/>
        <v>1.0071902444358722E-3</v>
      </c>
      <c r="BH132">
        <f t="shared" si="161"/>
        <v>9.0647121999228499E-3</v>
      </c>
      <c r="BI132">
        <f t="shared" si="162"/>
        <v>411.17534538850049</v>
      </c>
      <c r="BJ132">
        <f t="shared" si="163"/>
        <v>0</v>
      </c>
      <c r="BK132">
        <f t="shared" si="164"/>
        <v>200</v>
      </c>
      <c r="BL132">
        <f t="shared" si="165"/>
        <v>3537880</v>
      </c>
      <c r="BM132">
        <f t="shared" si="166"/>
        <v>200</v>
      </c>
    </row>
    <row r="133" spans="1:65" x14ac:dyDescent="0.25">
      <c r="A133" s="8"/>
      <c r="B133">
        <v>102600</v>
      </c>
      <c r="C133" t="s">
        <v>156</v>
      </c>
      <c r="D133">
        <v>12</v>
      </c>
      <c r="E133">
        <v>648</v>
      </c>
      <c r="F133" s="9">
        <f t="shared" si="167"/>
        <v>108864</v>
      </c>
      <c r="G133">
        <v>5</v>
      </c>
      <c r="H133" s="10">
        <f t="shared" si="113"/>
        <v>0.18849206349206349</v>
      </c>
      <c r="I133" s="10">
        <f t="shared" si="114"/>
        <v>0.94246031746031744</v>
      </c>
      <c r="J133" s="11">
        <f t="shared" si="115"/>
        <v>7.8538359788359782E-2</v>
      </c>
      <c r="K133" s="11">
        <f t="shared" si="116"/>
        <v>1</v>
      </c>
      <c r="L133" s="12">
        <f t="shared" si="117"/>
        <v>102600</v>
      </c>
      <c r="M133" s="13">
        <f t="shared" si="118"/>
        <v>0</v>
      </c>
      <c r="P133">
        <f t="shared" si="119"/>
        <v>7776</v>
      </c>
      <c r="Q133" s="15">
        <f t="shared" si="125"/>
        <v>2.4</v>
      </c>
      <c r="R133" s="16">
        <f t="shared" si="126"/>
        <v>3.5746201966041107</v>
      </c>
      <c r="S133" s="17">
        <f t="shared" si="120"/>
        <v>0.94246031746031744</v>
      </c>
      <c r="T133" s="17">
        <f t="shared" si="127"/>
        <v>0.18849206349206349</v>
      </c>
      <c r="U133" s="18">
        <f t="shared" si="128"/>
        <v>0.18849206349206349</v>
      </c>
      <c r="V133" s="17">
        <f t="shared" si="129"/>
        <v>0</v>
      </c>
      <c r="W133" s="17">
        <f t="shared" si="121"/>
        <v>0</v>
      </c>
      <c r="X133" s="16">
        <f t="shared" si="130"/>
        <v>0</v>
      </c>
      <c r="Y133" s="19">
        <f t="shared" si="131"/>
        <v>0.18849206349206349</v>
      </c>
      <c r="Z133" s="17">
        <f t="shared" si="132"/>
        <v>0</v>
      </c>
      <c r="AA133" s="17">
        <f t="shared" si="133"/>
        <v>0</v>
      </c>
      <c r="AB133" s="16">
        <f t="shared" si="134"/>
        <v>0</v>
      </c>
      <c r="AC133" s="19">
        <f t="shared" si="135"/>
        <v>0.18849206349206349</v>
      </c>
      <c r="AD133" s="17">
        <f t="shared" si="136"/>
        <v>0</v>
      </c>
      <c r="AE133" s="17">
        <f t="shared" si="137"/>
        <v>0</v>
      </c>
      <c r="AF133" s="16">
        <f t="shared" si="122"/>
        <v>0</v>
      </c>
      <c r="AG133" s="19">
        <f t="shared" si="138"/>
        <v>0.18849206349206349</v>
      </c>
      <c r="AH133" s="17">
        <f t="shared" si="139"/>
        <v>0</v>
      </c>
      <c r="AI133" s="17">
        <f t="shared" si="112"/>
        <v>0</v>
      </c>
      <c r="AJ133" s="16">
        <f t="shared" si="140"/>
        <v>0</v>
      </c>
      <c r="AK133" s="19">
        <f t="shared" si="141"/>
        <v>0.18849206349206349</v>
      </c>
      <c r="AL133" s="17">
        <f t="shared" si="142"/>
        <v>0</v>
      </c>
      <c r="AM133" s="17">
        <f t="shared" si="143"/>
        <v>0</v>
      </c>
      <c r="AN133" s="16">
        <f t="shared" si="144"/>
        <v>0</v>
      </c>
      <c r="AO133" s="19">
        <f t="shared" si="145"/>
        <v>0.18849206349206349</v>
      </c>
      <c r="AP133" s="17">
        <f t="shared" si="146"/>
        <v>0</v>
      </c>
      <c r="AQ133" s="17">
        <f t="shared" si="147"/>
        <v>0</v>
      </c>
      <c r="AR133" s="16">
        <f t="shared" si="148"/>
        <v>0</v>
      </c>
      <c r="AS133" s="19">
        <f t="shared" si="149"/>
        <v>0.18849206349206349</v>
      </c>
      <c r="AT133" s="17">
        <f t="shared" si="150"/>
        <v>0</v>
      </c>
      <c r="AU133" s="17">
        <f t="shared" si="151"/>
        <v>0</v>
      </c>
      <c r="AV133" s="16">
        <f t="shared" si="152"/>
        <v>0</v>
      </c>
      <c r="AW133" s="19">
        <f t="shared" si="153"/>
        <v>0.18849206349206349</v>
      </c>
      <c r="AX133" s="17">
        <f t="shared" si="154"/>
        <v>0</v>
      </c>
      <c r="AY133" s="17">
        <f t="shared" si="123"/>
        <v>0</v>
      </c>
      <c r="AZ133" s="16">
        <f t="shared" si="155"/>
        <v>0</v>
      </c>
      <c r="BA133" s="19">
        <f t="shared" si="156"/>
        <v>0.18849206349206349</v>
      </c>
      <c r="BB133" s="16"/>
      <c r="BC133" s="16">
        <f t="shared" si="157"/>
        <v>0.18849206349206349</v>
      </c>
      <c r="BD133" s="19">
        <f t="shared" si="124"/>
        <v>0.18849206349206349</v>
      </c>
      <c r="BE133" s="20">
        <f t="shared" si="158"/>
        <v>0.18849206349206349</v>
      </c>
      <c r="BF133">
        <f t="shared" si="159"/>
        <v>1.4400212750969134E-4</v>
      </c>
      <c r="BG133" s="33">
        <f t="shared" si="160"/>
        <v>0.38751644654670186</v>
      </c>
      <c r="BH133">
        <f t="shared" si="161"/>
        <v>1.9375822327335093</v>
      </c>
      <c r="BI133">
        <f t="shared" si="162"/>
        <v>210932.95218430075</v>
      </c>
      <c r="BJ133">
        <f t="shared" si="163"/>
        <v>0</v>
      </c>
      <c r="BK133">
        <f t="shared" si="164"/>
        <v>102600</v>
      </c>
      <c r="BL133">
        <f t="shared" si="165"/>
        <v>1203768</v>
      </c>
      <c r="BM133">
        <f t="shared" si="166"/>
        <v>102600</v>
      </c>
    </row>
    <row r="134" spans="1:65" x14ac:dyDescent="0.25">
      <c r="A134" s="8"/>
      <c r="B134">
        <v>1531000</v>
      </c>
      <c r="C134" t="s">
        <v>157</v>
      </c>
      <c r="D134">
        <v>118</v>
      </c>
      <c r="E134">
        <v>503</v>
      </c>
      <c r="F134" s="9">
        <f t="shared" si="167"/>
        <v>84504</v>
      </c>
      <c r="G134">
        <v>2</v>
      </c>
      <c r="H134" s="10">
        <f t="shared" si="113"/>
        <v>9.0587427814067976</v>
      </c>
      <c r="I134" s="10">
        <f t="shared" si="114"/>
        <v>18.117485562813595</v>
      </c>
      <c r="J134" s="11">
        <f t="shared" si="115"/>
        <v>0.15353801324418301</v>
      </c>
      <c r="K134" s="11">
        <f t="shared" si="116"/>
        <v>1</v>
      </c>
      <c r="L134" s="12">
        <f t="shared" si="117"/>
        <v>1531000</v>
      </c>
      <c r="M134" s="13">
        <f t="shared" si="118"/>
        <v>0</v>
      </c>
      <c r="P134">
        <f t="shared" si="119"/>
        <v>59354</v>
      </c>
      <c r="Q134" s="15">
        <f t="shared" si="125"/>
        <v>59</v>
      </c>
      <c r="R134" s="16">
        <f t="shared" si="126"/>
        <v>3.5746201966041107</v>
      </c>
      <c r="S134" s="17">
        <f t="shared" si="120"/>
        <v>18.117485562813595</v>
      </c>
      <c r="T134" s="17">
        <f t="shared" si="127"/>
        <v>9.0587427814067976</v>
      </c>
      <c r="U134" s="18">
        <f t="shared" si="128"/>
        <v>0</v>
      </c>
      <c r="V134" s="17">
        <f t="shared" si="129"/>
        <v>9.0587427814067976</v>
      </c>
      <c r="W134" s="17">
        <f t="shared" si="121"/>
        <v>6.628012046993279E-3</v>
      </c>
      <c r="X134" s="16">
        <f t="shared" si="130"/>
        <v>21.030403307561915</v>
      </c>
      <c r="Y134" s="19">
        <f t="shared" si="131"/>
        <v>9.0587427814067976</v>
      </c>
      <c r="Z134" s="17">
        <f t="shared" si="132"/>
        <v>0</v>
      </c>
      <c r="AA134" s="17">
        <f t="shared" si="133"/>
        <v>0</v>
      </c>
      <c r="AB134" s="16">
        <f t="shared" si="134"/>
        <v>0</v>
      </c>
      <c r="AC134" s="19">
        <f t="shared" si="135"/>
        <v>9.0587427814067976</v>
      </c>
      <c r="AD134" s="17">
        <f t="shared" si="136"/>
        <v>0</v>
      </c>
      <c r="AE134" s="17">
        <f t="shared" si="137"/>
        <v>0</v>
      </c>
      <c r="AF134" s="16">
        <f t="shared" si="122"/>
        <v>0</v>
      </c>
      <c r="AG134" s="19">
        <f t="shared" si="138"/>
        <v>9.0587427814067976</v>
      </c>
      <c r="AH134" s="17">
        <f t="shared" si="139"/>
        <v>0</v>
      </c>
      <c r="AI134" s="17">
        <f t="shared" si="112"/>
        <v>0</v>
      </c>
      <c r="AJ134" s="16">
        <f t="shared" si="140"/>
        <v>0</v>
      </c>
      <c r="AK134" s="19">
        <f t="shared" si="141"/>
        <v>9.0587427814067976</v>
      </c>
      <c r="AL134" s="17">
        <f t="shared" si="142"/>
        <v>0</v>
      </c>
      <c r="AM134" s="17">
        <f t="shared" si="143"/>
        <v>0</v>
      </c>
      <c r="AN134" s="16">
        <f t="shared" si="144"/>
        <v>0</v>
      </c>
      <c r="AO134" s="19">
        <f t="shared" si="145"/>
        <v>9.0587427814067976</v>
      </c>
      <c r="AP134" s="17">
        <f t="shared" si="146"/>
        <v>0</v>
      </c>
      <c r="AQ134" s="17">
        <f t="shared" si="147"/>
        <v>0</v>
      </c>
      <c r="AR134" s="16">
        <f t="shared" si="148"/>
        <v>0</v>
      </c>
      <c r="AS134" s="19">
        <f t="shared" si="149"/>
        <v>9.0587427814067976</v>
      </c>
      <c r="AT134" s="17">
        <f t="shared" si="150"/>
        <v>0</v>
      </c>
      <c r="AU134" s="17">
        <f t="shared" si="151"/>
        <v>0</v>
      </c>
      <c r="AV134" s="16">
        <f t="shared" si="152"/>
        <v>0</v>
      </c>
      <c r="AW134" s="19">
        <f t="shared" si="153"/>
        <v>9.0587427814067976</v>
      </c>
      <c r="AX134" s="17">
        <f t="shared" si="154"/>
        <v>0</v>
      </c>
      <c r="AY134" s="17">
        <f t="shared" si="123"/>
        <v>0</v>
      </c>
      <c r="AZ134" s="16">
        <f t="shared" si="155"/>
        <v>0</v>
      </c>
      <c r="BA134" s="19">
        <f t="shared" si="156"/>
        <v>9.0587427814067976</v>
      </c>
      <c r="BB134" s="16"/>
      <c r="BC134" s="16">
        <f t="shared" si="157"/>
        <v>9.0587427814067976</v>
      </c>
      <c r="BD134" s="19">
        <f t="shared" si="124"/>
        <v>9.0587427814067976</v>
      </c>
      <c r="BE134" s="20">
        <f t="shared" si="158"/>
        <v>9.0587427814067976</v>
      </c>
      <c r="BF134">
        <f t="shared" si="159"/>
        <v>6.9206003102648571E-3</v>
      </c>
      <c r="BG134" s="33">
        <f t="shared" si="160"/>
        <v>18.623658459652628</v>
      </c>
      <c r="BH134">
        <f t="shared" si="161"/>
        <v>37.247316919305256</v>
      </c>
      <c r="BI134">
        <f t="shared" si="162"/>
        <v>3147547.2689489713</v>
      </c>
      <c r="BJ134">
        <f t="shared" si="163"/>
        <v>0</v>
      </c>
      <c r="BK134">
        <f t="shared" si="164"/>
        <v>1531000</v>
      </c>
      <c r="BL134">
        <f t="shared" si="165"/>
        <v>8440472</v>
      </c>
      <c r="BM134">
        <f t="shared" si="166"/>
        <v>1531000</v>
      </c>
    </row>
    <row r="135" spans="1:65" x14ac:dyDescent="0.25">
      <c r="A135" s="8"/>
      <c r="B135">
        <v>108800</v>
      </c>
      <c r="C135" t="s">
        <v>158</v>
      </c>
      <c r="D135">
        <v>204</v>
      </c>
      <c r="E135">
        <v>503</v>
      </c>
      <c r="F135" s="9">
        <f t="shared" si="167"/>
        <v>84504</v>
      </c>
      <c r="G135">
        <v>2</v>
      </c>
      <c r="H135" s="10">
        <f t="shared" si="113"/>
        <v>0.64375650856764177</v>
      </c>
      <c r="I135" s="10">
        <f t="shared" si="114"/>
        <v>1.2875130171352835</v>
      </c>
      <c r="J135" s="11">
        <f t="shared" si="115"/>
        <v>6.3113383192906058E-3</v>
      </c>
      <c r="K135" s="11">
        <f t="shared" si="116"/>
        <v>1</v>
      </c>
      <c r="L135" s="12">
        <f t="shared" si="117"/>
        <v>108800</v>
      </c>
      <c r="M135" s="13">
        <f t="shared" si="118"/>
        <v>0</v>
      </c>
      <c r="P135">
        <f t="shared" si="119"/>
        <v>102612</v>
      </c>
      <c r="Q135" s="15">
        <f t="shared" si="125"/>
        <v>102</v>
      </c>
      <c r="R135" s="16">
        <f t="shared" si="126"/>
        <v>3.5746201966041107</v>
      </c>
      <c r="S135" s="17">
        <f t="shared" si="120"/>
        <v>1.2875130171352835</v>
      </c>
      <c r="T135" s="17">
        <f t="shared" si="127"/>
        <v>0.64375650856764177</v>
      </c>
      <c r="U135" s="18">
        <f t="shared" si="128"/>
        <v>0.64375650856764177</v>
      </c>
      <c r="V135" s="17">
        <f t="shared" si="129"/>
        <v>0</v>
      </c>
      <c r="W135" s="17">
        <f t="shared" si="121"/>
        <v>0</v>
      </c>
      <c r="X135" s="16">
        <f t="shared" si="130"/>
        <v>0</v>
      </c>
      <c r="Y135" s="19">
        <f t="shared" si="131"/>
        <v>0.64375650856764177</v>
      </c>
      <c r="Z135" s="17">
        <f t="shared" si="132"/>
        <v>0</v>
      </c>
      <c r="AA135" s="17">
        <f t="shared" si="133"/>
        <v>0</v>
      </c>
      <c r="AB135" s="16">
        <f t="shared" si="134"/>
        <v>0</v>
      </c>
      <c r="AC135" s="19">
        <f t="shared" si="135"/>
        <v>0.64375650856764177</v>
      </c>
      <c r="AD135" s="17">
        <f t="shared" si="136"/>
        <v>0</v>
      </c>
      <c r="AE135" s="17">
        <f t="shared" si="137"/>
        <v>0</v>
      </c>
      <c r="AF135" s="16">
        <f t="shared" si="122"/>
        <v>0</v>
      </c>
      <c r="AG135" s="19">
        <f t="shared" si="138"/>
        <v>0.64375650856764177</v>
      </c>
      <c r="AH135" s="17">
        <f t="shared" si="139"/>
        <v>0</v>
      </c>
      <c r="AI135" s="17">
        <f t="shared" si="112"/>
        <v>0</v>
      </c>
      <c r="AJ135" s="16">
        <f t="shared" si="140"/>
        <v>0</v>
      </c>
      <c r="AK135" s="19">
        <f t="shared" si="141"/>
        <v>0.64375650856764177</v>
      </c>
      <c r="AL135" s="17">
        <f t="shared" si="142"/>
        <v>0</v>
      </c>
      <c r="AM135" s="17">
        <f t="shared" si="143"/>
        <v>0</v>
      </c>
      <c r="AN135" s="16">
        <f t="shared" si="144"/>
        <v>0</v>
      </c>
      <c r="AO135" s="19">
        <f t="shared" si="145"/>
        <v>0.64375650856764177</v>
      </c>
      <c r="AP135" s="17">
        <f t="shared" si="146"/>
        <v>0</v>
      </c>
      <c r="AQ135" s="17">
        <f t="shared" si="147"/>
        <v>0</v>
      </c>
      <c r="AR135" s="16">
        <f t="shared" si="148"/>
        <v>0</v>
      </c>
      <c r="AS135" s="19">
        <f t="shared" si="149"/>
        <v>0.64375650856764177</v>
      </c>
      <c r="AT135" s="17">
        <f t="shared" si="150"/>
        <v>0</v>
      </c>
      <c r="AU135" s="17">
        <f t="shared" si="151"/>
        <v>0</v>
      </c>
      <c r="AV135" s="16">
        <f t="shared" si="152"/>
        <v>0</v>
      </c>
      <c r="AW135" s="19">
        <f t="shared" si="153"/>
        <v>0.64375650856764177</v>
      </c>
      <c r="AX135" s="17">
        <f t="shared" si="154"/>
        <v>0</v>
      </c>
      <c r="AY135" s="17">
        <f t="shared" si="123"/>
        <v>0</v>
      </c>
      <c r="AZ135" s="16">
        <f t="shared" si="155"/>
        <v>0</v>
      </c>
      <c r="BA135" s="19">
        <f t="shared" si="156"/>
        <v>0.64375650856764177</v>
      </c>
      <c r="BB135" s="16"/>
      <c r="BC135" s="16">
        <f t="shared" si="157"/>
        <v>0.64375650856764177</v>
      </c>
      <c r="BD135" s="19">
        <f t="shared" si="124"/>
        <v>0.64375650856764177</v>
      </c>
      <c r="BE135" s="20">
        <f t="shared" si="158"/>
        <v>0.64375650856764177</v>
      </c>
      <c r="BF135">
        <f t="shared" si="159"/>
        <v>4.9181013308740456E-4</v>
      </c>
      <c r="BG135" s="33">
        <f t="shared" si="160"/>
        <v>1.3234840237819765</v>
      </c>
      <c r="BH135">
        <f t="shared" si="161"/>
        <v>2.646968047563953</v>
      </c>
      <c r="BI135">
        <f t="shared" si="162"/>
        <v>223679.38789134429</v>
      </c>
      <c r="BJ135">
        <f t="shared" si="163"/>
        <v>0</v>
      </c>
      <c r="BK135">
        <f t="shared" si="164"/>
        <v>108800</v>
      </c>
      <c r="BL135">
        <f t="shared" si="165"/>
        <v>17130016</v>
      </c>
      <c r="BM135">
        <f t="shared" si="166"/>
        <v>108800</v>
      </c>
    </row>
    <row r="136" spans="1:65" x14ac:dyDescent="0.25">
      <c r="A136" s="8"/>
      <c r="B136">
        <v>2769600</v>
      </c>
      <c r="C136" t="s">
        <v>159</v>
      </c>
      <c r="D136">
        <v>108</v>
      </c>
      <c r="E136">
        <v>648</v>
      </c>
      <c r="F136" s="9">
        <f t="shared" si="167"/>
        <v>108864</v>
      </c>
      <c r="G136">
        <v>7</v>
      </c>
      <c r="H136" s="10">
        <f t="shared" si="113"/>
        <v>3.6344167296548249</v>
      </c>
      <c r="I136" s="10">
        <f t="shared" si="114"/>
        <v>25.440917107583775</v>
      </c>
      <c r="J136" s="11">
        <f t="shared" si="115"/>
        <v>0.23556404729244237</v>
      </c>
      <c r="K136" s="11">
        <f t="shared" si="116"/>
        <v>1</v>
      </c>
      <c r="L136" s="12">
        <f t="shared" si="117"/>
        <v>2769600</v>
      </c>
      <c r="M136" s="13">
        <f t="shared" si="118"/>
        <v>0</v>
      </c>
      <c r="P136">
        <f t="shared" si="119"/>
        <v>69984</v>
      </c>
      <c r="Q136" s="15">
        <f t="shared" si="125"/>
        <v>15.428571428571429</v>
      </c>
      <c r="R136" s="16">
        <f t="shared" si="126"/>
        <v>3.5746201966041107</v>
      </c>
      <c r="S136" s="17">
        <f t="shared" si="120"/>
        <v>25.440917107583775</v>
      </c>
      <c r="T136" s="17">
        <f t="shared" si="127"/>
        <v>3.6344167296548249</v>
      </c>
      <c r="U136" s="18">
        <f t="shared" si="128"/>
        <v>0</v>
      </c>
      <c r="V136" s="17">
        <f t="shared" si="129"/>
        <v>3.6344167296548249</v>
      </c>
      <c r="W136" s="17">
        <f t="shared" si="121"/>
        <v>2.6591943771037451E-3</v>
      </c>
      <c r="X136" s="16">
        <f t="shared" si="130"/>
        <v>8.437511855317446</v>
      </c>
      <c r="Y136" s="19">
        <f t="shared" si="131"/>
        <v>3.6344167296548249</v>
      </c>
      <c r="Z136" s="17">
        <f t="shared" si="132"/>
        <v>0</v>
      </c>
      <c r="AA136" s="17">
        <f t="shared" si="133"/>
        <v>0</v>
      </c>
      <c r="AB136" s="16">
        <f t="shared" si="134"/>
        <v>0</v>
      </c>
      <c r="AC136" s="19">
        <f t="shared" si="135"/>
        <v>3.6344167296548249</v>
      </c>
      <c r="AD136" s="17">
        <f t="shared" si="136"/>
        <v>0</v>
      </c>
      <c r="AE136" s="17">
        <f t="shared" si="137"/>
        <v>0</v>
      </c>
      <c r="AF136" s="16">
        <f t="shared" si="122"/>
        <v>0</v>
      </c>
      <c r="AG136" s="19">
        <f t="shared" si="138"/>
        <v>3.6344167296548249</v>
      </c>
      <c r="AH136" s="17">
        <f t="shared" si="139"/>
        <v>0</v>
      </c>
      <c r="AI136" s="17">
        <f t="shared" ref="AI136:AI199" si="168">IF($AH$1131&lt;&gt;0,IF(AG136=0,AH136/$AH$1131,0),0)</f>
        <v>0</v>
      </c>
      <c r="AJ136" s="16">
        <f t="shared" si="140"/>
        <v>0</v>
      </c>
      <c r="AK136" s="19">
        <f t="shared" si="141"/>
        <v>3.6344167296548249</v>
      </c>
      <c r="AL136" s="17">
        <f t="shared" si="142"/>
        <v>0</v>
      </c>
      <c r="AM136" s="17">
        <f t="shared" si="143"/>
        <v>0</v>
      </c>
      <c r="AN136" s="16">
        <f t="shared" si="144"/>
        <v>0</v>
      </c>
      <c r="AO136" s="19">
        <f t="shared" si="145"/>
        <v>3.6344167296548249</v>
      </c>
      <c r="AP136" s="17">
        <f t="shared" si="146"/>
        <v>0</v>
      </c>
      <c r="AQ136" s="17">
        <f t="shared" si="147"/>
        <v>0</v>
      </c>
      <c r="AR136" s="16">
        <f t="shared" si="148"/>
        <v>0</v>
      </c>
      <c r="AS136" s="19">
        <f t="shared" si="149"/>
        <v>3.6344167296548249</v>
      </c>
      <c r="AT136" s="17">
        <f t="shared" si="150"/>
        <v>0</v>
      </c>
      <c r="AU136" s="17">
        <f t="shared" si="151"/>
        <v>0</v>
      </c>
      <c r="AV136" s="16">
        <f t="shared" si="152"/>
        <v>0</v>
      </c>
      <c r="AW136" s="19">
        <f t="shared" si="153"/>
        <v>3.6344167296548249</v>
      </c>
      <c r="AX136" s="17">
        <f t="shared" si="154"/>
        <v>0</v>
      </c>
      <c r="AY136" s="17">
        <f t="shared" si="123"/>
        <v>0</v>
      </c>
      <c r="AZ136" s="16">
        <f t="shared" si="155"/>
        <v>0</v>
      </c>
      <c r="BA136" s="19">
        <f t="shared" si="156"/>
        <v>3.6344167296548249</v>
      </c>
      <c r="BB136" s="16"/>
      <c r="BC136" s="16">
        <f t="shared" si="157"/>
        <v>3.6344167296548249</v>
      </c>
      <c r="BD136" s="19">
        <f t="shared" si="124"/>
        <v>3.6344167296548249</v>
      </c>
      <c r="BE136" s="20">
        <f t="shared" si="158"/>
        <v>3.6344167296548249</v>
      </c>
      <c r="BF136">
        <f t="shared" si="159"/>
        <v>2.7765823750406653E-3</v>
      </c>
      <c r="BG136" s="33">
        <f t="shared" si="160"/>
        <v>7.4719127705078359</v>
      </c>
      <c r="BH136">
        <f t="shared" si="161"/>
        <v>52.303389393554852</v>
      </c>
      <c r="BI136">
        <f t="shared" si="162"/>
        <v>5693956.182939955</v>
      </c>
      <c r="BJ136">
        <f t="shared" si="163"/>
        <v>0</v>
      </c>
      <c r="BK136">
        <f t="shared" si="164"/>
        <v>2769600</v>
      </c>
      <c r="BL136">
        <f t="shared" si="165"/>
        <v>8987712</v>
      </c>
      <c r="BM136">
        <f t="shared" si="166"/>
        <v>2769600</v>
      </c>
    </row>
    <row r="137" spans="1:65" x14ac:dyDescent="0.25">
      <c r="A137" s="8"/>
      <c r="B137">
        <v>13800</v>
      </c>
      <c r="C137" t="s">
        <v>160</v>
      </c>
      <c r="D137">
        <v>196</v>
      </c>
      <c r="E137">
        <v>648</v>
      </c>
      <c r="F137" s="9">
        <f t="shared" si="167"/>
        <v>108864</v>
      </c>
      <c r="G137">
        <v>10</v>
      </c>
      <c r="H137" s="10">
        <f t="shared" si="113"/>
        <v>1.2676366843033509E-2</v>
      </c>
      <c r="I137" s="10">
        <f t="shared" si="114"/>
        <v>0.1267636684303351</v>
      </c>
      <c r="J137" s="11">
        <f t="shared" si="115"/>
        <v>6.467534103588525E-4</v>
      </c>
      <c r="K137" s="11">
        <f t="shared" si="116"/>
        <v>1</v>
      </c>
      <c r="L137" s="12">
        <f t="shared" si="117"/>
        <v>13800</v>
      </c>
      <c r="M137" s="13">
        <f t="shared" si="118"/>
        <v>0</v>
      </c>
      <c r="P137">
        <f t="shared" si="119"/>
        <v>127008</v>
      </c>
      <c r="Q137" s="15">
        <f t="shared" si="125"/>
        <v>19.600000000000001</v>
      </c>
      <c r="R137" s="16">
        <f t="shared" si="126"/>
        <v>3.5746201966041107</v>
      </c>
      <c r="S137" s="17">
        <f t="shared" si="120"/>
        <v>0.1267636684303351</v>
      </c>
      <c r="T137" s="17">
        <f t="shared" si="127"/>
        <v>1.2676366843033509E-2</v>
      </c>
      <c r="U137" s="18">
        <f t="shared" si="128"/>
        <v>1.2676366843033509E-2</v>
      </c>
      <c r="V137" s="17">
        <f t="shared" si="129"/>
        <v>0</v>
      </c>
      <c r="W137" s="17">
        <f t="shared" si="121"/>
        <v>0</v>
      </c>
      <c r="X137" s="16">
        <f t="shared" si="130"/>
        <v>0</v>
      </c>
      <c r="Y137" s="19">
        <f t="shared" si="131"/>
        <v>1.2676366843033509E-2</v>
      </c>
      <c r="Z137" s="17">
        <f t="shared" si="132"/>
        <v>0</v>
      </c>
      <c r="AA137" s="17">
        <f t="shared" si="133"/>
        <v>0</v>
      </c>
      <c r="AB137" s="16">
        <f t="shared" si="134"/>
        <v>0</v>
      </c>
      <c r="AC137" s="19">
        <f t="shared" si="135"/>
        <v>1.2676366843033509E-2</v>
      </c>
      <c r="AD137" s="17">
        <f t="shared" si="136"/>
        <v>0</v>
      </c>
      <c r="AE137" s="17">
        <f t="shared" si="137"/>
        <v>0</v>
      </c>
      <c r="AF137" s="16">
        <f t="shared" si="122"/>
        <v>0</v>
      </c>
      <c r="AG137" s="19">
        <f t="shared" si="138"/>
        <v>1.2676366843033509E-2</v>
      </c>
      <c r="AH137" s="17">
        <f t="shared" si="139"/>
        <v>0</v>
      </c>
      <c r="AI137" s="17">
        <f t="shared" si="168"/>
        <v>0</v>
      </c>
      <c r="AJ137" s="16">
        <f t="shared" si="140"/>
        <v>0</v>
      </c>
      <c r="AK137" s="19">
        <f t="shared" si="141"/>
        <v>1.2676366843033509E-2</v>
      </c>
      <c r="AL137" s="17">
        <f t="shared" si="142"/>
        <v>0</v>
      </c>
      <c r="AM137" s="17">
        <f t="shared" si="143"/>
        <v>0</v>
      </c>
      <c r="AN137" s="16">
        <f t="shared" si="144"/>
        <v>0</v>
      </c>
      <c r="AO137" s="19">
        <f t="shared" si="145"/>
        <v>1.2676366843033509E-2</v>
      </c>
      <c r="AP137" s="17">
        <f t="shared" si="146"/>
        <v>0</v>
      </c>
      <c r="AQ137" s="17">
        <f t="shared" si="147"/>
        <v>0</v>
      </c>
      <c r="AR137" s="16">
        <f t="shared" si="148"/>
        <v>0</v>
      </c>
      <c r="AS137" s="19">
        <f t="shared" si="149"/>
        <v>1.2676366843033509E-2</v>
      </c>
      <c r="AT137" s="17">
        <f t="shared" si="150"/>
        <v>0</v>
      </c>
      <c r="AU137" s="17">
        <f t="shared" si="151"/>
        <v>0</v>
      </c>
      <c r="AV137" s="16">
        <f t="shared" si="152"/>
        <v>0</v>
      </c>
      <c r="AW137" s="19">
        <f t="shared" si="153"/>
        <v>1.2676366843033509E-2</v>
      </c>
      <c r="AX137" s="17">
        <f t="shared" si="154"/>
        <v>0</v>
      </c>
      <c r="AY137" s="17">
        <f t="shared" si="123"/>
        <v>0</v>
      </c>
      <c r="AZ137" s="16">
        <f t="shared" si="155"/>
        <v>0</v>
      </c>
      <c r="BA137" s="19">
        <f t="shared" si="156"/>
        <v>1.2676366843033509E-2</v>
      </c>
      <c r="BB137" s="16"/>
      <c r="BC137" s="16">
        <f t="shared" si="157"/>
        <v>1.2676366843033509E-2</v>
      </c>
      <c r="BD137" s="19">
        <f t="shared" si="124"/>
        <v>1.2676366843033509E-2</v>
      </c>
      <c r="BE137" s="20">
        <f t="shared" si="158"/>
        <v>1.2676366843033509E-2</v>
      </c>
      <c r="BF137">
        <f t="shared" si="159"/>
        <v>9.6843536044529261E-6</v>
      </c>
      <c r="BG137" s="33">
        <f t="shared" si="160"/>
        <v>2.6061047574778194E-2</v>
      </c>
      <c r="BH137">
        <f t="shared" si="161"/>
        <v>0.26061047574778196</v>
      </c>
      <c r="BI137">
        <f t="shared" si="162"/>
        <v>28371.098831806536</v>
      </c>
      <c r="BJ137">
        <f t="shared" si="163"/>
        <v>0</v>
      </c>
      <c r="BK137">
        <f t="shared" si="164"/>
        <v>13800</v>
      </c>
      <c r="BL137">
        <f t="shared" si="165"/>
        <v>21323544</v>
      </c>
      <c r="BM137">
        <f t="shared" si="166"/>
        <v>13800</v>
      </c>
    </row>
    <row r="138" spans="1:65" x14ac:dyDescent="0.25">
      <c r="A138" s="8"/>
      <c r="B138">
        <v>38600</v>
      </c>
      <c r="C138" t="s">
        <v>161</v>
      </c>
      <c r="D138">
        <v>179</v>
      </c>
      <c r="E138">
        <v>215</v>
      </c>
      <c r="F138" s="9">
        <f t="shared" si="167"/>
        <v>36120</v>
      </c>
      <c r="G138">
        <v>5</v>
      </c>
      <c r="H138" s="10">
        <f t="shared" si="113"/>
        <v>0.21373200442967882</v>
      </c>
      <c r="I138" s="10">
        <f t="shared" si="114"/>
        <v>1.0686600221483942</v>
      </c>
      <c r="J138" s="11">
        <f t="shared" si="115"/>
        <v>5.970167721499409E-3</v>
      </c>
      <c r="K138" s="11">
        <f t="shared" si="116"/>
        <v>1</v>
      </c>
      <c r="L138" s="12">
        <f t="shared" si="117"/>
        <v>38600</v>
      </c>
      <c r="M138" s="13">
        <f t="shared" si="118"/>
        <v>0</v>
      </c>
      <c r="P138">
        <f t="shared" si="119"/>
        <v>38485</v>
      </c>
      <c r="Q138" s="15">
        <f t="shared" si="125"/>
        <v>35.799999999999997</v>
      </c>
      <c r="R138" s="16">
        <f t="shared" si="126"/>
        <v>3.5746201966041107</v>
      </c>
      <c r="S138" s="17">
        <f t="shared" si="120"/>
        <v>1.0686600221483942</v>
      </c>
      <c r="T138" s="17">
        <f t="shared" si="127"/>
        <v>0.21373200442967882</v>
      </c>
      <c r="U138" s="18">
        <f t="shared" si="128"/>
        <v>0.21373200442967882</v>
      </c>
      <c r="V138" s="17">
        <f t="shared" si="129"/>
        <v>0</v>
      </c>
      <c r="W138" s="17">
        <f t="shared" si="121"/>
        <v>0</v>
      </c>
      <c r="X138" s="16">
        <f t="shared" si="130"/>
        <v>0</v>
      </c>
      <c r="Y138" s="19">
        <f t="shared" si="131"/>
        <v>0.21373200442967882</v>
      </c>
      <c r="Z138" s="17">
        <f t="shared" si="132"/>
        <v>0</v>
      </c>
      <c r="AA138" s="17">
        <f t="shared" si="133"/>
        <v>0</v>
      </c>
      <c r="AB138" s="16">
        <f t="shared" si="134"/>
        <v>0</v>
      </c>
      <c r="AC138" s="19">
        <f t="shared" si="135"/>
        <v>0.21373200442967882</v>
      </c>
      <c r="AD138" s="17">
        <f t="shared" si="136"/>
        <v>0</v>
      </c>
      <c r="AE138" s="17">
        <f t="shared" si="137"/>
        <v>0</v>
      </c>
      <c r="AF138" s="16">
        <f t="shared" si="122"/>
        <v>0</v>
      </c>
      <c r="AG138" s="19">
        <f t="shared" si="138"/>
        <v>0.21373200442967882</v>
      </c>
      <c r="AH138" s="17">
        <f t="shared" si="139"/>
        <v>0</v>
      </c>
      <c r="AI138" s="17">
        <f t="shared" si="168"/>
        <v>0</v>
      </c>
      <c r="AJ138" s="16">
        <f t="shared" si="140"/>
        <v>0</v>
      </c>
      <c r="AK138" s="19">
        <f t="shared" si="141"/>
        <v>0.21373200442967882</v>
      </c>
      <c r="AL138" s="17">
        <f t="shared" si="142"/>
        <v>0</v>
      </c>
      <c r="AM138" s="17">
        <f t="shared" si="143"/>
        <v>0</v>
      </c>
      <c r="AN138" s="16">
        <f t="shared" si="144"/>
        <v>0</v>
      </c>
      <c r="AO138" s="19">
        <f t="shared" si="145"/>
        <v>0.21373200442967882</v>
      </c>
      <c r="AP138" s="17">
        <f t="shared" si="146"/>
        <v>0</v>
      </c>
      <c r="AQ138" s="17">
        <f t="shared" si="147"/>
        <v>0</v>
      </c>
      <c r="AR138" s="16">
        <f t="shared" si="148"/>
        <v>0</v>
      </c>
      <c r="AS138" s="19">
        <f t="shared" si="149"/>
        <v>0.21373200442967882</v>
      </c>
      <c r="AT138" s="17">
        <f t="shared" si="150"/>
        <v>0</v>
      </c>
      <c r="AU138" s="17">
        <f t="shared" si="151"/>
        <v>0</v>
      </c>
      <c r="AV138" s="16">
        <f t="shared" si="152"/>
        <v>0</v>
      </c>
      <c r="AW138" s="19">
        <f t="shared" si="153"/>
        <v>0.21373200442967882</v>
      </c>
      <c r="AX138" s="17">
        <f t="shared" si="154"/>
        <v>0</v>
      </c>
      <c r="AY138" s="17">
        <f t="shared" si="123"/>
        <v>0</v>
      </c>
      <c r="AZ138" s="16">
        <f t="shared" si="155"/>
        <v>0</v>
      </c>
      <c r="BA138" s="19">
        <f t="shared" si="156"/>
        <v>0.21373200442967882</v>
      </c>
      <c r="BB138" s="16"/>
      <c r="BC138" s="16">
        <f t="shared" si="157"/>
        <v>0.21373200442967882</v>
      </c>
      <c r="BD138" s="19">
        <f t="shared" si="124"/>
        <v>0.21373200442967882</v>
      </c>
      <c r="BE138" s="20">
        <f t="shared" si="158"/>
        <v>0.21373200442967882</v>
      </c>
      <c r="BF138">
        <f t="shared" si="159"/>
        <v>1.6328466453485686E-4</v>
      </c>
      <c r="BG138" s="33">
        <f t="shared" si="160"/>
        <v>0.43940665370974857</v>
      </c>
      <c r="BH138">
        <f t="shared" si="161"/>
        <v>2.197033268548743</v>
      </c>
      <c r="BI138">
        <f t="shared" si="162"/>
        <v>79356.841659980593</v>
      </c>
      <c r="BJ138">
        <f t="shared" si="163"/>
        <v>0</v>
      </c>
      <c r="BK138">
        <f t="shared" si="164"/>
        <v>38600</v>
      </c>
      <c r="BL138">
        <f t="shared" si="165"/>
        <v>6426880</v>
      </c>
      <c r="BM138">
        <f t="shared" si="166"/>
        <v>38600</v>
      </c>
    </row>
    <row r="139" spans="1:65" x14ac:dyDescent="0.25">
      <c r="A139" s="8"/>
      <c r="B139">
        <v>90400</v>
      </c>
      <c r="C139" t="s">
        <v>162</v>
      </c>
      <c r="D139">
        <v>161</v>
      </c>
      <c r="E139">
        <v>503</v>
      </c>
      <c r="F139" s="9">
        <f t="shared" si="167"/>
        <v>84504</v>
      </c>
      <c r="G139">
        <v>9</v>
      </c>
      <c r="H139" s="10">
        <f t="shared" si="113"/>
        <v>0.11886353834663972</v>
      </c>
      <c r="I139" s="10">
        <f t="shared" si="114"/>
        <v>1.0697718451197575</v>
      </c>
      <c r="J139" s="11">
        <f t="shared" si="115"/>
        <v>6.6445456218618484E-3</v>
      </c>
      <c r="K139" s="11">
        <f t="shared" si="116"/>
        <v>0.99999999999999989</v>
      </c>
      <c r="L139" s="12">
        <f t="shared" si="117"/>
        <v>90399.999999999985</v>
      </c>
      <c r="M139" s="13">
        <f t="shared" si="118"/>
        <v>1.6097251358812889E-16</v>
      </c>
      <c r="P139">
        <f t="shared" si="119"/>
        <v>80983</v>
      </c>
      <c r="Q139" s="15">
        <f t="shared" si="125"/>
        <v>17.888888888888889</v>
      </c>
      <c r="R139" s="16">
        <f t="shared" si="126"/>
        <v>3.5746201966041107</v>
      </c>
      <c r="S139" s="17">
        <f t="shared" si="120"/>
        <v>1.0697718451197575</v>
      </c>
      <c r="T139" s="17">
        <f t="shared" si="127"/>
        <v>0.11886353834663972</v>
      </c>
      <c r="U139" s="18">
        <f t="shared" si="128"/>
        <v>0.11886353834663972</v>
      </c>
      <c r="V139" s="17">
        <f t="shared" si="129"/>
        <v>0</v>
      </c>
      <c r="W139" s="17">
        <f t="shared" si="121"/>
        <v>0</v>
      </c>
      <c r="X139" s="16">
        <f t="shared" si="130"/>
        <v>0</v>
      </c>
      <c r="Y139" s="19">
        <f t="shared" si="131"/>
        <v>0.11886353834663972</v>
      </c>
      <c r="Z139" s="17">
        <f t="shared" si="132"/>
        <v>0</v>
      </c>
      <c r="AA139" s="17">
        <f t="shared" si="133"/>
        <v>0</v>
      </c>
      <c r="AB139" s="16">
        <f t="shared" si="134"/>
        <v>0</v>
      </c>
      <c r="AC139" s="19">
        <f t="shared" si="135"/>
        <v>0.11886353834663972</v>
      </c>
      <c r="AD139" s="17">
        <f t="shared" si="136"/>
        <v>0</v>
      </c>
      <c r="AE139" s="17">
        <f t="shared" si="137"/>
        <v>0</v>
      </c>
      <c r="AF139" s="16">
        <f t="shared" si="122"/>
        <v>0</v>
      </c>
      <c r="AG139" s="19">
        <f t="shared" si="138"/>
        <v>0.11886353834663972</v>
      </c>
      <c r="AH139" s="17">
        <f t="shared" si="139"/>
        <v>0</v>
      </c>
      <c r="AI139" s="17">
        <f t="shared" si="168"/>
        <v>0</v>
      </c>
      <c r="AJ139" s="16">
        <f t="shared" si="140"/>
        <v>0</v>
      </c>
      <c r="AK139" s="19">
        <f t="shared" si="141"/>
        <v>0.11886353834663972</v>
      </c>
      <c r="AL139" s="17">
        <f t="shared" si="142"/>
        <v>0</v>
      </c>
      <c r="AM139" s="17">
        <f t="shared" si="143"/>
        <v>0</v>
      </c>
      <c r="AN139" s="16">
        <f t="shared" si="144"/>
        <v>0</v>
      </c>
      <c r="AO139" s="19">
        <f t="shared" si="145"/>
        <v>0.11886353834663972</v>
      </c>
      <c r="AP139" s="17">
        <f t="shared" si="146"/>
        <v>0</v>
      </c>
      <c r="AQ139" s="17">
        <f t="shared" si="147"/>
        <v>0</v>
      </c>
      <c r="AR139" s="16">
        <f t="shared" si="148"/>
        <v>0</v>
      </c>
      <c r="AS139" s="19">
        <f t="shared" si="149"/>
        <v>0.11886353834663972</v>
      </c>
      <c r="AT139" s="17">
        <f t="shared" si="150"/>
        <v>0</v>
      </c>
      <c r="AU139" s="17">
        <f t="shared" si="151"/>
        <v>0</v>
      </c>
      <c r="AV139" s="16">
        <f t="shared" si="152"/>
        <v>0</v>
      </c>
      <c r="AW139" s="19">
        <f t="shared" si="153"/>
        <v>0.11886353834663972</v>
      </c>
      <c r="AX139" s="17">
        <f t="shared" si="154"/>
        <v>0</v>
      </c>
      <c r="AY139" s="17">
        <f t="shared" si="123"/>
        <v>0</v>
      </c>
      <c r="AZ139" s="16">
        <f t="shared" si="155"/>
        <v>0</v>
      </c>
      <c r="BA139" s="19">
        <f t="shared" si="156"/>
        <v>0.11886353834663972</v>
      </c>
      <c r="BB139" s="16"/>
      <c r="BC139" s="16">
        <f t="shared" si="157"/>
        <v>0.11886353834663972</v>
      </c>
      <c r="BD139" s="19">
        <f t="shared" si="124"/>
        <v>0.11886353834663972</v>
      </c>
      <c r="BE139" s="20">
        <f t="shared" si="158"/>
        <v>0.11886353834663972</v>
      </c>
      <c r="BF139">
        <f t="shared" si="159"/>
        <v>9.0808080128883511E-5</v>
      </c>
      <c r="BG139" s="33">
        <f t="shared" si="160"/>
        <v>0.24436878216889429</v>
      </c>
      <c r="BH139">
        <f t="shared" si="161"/>
        <v>2.1993190395200486</v>
      </c>
      <c r="BI139">
        <f t="shared" si="162"/>
        <v>185851.25611560218</v>
      </c>
      <c r="BJ139">
        <f t="shared" si="163"/>
        <v>0</v>
      </c>
      <c r="BK139">
        <f t="shared" si="164"/>
        <v>90399.999999999985</v>
      </c>
      <c r="BL139">
        <f t="shared" si="165"/>
        <v>13514744</v>
      </c>
      <c r="BM139">
        <f t="shared" si="166"/>
        <v>90399.999999999985</v>
      </c>
    </row>
    <row r="140" spans="1:65" x14ac:dyDescent="0.25">
      <c r="A140" s="8"/>
      <c r="B140">
        <v>407600</v>
      </c>
      <c r="C140" t="s">
        <v>163</v>
      </c>
      <c r="D140">
        <v>188</v>
      </c>
      <c r="E140">
        <v>252</v>
      </c>
      <c r="F140" s="9">
        <f t="shared" si="167"/>
        <v>42336</v>
      </c>
      <c r="G140">
        <v>4</v>
      </c>
      <c r="H140" s="10">
        <f t="shared" si="113"/>
        <v>2.4069349962207105</v>
      </c>
      <c r="I140" s="10">
        <f t="shared" si="114"/>
        <v>9.627739984882842</v>
      </c>
      <c r="J140" s="11">
        <f t="shared" si="115"/>
        <v>5.1211382898312986E-2</v>
      </c>
      <c r="K140" s="11">
        <f t="shared" si="116"/>
        <v>1</v>
      </c>
      <c r="L140" s="12">
        <f t="shared" si="117"/>
        <v>407600</v>
      </c>
      <c r="M140" s="13">
        <f t="shared" si="118"/>
        <v>0</v>
      </c>
      <c r="P140">
        <f t="shared" si="119"/>
        <v>47376</v>
      </c>
      <c r="Q140" s="15">
        <f t="shared" si="125"/>
        <v>47</v>
      </c>
      <c r="R140" s="16">
        <f t="shared" si="126"/>
        <v>3.5746201966041107</v>
      </c>
      <c r="S140" s="17">
        <f t="shared" si="120"/>
        <v>9.627739984882842</v>
      </c>
      <c r="T140" s="17">
        <f t="shared" si="127"/>
        <v>2.4069349962207105</v>
      </c>
      <c r="U140" s="18">
        <f t="shared" si="128"/>
        <v>2.4069349962207105</v>
      </c>
      <c r="V140" s="17">
        <f t="shared" si="129"/>
        <v>0</v>
      </c>
      <c r="W140" s="17">
        <f t="shared" si="121"/>
        <v>0</v>
      </c>
      <c r="X140" s="16">
        <f t="shared" si="130"/>
        <v>0</v>
      </c>
      <c r="Y140" s="19">
        <f t="shared" si="131"/>
        <v>2.4069349962207105</v>
      </c>
      <c r="Z140" s="17">
        <f t="shared" si="132"/>
        <v>0</v>
      </c>
      <c r="AA140" s="17">
        <f t="shared" si="133"/>
        <v>0</v>
      </c>
      <c r="AB140" s="16">
        <f t="shared" si="134"/>
        <v>0</v>
      </c>
      <c r="AC140" s="19">
        <f t="shared" si="135"/>
        <v>2.4069349962207105</v>
      </c>
      <c r="AD140" s="17">
        <f t="shared" si="136"/>
        <v>0</v>
      </c>
      <c r="AE140" s="17">
        <f t="shared" si="137"/>
        <v>0</v>
      </c>
      <c r="AF140" s="16">
        <f t="shared" si="122"/>
        <v>0</v>
      </c>
      <c r="AG140" s="19">
        <f t="shared" si="138"/>
        <v>2.4069349962207105</v>
      </c>
      <c r="AH140" s="17">
        <f t="shared" si="139"/>
        <v>0</v>
      </c>
      <c r="AI140" s="17">
        <f t="shared" si="168"/>
        <v>0</v>
      </c>
      <c r="AJ140" s="16">
        <f t="shared" si="140"/>
        <v>0</v>
      </c>
      <c r="AK140" s="19">
        <f t="shared" si="141"/>
        <v>2.4069349962207105</v>
      </c>
      <c r="AL140" s="17">
        <f t="shared" si="142"/>
        <v>0</v>
      </c>
      <c r="AM140" s="17">
        <f t="shared" si="143"/>
        <v>0</v>
      </c>
      <c r="AN140" s="16">
        <f t="shared" si="144"/>
        <v>0</v>
      </c>
      <c r="AO140" s="19">
        <f t="shared" si="145"/>
        <v>2.4069349962207105</v>
      </c>
      <c r="AP140" s="17">
        <f t="shared" si="146"/>
        <v>0</v>
      </c>
      <c r="AQ140" s="17">
        <f t="shared" si="147"/>
        <v>0</v>
      </c>
      <c r="AR140" s="16">
        <f t="shared" si="148"/>
        <v>0</v>
      </c>
      <c r="AS140" s="19">
        <f t="shared" si="149"/>
        <v>2.4069349962207105</v>
      </c>
      <c r="AT140" s="17">
        <f t="shared" si="150"/>
        <v>0</v>
      </c>
      <c r="AU140" s="17">
        <f t="shared" si="151"/>
        <v>0</v>
      </c>
      <c r="AV140" s="16">
        <f t="shared" si="152"/>
        <v>0</v>
      </c>
      <c r="AW140" s="19">
        <f t="shared" si="153"/>
        <v>2.4069349962207105</v>
      </c>
      <c r="AX140" s="17">
        <f t="shared" si="154"/>
        <v>0</v>
      </c>
      <c r="AY140" s="17">
        <f t="shared" si="123"/>
        <v>0</v>
      </c>
      <c r="AZ140" s="16">
        <f t="shared" si="155"/>
        <v>0</v>
      </c>
      <c r="BA140" s="19">
        <f t="shared" si="156"/>
        <v>2.4069349962207105</v>
      </c>
      <c r="BB140" s="16"/>
      <c r="BC140" s="16">
        <f t="shared" si="157"/>
        <v>2.4069349962207105</v>
      </c>
      <c r="BD140" s="19">
        <f t="shared" si="124"/>
        <v>2.4069349962207105</v>
      </c>
      <c r="BE140" s="20">
        <f t="shared" si="158"/>
        <v>2.4069349962207105</v>
      </c>
      <c r="BF140">
        <f t="shared" si="159"/>
        <v>1.8388241595535776E-3</v>
      </c>
      <c r="BG140" s="33">
        <f t="shared" si="160"/>
        <v>4.948361641993599</v>
      </c>
      <c r="BH140">
        <f t="shared" si="161"/>
        <v>19.793446567974396</v>
      </c>
      <c r="BI140">
        <f t="shared" si="162"/>
        <v>837975.35390176403</v>
      </c>
      <c r="BJ140">
        <f t="shared" si="163"/>
        <v>0</v>
      </c>
      <c r="BK140">
        <f t="shared" si="164"/>
        <v>407600</v>
      </c>
      <c r="BL140">
        <f t="shared" si="165"/>
        <v>7551568</v>
      </c>
      <c r="BM140">
        <f t="shared" si="166"/>
        <v>407600</v>
      </c>
    </row>
    <row r="141" spans="1:65" x14ac:dyDescent="0.25">
      <c r="A141" s="8"/>
      <c r="B141">
        <v>1294600</v>
      </c>
      <c r="C141" t="s">
        <v>164</v>
      </c>
      <c r="D141">
        <v>72</v>
      </c>
      <c r="E141">
        <v>648</v>
      </c>
      <c r="F141" s="9">
        <f t="shared" si="167"/>
        <v>108864</v>
      </c>
      <c r="G141">
        <v>1</v>
      </c>
      <c r="H141" s="10">
        <f t="shared" si="113"/>
        <v>11.891901822457378</v>
      </c>
      <c r="I141" s="10">
        <f t="shared" si="114"/>
        <v>11.891901822457378</v>
      </c>
      <c r="J141" s="11">
        <f t="shared" si="115"/>
        <v>0.1651653030896858</v>
      </c>
      <c r="K141" s="11">
        <f t="shared" si="116"/>
        <v>1</v>
      </c>
      <c r="L141" s="12">
        <f t="shared" si="117"/>
        <v>1294600</v>
      </c>
      <c r="M141" s="13">
        <f t="shared" si="118"/>
        <v>0</v>
      </c>
      <c r="P141">
        <f t="shared" si="119"/>
        <v>46656</v>
      </c>
      <c r="Q141" s="15">
        <f t="shared" si="125"/>
        <v>72</v>
      </c>
      <c r="R141" s="16">
        <f t="shared" si="126"/>
        <v>3.5746201966041107</v>
      </c>
      <c r="S141" s="17">
        <f t="shared" si="120"/>
        <v>11.891901822457378</v>
      </c>
      <c r="T141" s="17">
        <f t="shared" si="127"/>
        <v>11.891901822457378</v>
      </c>
      <c r="U141" s="18">
        <f t="shared" si="128"/>
        <v>0</v>
      </c>
      <c r="V141" s="17">
        <f t="shared" si="129"/>
        <v>11.891901822457378</v>
      </c>
      <c r="W141" s="17">
        <f t="shared" si="121"/>
        <v>8.7009500592827686E-3</v>
      </c>
      <c r="X141" s="16">
        <f t="shared" si="130"/>
        <v>27.607748387946906</v>
      </c>
      <c r="Y141" s="19">
        <f t="shared" si="131"/>
        <v>11.891901822457378</v>
      </c>
      <c r="Z141" s="17">
        <f t="shared" si="132"/>
        <v>0</v>
      </c>
      <c r="AA141" s="17">
        <f t="shared" si="133"/>
        <v>0</v>
      </c>
      <c r="AB141" s="16">
        <f t="shared" si="134"/>
        <v>0</v>
      </c>
      <c r="AC141" s="19">
        <f t="shared" si="135"/>
        <v>11.891901822457378</v>
      </c>
      <c r="AD141" s="17">
        <f t="shared" si="136"/>
        <v>0</v>
      </c>
      <c r="AE141" s="17">
        <f t="shared" si="137"/>
        <v>0</v>
      </c>
      <c r="AF141" s="16">
        <f t="shared" si="122"/>
        <v>0</v>
      </c>
      <c r="AG141" s="19">
        <f t="shared" si="138"/>
        <v>11.891901822457378</v>
      </c>
      <c r="AH141" s="17">
        <f t="shared" si="139"/>
        <v>0</v>
      </c>
      <c r="AI141" s="17">
        <f t="shared" si="168"/>
        <v>0</v>
      </c>
      <c r="AJ141" s="16">
        <f t="shared" si="140"/>
        <v>0</v>
      </c>
      <c r="AK141" s="19">
        <f t="shared" si="141"/>
        <v>11.891901822457378</v>
      </c>
      <c r="AL141" s="17">
        <f t="shared" si="142"/>
        <v>0</v>
      </c>
      <c r="AM141" s="17">
        <f t="shared" si="143"/>
        <v>0</v>
      </c>
      <c r="AN141" s="16">
        <f t="shared" si="144"/>
        <v>0</v>
      </c>
      <c r="AO141" s="19">
        <f t="shared" si="145"/>
        <v>11.891901822457378</v>
      </c>
      <c r="AP141" s="17">
        <f t="shared" si="146"/>
        <v>0</v>
      </c>
      <c r="AQ141" s="17">
        <f t="shared" si="147"/>
        <v>0</v>
      </c>
      <c r="AR141" s="16">
        <f t="shared" si="148"/>
        <v>0</v>
      </c>
      <c r="AS141" s="19">
        <f t="shared" si="149"/>
        <v>11.891901822457378</v>
      </c>
      <c r="AT141" s="17">
        <f t="shared" si="150"/>
        <v>0</v>
      </c>
      <c r="AU141" s="17">
        <f t="shared" si="151"/>
        <v>0</v>
      </c>
      <c r="AV141" s="16">
        <f t="shared" si="152"/>
        <v>0</v>
      </c>
      <c r="AW141" s="19">
        <f t="shared" si="153"/>
        <v>11.891901822457378</v>
      </c>
      <c r="AX141" s="17">
        <f t="shared" si="154"/>
        <v>0</v>
      </c>
      <c r="AY141" s="17">
        <f t="shared" si="123"/>
        <v>0</v>
      </c>
      <c r="AZ141" s="16">
        <f t="shared" si="155"/>
        <v>0</v>
      </c>
      <c r="BA141" s="19">
        <f t="shared" si="156"/>
        <v>11.891901822457378</v>
      </c>
      <c r="BB141" s="16"/>
      <c r="BC141" s="16">
        <f t="shared" si="157"/>
        <v>11.891901822457378</v>
      </c>
      <c r="BD141" s="19">
        <f t="shared" si="124"/>
        <v>11.891901822457378</v>
      </c>
      <c r="BE141" s="20">
        <f t="shared" si="158"/>
        <v>11.891901822457378</v>
      </c>
      <c r="BF141">
        <f t="shared" si="159"/>
        <v>9.0850465045831594E-3</v>
      </c>
      <c r="BG141" s="33">
        <f t="shared" si="160"/>
        <v>24.448284195875257</v>
      </c>
      <c r="BH141">
        <f t="shared" si="161"/>
        <v>24.448284195875257</v>
      </c>
      <c r="BI141">
        <f t="shared" si="162"/>
        <v>2661538.0106997639</v>
      </c>
      <c r="BJ141">
        <f t="shared" si="163"/>
        <v>0</v>
      </c>
      <c r="BK141">
        <f t="shared" si="164"/>
        <v>1294600</v>
      </c>
      <c r="BL141">
        <f t="shared" si="165"/>
        <v>6543608</v>
      </c>
      <c r="BM141">
        <f t="shared" si="166"/>
        <v>1294600</v>
      </c>
    </row>
    <row r="142" spans="1:65" x14ac:dyDescent="0.25">
      <c r="A142" s="8"/>
      <c r="B142">
        <v>54600</v>
      </c>
      <c r="C142" t="s">
        <v>165</v>
      </c>
      <c r="D142">
        <v>85</v>
      </c>
      <c r="E142">
        <v>648</v>
      </c>
      <c r="F142" s="9">
        <f t="shared" si="167"/>
        <v>108864</v>
      </c>
      <c r="G142">
        <v>10</v>
      </c>
      <c r="H142" s="10">
        <f t="shared" si="113"/>
        <v>5.0154320987654322E-2</v>
      </c>
      <c r="I142" s="10">
        <f t="shared" si="114"/>
        <v>0.50154320987654322</v>
      </c>
      <c r="J142" s="11">
        <f t="shared" si="115"/>
        <v>5.900508351488744E-3</v>
      </c>
      <c r="K142" s="11">
        <f t="shared" si="116"/>
        <v>1</v>
      </c>
      <c r="L142" s="12">
        <f t="shared" si="117"/>
        <v>54600</v>
      </c>
      <c r="M142" s="13">
        <f t="shared" si="118"/>
        <v>0</v>
      </c>
      <c r="P142">
        <f t="shared" si="119"/>
        <v>55080</v>
      </c>
      <c r="Q142" s="15">
        <f t="shared" si="125"/>
        <v>8.5</v>
      </c>
      <c r="R142" s="16">
        <f t="shared" si="126"/>
        <v>3.5746201966041107</v>
      </c>
      <c r="S142" s="17">
        <f t="shared" si="120"/>
        <v>0.50154320987654322</v>
      </c>
      <c r="T142" s="17">
        <f t="shared" si="127"/>
        <v>5.0154320987654322E-2</v>
      </c>
      <c r="U142" s="18">
        <f t="shared" si="128"/>
        <v>5.0154320987654322E-2</v>
      </c>
      <c r="V142" s="17">
        <f t="shared" si="129"/>
        <v>0</v>
      </c>
      <c r="W142" s="17">
        <f t="shared" si="121"/>
        <v>0</v>
      </c>
      <c r="X142" s="16">
        <f t="shared" si="130"/>
        <v>0</v>
      </c>
      <c r="Y142" s="19">
        <f t="shared" si="131"/>
        <v>5.0154320987654322E-2</v>
      </c>
      <c r="Z142" s="17">
        <f t="shared" si="132"/>
        <v>0</v>
      </c>
      <c r="AA142" s="17">
        <f t="shared" si="133"/>
        <v>0</v>
      </c>
      <c r="AB142" s="16">
        <f t="shared" si="134"/>
        <v>0</v>
      </c>
      <c r="AC142" s="19">
        <f t="shared" si="135"/>
        <v>5.0154320987654322E-2</v>
      </c>
      <c r="AD142" s="17">
        <f t="shared" si="136"/>
        <v>0</v>
      </c>
      <c r="AE142" s="17">
        <f t="shared" si="137"/>
        <v>0</v>
      </c>
      <c r="AF142" s="16">
        <f t="shared" si="122"/>
        <v>0</v>
      </c>
      <c r="AG142" s="19">
        <f t="shared" si="138"/>
        <v>5.0154320987654322E-2</v>
      </c>
      <c r="AH142" s="17">
        <f t="shared" si="139"/>
        <v>0</v>
      </c>
      <c r="AI142" s="17">
        <f t="shared" si="168"/>
        <v>0</v>
      </c>
      <c r="AJ142" s="16">
        <f t="shared" si="140"/>
        <v>0</v>
      </c>
      <c r="AK142" s="19">
        <f t="shared" si="141"/>
        <v>5.0154320987654322E-2</v>
      </c>
      <c r="AL142" s="17">
        <f t="shared" si="142"/>
        <v>0</v>
      </c>
      <c r="AM142" s="17">
        <f t="shared" si="143"/>
        <v>0</v>
      </c>
      <c r="AN142" s="16">
        <f t="shared" si="144"/>
        <v>0</v>
      </c>
      <c r="AO142" s="19">
        <f t="shared" si="145"/>
        <v>5.0154320987654322E-2</v>
      </c>
      <c r="AP142" s="17">
        <f t="shared" si="146"/>
        <v>0</v>
      </c>
      <c r="AQ142" s="17">
        <f t="shared" si="147"/>
        <v>0</v>
      </c>
      <c r="AR142" s="16">
        <f t="shared" si="148"/>
        <v>0</v>
      </c>
      <c r="AS142" s="19">
        <f t="shared" si="149"/>
        <v>5.0154320987654322E-2</v>
      </c>
      <c r="AT142" s="17">
        <f t="shared" si="150"/>
        <v>0</v>
      </c>
      <c r="AU142" s="17">
        <f t="shared" si="151"/>
        <v>0</v>
      </c>
      <c r="AV142" s="16">
        <f t="shared" si="152"/>
        <v>0</v>
      </c>
      <c r="AW142" s="19">
        <f t="shared" si="153"/>
        <v>5.0154320987654322E-2</v>
      </c>
      <c r="AX142" s="17">
        <f t="shared" si="154"/>
        <v>0</v>
      </c>
      <c r="AY142" s="17">
        <f t="shared" si="123"/>
        <v>0</v>
      </c>
      <c r="AZ142" s="16">
        <f t="shared" si="155"/>
        <v>0</v>
      </c>
      <c r="BA142" s="19">
        <f t="shared" si="156"/>
        <v>5.0154320987654322E-2</v>
      </c>
      <c r="BB142" s="16"/>
      <c r="BC142" s="16">
        <f t="shared" si="157"/>
        <v>5.0154320987654322E-2</v>
      </c>
      <c r="BD142" s="19">
        <f t="shared" si="124"/>
        <v>5.0154320987654322E-2</v>
      </c>
      <c r="BE142" s="20">
        <f t="shared" si="158"/>
        <v>5.0154320987654322E-2</v>
      </c>
      <c r="BF142">
        <f t="shared" si="159"/>
        <v>3.8316355565444191E-5</v>
      </c>
      <c r="BG142" s="33">
        <f t="shared" si="160"/>
        <v>0.10311110127412243</v>
      </c>
      <c r="BH142">
        <f t="shared" si="161"/>
        <v>1.0311110127412242</v>
      </c>
      <c r="BI142">
        <f t="shared" si="162"/>
        <v>112250.86929106063</v>
      </c>
      <c r="BJ142">
        <f t="shared" si="163"/>
        <v>0</v>
      </c>
      <c r="BK142">
        <f t="shared" si="164"/>
        <v>54600</v>
      </c>
      <c r="BL142">
        <f t="shared" si="165"/>
        <v>9198840</v>
      </c>
      <c r="BM142">
        <f t="shared" si="166"/>
        <v>54600</v>
      </c>
    </row>
    <row r="143" spans="1:65" x14ac:dyDescent="0.25">
      <c r="A143" s="8"/>
      <c r="B143">
        <v>252600</v>
      </c>
      <c r="C143" t="s">
        <v>166</v>
      </c>
      <c r="D143">
        <v>42</v>
      </c>
      <c r="E143">
        <v>477</v>
      </c>
      <c r="F143" s="9">
        <f t="shared" si="167"/>
        <v>80136</v>
      </c>
      <c r="G143">
        <v>9</v>
      </c>
      <c r="H143" s="10">
        <f t="shared" si="113"/>
        <v>0.35023792885428107</v>
      </c>
      <c r="I143" s="10">
        <f t="shared" si="114"/>
        <v>3.1521413596885295</v>
      </c>
      <c r="J143" s="11">
        <f t="shared" si="115"/>
        <v>7.5050984754488792E-2</v>
      </c>
      <c r="K143" s="11">
        <f t="shared" si="116"/>
        <v>1</v>
      </c>
      <c r="L143" s="12">
        <f t="shared" si="117"/>
        <v>252600</v>
      </c>
      <c r="M143" s="13">
        <f t="shared" si="118"/>
        <v>0</v>
      </c>
      <c r="P143">
        <f t="shared" si="119"/>
        <v>20034</v>
      </c>
      <c r="Q143" s="15">
        <f t="shared" si="125"/>
        <v>4.666666666666667</v>
      </c>
      <c r="R143" s="16">
        <f t="shared" si="126"/>
        <v>3.5746201966041107</v>
      </c>
      <c r="S143" s="17">
        <f t="shared" si="120"/>
        <v>3.1521413596885295</v>
      </c>
      <c r="T143" s="17">
        <f t="shared" si="127"/>
        <v>0.35023792885428107</v>
      </c>
      <c r="U143" s="18">
        <f t="shared" si="128"/>
        <v>0.35023792885428107</v>
      </c>
      <c r="V143" s="17">
        <f t="shared" si="129"/>
        <v>0</v>
      </c>
      <c r="W143" s="17">
        <f t="shared" si="121"/>
        <v>0</v>
      </c>
      <c r="X143" s="16">
        <f t="shared" si="130"/>
        <v>0</v>
      </c>
      <c r="Y143" s="19">
        <f t="shared" si="131"/>
        <v>0.35023792885428107</v>
      </c>
      <c r="Z143" s="17">
        <f t="shared" si="132"/>
        <v>0</v>
      </c>
      <c r="AA143" s="17">
        <f t="shared" si="133"/>
        <v>0</v>
      </c>
      <c r="AB143" s="16">
        <f t="shared" si="134"/>
        <v>0</v>
      </c>
      <c r="AC143" s="19">
        <f t="shared" si="135"/>
        <v>0.35023792885428107</v>
      </c>
      <c r="AD143" s="17">
        <f t="shared" si="136"/>
        <v>0</v>
      </c>
      <c r="AE143" s="17">
        <f t="shared" si="137"/>
        <v>0</v>
      </c>
      <c r="AF143" s="16">
        <f t="shared" si="122"/>
        <v>0</v>
      </c>
      <c r="AG143" s="19">
        <f t="shared" si="138"/>
        <v>0.35023792885428107</v>
      </c>
      <c r="AH143" s="17">
        <f t="shared" si="139"/>
        <v>0</v>
      </c>
      <c r="AI143" s="17">
        <f t="shared" si="168"/>
        <v>0</v>
      </c>
      <c r="AJ143" s="16">
        <f t="shared" si="140"/>
        <v>0</v>
      </c>
      <c r="AK143" s="19">
        <f t="shared" si="141"/>
        <v>0.35023792885428107</v>
      </c>
      <c r="AL143" s="17">
        <f t="shared" si="142"/>
        <v>0</v>
      </c>
      <c r="AM143" s="17">
        <f t="shared" si="143"/>
        <v>0</v>
      </c>
      <c r="AN143" s="16">
        <f t="shared" si="144"/>
        <v>0</v>
      </c>
      <c r="AO143" s="19">
        <f t="shared" si="145"/>
        <v>0.35023792885428107</v>
      </c>
      <c r="AP143" s="17">
        <f t="shared" si="146"/>
        <v>0</v>
      </c>
      <c r="AQ143" s="17">
        <f t="shared" si="147"/>
        <v>0</v>
      </c>
      <c r="AR143" s="16">
        <f t="shared" si="148"/>
        <v>0</v>
      </c>
      <c r="AS143" s="19">
        <f t="shared" si="149"/>
        <v>0.35023792885428107</v>
      </c>
      <c r="AT143" s="17">
        <f t="shared" si="150"/>
        <v>0</v>
      </c>
      <c r="AU143" s="17">
        <f t="shared" si="151"/>
        <v>0</v>
      </c>
      <c r="AV143" s="16">
        <f t="shared" si="152"/>
        <v>0</v>
      </c>
      <c r="AW143" s="19">
        <f t="shared" si="153"/>
        <v>0.35023792885428107</v>
      </c>
      <c r="AX143" s="17">
        <f t="shared" si="154"/>
        <v>0</v>
      </c>
      <c r="AY143" s="17">
        <f t="shared" si="123"/>
        <v>0</v>
      </c>
      <c r="AZ143" s="16">
        <f t="shared" si="155"/>
        <v>0</v>
      </c>
      <c r="BA143" s="19">
        <f t="shared" si="156"/>
        <v>0.35023792885428107</v>
      </c>
      <c r="BB143" s="16"/>
      <c r="BC143" s="16">
        <f t="shared" si="157"/>
        <v>0.35023792885428107</v>
      </c>
      <c r="BD143" s="19">
        <f t="shared" si="124"/>
        <v>0.35023792885428107</v>
      </c>
      <c r="BE143" s="20">
        <f t="shared" si="158"/>
        <v>0.35023792885428107</v>
      </c>
      <c r="BF143">
        <f t="shared" si="159"/>
        <v>2.6757098391958542E-4</v>
      </c>
      <c r="BG143" s="33">
        <f t="shared" si="160"/>
        <v>0.7200460068240605</v>
      </c>
      <c r="BH143">
        <f t="shared" si="161"/>
        <v>6.4804140614165444</v>
      </c>
      <c r="BI143">
        <f t="shared" si="162"/>
        <v>519314.46122567618</v>
      </c>
      <c r="BJ143">
        <f t="shared" si="163"/>
        <v>0</v>
      </c>
      <c r="BK143">
        <f t="shared" si="164"/>
        <v>252600</v>
      </c>
      <c r="BL143">
        <f t="shared" si="165"/>
        <v>3113112</v>
      </c>
      <c r="BM143">
        <f t="shared" si="166"/>
        <v>252600</v>
      </c>
    </row>
    <row r="144" spans="1:65" x14ac:dyDescent="0.25">
      <c r="A144" s="8"/>
      <c r="B144">
        <v>159000</v>
      </c>
      <c r="C144" t="s">
        <v>167</v>
      </c>
      <c r="D144">
        <v>70</v>
      </c>
      <c r="E144">
        <v>1756</v>
      </c>
      <c r="F144" s="9">
        <f t="shared" si="167"/>
        <v>295008</v>
      </c>
      <c r="G144">
        <v>6</v>
      </c>
      <c r="H144" s="10">
        <f t="shared" si="113"/>
        <v>8.9828072459051958E-2</v>
      </c>
      <c r="I144" s="10">
        <f t="shared" si="114"/>
        <v>0.53896843475431178</v>
      </c>
      <c r="J144" s="11">
        <f t="shared" si="115"/>
        <v>7.6995490679187401E-3</v>
      </c>
      <c r="K144" s="11">
        <f t="shared" si="116"/>
        <v>1</v>
      </c>
      <c r="L144" s="12">
        <f t="shared" si="117"/>
        <v>159000</v>
      </c>
      <c r="M144" s="13">
        <f t="shared" si="118"/>
        <v>0</v>
      </c>
      <c r="P144">
        <f t="shared" si="119"/>
        <v>122920</v>
      </c>
      <c r="Q144" s="15">
        <f t="shared" si="125"/>
        <v>11.666666666666666</v>
      </c>
      <c r="R144" s="16">
        <f t="shared" si="126"/>
        <v>3.5746201966041107</v>
      </c>
      <c r="S144" s="17">
        <f t="shared" si="120"/>
        <v>0.53896843475431178</v>
      </c>
      <c r="T144" s="17">
        <f t="shared" si="127"/>
        <v>8.9828072459051958E-2</v>
      </c>
      <c r="U144" s="18">
        <f t="shared" si="128"/>
        <v>8.9828072459051958E-2</v>
      </c>
      <c r="V144" s="17">
        <f t="shared" si="129"/>
        <v>0</v>
      </c>
      <c r="W144" s="17">
        <f t="shared" si="121"/>
        <v>0</v>
      </c>
      <c r="X144" s="16">
        <f t="shared" si="130"/>
        <v>0</v>
      </c>
      <c r="Y144" s="19">
        <f t="shared" si="131"/>
        <v>8.9828072459051958E-2</v>
      </c>
      <c r="Z144" s="17">
        <f t="shared" si="132"/>
        <v>0</v>
      </c>
      <c r="AA144" s="17">
        <f t="shared" si="133"/>
        <v>0</v>
      </c>
      <c r="AB144" s="16">
        <f t="shared" si="134"/>
        <v>0</v>
      </c>
      <c r="AC144" s="19">
        <f t="shared" si="135"/>
        <v>8.9828072459051958E-2</v>
      </c>
      <c r="AD144" s="17">
        <f t="shared" si="136"/>
        <v>0</v>
      </c>
      <c r="AE144" s="17">
        <f t="shared" si="137"/>
        <v>0</v>
      </c>
      <c r="AF144" s="16">
        <f t="shared" si="122"/>
        <v>0</v>
      </c>
      <c r="AG144" s="19">
        <f t="shared" si="138"/>
        <v>8.9828072459051958E-2</v>
      </c>
      <c r="AH144" s="17">
        <f t="shared" si="139"/>
        <v>0</v>
      </c>
      <c r="AI144" s="17">
        <f t="shared" si="168"/>
        <v>0</v>
      </c>
      <c r="AJ144" s="16">
        <f t="shared" si="140"/>
        <v>0</v>
      </c>
      <c r="AK144" s="19">
        <f t="shared" si="141"/>
        <v>8.9828072459051958E-2</v>
      </c>
      <c r="AL144" s="17">
        <f t="shared" si="142"/>
        <v>0</v>
      </c>
      <c r="AM144" s="17">
        <f t="shared" si="143"/>
        <v>0</v>
      </c>
      <c r="AN144" s="16">
        <f t="shared" si="144"/>
        <v>0</v>
      </c>
      <c r="AO144" s="19">
        <f t="shared" si="145"/>
        <v>8.9828072459051958E-2</v>
      </c>
      <c r="AP144" s="17">
        <f t="shared" si="146"/>
        <v>0</v>
      </c>
      <c r="AQ144" s="17">
        <f t="shared" si="147"/>
        <v>0</v>
      </c>
      <c r="AR144" s="16">
        <f t="shared" si="148"/>
        <v>0</v>
      </c>
      <c r="AS144" s="19">
        <f t="shared" si="149"/>
        <v>8.9828072459051958E-2</v>
      </c>
      <c r="AT144" s="17">
        <f t="shared" si="150"/>
        <v>0</v>
      </c>
      <c r="AU144" s="17">
        <f t="shared" si="151"/>
        <v>0</v>
      </c>
      <c r="AV144" s="16">
        <f t="shared" si="152"/>
        <v>0</v>
      </c>
      <c r="AW144" s="19">
        <f t="shared" si="153"/>
        <v>8.9828072459051958E-2</v>
      </c>
      <c r="AX144" s="17">
        <f t="shared" si="154"/>
        <v>0</v>
      </c>
      <c r="AY144" s="17">
        <f t="shared" si="123"/>
        <v>0</v>
      </c>
      <c r="AZ144" s="16">
        <f t="shared" si="155"/>
        <v>0</v>
      </c>
      <c r="BA144" s="19">
        <f t="shared" si="156"/>
        <v>8.9828072459051958E-2</v>
      </c>
      <c r="BB144" s="16"/>
      <c r="BC144" s="16">
        <f t="shared" si="157"/>
        <v>8.9828072459051958E-2</v>
      </c>
      <c r="BD144" s="19">
        <f t="shared" si="124"/>
        <v>8.9828072459051958E-2</v>
      </c>
      <c r="BE144" s="20">
        <f t="shared" si="158"/>
        <v>8.9828072459051958E-2</v>
      </c>
      <c r="BF144">
        <f t="shared" si="159"/>
        <v>6.8625879013430418E-5</v>
      </c>
      <c r="BG144" s="33">
        <f t="shared" si="160"/>
        <v>0.1846754435946697</v>
      </c>
      <c r="BH144">
        <f t="shared" si="161"/>
        <v>1.1080526615680182</v>
      </c>
      <c r="BI144">
        <f t="shared" si="162"/>
        <v>326884.39958385791</v>
      </c>
      <c r="BJ144">
        <f t="shared" si="163"/>
        <v>0</v>
      </c>
      <c r="BK144">
        <f t="shared" si="164"/>
        <v>159000</v>
      </c>
      <c r="BL144">
        <f t="shared" si="165"/>
        <v>20491560</v>
      </c>
      <c r="BM144">
        <f t="shared" si="166"/>
        <v>159000</v>
      </c>
    </row>
    <row r="145" spans="1:65" x14ac:dyDescent="0.25">
      <c r="A145" s="8"/>
      <c r="B145">
        <v>122400</v>
      </c>
      <c r="C145" t="s">
        <v>168</v>
      </c>
      <c r="D145">
        <v>192</v>
      </c>
      <c r="E145">
        <v>1756</v>
      </c>
      <c r="F145" s="9">
        <f t="shared" si="167"/>
        <v>295008</v>
      </c>
      <c r="G145">
        <v>8</v>
      </c>
      <c r="H145" s="10">
        <f t="shared" si="113"/>
        <v>5.1863000325414903E-2</v>
      </c>
      <c r="I145" s="10">
        <f t="shared" si="114"/>
        <v>0.41490400260331922</v>
      </c>
      <c r="J145" s="11">
        <f t="shared" si="115"/>
        <v>2.1609583468922876E-3</v>
      </c>
      <c r="K145" s="11">
        <f t="shared" si="116"/>
        <v>1</v>
      </c>
      <c r="L145" s="12">
        <f t="shared" si="117"/>
        <v>122400</v>
      </c>
      <c r="M145" s="13">
        <f t="shared" si="118"/>
        <v>0</v>
      </c>
      <c r="P145">
        <f t="shared" si="119"/>
        <v>337152</v>
      </c>
      <c r="Q145" s="15">
        <f t="shared" si="125"/>
        <v>24</v>
      </c>
      <c r="R145" s="16">
        <f t="shared" si="126"/>
        <v>3.5746201966041107</v>
      </c>
      <c r="S145" s="17">
        <f t="shared" si="120"/>
        <v>0.41490400260331922</v>
      </c>
      <c r="T145" s="17">
        <f t="shared" si="127"/>
        <v>5.1863000325414903E-2</v>
      </c>
      <c r="U145" s="18">
        <f t="shared" si="128"/>
        <v>5.1863000325414903E-2</v>
      </c>
      <c r="V145" s="17">
        <f t="shared" si="129"/>
        <v>0</v>
      </c>
      <c r="W145" s="17">
        <f t="shared" si="121"/>
        <v>0</v>
      </c>
      <c r="X145" s="16">
        <f t="shared" si="130"/>
        <v>0</v>
      </c>
      <c r="Y145" s="19">
        <f t="shared" si="131"/>
        <v>5.1863000325414903E-2</v>
      </c>
      <c r="Z145" s="17">
        <f t="shared" si="132"/>
        <v>0</v>
      </c>
      <c r="AA145" s="17">
        <f t="shared" si="133"/>
        <v>0</v>
      </c>
      <c r="AB145" s="16">
        <f t="shared" si="134"/>
        <v>0</v>
      </c>
      <c r="AC145" s="19">
        <f t="shared" si="135"/>
        <v>5.1863000325414903E-2</v>
      </c>
      <c r="AD145" s="17">
        <f t="shared" si="136"/>
        <v>0</v>
      </c>
      <c r="AE145" s="17">
        <f t="shared" si="137"/>
        <v>0</v>
      </c>
      <c r="AF145" s="16">
        <f t="shared" si="122"/>
        <v>0</v>
      </c>
      <c r="AG145" s="19">
        <f t="shared" si="138"/>
        <v>5.1863000325414903E-2</v>
      </c>
      <c r="AH145" s="17">
        <f t="shared" si="139"/>
        <v>0</v>
      </c>
      <c r="AI145" s="17">
        <f t="shared" si="168"/>
        <v>0</v>
      </c>
      <c r="AJ145" s="16">
        <f t="shared" si="140"/>
        <v>0</v>
      </c>
      <c r="AK145" s="19">
        <f t="shared" si="141"/>
        <v>5.1863000325414903E-2</v>
      </c>
      <c r="AL145" s="17">
        <f t="shared" si="142"/>
        <v>0</v>
      </c>
      <c r="AM145" s="17">
        <f t="shared" si="143"/>
        <v>0</v>
      </c>
      <c r="AN145" s="16">
        <f t="shared" si="144"/>
        <v>0</v>
      </c>
      <c r="AO145" s="19">
        <f t="shared" si="145"/>
        <v>5.1863000325414903E-2</v>
      </c>
      <c r="AP145" s="17">
        <f t="shared" si="146"/>
        <v>0</v>
      </c>
      <c r="AQ145" s="17">
        <f t="shared" si="147"/>
        <v>0</v>
      </c>
      <c r="AR145" s="16">
        <f t="shared" si="148"/>
        <v>0</v>
      </c>
      <c r="AS145" s="19">
        <f t="shared" si="149"/>
        <v>5.1863000325414903E-2</v>
      </c>
      <c r="AT145" s="17">
        <f t="shared" si="150"/>
        <v>0</v>
      </c>
      <c r="AU145" s="17">
        <f t="shared" si="151"/>
        <v>0</v>
      </c>
      <c r="AV145" s="16">
        <f t="shared" si="152"/>
        <v>0</v>
      </c>
      <c r="AW145" s="19">
        <f t="shared" si="153"/>
        <v>5.1863000325414903E-2</v>
      </c>
      <c r="AX145" s="17">
        <f t="shared" si="154"/>
        <v>0</v>
      </c>
      <c r="AY145" s="17">
        <f t="shared" si="123"/>
        <v>0</v>
      </c>
      <c r="AZ145" s="16">
        <f t="shared" si="155"/>
        <v>0</v>
      </c>
      <c r="BA145" s="19">
        <f t="shared" si="156"/>
        <v>5.1863000325414903E-2</v>
      </c>
      <c r="BB145" s="16"/>
      <c r="BC145" s="16">
        <f t="shared" si="157"/>
        <v>5.1863000325414903E-2</v>
      </c>
      <c r="BD145" s="19">
        <f t="shared" si="124"/>
        <v>5.1863000325414903E-2</v>
      </c>
      <c r="BE145" s="20">
        <f t="shared" si="158"/>
        <v>5.1863000325414903E-2</v>
      </c>
      <c r="BF145">
        <f t="shared" si="159"/>
        <v>3.9621733920961709E-5</v>
      </c>
      <c r="BG145" s="33">
        <f t="shared" si="160"/>
        <v>0.10662393535843193</v>
      </c>
      <c r="BH145">
        <f t="shared" si="161"/>
        <v>0.85299148286745541</v>
      </c>
      <c r="BI145">
        <f t="shared" si="162"/>
        <v>251639.31137776229</v>
      </c>
      <c r="BJ145">
        <f t="shared" si="163"/>
        <v>0</v>
      </c>
      <c r="BK145">
        <f t="shared" si="164"/>
        <v>122400</v>
      </c>
      <c r="BL145">
        <f t="shared" si="165"/>
        <v>56519136</v>
      </c>
      <c r="BM145">
        <f t="shared" si="166"/>
        <v>122400</v>
      </c>
    </row>
    <row r="146" spans="1:65" x14ac:dyDescent="0.25">
      <c r="A146" s="8"/>
      <c r="B146">
        <v>526600</v>
      </c>
      <c r="C146" t="s">
        <v>169</v>
      </c>
      <c r="D146">
        <v>20</v>
      </c>
      <c r="E146">
        <v>503</v>
      </c>
      <c r="F146" s="9">
        <f t="shared" si="167"/>
        <v>84504</v>
      </c>
      <c r="G146">
        <v>8</v>
      </c>
      <c r="H146" s="10">
        <f t="shared" si="113"/>
        <v>0.77895720912619526</v>
      </c>
      <c r="I146" s="10">
        <f t="shared" si="114"/>
        <v>6.2316576730095621</v>
      </c>
      <c r="J146" s="11">
        <f t="shared" si="115"/>
        <v>0.31158288365047809</v>
      </c>
      <c r="K146" s="11">
        <f t="shared" si="116"/>
        <v>1</v>
      </c>
      <c r="L146" s="12">
        <f t="shared" si="117"/>
        <v>526600</v>
      </c>
      <c r="M146" s="13">
        <f t="shared" si="118"/>
        <v>0</v>
      </c>
      <c r="P146">
        <f t="shared" si="119"/>
        <v>10060</v>
      </c>
      <c r="Q146" s="15">
        <f t="shared" si="125"/>
        <v>2.5</v>
      </c>
      <c r="R146" s="16">
        <f t="shared" si="126"/>
        <v>3.5746201966041107</v>
      </c>
      <c r="S146" s="17">
        <f t="shared" si="120"/>
        <v>6.2316576730095621</v>
      </c>
      <c r="T146" s="17">
        <f t="shared" si="127"/>
        <v>0.77895720912619526</v>
      </c>
      <c r="U146" s="18">
        <f t="shared" si="128"/>
        <v>0.77895720912619526</v>
      </c>
      <c r="V146" s="17">
        <f t="shared" si="129"/>
        <v>0</v>
      </c>
      <c r="W146" s="17">
        <f t="shared" si="121"/>
        <v>0</v>
      </c>
      <c r="X146" s="16">
        <f t="shared" si="130"/>
        <v>0</v>
      </c>
      <c r="Y146" s="19">
        <f t="shared" si="131"/>
        <v>0.77895720912619526</v>
      </c>
      <c r="Z146" s="17">
        <f t="shared" si="132"/>
        <v>0</v>
      </c>
      <c r="AA146" s="17">
        <f t="shared" si="133"/>
        <v>0</v>
      </c>
      <c r="AB146" s="16">
        <f t="shared" si="134"/>
        <v>0</v>
      </c>
      <c r="AC146" s="19">
        <f t="shared" si="135"/>
        <v>0.77895720912619526</v>
      </c>
      <c r="AD146" s="17">
        <f t="shared" si="136"/>
        <v>0</v>
      </c>
      <c r="AE146" s="17">
        <f t="shared" si="137"/>
        <v>0</v>
      </c>
      <c r="AF146" s="16">
        <f t="shared" si="122"/>
        <v>0</v>
      </c>
      <c r="AG146" s="19">
        <f t="shared" si="138"/>
        <v>0.77895720912619526</v>
      </c>
      <c r="AH146" s="17">
        <f t="shared" si="139"/>
        <v>0</v>
      </c>
      <c r="AI146" s="17">
        <f t="shared" si="168"/>
        <v>0</v>
      </c>
      <c r="AJ146" s="16">
        <f t="shared" si="140"/>
        <v>0</v>
      </c>
      <c r="AK146" s="19">
        <f t="shared" si="141"/>
        <v>0.77895720912619526</v>
      </c>
      <c r="AL146" s="17">
        <f t="shared" si="142"/>
        <v>0</v>
      </c>
      <c r="AM146" s="17">
        <f t="shared" si="143"/>
        <v>0</v>
      </c>
      <c r="AN146" s="16">
        <f t="shared" si="144"/>
        <v>0</v>
      </c>
      <c r="AO146" s="19">
        <f t="shared" si="145"/>
        <v>0.77895720912619526</v>
      </c>
      <c r="AP146" s="17">
        <f t="shared" si="146"/>
        <v>0</v>
      </c>
      <c r="AQ146" s="17">
        <f t="shared" si="147"/>
        <v>0</v>
      </c>
      <c r="AR146" s="16">
        <f t="shared" si="148"/>
        <v>0</v>
      </c>
      <c r="AS146" s="19">
        <f t="shared" si="149"/>
        <v>0.77895720912619526</v>
      </c>
      <c r="AT146" s="17">
        <f t="shared" si="150"/>
        <v>0</v>
      </c>
      <c r="AU146" s="17">
        <f t="shared" si="151"/>
        <v>0</v>
      </c>
      <c r="AV146" s="16">
        <f t="shared" si="152"/>
        <v>0</v>
      </c>
      <c r="AW146" s="19">
        <f t="shared" si="153"/>
        <v>0.77895720912619526</v>
      </c>
      <c r="AX146" s="17">
        <f t="shared" si="154"/>
        <v>0</v>
      </c>
      <c r="AY146" s="17">
        <f t="shared" si="123"/>
        <v>0</v>
      </c>
      <c r="AZ146" s="16">
        <f t="shared" si="155"/>
        <v>0</v>
      </c>
      <c r="BA146" s="19">
        <f t="shared" si="156"/>
        <v>0.77895720912619526</v>
      </c>
      <c r="BB146" s="16"/>
      <c r="BC146" s="16">
        <f t="shared" si="157"/>
        <v>0.77895720912619526</v>
      </c>
      <c r="BD146" s="19">
        <f t="shared" si="124"/>
        <v>0.77895720912619526</v>
      </c>
      <c r="BE146" s="20">
        <f t="shared" si="158"/>
        <v>0.77895720912619526</v>
      </c>
      <c r="BF146">
        <f t="shared" si="159"/>
        <v>5.95099301663206E-4</v>
      </c>
      <c r="BG146" s="33">
        <f t="shared" si="160"/>
        <v>1.6014399975266287</v>
      </c>
      <c r="BH146">
        <f t="shared" si="161"/>
        <v>12.81151998021303</v>
      </c>
      <c r="BI146">
        <f t="shared" si="162"/>
        <v>1082624.6844079217</v>
      </c>
      <c r="BJ146">
        <f t="shared" si="163"/>
        <v>0</v>
      </c>
      <c r="BK146">
        <f t="shared" si="164"/>
        <v>526600</v>
      </c>
      <c r="BL146">
        <f t="shared" si="165"/>
        <v>1163480</v>
      </c>
      <c r="BM146">
        <f t="shared" si="166"/>
        <v>526600</v>
      </c>
    </row>
    <row r="147" spans="1:65" x14ac:dyDescent="0.25">
      <c r="A147" s="8"/>
      <c r="B147">
        <v>11600</v>
      </c>
      <c r="C147" t="s">
        <v>170</v>
      </c>
      <c r="D147">
        <v>236</v>
      </c>
      <c r="E147">
        <v>252</v>
      </c>
      <c r="F147" s="9">
        <f t="shared" si="167"/>
        <v>42336</v>
      </c>
      <c r="G147">
        <v>0</v>
      </c>
      <c r="H147" s="10">
        <f t="shared" si="113"/>
        <v>0</v>
      </c>
      <c r="I147" s="10">
        <f t="shared" si="114"/>
        <v>0</v>
      </c>
      <c r="J147" s="11">
        <f t="shared" si="115"/>
        <v>0</v>
      </c>
      <c r="K147" s="11">
        <f t="shared" si="116"/>
        <v>0</v>
      </c>
      <c r="L147" s="12">
        <f t="shared" si="117"/>
        <v>0</v>
      </c>
      <c r="M147" s="13">
        <f t="shared" si="118"/>
        <v>1</v>
      </c>
      <c r="P147">
        <f t="shared" si="119"/>
        <v>59472</v>
      </c>
      <c r="Q147" s="15">
        <f t="shared" si="125"/>
        <v>0</v>
      </c>
      <c r="R147" s="16">
        <f t="shared" si="126"/>
        <v>3.5746201966041107</v>
      </c>
      <c r="S147" s="17">
        <f t="shared" si="120"/>
        <v>0.27399848828420259</v>
      </c>
      <c r="T147" s="17">
        <f t="shared" si="127"/>
        <v>0</v>
      </c>
      <c r="U147" s="18">
        <f t="shared" si="128"/>
        <v>0</v>
      </c>
      <c r="V147" s="17">
        <f t="shared" si="129"/>
        <v>0</v>
      </c>
      <c r="W147" s="17">
        <f t="shared" si="121"/>
        <v>0</v>
      </c>
      <c r="X147" s="16">
        <f t="shared" si="130"/>
        <v>0</v>
      </c>
      <c r="Y147" s="19">
        <f t="shared" si="131"/>
        <v>0</v>
      </c>
      <c r="Z147" s="17">
        <f t="shared" si="132"/>
        <v>0</v>
      </c>
      <c r="AA147" s="17">
        <f t="shared" si="133"/>
        <v>0</v>
      </c>
      <c r="AB147" s="16">
        <f t="shared" si="134"/>
        <v>0</v>
      </c>
      <c r="AC147" s="19">
        <f t="shared" si="135"/>
        <v>0</v>
      </c>
      <c r="AD147" s="17">
        <f t="shared" si="136"/>
        <v>0</v>
      </c>
      <c r="AE147" s="17">
        <f t="shared" si="137"/>
        <v>0</v>
      </c>
      <c r="AF147" s="16">
        <f t="shared" si="122"/>
        <v>0</v>
      </c>
      <c r="AG147" s="19">
        <f t="shared" si="138"/>
        <v>0</v>
      </c>
      <c r="AH147" s="17">
        <f t="shared" si="139"/>
        <v>0</v>
      </c>
      <c r="AI147" s="17">
        <f t="shared" si="168"/>
        <v>0</v>
      </c>
      <c r="AJ147" s="16">
        <f t="shared" si="140"/>
        <v>0</v>
      </c>
      <c r="AK147" s="19">
        <f t="shared" si="141"/>
        <v>0</v>
      </c>
      <c r="AL147" s="17">
        <f t="shared" si="142"/>
        <v>0</v>
      </c>
      <c r="AM147" s="17">
        <f t="shared" si="143"/>
        <v>0</v>
      </c>
      <c r="AN147" s="16">
        <f t="shared" si="144"/>
        <v>0</v>
      </c>
      <c r="AO147" s="19">
        <f t="shared" si="145"/>
        <v>0</v>
      </c>
      <c r="AP147" s="17">
        <f t="shared" si="146"/>
        <v>0</v>
      </c>
      <c r="AQ147" s="17">
        <f t="shared" si="147"/>
        <v>0</v>
      </c>
      <c r="AR147" s="16">
        <f t="shared" si="148"/>
        <v>0</v>
      </c>
      <c r="AS147" s="19">
        <f t="shared" si="149"/>
        <v>0</v>
      </c>
      <c r="AT147" s="17">
        <f t="shared" si="150"/>
        <v>0</v>
      </c>
      <c r="AU147" s="17">
        <f t="shared" si="151"/>
        <v>0</v>
      </c>
      <c r="AV147" s="16">
        <f t="shared" si="152"/>
        <v>0</v>
      </c>
      <c r="AW147" s="19">
        <f t="shared" si="153"/>
        <v>0</v>
      </c>
      <c r="AX147" s="17">
        <f t="shared" si="154"/>
        <v>0</v>
      </c>
      <c r="AY147" s="17">
        <f t="shared" si="123"/>
        <v>0</v>
      </c>
      <c r="AZ147" s="16">
        <f t="shared" si="155"/>
        <v>0</v>
      </c>
      <c r="BA147" s="19">
        <f t="shared" si="156"/>
        <v>0</v>
      </c>
      <c r="BB147" s="16"/>
      <c r="BC147" s="16">
        <f t="shared" si="157"/>
        <v>0</v>
      </c>
      <c r="BD147" s="19">
        <f t="shared" si="124"/>
        <v>0</v>
      </c>
      <c r="BE147" s="20">
        <f t="shared" si="158"/>
        <v>0</v>
      </c>
      <c r="BF147">
        <f t="shared" si="159"/>
        <v>0</v>
      </c>
      <c r="BG147" s="33">
        <f t="shared" si="160"/>
        <v>0</v>
      </c>
      <c r="BH147">
        <f t="shared" si="161"/>
        <v>0</v>
      </c>
      <c r="BI147">
        <f t="shared" si="162"/>
        <v>0</v>
      </c>
      <c r="BJ147">
        <f t="shared" si="163"/>
        <v>11600</v>
      </c>
      <c r="BK147">
        <f t="shared" si="164"/>
        <v>0</v>
      </c>
      <c r="BL147">
        <f t="shared" si="165"/>
        <v>9991296</v>
      </c>
      <c r="BM147">
        <f t="shared" si="166"/>
        <v>0</v>
      </c>
    </row>
    <row r="148" spans="1:65" x14ac:dyDescent="0.25">
      <c r="A148" s="8"/>
      <c r="B148">
        <v>673200</v>
      </c>
      <c r="C148" t="s">
        <v>171</v>
      </c>
      <c r="D148">
        <v>162</v>
      </c>
      <c r="E148">
        <v>251</v>
      </c>
      <c r="F148" s="9">
        <f t="shared" si="167"/>
        <v>42168</v>
      </c>
      <c r="G148">
        <v>8</v>
      </c>
      <c r="H148" s="10">
        <f t="shared" si="113"/>
        <v>1.9955890722822993</v>
      </c>
      <c r="I148" s="10">
        <f t="shared" si="114"/>
        <v>15.964712578258395</v>
      </c>
      <c r="J148" s="11">
        <f t="shared" si="115"/>
        <v>9.8547608507767864E-2</v>
      </c>
      <c r="K148" s="11">
        <f t="shared" si="116"/>
        <v>1</v>
      </c>
      <c r="L148" s="12">
        <f t="shared" si="117"/>
        <v>673200</v>
      </c>
      <c r="M148" s="13">
        <f t="shared" si="118"/>
        <v>0</v>
      </c>
      <c r="P148">
        <f t="shared" si="119"/>
        <v>40662</v>
      </c>
      <c r="Q148" s="15">
        <f t="shared" si="125"/>
        <v>20.25</v>
      </c>
      <c r="R148" s="16">
        <f t="shared" si="126"/>
        <v>3.5746201966041107</v>
      </c>
      <c r="S148" s="17">
        <f t="shared" si="120"/>
        <v>15.964712578258395</v>
      </c>
      <c r="T148" s="17">
        <f t="shared" si="127"/>
        <v>1.9955890722822993</v>
      </c>
      <c r="U148" s="18">
        <f t="shared" si="128"/>
        <v>1.9955890722822993</v>
      </c>
      <c r="V148" s="17">
        <f t="shared" si="129"/>
        <v>0</v>
      </c>
      <c r="W148" s="17">
        <f t="shared" si="121"/>
        <v>0</v>
      </c>
      <c r="X148" s="16">
        <f t="shared" si="130"/>
        <v>0</v>
      </c>
      <c r="Y148" s="19">
        <f t="shared" si="131"/>
        <v>1.9955890722822993</v>
      </c>
      <c r="Z148" s="17">
        <f t="shared" si="132"/>
        <v>0</v>
      </c>
      <c r="AA148" s="17">
        <f t="shared" si="133"/>
        <v>0</v>
      </c>
      <c r="AB148" s="16">
        <f t="shared" si="134"/>
        <v>0</v>
      </c>
      <c r="AC148" s="19">
        <f t="shared" si="135"/>
        <v>1.9955890722822993</v>
      </c>
      <c r="AD148" s="17">
        <f t="shared" si="136"/>
        <v>0</v>
      </c>
      <c r="AE148" s="17">
        <f t="shared" si="137"/>
        <v>0</v>
      </c>
      <c r="AF148" s="16">
        <f t="shared" si="122"/>
        <v>0</v>
      </c>
      <c r="AG148" s="19">
        <f t="shared" si="138"/>
        <v>1.9955890722822993</v>
      </c>
      <c r="AH148" s="17">
        <f t="shared" si="139"/>
        <v>0</v>
      </c>
      <c r="AI148" s="17">
        <f t="shared" si="168"/>
        <v>0</v>
      </c>
      <c r="AJ148" s="16">
        <f t="shared" si="140"/>
        <v>0</v>
      </c>
      <c r="AK148" s="19">
        <f t="shared" si="141"/>
        <v>1.9955890722822993</v>
      </c>
      <c r="AL148" s="17">
        <f t="shared" si="142"/>
        <v>0</v>
      </c>
      <c r="AM148" s="17">
        <f t="shared" si="143"/>
        <v>0</v>
      </c>
      <c r="AN148" s="16">
        <f t="shared" si="144"/>
        <v>0</v>
      </c>
      <c r="AO148" s="19">
        <f t="shared" si="145"/>
        <v>1.9955890722822993</v>
      </c>
      <c r="AP148" s="17">
        <f t="shared" si="146"/>
        <v>0</v>
      </c>
      <c r="AQ148" s="17">
        <f t="shared" si="147"/>
        <v>0</v>
      </c>
      <c r="AR148" s="16">
        <f t="shared" si="148"/>
        <v>0</v>
      </c>
      <c r="AS148" s="19">
        <f t="shared" si="149"/>
        <v>1.9955890722822993</v>
      </c>
      <c r="AT148" s="17">
        <f t="shared" si="150"/>
        <v>0</v>
      </c>
      <c r="AU148" s="17">
        <f t="shared" si="151"/>
        <v>0</v>
      </c>
      <c r="AV148" s="16">
        <f t="shared" si="152"/>
        <v>0</v>
      </c>
      <c r="AW148" s="19">
        <f t="shared" si="153"/>
        <v>1.9955890722822993</v>
      </c>
      <c r="AX148" s="17">
        <f t="shared" si="154"/>
        <v>0</v>
      </c>
      <c r="AY148" s="17">
        <f t="shared" si="123"/>
        <v>0</v>
      </c>
      <c r="AZ148" s="16">
        <f t="shared" si="155"/>
        <v>0</v>
      </c>
      <c r="BA148" s="19">
        <f t="shared" si="156"/>
        <v>1.9955890722822993</v>
      </c>
      <c r="BB148" s="16"/>
      <c r="BC148" s="16">
        <f t="shared" si="157"/>
        <v>1.9955890722822993</v>
      </c>
      <c r="BD148" s="19">
        <f t="shared" si="124"/>
        <v>1.9955890722822993</v>
      </c>
      <c r="BE148" s="20">
        <f t="shared" si="158"/>
        <v>1.9955890722822993</v>
      </c>
      <c r="BF148">
        <f t="shared" si="159"/>
        <v>1.5245685506320645E-3</v>
      </c>
      <c r="BG148" s="33">
        <f t="shared" si="160"/>
        <v>4.1026851302459582</v>
      </c>
      <c r="BH148">
        <f t="shared" si="161"/>
        <v>32.821481041967665</v>
      </c>
      <c r="BI148">
        <f t="shared" si="162"/>
        <v>1384016.2125776925</v>
      </c>
      <c r="BJ148">
        <f t="shared" si="163"/>
        <v>0</v>
      </c>
      <c r="BK148">
        <f t="shared" si="164"/>
        <v>673200</v>
      </c>
      <c r="BL148">
        <f t="shared" si="165"/>
        <v>6158016</v>
      </c>
      <c r="BM148">
        <f t="shared" si="166"/>
        <v>673200</v>
      </c>
    </row>
    <row r="149" spans="1:65" x14ac:dyDescent="0.25">
      <c r="A149" s="8"/>
      <c r="B149">
        <v>57000</v>
      </c>
      <c r="C149" t="s">
        <v>172</v>
      </c>
      <c r="D149">
        <v>83</v>
      </c>
      <c r="E149">
        <v>251</v>
      </c>
      <c r="F149" s="9">
        <f t="shared" si="167"/>
        <v>42168</v>
      </c>
      <c r="G149">
        <v>6</v>
      </c>
      <c r="H149" s="10">
        <f t="shared" si="113"/>
        <v>0.22528931891481693</v>
      </c>
      <c r="I149" s="10">
        <f t="shared" si="114"/>
        <v>1.3517359134889015</v>
      </c>
      <c r="J149" s="11">
        <f t="shared" si="115"/>
        <v>1.6285974861312068E-2</v>
      </c>
      <c r="K149" s="11">
        <f t="shared" si="116"/>
        <v>1</v>
      </c>
      <c r="L149" s="12">
        <f t="shared" si="117"/>
        <v>57000</v>
      </c>
      <c r="M149" s="13">
        <f t="shared" si="118"/>
        <v>0</v>
      </c>
      <c r="P149">
        <f t="shared" si="119"/>
        <v>20833</v>
      </c>
      <c r="Q149" s="15">
        <f t="shared" si="125"/>
        <v>13.833333333333334</v>
      </c>
      <c r="R149" s="16">
        <f t="shared" si="126"/>
        <v>3.5746201966041107</v>
      </c>
      <c r="S149" s="17">
        <f t="shared" si="120"/>
        <v>1.3517359134889015</v>
      </c>
      <c r="T149" s="17">
        <f t="shared" si="127"/>
        <v>0.22528931891481693</v>
      </c>
      <c r="U149" s="18">
        <f t="shared" si="128"/>
        <v>0.22528931891481693</v>
      </c>
      <c r="V149" s="17">
        <f t="shared" si="129"/>
        <v>0</v>
      </c>
      <c r="W149" s="17">
        <f t="shared" si="121"/>
        <v>0</v>
      </c>
      <c r="X149" s="16">
        <f t="shared" si="130"/>
        <v>0</v>
      </c>
      <c r="Y149" s="19">
        <f t="shared" si="131"/>
        <v>0.22528931891481693</v>
      </c>
      <c r="Z149" s="17">
        <f t="shared" si="132"/>
        <v>0</v>
      </c>
      <c r="AA149" s="17">
        <f t="shared" si="133"/>
        <v>0</v>
      </c>
      <c r="AB149" s="16">
        <f t="shared" si="134"/>
        <v>0</v>
      </c>
      <c r="AC149" s="19">
        <f t="shared" si="135"/>
        <v>0.22528931891481693</v>
      </c>
      <c r="AD149" s="17">
        <f t="shared" si="136"/>
        <v>0</v>
      </c>
      <c r="AE149" s="17">
        <f t="shared" si="137"/>
        <v>0</v>
      </c>
      <c r="AF149" s="16">
        <f t="shared" si="122"/>
        <v>0</v>
      </c>
      <c r="AG149" s="19">
        <f t="shared" si="138"/>
        <v>0.22528931891481693</v>
      </c>
      <c r="AH149" s="17">
        <f t="shared" si="139"/>
        <v>0</v>
      </c>
      <c r="AI149" s="17">
        <f t="shared" si="168"/>
        <v>0</v>
      </c>
      <c r="AJ149" s="16">
        <f t="shared" si="140"/>
        <v>0</v>
      </c>
      <c r="AK149" s="19">
        <f t="shared" si="141"/>
        <v>0.22528931891481693</v>
      </c>
      <c r="AL149" s="17">
        <f t="shared" si="142"/>
        <v>0</v>
      </c>
      <c r="AM149" s="17">
        <f t="shared" si="143"/>
        <v>0</v>
      </c>
      <c r="AN149" s="16">
        <f t="shared" si="144"/>
        <v>0</v>
      </c>
      <c r="AO149" s="19">
        <f t="shared" si="145"/>
        <v>0.22528931891481693</v>
      </c>
      <c r="AP149" s="17">
        <f t="shared" si="146"/>
        <v>0</v>
      </c>
      <c r="AQ149" s="17">
        <f t="shared" si="147"/>
        <v>0</v>
      </c>
      <c r="AR149" s="16">
        <f t="shared" si="148"/>
        <v>0</v>
      </c>
      <c r="AS149" s="19">
        <f t="shared" si="149"/>
        <v>0.22528931891481693</v>
      </c>
      <c r="AT149" s="17">
        <f t="shared" si="150"/>
        <v>0</v>
      </c>
      <c r="AU149" s="17">
        <f t="shared" si="151"/>
        <v>0</v>
      </c>
      <c r="AV149" s="16">
        <f t="shared" si="152"/>
        <v>0</v>
      </c>
      <c r="AW149" s="19">
        <f t="shared" si="153"/>
        <v>0.22528931891481693</v>
      </c>
      <c r="AX149" s="17">
        <f t="shared" si="154"/>
        <v>0</v>
      </c>
      <c r="AY149" s="17">
        <f t="shared" si="123"/>
        <v>0</v>
      </c>
      <c r="AZ149" s="16">
        <f t="shared" si="155"/>
        <v>0</v>
      </c>
      <c r="BA149" s="19">
        <f t="shared" si="156"/>
        <v>0.22528931891481693</v>
      </c>
      <c r="BB149" s="16"/>
      <c r="BC149" s="16">
        <f t="shared" si="157"/>
        <v>0.22528931891481693</v>
      </c>
      <c r="BD149" s="19">
        <f t="shared" si="124"/>
        <v>0.22528931891481693</v>
      </c>
      <c r="BE149" s="20">
        <f t="shared" si="158"/>
        <v>0.22528931891481693</v>
      </c>
      <c r="BF149">
        <f t="shared" si="159"/>
        <v>1.7211409662512911E-4</v>
      </c>
      <c r="BG149" s="33">
        <f t="shared" si="160"/>
        <v>0.46316706758569948</v>
      </c>
      <c r="BH149">
        <f t="shared" si="161"/>
        <v>2.7790024055141966</v>
      </c>
      <c r="BI149">
        <f t="shared" si="162"/>
        <v>117184.97343572264</v>
      </c>
      <c r="BJ149">
        <f t="shared" si="163"/>
        <v>0</v>
      </c>
      <c r="BK149">
        <f t="shared" si="164"/>
        <v>57000</v>
      </c>
      <c r="BL149">
        <f t="shared" si="165"/>
        <v>3442944.0000000005</v>
      </c>
      <c r="BM149">
        <f t="shared" si="166"/>
        <v>57000</v>
      </c>
    </row>
    <row r="150" spans="1:65" x14ac:dyDescent="0.25">
      <c r="A150" s="8"/>
      <c r="B150">
        <v>808200</v>
      </c>
      <c r="C150" t="s">
        <v>173</v>
      </c>
      <c r="D150">
        <v>8</v>
      </c>
      <c r="E150">
        <v>414</v>
      </c>
      <c r="F150" s="9">
        <f t="shared" si="167"/>
        <v>69552</v>
      </c>
      <c r="G150">
        <v>7</v>
      </c>
      <c r="H150" s="10">
        <f t="shared" si="113"/>
        <v>1.1428571428571428</v>
      </c>
      <c r="I150" s="10">
        <f t="shared" si="114"/>
        <v>8</v>
      </c>
      <c r="J150" s="11">
        <f t="shared" si="115"/>
        <v>1</v>
      </c>
      <c r="K150" s="11">
        <f t="shared" si="116"/>
        <v>0.68846325167037858</v>
      </c>
      <c r="L150" s="12">
        <f t="shared" si="117"/>
        <v>556416</v>
      </c>
      <c r="M150" s="13">
        <f t="shared" si="118"/>
        <v>0.31153674832962136</v>
      </c>
      <c r="P150">
        <f t="shared" si="119"/>
        <v>3312</v>
      </c>
      <c r="Q150" s="15">
        <f t="shared" si="125"/>
        <v>1.1428571428571428</v>
      </c>
      <c r="R150" s="16">
        <f t="shared" si="126"/>
        <v>3.5746201966041107</v>
      </c>
      <c r="S150" s="17">
        <f t="shared" si="120"/>
        <v>11.620082815734989</v>
      </c>
      <c r="T150" s="17">
        <f t="shared" si="127"/>
        <v>1.6600118308192842</v>
      </c>
      <c r="U150" s="18">
        <f t="shared" si="128"/>
        <v>1.1428571428571428</v>
      </c>
      <c r="V150" s="17">
        <f t="shared" si="129"/>
        <v>0</v>
      </c>
      <c r="W150" s="17">
        <f t="shared" si="121"/>
        <v>0</v>
      </c>
      <c r="X150" s="16">
        <f t="shared" si="130"/>
        <v>0</v>
      </c>
      <c r="Y150" s="19">
        <f t="shared" si="131"/>
        <v>1.1428571428571428</v>
      </c>
      <c r="Z150" s="17">
        <f t="shared" si="132"/>
        <v>0</v>
      </c>
      <c r="AA150" s="17">
        <f t="shared" si="133"/>
        <v>0</v>
      </c>
      <c r="AB150" s="16">
        <f t="shared" si="134"/>
        <v>0</v>
      </c>
      <c r="AC150" s="19">
        <f t="shared" si="135"/>
        <v>1.1428571428571428</v>
      </c>
      <c r="AD150" s="17">
        <f t="shared" si="136"/>
        <v>0</v>
      </c>
      <c r="AE150" s="17">
        <f t="shared" si="137"/>
        <v>0</v>
      </c>
      <c r="AF150" s="16">
        <f t="shared" si="122"/>
        <v>0</v>
      </c>
      <c r="AG150" s="19">
        <f t="shared" si="138"/>
        <v>1.1428571428571428</v>
      </c>
      <c r="AH150" s="17">
        <f t="shared" si="139"/>
        <v>0</v>
      </c>
      <c r="AI150" s="17">
        <f t="shared" si="168"/>
        <v>0</v>
      </c>
      <c r="AJ150" s="16">
        <f t="shared" si="140"/>
        <v>0</v>
      </c>
      <c r="AK150" s="19">
        <f t="shared" si="141"/>
        <v>1.1428571428571428</v>
      </c>
      <c r="AL150" s="17">
        <f t="shared" si="142"/>
        <v>0</v>
      </c>
      <c r="AM150" s="17">
        <f t="shared" si="143"/>
        <v>0</v>
      </c>
      <c r="AN150" s="16">
        <f t="shared" si="144"/>
        <v>0</v>
      </c>
      <c r="AO150" s="19">
        <f t="shared" si="145"/>
        <v>1.1428571428571428</v>
      </c>
      <c r="AP150" s="17">
        <f t="shared" si="146"/>
        <v>0</v>
      </c>
      <c r="AQ150" s="17">
        <f t="shared" si="147"/>
        <v>0</v>
      </c>
      <c r="AR150" s="16">
        <f t="shared" si="148"/>
        <v>0</v>
      </c>
      <c r="AS150" s="19">
        <f t="shared" si="149"/>
        <v>1.1428571428571428</v>
      </c>
      <c r="AT150" s="17">
        <f t="shared" si="150"/>
        <v>0</v>
      </c>
      <c r="AU150" s="17">
        <f t="shared" si="151"/>
        <v>0</v>
      </c>
      <c r="AV150" s="16">
        <f t="shared" si="152"/>
        <v>0</v>
      </c>
      <c r="AW150" s="19">
        <f t="shared" si="153"/>
        <v>1.1428571428571428</v>
      </c>
      <c r="AX150" s="17">
        <f t="shared" si="154"/>
        <v>0</v>
      </c>
      <c r="AY150" s="17">
        <f t="shared" si="123"/>
        <v>0</v>
      </c>
      <c r="AZ150" s="16">
        <f t="shared" si="155"/>
        <v>0</v>
      </c>
      <c r="BA150" s="19">
        <f t="shared" si="156"/>
        <v>1.1428571428571428</v>
      </c>
      <c r="BB150" s="16"/>
      <c r="BC150" s="16">
        <f t="shared" si="157"/>
        <v>1.1428571428571428</v>
      </c>
      <c r="BD150" s="19">
        <f t="shared" si="124"/>
        <v>1.1428571428571428</v>
      </c>
      <c r="BE150" s="20">
        <f t="shared" si="158"/>
        <v>1.1428571428571428</v>
      </c>
      <c r="BF150">
        <f t="shared" si="159"/>
        <v>8.7310763626928642E-4</v>
      </c>
      <c r="BG150" s="33">
        <f t="shared" si="160"/>
        <v>2.3495734022200025</v>
      </c>
      <c r="BH150">
        <f t="shared" si="161"/>
        <v>16.447013815540018</v>
      </c>
      <c r="BI150">
        <f t="shared" si="162"/>
        <v>1143922.7048984393</v>
      </c>
      <c r="BJ150">
        <f t="shared" si="163"/>
        <v>251784</v>
      </c>
      <c r="BK150">
        <f t="shared" si="164"/>
        <v>556416</v>
      </c>
      <c r="BL150">
        <f t="shared" si="165"/>
        <v>0</v>
      </c>
      <c r="BM150">
        <f t="shared" si="166"/>
        <v>556416</v>
      </c>
    </row>
    <row r="151" spans="1:65" x14ac:dyDescent="0.25">
      <c r="A151" s="8"/>
      <c r="B151">
        <v>721600</v>
      </c>
      <c r="C151" t="s">
        <v>174</v>
      </c>
      <c r="D151">
        <v>214</v>
      </c>
      <c r="E151">
        <v>1831</v>
      </c>
      <c r="F151" s="9">
        <f t="shared" si="167"/>
        <v>307608</v>
      </c>
      <c r="G151">
        <v>5</v>
      </c>
      <c r="H151" s="10">
        <f t="shared" si="113"/>
        <v>0.46916855218329817</v>
      </c>
      <c r="I151" s="10">
        <f t="shared" si="114"/>
        <v>2.3458427609164909</v>
      </c>
      <c r="J151" s="11">
        <f t="shared" si="115"/>
        <v>1.0961882060357434E-2</v>
      </c>
      <c r="K151" s="11">
        <f t="shared" si="116"/>
        <v>0.99999999999999989</v>
      </c>
      <c r="L151" s="12">
        <f t="shared" si="117"/>
        <v>721599.99999999988</v>
      </c>
      <c r="M151" s="13">
        <f t="shared" si="118"/>
        <v>1.6132943712158372E-16</v>
      </c>
      <c r="P151">
        <f t="shared" si="119"/>
        <v>391834</v>
      </c>
      <c r="Q151" s="15">
        <f t="shared" si="125"/>
        <v>42.8</v>
      </c>
      <c r="R151" s="16">
        <f t="shared" si="126"/>
        <v>3.5746201966041107</v>
      </c>
      <c r="S151" s="17">
        <f t="shared" si="120"/>
        <v>2.3458427609164909</v>
      </c>
      <c r="T151" s="17">
        <f t="shared" si="127"/>
        <v>0.46916855218329817</v>
      </c>
      <c r="U151" s="18">
        <f t="shared" si="128"/>
        <v>0.46916855218329817</v>
      </c>
      <c r="V151" s="17">
        <f t="shared" si="129"/>
        <v>0</v>
      </c>
      <c r="W151" s="17">
        <f t="shared" si="121"/>
        <v>0</v>
      </c>
      <c r="X151" s="16">
        <f t="shared" si="130"/>
        <v>0</v>
      </c>
      <c r="Y151" s="19">
        <f t="shared" si="131"/>
        <v>0.46916855218329817</v>
      </c>
      <c r="Z151" s="17">
        <f t="shared" si="132"/>
        <v>0</v>
      </c>
      <c r="AA151" s="17">
        <f t="shared" si="133"/>
        <v>0</v>
      </c>
      <c r="AB151" s="16">
        <f t="shared" si="134"/>
        <v>0</v>
      </c>
      <c r="AC151" s="19">
        <f t="shared" si="135"/>
        <v>0.46916855218329817</v>
      </c>
      <c r="AD151" s="17">
        <f t="shared" si="136"/>
        <v>0</v>
      </c>
      <c r="AE151" s="17">
        <f t="shared" si="137"/>
        <v>0</v>
      </c>
      <c r="AF151" s="16">
        <f t="shared" si="122"/>
        <v>0</v>
      </c>
      <c r="AG151" s="19">
        <f t="shared" si="138"/>
        <v>0.46916855218329817</v>
      </c>
      <c r="AH151" s="17">
        <f t="shared" si="139"/>
        <v>0</v>
      </c>
      <c r="AI151" s="17">
        <f t="shared" si="168"/>
        <v>0</v>
      </c>
      <c r="AJ151" s="16">
        <f t="shared" si="140"/>
        <v>0</v>
      </c>
      <c r="AK151" s="19">
        <f t="shared" si="141"/>
        <v>0.46916855218329817</v>
      </c>
      <c r="AL151" s="17">
        <f t="shared" si="142"/>
        <v>0</v>
      </c>
      <c r="AM151" s="17">
        <f t="shared" si="143"/>
        <v>0</v>
      </c>
      <c r="AN151" s="16">
        <f t="shared" si="144"/>
        <v>0</v>
      </c>
      <c r="AO151" s="19">
        <f t="shared" si="145"/>
        <v>0.46916855218329817</v>
      </c>
      <c r="AP151" s="17">
        <f t="shared" si="146"/>
        <v>0</v>
      </c>
      <c r="AQ151" s="17">
        <f t="shared" si="147"/>
        <v>0</v>
      </c>
      <c r="AR151" s="16">
        <f t="shared" si="148"/>
        <v>0</v>
      </c>
      <c r="AS151" s="19">
        <f t="shared" si="149"/>
        <v>0.46916855218329817</v>
      </c>
      <c r="AT151" s="17">
        <f t="shared" si="150"/>
        <v>0</v>
      </c>
      <c r="AU151" s="17">
        <f t="shared" si="151"/>
        <v>0</v>
      </c>
      <c r="AV151" s="16">
        <f t="shared" si="152"/>
        <v>0</v>
      </c>
      <c r="AW151" s="19">
        <f t="shared" si="153"/>
        <v>0.46916855218329817</v>
      </c>
      <c r="AX151" s="17">
        <f t="shared" si="154"/>
        <v>0</v>
      </c>
      <c r="AY151" s="17">
        <f t="shared" si="123"/>
        <v>0</v>
      </c>
      <c r="AZ151" s="16">
        <f t="shared" si="155"/>
        <v>0</v>
      </c>
      <c r="BA151" s="19">
        <f t="shared" si="156"/>
        <v>0.46916855218329817</v>
      </c>
      <c r="BB151" s="16"/>
      <c r="BC151" s="16">
        <f t="shared" si="157"/>
        <v>0.46916855218329817</v>
      </c>
      <c r="BD151" s="19">
        <f t="shared" si="124"/>
        <v>0.46916855218329817</v>
      </c>
      <c r="BE151" s="20">
        <f t="shared" si="158"/>
        <v>0.46916855218329817</v>
      </c>
      <c r="BF151">
        <f t="shared" si="159"/>
        <v>3.5843031490756251E-4</v>
      </c>
      <c r="BG151" s="33">
        <f t="shared" si="160"/>
        <v>0.96455270744695176</v>
      </c>
      <c r="BH151">
        <f t="shared" si="161"/>
        <v>4.822763537234759</v>
      </c>
      <c r="BI151">
        <f t="shared" si="162"/>
        <v>1483520.6461617097</v>
      </c>
      <c r="BJ151">
        <f t="shared" si="163"/>
        <v>0</v>
      </c>
      <c r="BK151">
        <f t="shared" si="164"/>
        <v>721599.99999999988</v>
      </c>
      <c r="BL151">
        <f t="shared" si="165"/>
        <v>65106512</v>
      </c>
      <c r="BM151">
        <f t="shared" si="166"/>
        <v>721599.99999999988</v>
      </c>
    </row>
    <row r="152" spans="1:65" x14ac:dyDescent="0.25">
      <c r="A152" s="8"/>
      <c r="B152">
        <v>291200</v>
      </c>
      <c r="C152" t="s">
        <v>175</v>
      </c>
      <c r="D152">
        <v>175</v>
      </c>
      <c r="E152">
        <v>444</v>
      </c>
      <c r="F152" s="9">
        <f t="shared" si="167"/>
        <v>74592</v>
      </c>
      <c r="G152">
        <v>0</v>
      </c>
      <c r="H152" s="10">
        <f t="shared" si="113"/>
        <v>0</v>
      </c>
      <c r="I152" s="10">
        <f t="shared" si="114"/>
        <v>0</v>
      </c>
      <c r="J152" s="11">
        <f t="shared" si="115"/>
        <v>0</v>
      </c>
      <c r="K152" s="11">
        <f t="shared" si="116"/>
        <v>0</v>
      </c>
      <c r="L152" s="12">
        <f t="shared" si="117"/>
        <v>0</v>
      </c>
      <c r="M152" s="13">
        <f t="shared" si="118"/>
        <v>1</v>
      </c>
      <c r="P152">
        <f t="shared" si="119"/>
        <v>77700</v>
      </c>
      <c r="Q152" s="15">
        <f t="shared" si="125"/>
        <v>0</v>
      </c>
      <c r="R152" s="16">
        <f t="shared" si="126"/>
        <v>3.5746201966041107</v>
      </c>
      <c r="S152" s="17">
        <f t="shared" si="120"/>
        <v>3.9039039039039038</v>
      </c>
      <c r="T152" s="17">
        <f t="shared" si="127"/>
        <v>0</v>
      </c>
      <c r="U152" s="18">
        <f t="shared" si="128"/>
        <v>0</v>
      </c>
      <c r="V152" s="17">
        <f t="shared" si="129"/>
        <v>0</v>
      </c>
      <c r="W152" s="17">
        <f t="shared" si="121"/>
        <v>0</v>
      </c>
      <c r="X152" s="16">
        <f t="shared" si="130"/>
        <v>0</v>
      </c>
      <c r="Y152" s="19">
        <f t="shared" si="131"/>
        <v>0</v>
      </c>
      <c r="Z152" s="17">
        <f t="shared" si="132"/>
        <v>0</v>
      </c>
      <c r="AA152" s="17">
        <f t="shared" si="133"/>
        <v>0</v>
      </c>
      <c r="AB152" s="16">
        <f t="shared" si="134"/>
        <v>0</v>
      </c>
      <c r="AC152" s="19">
        <f t="shared" si="135"/>
        <v>0</v>
      </c>
      <c r="AD152" s="17">
        <f t="shared" si="136"/>
        <v>0</v>
      </c>
      <c r="AE152" s="17">
        <f t="shared" si="137"/>
        <v>0</v>
      </c>
      <c r="AF152" s="16">
        <f t="shared" si="122"/>
        <v>0</v>
      </c>
      <c r="AG152" s="19">
        <f t="shared" si="138"/>
        <v>0</v>
      </c>
      <c r="AH152" s="17">
        <f t="shared" si="139"/>
        <v>0</v>
      </c>
      <c r="AI152" s="17">
        <f t="shared" si="168"/>
        <v>0</v>
      </c>
      <c r="AJ152" s="16">
        <f t="shared" si="140"/>
        <v>0</v>
      </c>
      <c r="AK152" s="19">
        <f t="shared" si="141"/>
        <v>0</v>
      </c>
      <c r="AL152" s="17">
        <f t="shared" si="142"/>
        <v>0</v>
      </c>
      <c r="AM152" s="17">
        <f t="shared" si="143"/>
        <v>0</v>
      </c>
      <c r="AN152" s="16">
        <f t="shared" si="144"/>
        <v>0</v>
      </c>
      <c r="AO152" s="19">
        <f t="shared" si="145"/>
        <v>0</v>
      </c>
      <c r="AP152" s="17">
        <f t="shared" si="146"/>
        <v>0</v>
      </c>
      <c r="AQ152" s="17">
        <f t="shared" si="147"/>
        <v>0</v>
      </c>
      <c r="AR152" s="16">
        <f t="shared" si="148"/>
        <v>0</v>
      </c>
      <c r="AS152" s="19">
        <f t="shared" si="149"/>
        <v>0</v>
      </c>
      <c r="AT152" s="17">
        <f t="shared" si="150"/>
        <v>0</v>
      </c>
      <c r="AU152" s="17">
        <f t="shared" si="151"/>
        <v>0</v>
      </c>
      <c r="AV152" s="16">
        <f t="shared" si="152"/>
        <v>0</v>
      </c>
      <c r="AW152" s="19">
        <f t="shared" si="153"/>
        <v>0</v>
      </c>
      <c r="AX152" s="17">
        <f t="shared" si="154"/>
        <v>0</v>
      </c>
      <c r="AY152" s="17">
        <f t="shared" si="123"/>
        <v>0</v>
      </c>
      <c r="AZ152" s="16">
        <f t="shared" si="155"/>
        <v>0</v>
      </c>
      <c r="BA152" s="19">
        <f t="shared" si="156"/>
        <v>0</v>
      </c>
      <c r="BB152" s="16"/>
      <c r="BC152" s="16">
        <f t="shared" si="157"/>
        <v>0</v>
      </c>
      <c r="BD152" s="19">
        <f t="shared" si="124"/>
        <v>0</v>
      </c>
      <c r="BE152" s="20">
        <f t="shared" si="158"/>
        <v>0</v>
      </c>
      <c r="BF152">
        <f t="shared" si="159"/>
        <v>0</v>
      </c>
      <c r="BG152" s="33">
        <f t="shared" si="160"/>
        <v>0</v>
      </c>
      <c r="BH152">
        <f t="shared" si="161"/>
        <v>0</v>
      </c>
      <c r="BI152">
        <f t="shared" si="162"/>
        <v>0</v>
      </c>
      <c r="BJ152">
        <f t="shared" si="163"/>
        <v>291200</v>
      </c>
      <c r="BK152">
        <f t="shared" si="164"/>
        <v>0</v>
      </c>
      <c r="BL152">
        <f t="shared" si="165"/>
        <v>13053600</v>
      </c>
      <c r="BM152">
        <f t="shared" si="166"/>
        <v>0</v>
      </c>
    </row>
    <row r="153" spans="1:65" x14ac:dyDescent="0.25">
      <c r="A153" s="8"/>
      <c r="B153">
        <v>154600</v>
      </c>
      <c r="C153" t="s">
        <v>176</v>
      </c>
      <c r="D153">
        <v>155</v>
      </c>
      <c r="E153">
        <v>599</v>
      </c>
      <c r="F153" s="9">
        <f t="shared" si="167"/>
        <v>100632</v>
      </c>
      <c r="G153">
        <v>8</v>
      </c>
      <c r="H153" s="10">
        <f t="shared" si="113"/>
        <v>0.19203633039192305</v>
      </c>
      <c r="I153" s="10">
        <f t="shared" si="114"/>
        <v>1.5362906431353844</v>
      </c>
      <c r="J153" s="11">
        <f t="shared" si="115"/>
        <v>9.9115525363573185E-3</v>
      </c>
      <c r="K153" s="11">
        <f t="shared" si="116"/>
        <v>1</v>
      </c>
      <c r="L153" s="12">
        <f t="shared" si="117"/>
        <v>154600</v>
      </c>
      <c r="M153" s="13">
        <f t="shared" si="118"/>
        <v>0</v>
      </c>
      <c r="P153">
        <f t="shared" si="119"/>
        <v>92845</v>
      </c>
      <c r="Q153" s="15">
        <f t="shared" si="125"/>
        <v>19.375</v>
      </c>
      <c r="R153" s="16">
        <f t="shared" si="126"/>
        <v>3.5746201966041107</v>
      </c>
      <c r="S153" s="17">
        <f t="shared" si="120"/>
        <v>1.5362906431353844</v>
      </c>
      <c r="T153" s="17">
        <f t="shared" si="127"/>
        <v>0.19203633039192305</v>
      </c>
      <c r="U153" s="18">
        <f t="shared" si="128"/>
        <v>0.19203633039192305</v>
      </c>
      <c r="V153" s="17">
        <f t="shared" si="129"/>
        <v>0</v>
      </c>
      <c r="W153" s="17">
        <f t="shared" si="121"/>
        <v>0</v>
      </c>
      <c r="X153" s="16">
        <f t="shared" si="130"/>
        <v>0</v>
      </c>
      <c r="Y153" s="19">
        <f t="shared" si="131"/>
        <v>0.19203633039192305</v>
      </c>
      <c r="Z153" s="17">
        <f t="shared" si="132"/>
        <v>0</v>
      </c>
      <c r="AA153" s="17">
        <f t="shared" si="133"/>
        <v>0</v>
      </c>
      <c r="AB153" s="16">
        <f t="shared" si="134"/>
        <v>0</v>
      </c>
      <c r="AC153" s="19">
        <f t="shared" si="135"/>
        <v>0.19203633039192305</v>
      </c>
      <c r="AD153" s="17">
        <f t="shared" si="136"/>
        <v>0</v>
      </c>
      <c r="AE153" s="17">
        <f t="shared" si="137"/>
        <v>0</v>
      </c>
      <c r="AF153" s="16">
        <f t="shared" si="122"/>
        <v>0</v>
      </c>
      <c r="AG153" s="19">
        <f t="shared" si="138"/>
        <v>0.19203633039192305</v>
      </c>
      <c r="AH153" s="17">
        <f t="shared" si="139"/>
        <v>0</v>
      </c>
      <c r="AI153" s="17">
        <f t="shared" si="168"/>
        <v>0</v>
      </c>
      <c r="AJ153" s="16">
        <f t="shared" si="140"/>
        <v>0</v>
      </c>
      <c r="AK153" s="19">
        <f t="shared" si="141"/>
        <v>0.19203633039192305</v>
      </c>
      <c r="AL153" s="17">
        <f t="shared" si="142"/>
        <v>0</v>
      </c>
      <c r="AM153" s="17">
        <f t="shared" si="143"/>
        <v>0</v>
      </c>
      <c r="AN153" s="16">
        <f t="shared" si="144"/>
        <v>0</v>
      </c>
      <c r="AO153" s="19">
        <f t="shared" si="145"/>
        <v>0.19203633039192305</v>
      </c>
      <c r="AP153" s="17">
        <f t="shared" si="146"/>
        <v>0</v>
      </c>
      <c r="AQ153" s="17">
        <f t="shared" si="147"/>
        <v>0</v>
      </c>
      <c r="AR153" s="16">
        <f t="shared" si="148"/>
        <v>0</v>
      </c>
      <c r="AS153" s="19">
        <f t="shared" si="149"/>
        <v>0.19203633039192305</v>
      </c>
      <c r="AT153" s="17">
        <f t="shared" si="150"/>
        <v>0</v>
      </c>
      <c r="AU153" s="17">
        <f t="shared" si="151"/>
        <v>0</v>
      </c>
      <c r="AV153" s="16">
        <f t="shared" si="152"/>
        <v>0</v>
      </c>
      <c r="AW153" s="19">
        <f t="shared" si="153"/>
        <v>0.19203633039192305</v>
      </c>
      <c r="AX153" s="17">
        <f t="shared" si="154"/>
        <v>0</v>
      </c>
      <c r="AY153" s="17">
        <f t="shared" si="123"/>
        <v>0</v>
      </c>
      <c r="AZ153" s="16">
        <f t="shared" si="155"/>
        <v>0</v>
      </c>
      <c r="BA153" s="19">
        <f t="shared" si="156"/>
        <v>0.19203633039192305</v>
      </c>
      <c r="BB153" s="16"/>
      <c r="BC153" s="16">
        <f t="shared" si="157"/>
        <v>0.19203633039192305</v>
      </c>
      <c r="BD153" s="19">
        <f t="shared" si="124"/>
        <v>0.19203633039192305</v>
      </c>
      <c r="BE153" s="20">
        <f t="shared" si="158"/>
        <v>0.19203633039192305</v>
      </c>
      <c r="BF153">
        <f t="shared" si="159"/>
        <v>1.4670983819302974E-4</v>
      </c>
      <c r="BG153" s="33">
        <f t="shared" si="160"/>
        <v>0.39480302238019582</v>
      </c>
      <c r="BH153">
        <f t="shared" si="161"/>
        <v>3.1584241790415666</v>
      </c>
      <c r="BI153">
        <f t="shared" si="162"/>
        <v>317838.54198531091</v>
      </c>
      <c r="BJ153">
        <f t="shared" si="163"/>
        <v>0</v>
      </c>
      <c r="BK153">
        <f t="shared" si="164"/>
        <v>154600</v>
      </c>
      <c r="BL153">
        <f t="shared" si="165"/>
        <v>15443360.000000002</v>
      </c>
      <c r="BM153">
        <f t="shared" si="166"/>
        <v>154600</v>
      </c>
    </row>
    <row r="154" spans="1:65" x14ac:dyDescent="0.25">
      <c r="A154" s="8"/>
      <c r="B154">
        <v>74000</v>
      </c>
      <c r="C154" t="s">
        <v>177</v>
      </c>
      <c r="D154">
        <v>38</v>
      </c>
      <c r="E154">
        <v>648</v>
      </c>
      <c r="F154" s="9">
        <f t="shared" si="167"/>
        <v>108864</v>
      </c>
      <c r="G154">
        <v>4</v>
      </c>
      <c r="H154" s="10">
        <f t="shared" si="113"/>
        <v>0.16993680188124632</v>
      </c>
      <c r="I154" s="10">
        <f t="shared" si="114"/>
        <v>0.6797472075249853</v>
      </c>
      <c r="J154" s="11">
        <f t="shared" si="115"/>
        <v>1.7888084408552246E-2</v>
      </c>
      <c r="K154" s="11">
        <f t="shared" si="116"/>
        <v>1</v>
      </c>
      <c r="L154" s="12">
        <f t="shared" si="117"/>
        <v>74000</v>
      </c>
      <c r="M154" s="13">
        <f t="shared" si="118"/>
        <v>0</v>
      </c>
      <c r="P154">
        <f t="shared" si="119"/>
        <v>24624</v>
      </c>
      <c r="Q154" s="15">
        <f t="shared" si="125"/>
        <v>9.5</v>
      </c>
      <c r="R154" s="16">
        <f t="shared" si="126"/>
        <v>3.5746201966041107</v>
      </c>
      <c r="S154" s="17">
        <f t="shared" si="120"/>
        <v>0.6797472075249853</v>
      </c>
      <c r="T154" s="17">
        <f t="shared" si="127"/>
        <v>0.16993680188124632</v>
      </c>
      <c r="U154" s="18">
        <f t="shared" si="128"/>
        <v>0.16993680188124632</v>
      </c>
      <c r="V154" s="17">
        <f t="shared" si="129"/>
        <v>0</v>
      </c>
      <c r="W154" s="17">
        <f t="shared" si="121"/>
        <v>0</v>
      </c>
      <c r="X154" s="16">
        <f t="shared" si="130"/>
        <v>0</v>
      </c>
      <c r="Y154" s="19">
        <f t="shared" si="131"/>
        <v>0.16993680188124632</v>
      </c>
      <c r="Z154" s="17">
        <f t="shared" si="132"/>
        <v>0</v>
      </c>
      <c r="AA154" s="17">
        <f t="shared" si="133"/>
        <v>0</v>
      </c>
      <c r="AB154" s="16">
        <f t="shared" si="134"/>
        <v>0</v>
      </c>
      <c r="AC154" s="19">
        <f t="shared" si="135"/>
        <v>0.16993680188124632</v>
      </c>
      <c r="AD154" s="17">
        <f t="shared" si="136"/>
        <v>0</v>
      </c>
      <c r="AE154" s="17">
        <f t="shared" si="137"/>
        <v>0</v>
      </c>
      <c r="AF154" s="16">
        <f t="shared" si="122"/>
        <v>0</v>
      </c>
      <c r="AG154" s="19">
        <f t="shared" si="138"/>
        <v>0.16993680188124632</v>
      </c>
      <c r="AH154" s="17">
        <f t="shared" si="139"/>
        <v>0</v>
      </c>
      <c r="AI154" s="17">
        <f t="shared" si="168"/>
        <v>0</v>
      </c>
      <c r="AJ154" s="16">
        <f t="shared" si="140"/>
        <v>0</v>
      </c>
      <c r="AK154" s="19">
        <f t="shared" si="141"/>
        <v>0.16993680188124632</v>
      </c>
      <c r="AL154" s="17">
        <f t="shared" si="142"/>
        <v>0</v>
      </c>
      <c r="AM154" s="17">
        <f t="shared" si="143"/>
        <v>0</v>
      </c>
      <c r="AN154" s="16">
        <f t="shared" si="144"/>
        <v>0</v>
      </c>
      <c r="AO154" s="19">
        <f t="shared" si="145"/>
        <v>0.16993680188124632</v>
      </c>
      <c r="AP154" s="17">
        <f t="shared" si="146"/>
        <v>0</v>
      </c>
      <c r="AQ154" s="17">
        <f t="shared" si="147"/>
        <v>0</v>
      </c>
      <c r="AR154" s="16">
        <f t="shared" si="148"/>
        <v>0</v>
      </c>
      <c r="AS154" s="19">
        <f t="shared" si="149"/>
        <v>0.16993680188124632</v>
      </c>
      <c r="AT154" s="17">
        <f t="shared" si="150"/>
        <v>0</v>
      </c>
      <c r="AU154" s="17">
        <f t="shared" si="151"/>
        <v>0</v>
      </c>
      <c r="AV154" s="16">
        <f t="shared" si="152"/>
        <v>0</v>
      </c>
      <c r="AW154" s="19">
        <f t="shared" si="153"/>
        <v>0.16993680188124632</v>
      </c>
      <c r="AX154" s="17">
        <f t="shared" si="154"/>
        <v>0</v>
      </c>
      <c r="AY154" s="17">
        <f t="shared" si="123"/>
        <v>0</v>
      </c>
      <c r="AZ154" s="16">
        <f t="shared" si="155"/>
        <v>0</v>
      </c>
      <c r="BA154" s="19">
        <f t="shared" si="156"/>
        <v>0.16993680188124632</v>
      </c>
      <c r="BB154" s="16"/>
      <c r="BC154" s="16">
        <f t="shared" si="157"/>
        <v>0.16993680188124632</v>
      </c>
      <c r="BD154" s="19">
        <f t="shared" si="124"/>
        <v>0.16993680188124632</v>
      </c>
      <c r="BE154" s="20">
        <f t="shared" si="158"/>
        <v>0.16993680188124632</v>
      </c>
      <c r="BF154">
        <f t="shared" si="159"/>
        <v>1.2982647947998489E-4</v>
      </c>
      <c r="BG154" s="33">
        <f t="shared" si="160"/>
        <v>0.34936911603869319</v>
      </c>
      <c r="BH154">
        <f t="shared" si="161"/>
        <v>1.3974764641547728</v>
      </c>
      <c r="BI154">
        <f t="shared" si="162"/>
        <v>152134.8777937452</v>
      </c>
      <c r="BJ154">
        <f t="shared" si="163"/>
        <v>0</v>
      </c>
      <c r="BK154">
        <f t="shared" si="164"/>
        <v>74000</v>
      </c>
      <c r="BL154">
        <f t="shared" si="165"/>
        <v>4062832.0000000005</v>
      </c>
      <c r="BM154">
        <f t="shared" si="166"/>
        <v>74000</v>
      </c>
    </row>
    <row r="155" spans="1:65" x14ac:dyDescent="0.25">
      <c r="A155" s="8"/>
      <c r="B155">
        <v>583800</v>
      </c>
      <c r="C155" t="s">
        <v>178</v>
      </c>
      <c r="D155">
        <v>236</v>
      </c>
      <c r="E155">
        <v>789</v>
      </c>
      <c r="F155" s="9">
        <f t="shared" si="167"/>
        <v>132552</v>
      </c>
      <c r="G155">
        <v>3</v>
      </c>
      <c r="H155" s="10">
        <f t="shared" si="113"/>
        <v>1.4681030840726657</v>
      </c>
      <c r="I155" s="10">
        <f t="shared" si="114"/>
        <v>4.4043092522179972</v>
      </c>
      <c r="J155" s="11">
        <f t="shared" si="115"/>
        <v>1.8662327339906769E-2</v>
      </c>
      <c r="K155" s="11">
        <f t="shared" si="116"/>
        <v>1</v>
      </c>
      <c r="L155" s="12">
        <f t="shared" si="117"/>
        <v>583800</v>
      </c>
      <c r="M155" s="13">
        <f t="shared" si="118"/>
        <v>0</v>
      </c>
      <c r="P155">
        <f t="shared" si="119"/>
        <v>186204</v>
      </c>
      <c r="Q155" s="15">
        <f t="shared" si="125"/>
        <v>78.666666666666671</v>
      </c>
      <c r="R155" s="16">
        <f t="shared" si="126"/>
        <v>3.5746201966041107</v>
      </c>
      <c r="S155" s="17">
        <f t="shared" si="120"/>
        <v>4.4043092522179972</v>
      </c>
      <c r="T155" s="17">
        <f t="shared" si="127"/>
        <v>1.4681030840726657</v>
      </c>
      <c r="U155" s="18">
        <f t="shared" si="128"/>
        <v>1.4681030840726657</v>
      </c>
      <c r="V155" s="17">
        <f t="shared" si="129"/>
        <v>0</v>
      </c>
      <c r="W155" s="17">
        <f t="shared" si="121"/>
        <v>0</v>
      </c>
      <c r="X155" s="16">
        <f t="shared" si="130"/>
        <v>0</v>
      </c>
      <c r="Y155" s="19">
        <f t="shared" si="131"/>
        <v>1.4681030840726657</v>
      </c>
      <c r="Z155" s="17">
        <f t="shared" si="132"/>
        <v>0</v>
      </c>
      <c r="AA155" s="17">
        <f t="shared" si="133"/>
        <v>0</v>
      </c>
      <c r="AB155" s="16">
        <f t="shared" si="134"/>
        <v>0</v>
      </c>
      <c r="AC155" s="19">
        <f t="shared" si="135"/>
        <v>1.4681030840726657</v>
      </c>
      <c r="AD155" s="17">
        <f t="shared" si="136"/>
        <v>0</v>
      </c>
      <c r="AE155" s="17">
        <f t="shared" si="137"/>
        <v>0</v>
      </c>
      <c r="AF155" s="16">
        <f t="shared" si="122"/>
        <v>0</v>
      </c>
      <c r="AG155" s="19">
        <f t="shared" si="138"/>
        <v>1.4681030840726657</v>
      </c>
      <c r="AH155" s="17">
        <f t="shared" si="139"/>
        <v>0</v>
      </c>
      <c r="AI155" s="17">
        <f t="shared" si="168"/>
        <v>0</v>
      </c>
      <c r="AJ155" s="16">
        <f t="shared" si="140"/>
        <v>0</v>
      </c>
      <c r="AK155" s="19">
        <f t="shared" si="141"/>
        <v>1.4681030840726657</v>
      </c>
      <c r="AL155" s="17">
        <f t="shared" si="142"/>
        <v>0</v>
      </c>
      <c r="AM155" s="17">
        <f t="shared" si="143"/>
        <v>0</v>
      </c>
      <c r="AN155" s="16">
        <f t="shared" si="144"/>
        <v>0</v>
      </c>
      <c r="AO155" s="19">
        <f t="shared" si="145"/>
        <v>1.4681030840726657</v>
      </c>
      <c r="AP155" s="17">
        <f t="shared" si="146"/>
        <v>0</v>
      </c>
      <c r="AQ155" s="17">
        <f t="shared" si="147"/>
        <v>0</v>
      </c>
      <c r="AR155" s="16">
        <f t="shared" si="148"/>
        <v>0</v>
      </c>
      <c r="AS155" s="19">
        <f t="shared" si="149"/>
        <v>1.4681030840726657</v>
      </c>
      <c r="AT155" s="17">
        <f t="shared" si="150"/>
        <v>0</v>
      </c>
      <c r="AU155" s="17">
        <f t="shared" si="151"/>
        <v>0</v>
      </c>
      <c r="AV155" s="16">
        <f t="shared" si="152"/>
        <v>0</v>
      </c>
      <c r="AW155" s="19">
        <f t="shared" si="153"/>
        <v>1.4681030840726657</v>
      </c>
      <c r="AX155" s="17">
        <f t="shared" si="154"/>
        <v>0</v>
      </c>
      <c r="AY155" s="17">
        <f t="shared" si="123"/>
        <v>0</v>
      </c>
      <c r="AZ155" s="16">
        <f t="shared" si="155"/>
        <v>0</v>
      </c>
      <c r="BA155" s="19">
        <f t="shared" si="156"/>
        <v>1.4681030840726657</v>
      </c>
      <c r="BB155" s="16"/>
      <c r="BC155" s="16">
        <f t="shared" si="157"/>
        <v>1.4681030840726657</v>
      </c>
      <c r="BD155" s="19">
        <f t="shared" si="124"/>
        <v>1.4681030840726657</v>
      </c>
      <c r="BE155" s="20">
        <f t="shared" si="158"/>
        <v>1.4681030840726657</v>
      </c>
      <c r="BF155">
        <f t="shared" si="159"/>
        <v>1.1215855118425428E-3</v>
      </c>
      <c r="BG155" s="33">
        <f t="shared" si="160"/>
        <v>3.0182389632975055</v>
      </c>
      <c r="BH155">
        <f t="shared" si="161"/>
        <v>9.0547168898925161</v>
      </c>
      <c r="BI155">
        <f t="shared" si="162"/>
        <v>1200220.8331890327</v>
      </c>
      <c r="BJ155">
        <f t="shared" si="163"/>
        <v>0</v>
      </c>
      <c r="BK155">
        <f t="shared" si="164"/>
        <v>583800</v>
      </c>
      <c r="BL155">
        <f t="shared" si="165"/>
        <v>30698472</v>
      </c>
      <c r="BM155">
        <f t="shared" si="166"/>
        <v>583800</v>
      </c>
    </row>
    <row r="156" spans="1:65" x14ac:dyDescent="0.25">
      <c r="A156" s="8"/>
      <c r="B156">
        <v>220200</v>
      </c>
      <c r="C156" t="s">
        <v>179</v>
      </c>
      <c r="D156">
        <v>20</v>
      </c>
      <c r="E156">
        <v>619</v>
      </c>
      <c r="F156" s="9">
        <f t="shared" si="167"/>
        <v>103992</v>
      </c>
      <c r="G156">
        <v>4</v>
      </c>
      <c r="H156" s="10">
        <f t="shared" si="113"/>
        <v>0.5293676436648973</v>
      </c>
      <c r="I156" s="10">
        <f t="shared" si="114"/>
        <v>2.1174705746595892</v>
      </c>
      <c r="J156" s="11">
        <f t="shared" si="115"/>
        <v>0.10587352873297946</v>
      </c>
      <c r="K156" s="11">
        <f t="shared" si="116"/>
        <v>1</v>
      </c>
      <c r="L156" s="12">
        <f t="shared" si="117"/>
        <v>220200</v>
      </c>
      <c r="M156" s="13">
        <f t="shared" si="118"/>
        <v>0</v>
      </c>
      <c r="P156">
        <f t="shared" si="119"/>
        <v>12380</v>
      </c>
      <c r="Q156" s="15">
        <f t="shared" si="125"/>
        <v>5</v>
      </c>
      <c r="R156" s="16">
        <f t="shared" si="126"/>
        <v>3.5746201966041107</v>
      </c>
      <c r="S156" s="17">
        <f t="shared" si="120"/>
        <v>2.1174705746595892</v>
      </c>
      <c r="T156" s="17">
        <f t="shared" si="127"/>
        <v>0.5293676436648973</v>
      </c>
      <c r="U156" s="18">
        <f t="shared" si="128"/>
        <v>0.5293676436648973</v>
      </c>
      <c r="V156" s="17">
        <f t="shared" si="129"/>
        <v>0</v>
      </c>
      <c r="W156" s="17">
        <f t="shared" si="121"/>
        <v>0</v>
      </c>
      <c r="X156" s="16">
        <f t="shared" si="130"/>
        <v>0</v>
      </c>
      <c r="Y156" s="19">
        <f t="shared" si="131"/>
        <v>0.5293676436648973</v>
      </c>
      <c r="Z156" s="17">
        <f t="shared" si="132"/>
        <v>0</v>
      </c>
      <c r="AA156" s="17">
        <f t="shared" si="133"/>
        <v>0</v>
      </c>
      <c r="AB156" s="16">
        <f t="shared" si="134"/>
        <v>0</v>
      </c>
      <c r="AC156" s="19">
        <f t="shared" si="135"/>
        <v>0.5293676436648973</v>
      </c>
      <c r="AD156" s="17">
        <f t="shared" si="136"/>
        <v>0</v>
      </c>
      <c r="AE156" s="17">
        <f t="shared" si="137"/>
        <v>0</v>
      </c>
      <c r="AF156" s="16">
        <f t="shared" si="122"/>
        <v>0</v>
      </c>
      <c r="AG156" s="19">
        <f t="shared" si="138"/>
        <v>0.5293676436648973</v>
      </c>
      <c r="AH156" s="17">
        <f t="shared" si="139"/>
        <v>0</v>
      </c>
      <c r="AI156" s="17">
        <f t="shared" si="168"/>
        <v>0</v>
      </c>
      <c r="AJ156" s="16">
        <f t="shared" si="140"/>
        <v>0</v>
      </c>
      <c r="AK156" s="19">
        <f t="shared" si="141"/>
        <v>0.5293676436648973</v>
      </c>
      <c r="AL156" s="17">
        <f t="shared" si="142"/>
        <v>0</v>
      </c>
      <c r="AM156" s="17">
        <f t="shared" si="143"/>
        <v>0</v>
      </c>
      <c r="AN156" s="16">
        <f t="shared" si="144"/>
        <v>0</v>
      </c>
      <c r="AO156" s="19">
        <f t="shared" si="145"/>
        <v>0.5293676436648973</v>
      </c>
      <c r="AP156" s="17">
        <f t="shared" si="146"/>
        <v>0</v>
      </c>
      <c r="AQ156" s="17">
        <f t="shared" si="147"/>
        <v>0</v>
      </c>
      <c r="AR156" s="16">
        <f t="shared" si="148"/>
        <v>0</v>
      </c>
      <c r="AS156" s="19">
        <f t="shared" si="149"/>
        <v>0.5293676436648973</v>
      </c>
      <c r="AT156" s="17">
        <f t="shared" si="150"/>
        <v>0</v>
      </c>
      <c r="AU156" s="17">
        <f t="shared" si="151"/>
        <v>0</v>
      </c>
      <c r="AV156" s="16">
        <f t="shared" si="152"/>
        <v>0</v>
      </c>
      <c r="AW156" s="19">
        <f t="shared" si="153"/>
        <v>0.5293676436648973</v>
      </c>
      <c r="AX156" s="17">
        <f t="shared" si="154"/>
        <v>0</v>
      </c>
      <c r="AY156" s="17">
        <f t="shared" si="123"/>
        <v>0</v>
      </c>
      <c r="AZ156" s="16">
        <f t="shared" si="155"/>
        <v>0</v>
      </c>
      <c r="BA156" s="19">
        <f t="shared" si="156"/>
        <v>0.5293676436648973</v>
      </c>
      <c r="BB156" s="16"/>
      <c r="BC156" s="16">
        <f t="shared" si="157"/>
        <v>0.5293676436648973</v>
      </c>
      <c r="BD156" s="19">
        <f t="shared" si="124"/>
        <v>0.5293676436648973</v>
      </c>
      <c r="BE156" s="20">
        <f t="shared" si="158"/>
        <v>0.5293676436648973</v>
      </c>
      <c r="BF156">
        <f t="shared" si="159"/>
        <v>4.0442056556798785E-4</v>
      </c>
      <c r="BG156" s="33">
        <f t="shared" si="160"/>
        <v>1.088314618607054</v>
      </c>
      <c r="BH156">
        <f t="shared" si="161"/>
        <v>4.3532584744282161</v>
      </c>
      <c r="BI156">
        <f t="shared" si="162"/>
        <v>452704.05527273903</v>
      </c>
      <c r="BJ156">
        <f t="shared" si="163"/>
        <v>0</v>
      </c>
      <c r="BK156">
        <f t="shared" si="164"/>
        <v>220200</v>
      </c>
      <c r="BL156">
        <f t="shared" si="165"/>
        <v>1859640</v>
      </c>
      <c r="BM156">
        <f t="shared" si="166"/>
        <v>220200</v>
      </c>
    </row>
    <row r="157" spans="1:65" x14ac:dyDescent="0.25">
      <c r="A157" s="8"/>
      <c r="B157">
        <v>700000</v>
      </c>
      <c r="C157" t="s">
        <v>180</v>
      </c>
      <c r="D157">
        <v>214</v>
      </c>
      <c r="E157">
        <v>708</v>
      </c>
      <c r="F157" s="9">
        <f t="shared" si="167"/>
        <v>118944</v>
      </c>
      <c r="G157">
        <v>7</v>
      </c>
      <c r="H157" s="10">
        <f t="shared" si="113"/>
        <v>0.84073177293516277</v>
      </c>
      <c r="I157" s="10">
        <f t="shared" si="114"/>
        <v>5.8851224105461393</v>
      </c>
      <c r="J157" s="11">
        <f t="shared" si="115"/>
        <v>2.7500572011897848E-2</v>
      </c>
      <c r="K157" s="11">
        <f t="shared" si="116"/>
        <v>1</v>
      </c>
      <c r="L157" s="12">
        <f t="shared" si="117"/>
        <v>700000</v>
      </c>
      <c r="M157" s="13">
        <f t="shared" si="118"/>
        <v>0</v>
      </c>
      <c r="P157">
        <f t="shared" si="119"/>
        <v>151512</v>
      </c>
      <c r="Q157" s="15">
        <f t="shared" si="125"/>
        <v>30.571428571428573</v>
      </c>
      <c r="R157" s="16">
        <f t="shared" si="126"/>
        <v>3.5746201966041107</v>
      </c>
      <c r="S157" s="17">
        <f t="shared" si="120"/>
        <v>5.8851224105461393</v>
      </c>
      <c r="T157" s="17">
        <f t="shared" si="127"/>
        <v>0.84073177293516277</v>
      </c>
      <c r="U157" s="18">
        <f t="shared" si="128"/>
        <v>0.84073177293516277</v>
      </c>
      <c r="V157" s="17">
        <f t="shared" si="129"/>
        <v>0</v>
      </c>
      <c r="W157" s="17">
        <f t="shared" si="121"/>
        <v>0</v>
      </c>
      <c r="X157" s="16">
        <f t="shared" si="130"/>
        <v>0</v>
      </c>
      <c r="Y157" s="19">
        <f t="shared" si="131"/>
        <v>0.84073177293516277</v>
      </c>
      <c r="Z157" s="17">
        <f t="shared" si="132"/>
        <v>0</v>
      </c>
      <c r="AA157" s="17">
        <f t="shared" si="133"/>
        <v>0</v>
      </c>
      <c r="AB157" s="16">
        <f t="shared" si="134"/>
        <v>0</v>
      </c>
      <c r="AC157" s="19">
        <f t="shared" si="135"/>
        <v>0.84073177293516277</v>
      </c>
      <c r="AD157" s="17">
        <f t="shared" si="136"/>
        <v>0</v>
      </c>
      <c r="AE157" s="17">
        <f t="shared" si="137"/>
        <v>0</v>
      </c>
      <c r="AF157" s="16">
        <f t="shared" si="122"/>
        <v>0</v>
      </c>
      <c r="AG157" s="19">
        <f t="shared" si="138"/>
        <v>0.84073177293516277</v>
      </c>
      <c r="AH157" s="17">
        <f t="shared" si="139"/>
        <v>0</v>
      </c>
      <c r="AI157" s="17">
        <f t="shared" si="168"/>
        <v>0</v>
      </c>
      <c r="AJ157" s="16">
        <f t="shared" si="140"/>
        <v>0</v>
      </c>
      <c r="AK157" s="19">
        <f t="shared" si="141"/>
        <v>0.84073177293516277</v>
      </c>
      <c r="AL157" s="17">
        <f t="shared" si="142"/>
        <v>0</v>
      </c>
      <c r="AM157" s="17">
        <f t="shared" si="143"/>
        <v>0</v>
      </c>
      <c r="AN157" s="16">
        <f t="shared" si="144"/>
        <v>0</v>
      </c>
      <c r="AO157" s="19">
        <f t="shared" si="145"/>
        <v>0.84073177293516277</v>
      </c>
      <c r="AP157" s="17">
        <f t="shared" si="146"/>
        <v>0</v>
      </c>
      <c r="AQ157" s="17">
        <f t="shared" si="147"/>
        <v>0</v>
      </c>
      <c r="AR157" s="16">
        <f t="shared" si="148"/>
        <v>0</v>
      </c>
      <c r="AS157" s="19">
        <f t="shared" si="149"/>
        <v>0.84073177293516277</v>
      </c>
      <c r="AT157" s="17">
        <f t="shared" si="150"/>
        <v>0</v>
      </c>
      <c r="AU157" s="17">
        <f t="shared" si="151"/>
        <v>0</v>
      </c>
      <c r="AV157" s="16">
        <f t="shared" si="152"/>
        <v>0</v>
      </c>
      <c r="AW157" s="19">
        <f t="shared" si="153"/>
        <v>0.84073177293516277</v>
      </c>
      <c r="AX157" s="17">
        <f t="shared" si="154"/>
        <v>0</v>
      </c>
      <c r="AY157" s="17">
        <f t="shared" si="123"/>
        <v>0</v>
      </c>
      <c r="AZ157" s="16">
        <f t="shared" si="155"/>
        <v>0</v>
      </c>
      <c r="BA157" s="19">
        <f t="shared" si="156"/>
        <v>0.84073177293516277</v>
      </c>
      <c r="BB157" s="16"/>
      <c r="BC157" s="16">
        <f t="shared" si="157"/>
        <v>0.84073177293516277</v>
      </c>
      <c r="BD157" s="19">
        <f t="shared" si="124"/>
        <v>0.84073177293516277</v>
      </c>
      <c r="BE157" s="20">
        <f t="shared" si="158"/>
        <v>0.84073177293516277</v>
      </c>
      <c r="BF157">
        <f t="shared" si="159"/>
        <v>6.4229316462841815E-4</v>
      </c>
      <c r="BG157" s="33">
        <f t="shared" si="160"/>
        <v>1.7284408855785096</v>
      </c>
      <c r="BH157">
        <f t="shared" si="161"/>
        <v>12.099086199049568</v>
      </c>
      <c r="BI157">
        <f t="shared" si="162"/>
        <v>1439113.7088597517</v>
      </c>
      <c r="BJ157">
        <f t="shared" si="163"/>
        <v>0</v>
      </c>
      <c r="BK157">
        <f t="shared" si="164"/>
        <v>700000</v>
      </c>
      <c r="BL157">
        <f t="shared" si="165"/>
        <v>24754016</v>
      </c>
      <c r="BM157">
        <f t="shared" si="166"/>
        <v>700000</v>
      </c>
    </row>
    <row r="158" spans="1:65" x14ac:dyDescent="0.25">
      <c r="A158" s="8"/>
      <c r="B158">
        <v>280600</v>
      </c>
      <c r="C158" t="s">
        <v>181</v>
      </c>
      <c r="D158">
        <v>90</v>
      </c>
      <c r="E158">
        <v>371</v>
      </c>
      <c r="F158" s="9">
        <f t="shared" si="167"/>
        <v>62328</v>
      </c>
      <c r="G158">
        <v>5</v>
      </c>
      <c r="H158" s="10">
        <f t="shared" si="113"/>
        <v>0.90039789500705947</v>
      </c>
      <c r="I158" s="10">
        <f t="shared" si="114"/>
        <v>4.5019894750352973</v>
      </c>
      <c r="J158" s="11">
        <f t="shared" si="115"/>
        <v>5.002210527816997E-2</v>
      </c>
      <c r="K158" s="11">
        <f t="shared" si="116"/>
        <v>1</v>
      </c>
      <c r="L158" s="12">
        <f t="shared" si="117"/>
        <v>280600</v>
      </c>
      <c r="M158" s="13">
        <f t="shared" si="118"/>
        <v>0</v>
      </c>
      <c r="P158">
        <f t="shared" si="119"/>
        <v>33390</v>
      </c>
      <c r="Q158" s="15">
        <f t="shared" si="125"/>
        <v>18</v>
      </c>
      <c r="R158" s="16">
        <f t="shared" si="126"/>
        <v>3.5746201966041107</v>
      </c>
      <c r="S158" s="17">
        <f t="shared" si="120"/>
        <v>4.5019894750352973</v>
      </c>
      <c r="T158" s="17">
        <f t="shared" si="127"/>
        <v>0.90039789500705947</v>
      </c>
      <c r="U158" s="18">
        <f t="shared" si="128"/>
        <v>0.90039789500705947</v>
      </c>
      <c r="V158" s="17">
        <f t="shared" si="129"/>
        <v>0</v>
      </c>
      <c r="W158" s="17">
        <f t="shared" si="121"/>
        <v>0</v>
      </c>
      <c r="X158" s="16">
        <f t="shared" si="130"/>
        <v>0</v>
      </c>
      <c r="Y158" s="19">
        <f t="shared" si="131"/>
        <v>0.90039789500705947</v>
      </c>
      <c r="Z158" s="17">
        <f t="shared" si="132"/>
        <v>0</v>
      </c>
      <c r="AA158" s="17">
        <f t="shared" si="133"/>
        <v>0</v>
      </c>
      <c r="AB158" s="16">
        <f t="shared" si="134"/>
        <v>0</v>
      </c>
      <c r="AC158" s="19">
        <f t="shared" si="135"/>
        <v>0.90039789500705947</v>
      </c>
      <c r="AD158" s="17">
        <f t="shared" si="136"/>
        <v>0</v>
      </c>
      <c r="AE158" s="17">
        <f t="shared" si="137"/>
        <v>0</v>
      </c>
      <c r="AF158" s="16">
        <f t="shared" si="122"/>
        <v>0</v>
      </c>
      <c r="AG158" s="19">
        <f t="shared" si="138"/>
        <v>0.90039789500705947</v>
      </c>
      <c r="AH158" s="17">
        <f t="shared" si="139"/>
        <v>0</v>
      </c>
      <c r="AI158" s="17">
        <f t="shared" si="168"/>
        <v>0</v>
      </c>
      <c r="AJ158" s="16">
        <f t="shared" si="140"/>
        <v>0</v>
      </c>
      <c r="AK158" s="19">
        <f t="shared" si="141"/>
        <v>0.90039789500705947</v>
      </c>
      <c r="AL158" s="17">
        <f t="shared" si="142"/>
        <v>0</v>
      </c>
      <c r="AM158" s="17">
        <f t="shared" si="143"/>
        <v>0</v>
      </c>
      <c r="AN158" s="16">
        <f t="shared" si="144"/>
        <v>0</v>
      </c>
      <c r="AO158" s="19">
        <f t="shared" si="145"/>
        <v>0.90039789500705947</v>
      </c>
      <c r="AP158" s="17">
        <f t="shared" si="146"/>
        <v>0</v>
      </c>
      <c r="AQ158" s="17">
        <f t="shared" si="147"/>
        <v>0</v>
      </c>
      <c r="AR158" s="16">
        <f t="shared" si="148"/>
        <v>0</v>
      </c>
      <c r="AS158" s="19">
        <f t="shared" si="149"/>
        <v>0.90039789500705947</v>
      </c>
      <c r="AT158" s="17">
        <f t="shared" si="150"/>
        <v>0</v>
      </c>
      <c r="AU158" s="17">
        <f t="shared" si="151"/>
        <v>0</v>
      </c>
      <c r="AV158" s="16">
        <f t="shared" si="152"/>
        <v>0</v>
      </c>
      <c r="AW158" s="19">
        <f t="shared" si="153"/>
        <v>0.90039789500705947</v>
      </c>
      <c r="AX158" s="17">
        <f t="shared" si="154"/>
        <v>0</v>
      </c>
      <c r="AY158" s="17">
        <f t="shared" si="123"/>
        <v>0</v>
      </c>
      <c r="AZ158" s="16">
        <f t="shared" si="155"/>
        <v>0</v>
      </c>
      <c r="BA158" s="19">
        <f t="shared" si="156"/>
        <v>0.90039789500705947</v>
      </c>
      <c r="BB158" s="16"/>
      <c r="BC158" s="16">
        <f t="shared" si="157"/>
        <v>0.90039789500705947</v>
      </c>
      <c r="BD158" s="19">
        <f t="shared" si="124"/>
        <v>0.90039789500705947</v>
      </c>
      <c r="BE158" s="20">
        <f t="shared" si="158"/>
        <v>0.90039789500705947</v>
      </c>
      <c r="BF158">
        <f t="shared" si="159"/>
        <v>6.8787624308502306E-4</v>
      </c>
      <c r="BG158" s="33">
        <f t="shared" si="160"/>
        <v>1.8511070773330325</v>
      </c>
      <c r="BH158">
        <f t="shared" si="161"/>
        <v>9.2555353866651622</v>
      </c>
      <c r="BI158">
        <f t="shared" si="162"/>
        <v>576879.00958006619</v>
      </c>
      <c r="BJ158">
        <f t="shared" si="163"/>
        <v>0</v>
      </c>
      <c r="BK158">
        <f t="shared" si="164"/>
        <v>280600</v>
      </c>
      <c r="BL158">
        <f t="shared" si="165"/>
        <v>5328920</v>
      </c>
      <c r="BM158">
        <f t="shared" si="166"/>
        <v>280600</v>
      </c>
    </row>
    <row r="159" spans="1:65" x14ac:dyDescent="0.25">
      <c r="A159" s="8"/>
      <c r="B159">
        <v>4548400</v>
      </c>
      <c r="C159" t="s">
        <v>182</v>
      </c>
      <c r="D159">
        <v>222</v>
      </c>
      <c r="E159">
        <v>503</v>
      </c>
      <c r="F159" s="9">
        <f t="shared" si="167"/>
        <v>84504</v>
      </c>
      <c r="G159">
        <v>5</v>
      </c>
      <c r="H159" s="10">
        <f t="shared" si="113"/>
        <v>10.764934204298021</v>
      </c>
      <c r="I159" s="10">
        <f t="shared" si="114"/>
        <v>53.824671021490104</v>
      </c>
      <c r="J159" s="11">
        <f t="shared" si="115"/>
        <v>0.24245347306977524</v>
      </c>
      <c r="K159" s="11">
        <f t="shared" si="116"/>
        <v>1</v>
      </c>
      <c r="L159" s="12">
        <f t="shared" si="117"/>
        <v>4548400</v>
      </c>
      <c r="M159" s="13">
        <f t="shared" si="118"/>
        <v>0</v>
      </c>
      <c r="P159">
        <f t="shared" si="119"/>
        <v>111666</v>
      </c>
      <c r="Q159" s="15">
        <f t="shared" si="125"/>
        <v>44.4</v>
      </c>
      <c r="R159" s="16">
        <f t="shared" si="126"/>
        <v>3.5746201966041107</v>
      </c>
      <c r="S159" s="17">
        <f t="shared" si="120"/>
        <v>53.824671021490104</v>
      </c>
      <c r="T159" s="17">
        <f t="shared" si="127"/>
        <v>10.764934204298021</v>
      </c>
      <c r="U159" s="18">
        <f t="shared" si="128"/>
        <v>0</v>
      </c>
      <c r="V159" s="17">
        <f t="shared" si="129"/>
        <v>10.764934204298021</v>
      </c>
      <c r="W159" s="17">
        <f t="shared" si="121"/>
        <v>7.8763814486072434E-3</v>
      </c>
      <c r="X159" s="16">
        <f t="shared" si="130"/>
        <v>24.991426885464296</v>
      </c>
      <c r="Y159" s="19">
        <f t="shared" si="131"/>
        <v>10.764934204298021</v>
      </c>
      <c r="Z159" s="17">
        <f t="shared" si="132"/>
        <v>0</v>
      </c>
      <c r="AA159" s="17">
        <f t="shared" si="133"/>
        <v>0</v>
      </c>
      <c r="AB159" s="16">
        <f t="shared" si="134"/>
        <v>0</v>
      </c>
      <c r="AC159" s="19">
        <f t="shared" si="135"/>
        <v>10.764934204298021</v>
      </c>
      <c r="AD159" s="17">
        <f t="shared" si="136"/>
        <v>0</v>
      </c>
      <c r="AE159" s="17">
        <f t="shared" si="137"/>
        <v>0</v>
      </c>
      <c r="AF159" s="16">
        <f t="shared" si="122"/>
        <v>0</v>
      </c>
      <c r="AG159" s="19">
        <f t="shared" si="138"/>
        <v>10.764934204298021</v>
      </c>
      <c r="AH159" s="17">
        <f t="shared" si="139"/>
        <v>0</v>
      </c>
      <c r="AI159" s="17">
        <f t="shared" si="168"/>
        <v>0</v>
      </c>
      <c r="AJ159" s="16">
        <f t="shared" si="140"/>
        <v>0</v>
      </c>
      <c r="AK159" s="19">
        <f t="shared" si="141"/>
        <v>10.764934204298021</v>
      </c>
      <c r="AL159" s="17">
        <f t="shared" si="142"/>
        <v>0</v>
      </c>
      <c r="AM159" s="17">
        <f t="shared" si="143"/>
        <v>0</v>
      </c>
      <c r="AN159" s="16">
        <f t="shared" si="144"/>
        <v>0</v>
      </c>
      <c r="AO159" s="19">
        <f t="shared" si="145"/>
        <v>10.764934204298021</v>
      </c>
      <c r="AP159" s="17">
        <f t="shared" si="146"/>
        <v>0</v>
      </c>
      <c r="AQ159" s="17">
        <f t="shared" si="147"/>
        <v>0</v>
      </c>
      <c r="AR159" s="16">
        <f t="shared" si="148"/>
        <v>0</v>
      </c>
      <c r="AS159" s="19">
        <f t="shared" si="149"/>
        <v>10.764934204298021</v>
      </c>
      <c r="AT159" s="17">
        <f t="shared" si="150"/>
        <v>0</v>
      </c>
      <c r="AU159" s="17">
        <f t="shared" si="151"/>
        <v>0</v>
      </c>
      <c r="AV159" s="16">
        <f t="shared" si="152"/>
        <v>0</v>
      </c>
      <c r="AW159" s="19">
        <f t="shared" si="153"/>
        <v>10.764934204298021</v>
      </c>
      <c r="AX159" s="17">
        <f t="shared" si="154"/>
        <v>0</v>
      </c>
      <c r="AY159" s="17">
        <f t="shared" si="123"/>
        <v>0</v>
      </c>
      <c r="AZ159" s="16">
        <f t="shared" si="155"/>
        <v>0</v>
      </c>
      <c r="BA159" s="19">
        <f t="shared" si="156"/>
        <v>10.764934204298021</v>
      </c>
      <c r="BB159" s="16"/>
      <c r="BC159" s="16">
        <f t="shared" si="157"/>
        <v>10.764934204298021</v>
      </c>
      <c r="BD159" s="19">
        <f t="shared" si="124"/>
        <v>10.764934204298021</v>
      </c>
      <c r="BE159" s="20">
        <f t="shared" si="158"/>
        <v>10.764934204298021</v>
      </c>
      <c r="BF159">
        <f t="shared" si="159"/>
        <v>8.2240779754954082E-3</v>
      </c>
      <c r="BG159" s="33">
        <f t="shared" si="160"/>
        <v>22.131377697683611</v>
      </c>
      <c r="BH159">
        <f t="shared" si="161"/>
        <v>110.65688848841805</v>
      </c>
      <c r="BI159">
        <f t="shared" si="162"/>
        <v>9350949.7048252784</v>
      </c>
      <c r="BJ159">
        <f t="shared" si="163"/>
        <v>0</v>
      </c>
      <c r="BK159">
        <f t="shared" si="164"/>
        <v>4548400</v>
      </c>
      <c r="BL159">
        <f t="shared" si="165"/>
        <v>14211488</v>
      </c>
      <c r="BM159">
        <f t="shared" si="166"/>
        <v>4548400</v>
      </c>
    </row>
    <row r="160" spans="1:65" x14ac:dyDescent="0.25">
      <c r="A160" s="8"/>
      <c r="B160">
        <v>140400</v>
      </c>
      <c r="C160" t="s">
        <v>183</v>
      </c>
      <c r="D160">
        <v>187</v>
      </c>
      <c r="E160">
        <v>109</v>
      </c>
      <c r="F160" s="9">
        <f t="shared" si="167"/>
        <v>18312</v>
      </c>
      <c r="G160">
        <v>6</v>
      </c>
      <c r="H160" s="10">
        <f t="shared" si="113"/>
        <v>1.2778505897771952</v>
      </c>
      <c r="I160" s="10">
        <f t="shared" si="114"/>
        <v>7.6671035386631718</v>
      </c>
      <c r="J160" s="11">
        <f t="shared" si="115"/>
        <v>4.100055368269076E-2</v>
      </c>
      <c r="K160" s="11">
        <f t="shared" si="116"/>
        <v>1</v>
      </c>
      <c r="L160" s="12">
        <f t="shared" si="117"/>
        <v>140400</v>
      </c>
      <c r="M160" s="13">
        <f t="shared" si="118"/>
        <v>0</v>
      </c>
      <c r="P160">
        <f t="shared" si="119"/>
        <v>20383</v>
      </c>
      <c r="Q160" s="15">
        <f t="shared" si="125"/>
        <v>31.166666666666668</v>
      </c>
      <c r="R160" s="16">
        <f t="shared" si="126"/>
        <v>3.5746201966041107</v>
      </c>
      <c r="S160" s="17">
        <f t="shared" si="120"/>
        <v>7.6671035386631718</v>
      </c>
      <c r="T160" s="17">
        <f t="shared" si="127"/>
        <v>1.2778505897771952</v>
      </c>
      <c r="U160" s="18">
        <f t="shared" si="128"/>
        <v>1.2778505897771952</v>
      </c>
      <c r="V160" s="17">
        <f t="shared" si="129"/>
        <v>0</v>
      </c>
      <c r="W160" s="17">
        <f t="shared" si="121"/>
        <v>0</v>
      </c>
      <c r="X160" s="16">
        <f t="shared" si="130"/>
        <v>0</v>
      </c>
      <c r="Y160" s="19">
        <f t="shared" si="131"/>
        <v>1.2778505897771952</v>
      </c>
      <c r="Z160" s="17">
        <f t="shared" si="132"/>
        <v>0</v>
      </c>
      <c r="AA160" s="17">
        <f t="shared" si="133"/>
        <v>0</v>
      </c>
      <c r="AB160" s="16">
        <f t="shared" si="134"/>
        <v>0</v>
      </c>
      <c r="AC160" s="19">
        <f t="shared" si="135"/>
        <v>1.2778505897771952</v>
      </c>
      <c r="AD160" s="17">
        <f t="shared" si="136"/>
        <v>0</v>
      </c>
      <c r="AE160" s="17">
        <f t="shared" si="137"/>
        <v>0</v>
      </c>
      <c r="AF160" s="16">
        <f t="shared" si="122"/>
        <v>0</v>
      </c>
      <c r="AG160" s="19">
        <f t="shared" si="138"/>
        <v>1.2778505897771952</v>
      </c>
      <c r="AH160" s="17">
        <f t="shared" si="139"/>
        <v>0</v>
      </c>
      <c r="AI160" s="17">
        <f t="shared" si="168"/>
        <v>0</v>
      </c>
      <c r="AJ160" s="16">
        <f t="shared" si="140"/>
        <v>0</v>
      </c>
      <c r="AK160" s="19">
        <f t="shared" si="141"/>
        <v>1.2778505897771952</v>
      </c>
      <c r="AL160" s="17">
        <f t="shared" si="142"/>
        <v>0</v>
      </c>
      <c r="AM160" s="17">
        <f t="shared" si="143"/>
        <v>0</v>
      </c>
      <c r="AN160" s="16">
        <f t="shared" si="144"/>
        <v>0</v>
      </c>
      <c r="AO160" s="19">
        <f t="shared" si="145"/>
        <v>1.2778505897771952</v>
      </c>
      <c r="AP160" s="17">
        <f t="shared" si="146"/>
        <v>0</v>
      </c>
      <c r="AQ160" s="17">
        <f t="shared" si="147"/>
        <v>0</v>
      </c>
      <c r="AR160" s="16">
        <f t="shared" si="148"/>
        <v>0</v>
      </c>
      <c r="AS160" s="19">
        <f t="shared" si="149"/>
        <v>1.2778505897771952</v>
      </c>
      <c r="AT160" s="17">
        <f t="shared" si="150"/>
        <v>0</v>
      </c>
      <c r="AU160" s="17">
        <f t="shared" si="151"/>
        <v>0</v>
      </c>
      <c r="AV160" s="16">
        <f t="shared" si="152"/>
        <v>0</v>
      </c>
      <c r="AW160" s="19">
        <f t="shared" si="153"/>
        <v>1.2778505897771952</v>
      </c>
      <c r="AX160" s="17">
        <f t="shared" si="154"/>
        <v>0</v>
      </c>
      <c r="AY160" s="17">
        <f t="shared" si="123"/>
        <v>0</v>
      </c>
      <c r="AZ160" s="16">
        <f t="shared" si="155"/>
        <v>0</v>
      </c>
      <c r="BA160" s="19">
        <f t="shared" si="156"/>
        <v>1.2778505897771952</v>
      </c>
      <c r="BB160" s="16"/>
      <c r="BC160" s="16">
        <f t="shared" si="157"/>
        <v>1.2778505897771952</v>
      </c>
      <c r="BD160" s="19">
        <f t="shared" si="124"/>
        <v>1.2778505897771952</v>
      </c>
      <c r="BE160" s="20">
        <f t="shared" si="158"/>
        <v>1.2778505897771952</v>
      </c>
      <c r="BF160">
        <f t="shared" si="159"/>
        <v>9.7623846945247054E-4</v>
      </c>
      <c r="BG160" s="33">
        <f t="shared" si="160"/>
        <v>2.6271032880326866</v>
      </c>
      <c r="BH160">
        <f t="shared" si="161"/>
        <v>15.762619728196119</v>
      </c>
      <c r="BI160">
        <f t="shared" si="162"/>
        <v>288645.09246272733</v>
      </c>
      <c r="BJ160">
        <f t="shared" si="163"/>
        <v>0</v>
      </c>
      <c r="BK160">
        <f t="shared" si="164"/>
        <v>140400</v>
      </c>
      <c r="BL160">
        <f t="shared" si="165"/>
        <v>3283944</v>
      </c>
      <c r="BM160">
        <f t="shared" si="166"/>
        <v>140400</v>
      </c>
    </row>
    <row r="161" spans="1:65" x14ac:dyDescent="0.25">
      <c r="A161" s="8"/>
      <c r="B161">
        <v>280600</v>
      </c>
      <c r="C161" t="s">
        <v>184</v>
      </c>
      <c r="D161">
        <v>134</v>
      </c>
      <c r="E161">
        <v>72</v>
      </c>
      <c r="F161" s="9">
        <f t="shared" si="167"/>
        <v>12096</v>
      </c>
      <c r="G161">
        <v>0</v>
      </c>
      <c r="H161" s="10">
        <f t="shared" si="113"/>
        <v>0</v>
      </c>
      <c r="I161" s="10">
        <f t="shared" si="114"/>
        <v>0</v>
      </c>
      <c r="J161" s="11">
        <f t="shared" si="115"/>
        <v>0</v>
      </c>
      <c r="K161" s="11">
        <f t="shared" si="116"/>
        <v>0</v>
      </c>
      <c r="L161" s="12">
        <f t="shared" si="117"/>
        <v>0</v>
      </c>
      <c r="M161" s="13">
        <f t="shared" si="118"/>
        <v>1</v>
      </c>
      <c r="P161">
        <f t="shared" si="119"/>
        <v>9648</v>
      </c>
      <c r="Q161" s="15">
        <f t="shared" si="125"/>
        <v>0</v>
      </c>
      <c r="R161" s="16">
        <f t="shared" si="126"/>
        <v>3.5746201966041107</v>
      </c>
      <c r="S161" s="17">
        <f t="shared" si="120"/>
        <v>23.197751322751323</v>
      </c>
      <c r="T161" s="17">
        <f t="shared" si="127"/>
        <v>0</v>
      </c>
      <c r="U161" s="18">
        <f t="shared" si="128"/>
        <v>0</v>
      </c>
      <c r="V161" s="17">
        <f t="shared" si="129"/>
        <v>0</v>
      </c>
      <c r="W161" s="17">
        <f t="shared" si="121"/>
        <v>0</v>
      </c>
      <c r="X161" s="16">
        <f t="shared" si="130"/>
        <v>0</v>
      </c>
      <c r="Y161" s="19">
        <f t="shared" si="131"/>
        <v>0</v>
      </c>
      <c r="Z161" s="17">
        <f t="shared" si="132"/>
        <v>0</v>
      </c>
      <c r="AA161" s="17">
        <f t="shared" si="133"/>
        <v>0</v>
      </c>
      <c r="AB161" s="16">
        <f t="shared" si="134"/>
        <v>0</v>
      </c>
      <c r="AC161" s="19">
        <f t="shared" si="135"/>
        <v>0</v>
      </c>
      <c r="AD161" s="17">
        <f t="shared" si="136"/>
        <v>0</v>
      </c>
      <c r="AE161" s="17">
        <f t="shared" si="137"/>
        <v>0</v>
      </c>
      <c r="AF161" s="16">
        <f t="shared" si="122"/>
        <v>0</v>
      </c>
      <c r="AG161" s="19">
        <f t="shared" si="138"/>
        <v>0</v>
      </c>
      <c r="AH161" s="17">
        <f t="shared" si="139"/>
        <v>0</v>
      </c>
      <c r="AI161" s="17">
        <f t="shared" si="168"/>
        <v>0</v>
      </c>
      <c r="AJ161" s="16">
        <f t="shared" si="140"/>
        <v>0</v>
      </c>
      <c r="AK161" s="19">
        <f t="shared" si="141"/>
        <v>0</v>
      </c>
      <c r="AL161" s="17">
        <f t="shared" si="142"/>
        <v>0</v>
      </c>
      <c r="AM161" s="17">
        <f t="shared" si="143"/>
        <v>0</v>
      </c>
      <c r="AN161" s="16">
        <f t="shared" si="144"/>
        <v>0</v>
      </c>
      <c r="AO161" s="19">
        <f t="shared" si="145"/>
        <v>0</v>
      </c>
      <c r="AP161" s="17">
        <f t="shared" si="146"/>
        <v>0</v>
      </c>
      <c r="AQ161" s="17">
        <f t="shared" si="147"/>
        <v>0</v>
      </c>
      <c r="AR161" s="16">
        <f t="shared" si="148"/>
        <v>0</v>
      </c>
      <c r="AS161" s="19">
        <f t="shared" si="149"/>
        <v>0</v>
      </c>
      <c r="AT161" s="17">
        <f t="shared" si="150"/>
        <v>0</v>
      </c>
      <c r="AU161" s="17">
        <f t="shared" si="151"/>
        <v>0</v>
      </c>
      <c r="AV161" s="16">
        <f t="shared" si="152"/>
        <v>0</v>
      </c>
      <c r="AW161" s="19">
        <f t="shared" si="153"/>
        <v>0</v>
      </c>
      <c r="AX161" s="17">
        <f t="shared" si="154"/>
        <v>0</v>
      </c>
      <c r="AY161" s="17">
        <f t="shared" si="123"/>
        <v>0</v>
      </c>
      <c r="AZ161" s="16">
        <f t="shared" si="155"/>
        <v>0</v>
      </c>
      <c r="BA161" s="19">
        <f t="shared" si="156"/>
        <v>0</v>
      </c>
      <c r="BB161" s="16"/>
      <c r="BC161" s="16">
        <f t="shared" si="157"/>
        <v>0</v>
      </c>
      <c r="BD161" s="19">
        <f t="shared" si="124"/>
        <v>0</v>
      </c>
      <c r="BE161" s="20">
        <f t="shared" si="158"/>
        <v>0</v>
      </c>
      <c r="BF161">
        <f t="shared" si="159"/>
        <v>0</v>
      </c>
      <c r="BG161" s="33">
        <f t="shared" si="160"/>
        <v>0</v>
      </c>
      <c r="BH161">
        <f t="shared" si="161"/>
        <v>0</v>
      </c>
      <c r="BI161">
        <f t="shared" si="162"/>
        <v>0</v>
      </c>
      <c r="BJ161">
        <f t="shared" si="163"/>
        <v>280600</v>
      </c>
      <c r="BK161">
        <f t="shared" si="164"/>
        <v>0</v>
      </c>
      <c r="BL161">
        <f t="shared" si="165"/>
        <v>1620864</v>
      </c>
      <c r="BM161">
        <f t="shared" si="166"/>
        <v>0</v>
      </c>
    </row>
    <row r="162" spans="1:65" x14ac:dyDescent="0.25">
      <c r="A162" s="8"/>
      <c r="B162">
        <v>699000</v>
      </c>
      <c r="C162" t="s">
        <v>185</v>
      </c>
      <c r="D162">
        <v>242</v>
      </c>
      <c r="E162">
        <v>503</v>
      </c>
      <c r="F162" s="9">
        <f t="shared" si="167"/>
        <v>84504</v>
      </c>
      <c r="G162">
        <v>8</v>
      </c>
      <c r="H162" s="10">
        <f t="shared" si="113"/>
        <v>1.0339747230900311</v>
      </c>
      <c r="I162" s="10">
        <f t="shared" si="114"/>
        <v>8.2717977847202491</v>
      </c>
      <c r="J162" s="11">
        <f t="shared" si="115"/>
        <v>3.4180982581488634E-2</v>
      </c>
      <c r="K162" s="11">
        <f t="shared" si="116"/>
        <v>0.99999999999999978</v>
      </c>
      <c r="L162" s="12">
        <f t="shared" si="117"/>
        <v>698999.99999999988</v>
      </c>
      <c r="M162" s="13">
        <f t="shared" si="118"/>
        <v>1.6654552478817569E-16</v>
      </c>
      <c r="P162">
        <f t="shared" si="119"/>
        <v>121726</v>
      </c>
      <c r="Q162" s="15">
        <f t="shared" si="125"/>
        <v>30.25</v>
      </c>
      <c r="R162" s="16">
        <f t="shared" si="126"/>
        <v>3.5746201966041107</v>
      </c>
      <c r="S162" s="17">
        <f t="shared" si="120"/>
        <v>8.2717977847202491</v>
      </c>
      <c r="T162" s="17">
        <f t="shared" si="127"/>
        <v>1.0339747230900311</v>
      </c>
      <c r="U162" s="18">
        <f t="shared" si="128"/>
        <v>1.0339747230900311</v>
      </c>
      <c r="V162" s="17">
        <f t="shared" si="129"/>
        <v>0</v>
      </c>
      <c r="W162" s="17">
        <f t="shared" si="121"/>
        <v>0</v>
      </c>
      <c r="X162" s="16">
        <f t="shared" si="130"/>
        <v>0</v>
      </c>
      <c r="Y162" s="19">
        <f t="shared" si="131"/>
        <v>1.0339747230900311</v>
      </c>
      <c r="Z162" s="17">
        <f t="shared" si="132"/>
        <v>0</v>
      </c>
      <c r="AA162" s="17">
        <f t="shared" si="133"/>
        <v>0</v>
      </c>
      <c r="AB162" s="16">
        <f t="shared" si="134"/>
        <v>0</v>
      </c>
      <c r="AC162" s="19">
        <f t="shared" si="135"/>
        <v>1.0339747230900311</v>
      </c>
      <c r="AD162" s="17">
        <f t="shared" si="136"/>
        <v>0</v>
      </c>
      <c r="AE162" s="17">
        <f t="shared" si="137"/>
        <v>0</v>
      </c>
      <c r="AF162" s="16">
        <f t="shared" si="122"/>
        <v>0</v>
      </c>
      <c r="AG162" s="19">
        <f t="shared" si="138"/>
        <v>1.0339747230900311</v>
      </c>
      <c r="AH162" s="17">
        <f t="shared" si="139"/>
        <v>0</v>
      </c>
      <c r="AI162" s="17">
        <f t="shared" si="168"/>
        <v>0</v>
      </c>
      <c r="AJ162" s="16">
        <f t="shared" si="140"/>
        <v>0</v>
      </c>
      <c r="AK162" s="19">
        <f t="shared" si="141"/>
        <v>1.0339747230900311</v>
      </c>
      <c r="AL162" s="17">
        <f t="shared" si="142"/>
        <v>0</v>
      </c>
      <c r="AM162" s="17">
        <f t="shared" si="143"/>
        <v>0</v>
      </c>
      <c r="AN162" s="16">
        <f t="shared" si="144"/>
        <v>0</v>
      </c>
      <c r="AO162" s="19">
        <f t="shared" si="145"/>
        <v>1.0339747230900311</v>
      </c>
      <c r="AP162" s="17">
        <f t="shared" si="146"/>
        <v>0</v>
      </c>
      <c r="AQ162" s="17">
        <f t="shared" si="147"/>
        <v>0</v>
      </c>
      <c r="AR162" s="16">
        <f t="shared" si="148"/>
        <v>0</v>
      </c>
      <c r="AS162" s="19">
        <f t="shared" si="149"/>
        <v>1.0339747230900311</v>
      </c>
      <c r="AT162" s="17">
        <f t="shared" si="150"/>
        <v>0</v>
      </c>
      <c r="AU162" s="17">
        <f t="shared" si="151"/>
        <v>0</v>
      </c>
      <c r="AV162" s="16">
        <f t="shared" si="152"/>
        <v>0</v>
      </c>
      <c r="AW162" s="19">
        <f t="shared" si="153"/>
        <v>1.0339747230900311</v>
      </c>
      <c r="AX162" s="17">
        <f t="shared" si="154"/>
        <v>0</v>
      </c>
      <c r="AY162" s="17">
        <f t="shared" si="123"/>
        <v>0</v>
      </c>
      <c r="AZ162" s="16">
        <f t="shared" si="155"/>
        <v>0</v>
      </c>
      <c r="BA162" s="19">
        <f t="shared" si="156"/>
        <v>1.0339747230900311</v>
      </c>
      <c r="BB162" s="16"/>
      <c r="BC162" s="16">
        <f t="shared" si="157"/>
        <v>1.0339747230900311</v>
      </c>
      <c r="BD162" s="19">
        <f t="shared" si="124"/>
        <v>1.0339747230900311</v>
      </c>
      <c r="BE162" s="20">
        <f t="shared" si="158"/>
        <v>1.0339747230900311</v>
      </c>
      <c r="BF162">
        <f t="shared" si="159"/>
        <v>7.8992482313441123E-4</v>
      </c>
      <c r="BG162" s="33">
        <f t="shared" si="160"/>
        <v>2.1257245694476135</v>
      </c>
      <c r="BH162">
        <f t="shared" si="161"/>
        <v>17.005796555580908</v>
      </c>
      <c r="BI162">
        <f t="shared" si="162"/>
        <v>1437057.8321328091</v>
      </c>
      <c r="BJ162">
        <f t="shared" si="163"/>
        <v>0</v>
      </c>
      <c r="BK162">
        <f t="shared" si="164"/>
        <v>698999.99999999988</v>
      </c>
      <c r="BL162">
        <f t="shared" si="165"/>
        <v>19750968</v>
      </c>
      <c r="BM162">
        <f t="shared" si="166"/>
        <v>698999.99999999988</v>
      </c>
    </row>
    <row r="163" spans="1:65" x14ac:dyDescent="0.25">
      <c r="A163" s="8"/>
      <c r="B163">
        <v>2091400</v>
      </c>
      <c r="C163" t="s">
        <v>186</v>
      </c>
      <c r="D163">
        <v>110</v>
      </c>
      <c r="E163">
        <v>155</v>
      </c>
      <c r="F163" s="9">
        <f t="shared" si="167"/>
        <v>26040</v>
      </c>
      <c r="G163">
        <v>7</v>
      </c>
      <c r="H163" s="10">
        <f t="shared" si="113"/>
        <v>11.473557164801404</v>
      </c>
      <c r="I163" s="10">
        <f t="shared" si="114"/>
        <v>80.314900153609827</v>
      </c>
      <c r="J163" s="11">
        <f t="shared" si="115"/>
        <v>0.73013545594190754</v>
      </c>
      <c r="K163" s="11">
        <f t="shared" si="116"/>
        <v>1</v>
      </c>
      <c r="L163" s="12">
        <f t="shared" si="117"/>
        <v>2091400</v>
      </c>
      <c r="M163" s="13">
        <f t="shared" si="118"/>
        <v>0</v>
      </c>
      <c r="P163">
        <f t="shared" si="119"/>
        <v>17050</v>
      </c>
      <c r="Q163" s="15">
        <f t="shared" si="125"/>
        <v>15.714285714285714</v>
      </c>
      <c r="R163" s="16">
        <f t="shared" si="126"/>
        <v>3.5746201966041107</v>
      </c>
      <c r="S163" s="17">
        <f t="shared" si="120"/>
        <v>80.314900153609827</v>
      </c>
      <c r="T163" s="17">
        <f t="shared" si="127"/>
        <v>11.473557164801404</v>
      </c>
      <c r="U163" s="18">
        <f t="shared" si="128"/>
        <v>0</v>
      </c>
      <c r="V163" s="17">
        <f t="shared" si="129"/>
        <v>11.473557164801404</v>
      </c>
      <c r="W163" s="17">
        <f t="shared" si="121"/>
        <v>8.3948597443628797E-3</v>
      </c>
      <c r="X163" s="16">
        <f t="shared" si="130"/>
        <v>26.636536699485347</v>
      </c>
      <c r="Y163" s="19">
        <f t="shared" si="131"/>
        <v>11.473557164801404</v>
      </c>
      <c r="Z163" s="17">
        <f t="shared" si="132"/>
        <v>0</v>
      </c>
      <c r="AA163" s="17">
        <f t="shared" si="133"/>
        <v>0</v>
      </c>
      <c r="AB163" s="16">
        <f t="shared" si="134"/>
        <v>0</v>
      </c>
      <c r="AC163" s="19">
        <f t="shared" si="135"/>
        <v>11.473557164801404</v>
      </c>
      <c r="AD163" s="17">
        <f t="shared" si="136"/>
        <v>0</v>
      </c>
      <c r="AE163" s="17">
        <f t="shared" si="137"/>
        <v>0</v>
      </c>
      <c r="AF163" s="16">
        <f t="shared" si="122"/>
        <v>0</v>
      </c>
      <c r="AG163" s="19">
        <f t="shared" si="138"/>
        <v>11.473557164801404</v>
      </c>
      <c r="AH163" s="17">
        <f t="shared" si="139"/>
        <v>0</v>
      </c>
      <c r="AI163" s="17">
        <f t="shared" si="168"/>
        <v>0</v>
      </c>
      <c r="AJ163" s="16">
        <f t="shared" si="140"/>
        <v>0</v>
      </c>
      <c r="AK163" s="19">
        <f t="shared" si="141"/>
        <v>11.473557164801404</v>
      </c>
      <c r="AL163" s="17">
        <f t="shared" si="142"/>
        <v>0</v>
      </c>
      <c r="AM163" s="17">
        <f t="shared" si="143"/>
        <v>0</v>
      </c>
      <c r="AN163" s="16">
        <f t="shared" si="144"/>
        <v>0</v>
      </c>
      <c r="AO163" s="19">
        <f t="shared" si="145"/>
        <v>11.473557164801404</v>
      </c>
      <c r="AP163" s="17">
        <f t="shared" si="146"/>
        <v>0</v>
      </c>
      <c r="AQ163" s="17">
        <f t="shared" si="147"/>
        <v>0</v>
      </c>
      <c r="AR163" s="16">
        <f t="shared" si="148"/>
        <v>0</v>
      </c>
      <c r="AS163" s="19">
        <f t="shared" si="149"/>
        <v>11.473557164801404</v>
      </c>
      <c r="AT163" s="17">
        <f t="shared" si="150"/>
        <v>0</v>
      </c>
      <c r="AU163" s="17">
        <f t="shared" si="151"/>
        <v>0</v>
      </c>
      <c r="AV163" s="16">
        <f t="shared" si="152"/>
        <v>0</v>
      </c>
      <c r="AW163" s="19">
        <f t="shared" si="153"/>
        <v>11.473557164801404</v>
      </c>
      <c r="AX163" s="17">
        <f t="shared" si="154"/>
        <v>0</v>
      </c>
      <c r="AY163" s="17">
        <f t="shared" si="123"/>
        <v>0</v>
      </c>
      <c r="AZ163" s="16">
        <f t="shared" si="155"/>
        <v>0</v>
      </c>
      <c r="BA163" s="19">
        <f t="shared" si="156"/>
        <v>11.473557164801404</v>
      </c>
      <c r="BB163" s="16"/>
      <c r="BC163" s="16">
        <f t="shared" si="157"/>
        <v>11.473557164801404</v>
      </c>
      <c r="BD163" s="19">
        <f t="shared" si="124"/>
        <v>11.473557164801404</v>
      </c>
      <c r="BE163" s="20">
        <f t="shared" si="158"/>
        <v>11.473557164801404</v>
      </c>
      <c r="BF163">
        <f t="shared" si="159"/>
        <v>8.7654440787902545E-3</v>
      </c>
      <c r="BG163" s="33">
        <f t="shared" si="160"/>
        <v>23.588219150359613</v>
      </c>
      <c r="BH163">
        <f t="shared" si="161"/>
        <v>165.1175340525173</v>
      </c>
      <c r="BI163">
        <f t="shared" si="162"/>
        <v>4299660.5867275503</v>
      </c>
      <c r="BJ163">
        <f t="shared" si="163"/>
        <v>0</v>
      </c>
      <c r="BK163">
        <f t="shared" si="164"/>
        <v>2091400</v>
      </c>
      <c r="BL163">
        <f t="shared" si="165"/>
        <v>773000.00000000012</v>
      </c>
      <c r="BM163">
        <f t="shared" si="166"/>
        <v>2091400</v>
      </c>
    </row>
    <row r="164" spans="1:65" x14ac:dyDescent="0.25">
      <c r="A164" s="8"/>
      <c r="B164">
        <v>149000</v>
      </c>
      <c r="C164" t="s">
        <v>187</v>
      </c>
      <c r="D164">
        <v>45</v>
      </c>
      <c r="E164">
        <v>270</v>
      </c>
      <c r="F164" s="9">
        <f t="shared" si="167"/>
        <v>45360</v>
      </c>
      <c r="G164">
        <v>2</v>
      </c>
      <c r="H164" s="10">
        <f t="shared" si="113"/>
        <v>1.6424162257495591</v>
      </c>
      <c r="I164" s="10">
        <f t="shared" si="114"/>
        <v>3.2848324514991183</v>
      </c>
      <c r="J164" s="11">
        <f t="shared" si="115"/>
        <v>7.2996276699980406E-2</v>
      </c>
      <c r="K164" s="11">
        <f t="shared" si="116"/>
        <v>1</v>
      </c>
      <c r="L164" s="12">
        <f t="shared" si="117"/>
        <v>149000</v>
      </c>
      <c r="M164" s="13">
        <f t="shared" si="118"/>
        <v>0</v>
      </c>
      <c r="P164">
        <f t="shared" si="119"/>
        <v>12150</v>
      </c>
      <c r="Q164" s="15">
        <f t="shared" si="125"/>
        <v>22.5</v>
      </c>
      <c r="R164" s="16">
        <f t="shared" si="126"/>
        <v>3.5746201966041107</v>
      </c>
      <c r="S164" s="17">
        <f t="shared" si="120"/>
        <v>3.2848324514991183</v>
      </c>
      <c r="T164" s="17">
        <f t="shared" si="127"/>
        <v>1.6424162257495591</v>
      </c>
      <c r="U164" s="18">
        <f t="shared" si="128"/>
        <v>1.6424162257495591</v>
      </c>
      <c r="V164" s="17">
        <f t="shared" si="129"/>
        <v>0</v>
      </c>
      <c r="W164" s="17">
        <f t="shared" si="121"/>
        <v>0</v>
      </c>
      <c r="X164" s="16">
        <f t="shared" si="130"/>
        <v>0</v>
      </c>
      <c r="Y164" s="19">
        <f t="shared" si="131"/>
        <v>1.6424162257495591</v>
      </c>
      <c r="Z164" s="17">
        <f t="shared" si="132"/>
        <v>0</v>
      </c>
      <c r="AA164" s="17">
        <f t="shared" si="133"/>
        <v>0</v>
      </c>
      <c r="AB164" s="16">
        <f t="shared" si="134"/>
        <v>0</v>
      </c>
      <c r="AC164" s="19">
        <f t="shared" si="135"/>
        <v>1.6424162257495591</v>
      </c>
      <c r="AD164" s="17">
        <f t="shared" si="136"/>
        <v>0</v>
      </c>
      <c r="AE164" s="17">
        <f t="shared" si="137"/>
        <v>0</v>
      </c>
      <c r="AF164" s="16">
        <f t="shared" si="122"/>
        <v>0</v>
      </c>
      <c r="AG164" s="19">
        <f t="shared" si="138"/>
        <v>1.6424162257495591</v>
      </c>
      <c r="AH164" s="17">
        <f t="shared" si="139"/>
        <v>0</v>
      </c>
      <c r="AI164" s="17">
        <f t="shared" si="168"/>
        <v>0</v>
      </c>
      <c r="AJ164" s="16">
        <f t="shared" si="140"/>
        <v>0</v>
      </c>
      <c r="AK164" s="19">
        <f t="shared" si="141"/>
        <v>1.6424162257495591</v>
      </c>
      <c r="AL164" s="17">
        <f t="shared" si="142"/>
        <v>0</v>
      </c>
      <c r="AM164" s="17">
        <f t="shared" si="143"/>
        <v>0</v>
      </c>
      <c r="AN164" s="16">
        <f t="shared" si="144"/>
        <v>0</v>
      </c>
      <c r="AO164" s="19">
        <f t="shared" si="145"/>
        <v>1.6424162257495591</v>
      </c>
      <c r="AP164" s="17">
        <f t="shared" si="146"/>
        <v>0</v>
      </c>
      <c r="AQ164" s="17">
        <f t="shared" si="147"/>
        <v>0</v>
      </c>
      <c r="AR164" s="16">
        <f t="shared" si="148"/>
        <v>0</v>
      </c>
      <c r="AS164" s="19">
        <f t="shared" si="149"/>
        <v>1.6424162257495591</v>
      </c>
      <c r="AT164" s="17">
        <f t="shared" si="150"/>
        <v>0</v>
      </c>
      <c r="AU164" s="17">
        <f t="shared" si="151"/>
        <v>0</v>
      </c>
      <c r="AV164" s="16">
        <f t="shared" si="152"/>
        <v>0</v>
      </c>
      <c r="AW164" s="19">
        <f t="shared" si="153"/>
        <v>1.6424162257495591</v>
      </c>
      <c r="AX164" s="17">
        <f t="shared" si="154"/>
        <v>0</v>
      </c>
      <c r="AY164" s="17">
        <f t="shared" si="123"/>
        <v>0</v>
      </c>
      <c r="AZ164" s="16">
        <f t="shared" si="155"/>
        <v>0</v>
      </c>
      <c r="BA164" s="19">
        <f t="shared" si="156"/>
        <v>1.6424162257495591</v>
      </c>
      <c r="BB164" s="16"/>
      <c r="BC164" s="16">
        <f t="shared" si="157"/>
        <v>1.6424162257495591</v>
      </c>
      <c r="BD164" s="19">
        <f t="shared" si="124"/>
        <v>1.6424162257495591</v>
      </c>
      <c r="BE164" s="20">
        <f t="shared" si="158"/>
        <v>1.6424162257495591</v>
      </c>
      <c r="BF164">
        <f t="shared" si="159"/>
        <v>1.2547553800552054E-3</v>
      </c>
      <c r="BG164" s="33">
        <f t="shared" si="160"/>
        <v>3.3766052944712621</v>
      </c>
      <c r="BH164">
        <f t="shared" si="161"/>
        <v>6.7532105889425242</v>
      </c>
      <c r="BI164">
        <f t="shared" si="162"/>
        <v>306325.63231443288</v>
      </c>
      <c r="BJ164">
        <f t="shared" si="163"/>
        <v>0</v>
      </c>
      <c r="BK164">
        <f t="shared" si="164"/>
        <v>149000</v>
      </c>
      <c r="BL164">
        <f t="shared" si="165"/>
        <v>1892200</v>
      </c>
      <c r="BM164">
        <f t="shared" si="166"/>
        <v>149000</v>
      </c>
    </row>
    <row r="165" spans="1:65" x14ac:dyDescent="0.25">
      <c r="A165" s="8"/>
      <c r="B165">
        <v>621400</v>
      </c>
      <c r="C165" t="s">
        <v>188</v>
      </c>
      <c r="D165">
        <v>126</v>
      </c>
      <c r="E165">
        <v>288</v>
      </c>
      <c r="F165" s="9">
        <f t="shared" si="167"/>
        <v>48384</v>
      </c>
      <c r="G165">
        <v>8</v>
      </c>
      <c r="H165" s="10">
        <f t="shared" si="113"/>
        <v>1.6053860780423281</v>
      </c>
      <c r="I165" s="10">
        <f t="shared" si="114"/>
        <v>12.843088624338625</v>
      </c>
      <c r="J165" s="11">
        <f t="shared" si="115"/>
        <v>0.1019292747963383</v>
      </c>
      <c r="K165" s="11">
        <f t="shared" si="116"/>
        <v>1</v>
      </c>
      <c r="L165" s="12">
        <f t="shared" si="117"/>
        <v>621400</v>
      </c>
      <c r="M165" s="13">
        <f t="shared" si="118"/>
        <v>0</v>
      </c>
      <c r="P165">
        <f t="shared" si="119"/>
        <v>36288</v>
      </c>
      <c r="Q165" s="15">
        <f t="shared" si="125"/>
        <v>15.75</v>
      </c>
      <c r="R165" s="16">
        <f t="shared" si="126"/>
        <v>3.5746201966041107</v>
      </c>
      <c r="S165" s="17">
        <f t="shared" si="120"/>
        <v>12.843088624338625</v>
      </c>
      <c r="T165" s="17">
        <f t="shared" si="127"/>
        <v>1.6053860780423281</v>
      </c>
      <c r="U165" s="18">
        <f t="shared" si="128"/>
        <v>1.6053860780423281</v>
      </c>
      <c r="V165" s="17">
        <f t="shared" si="129"/>
        <v>0</v>
      </c>
      <c r="W165" s="17">
        <f t="shared" si="121"/>
        <v>0</v>
      </c>
      <c r="X165" s="16">
        <f t="shared" si="130"/>
        <v>0</v>
      </c>
      <c r="Y165" s="19">
        <f t="shared" si="131"/>
        <v>1.6053860780423281</v>
      </c>
      <c r="Z165" s="17">
        <f t="shared" si="132"/>
        <v>0</v>
      </c>
      <c r="AA165" s="17">
        <f t="shared" si="133"/>
        <v>0</v>
      </c>
      <c r="AB165" s="16">
        <f t="shared" si="134"/>
        <v>0</v>
      </c>
      <c r="AC165" s="19">
        <f t="shared" si="135"/>
        <v>1.6053860780423281</v>
      </c>
      <c r="AD165" s="17">
        <f t="shared" si="136"/>
        <v>0</v>
      </c>
      <c r="AE165" s="17">
        <f t="shared" si="137"/>
        <v>0</v>
      </c>
      <c r="AF165" s="16">
        <f t="shared" si="122"/>
        <v>0</v>
      </c>
      <c r="AG165" s="19">
        <f t="shared" si="138"/>
        <v>1.6053860780423281</v>
      </c>
      <c r="AH165" s="17">
        <f t="shared" si="139"/>
        <v>0</v>
      </c>
      <c r="AI165" s="17">
        <f t="shared" si="168"/>
        <v>0</v>
      </c>
      <c r="AJ165" s="16">
        <f t="shared" si="140"/>
        <v>0</v>
      </c>
      <c r="AK165" s="19">
        <f t="shared" si="141"/>
        <v>1.6053860780423281</v>
      </c>
      <c r="AL165" s="17">
        <f t="shared" si="142"/>
        <v>0</v>
      </c>
      <c r="AM165" s="17">
        <f t="shared" si="143"/>
        <v>0</v>
      </c>
      <c r="AN165" s="16">
        <f t="shared" si="144"/>
        <v>0</v>
      </c>
      <c r="AO165" s="19">
        <f t="shared" si="145"/>
        <v>1.6053860780423281</v>
      </c>
      <c r="AP165" s="17">
        <f t="shared" si="146"/>
        <v>0</v>
      </c>
      <c r="AQ165" s="17">
        <f t="shared" si="147"/>
        <v>0</v>
      </c>
      <c r="AR165" s="16">
        <f t="shared" si="148"/>
        <v>0</v>
      </c>
      <c r="AS165" s="19">
        <f t="shared" si="149"/>
        <v>1.6053860780423281</v>
      </c>
      <c r="AT165" s="17">
        <f t="shared" si="150"/>
        <v>0</v>
      </c>
      <c r="AU165" s="17">
        <f t="shared" si="151"/>
        <v>0</v>
      </c>
      <c r="AV165" s="16">
        <f t="shared" si="152"/>
        <v>0</v>
      </c>
      <c r="AW165" s="19">
        <f t="shared" si="153"/>
        <v>1.6053860780423281</v>
      </c>
      <c r="AX165" s="17">
        <f t="shared" si="154"/>
        <v>0</v>
      </c>
      <c r="AY165" s="17">
        <f t="shared" si="123"/>
        <v>0</v>
      </c>
      <c r="AZ165" s="16">
        <f t="shared" si="155"/>
        <v>0</v>
      </c>
      <c r="BA165" s="19">
        <f t="shared" si="156"/>
        <v>1.6053860780423281</v>
      </c>
      <c r="BB165" s="16"/>
      <c r="BC165" s="16">
        <f t="shared" si="157"/>
        <v>1.6053860780423281</v>
      </c>
      <c r="BD165" s="19">
        <f t="shared" si="124"/>
        <v>1.6053860780423281</v>
      </c>
      <c r="BE165" s="20">
        <f t="shared" si="158"/>
        <v>1.6053860780423281</v>
      </c>
      <c r="BF165">
        <f t="shared" si="159"/>
        <v>1.2264654884117628E-3</v>
      </c>
      <c r="BG165" s="33">
        <f t="shared" si="160"/>
        <v>3.3004758756047226</v>
      </c>
      <c r="BH165">
        <f t="shared" si="161"/>
        <v>26.40380700483778</v>
      </c>
      <c r="BI165">
        <f t="shared" si="162"/>
        <v>1277521.7981220712</v>
      </c>
      <c r="BJ165">
        <f t="shared" si="163"/>
        <v>0</v>
      </c>
      <c r="BK165">
        <f t="shared" si="164"/>
        <v>621400</v>
      </c>
      <c r="BL165">
        <f t="shared" si="165"/>
        <v>5474984</v>
      </c>
      <c r="BM165">
        <f t="shared" si="166"/>
        <v>621400</v>
      </c>
    </row>
    <row r="166" spans="1:65" x14ac:dyDescent="0.25">
      <c r="A166" s="8"/>
      <c r="B166">
        <v>3570000</v>
      </c>
      <c r="C166" t="s">
        <v>189</v>
      </c>
      <c r="D166">
        <v>208</v>
      </c>
      <c r="E166">
        <v>419</v>
      </c>
      <c r="F166" s="9">
        <f t="shared" si="167"/>
        <v>70392</v>
      </c>
      <c r="G166">
        <v>10</v>
      </c>
      <c r="H166" s="10">
        <f t="shared" si="113"/>
        <v>5.071599045346062</v>
      </c>
      <c r="I166" s="10">
        <f t="shared" si="114"/>
        <v>50.71599045346062</v>
      </c>
      <c r="J166" s="11">
        <f t="shared" si="115"/>
        <v>0.24382687718009913</v>
      </c>
      <c r="K166" s="11">
        <f t="shared" si="116"/>
        <v>1</v>
      </c>
      <c r="L166" s="12">
        <f t="shared" si="117"/>
        <v>3570000</v>
      </c>
      <c r="M166" s="13">
        <f t="shared" si="118"/>
        <v>0</v>
      </c>
      <c r="P166">
        <f t="shared" si="119"/>
        <v>87152</v>
      </c>
      <c r="Q166" s="15">
        <f t="shared" si="125"/>
        <v>20.8</v>
      </c>
      <c r="R166" s="16">
        <f t="shared" si="126"/>
        <v>3.5746201966041107</v>
      </c>
      <c r="S166" s="17">
        <f t="shared" si="120"/>
        <v>50.71599045346062</v>
      </c>
      <c r="T166" s="17">
        <f t="shared" si="127"/>
        <v>5.071599045346062</v>
      </c>
      <c r="U166" s="18">
        <f t="shared" si="128"/>
        <v>0</v>
      </c>
      <c r="V166" s="17">
        <f t="shared" si="129"/>
        <v>5.071599045346062</v>
      </c>
      <c r="W166" s="17">
        <f t="shared" si="121"/>
        <v>3.710737834290627E-3</v>
      </c>
      <c r="X166" s="16">
        <f t="shared" si="130"/>
        <v>11.774014994309178</v>
      </c>
      <c r="Y166" s="19">
        <f t="shared" si="131"/>
        <v>5.071599045346062</v>
      </c>
      <c r="Z166" s="17">
        <f t="shared" si="132"/>
        <v>0</v>
      </c>
      <c r="AA166" s="17">
        <f t="shared" si="133"/>
        <v>0</v>
      </c>
      <c r="AB166" s="16">
        <f t="shared" si="134"/>
        <v>0</v>
      </c>
      <c r="AC166" s="19">
        <f t="shared" si="135"/>
        <v>5.071599045346062</v>
      </c>
      <c r="AD166" s="17">
        <f t="shared" si="136"/>
        <v>0</v>
      </c>
      <c r="AE166" s="17">
        <f t="shared" si="137"/>
        <v>0</v>
      </c>
      <c r="AF166" s="16">
        <f t="shared" si="122"/>
        <v>0</v>
      </c>
      <c r="AG166" s="19">
        <f t="shared" si="138"/>
        <v>5.071599045346062</v>
      </c>
      <c r="AH166" s="17">
        <f t="shared" si="139"/>
        <v>0</v>
      </c>
      <c r="AI166" s="17">
        <f t="shared" si="168"/>
        <v>0</v>
      </c>
      <c r="AJ166" s="16">
        <f t="shared" si="140"/>
        <v>0</v>
      </c>
      <c r="AK166" s="19">
        <f t="shared" si="141"/>
        <v>5.071599045346062</v>
      </c>
      <c r="AL166" s="17">
        <f t="shared" si="142"/>
        <v>0</v>
      </c>
      <c r="AM166" s="17">
        <f t="shared" si="143"/>
        <v>0</v>
      </c>
      <c r="AN166" s="16">
        <f t="shared" si="144"/>
        <v>0</v>
      </c>
      <c r="AO166" s="19">
        <f t="shared" si="145"/>
        <v>5.071599045346062</v>
      </c>
      <c r="AP166" s="17">
        <f t="shared" si="146"/>
        <v>0</v>
      </c>
      <c r="AQ166" s="17">
        <f t="shared" si="147"/>
        <v>0</v>
      </c>
      <c r="AR166" s="16">
        <f t="shared" si="148"/>
        <v>0</v>
      </c>
      <c r="AS166" s="19">
        <f t="shared" si="149"/>
        <v>5.071599045346062</v>
      </c>
      <c r="AT166" s="17">
        <f t="shared" si="150"/>
        <v>0</v>
      </c>
      <c r="AU166" s="17">
        <f t="shared" si="151"/>
        <v>0</v>
      </c>
      <c r="AV166" s="16">
        <f t="shared" si="152"/>
        <v>0</v>
      </c>
      <c r="AW166" s="19">
        <f t="shared" si="153"/>
        <v>5.071599045346062</v>
      </c>
      <c r="AX166" s="17">
        <f t="shared" si="154"/>
        <v>0</v>
      </c>
      <c r="AY166" s="17">
        <f t="shared" si="123"/>
        <v>0</v>
      </c>
      <c r="AZ166" s="16">
        <f t="shared" si="155"/>
        <v>0</v>
      </c>
      <c r="BA166" s="19">
        <f t="shared" si="156"/>
        <v>5.071599045346062</v>
      </c>
      <c r="BB166" s="16"/>
      <c r="BC166" s="16">
        <f t="shared" si="157"/>
        <v>5.071599045346062</v>
      </c>
      <c r="BD166" s="19">
        <f t="shared" si="124"/>
        <v>5.071599045346062</v>
      </c>
      <c r="BE166" s="20">
        <f t="shared" si="158"/>
        <v>5.071599045346062</v>
      </c>
      <c r="BF166">
        <f t="shared" si="159"/>
        <v>3.8745453727642115E-3</v>
      </c>
      <c r="BG166" s="33">
        <f t="shared" si="160"/>
        <v>10.426582445710784</v>
      </c>
      <c r="BH166">
        <f t="shared" si="161"/>
        <v>104.26582445710784</v>
      </c>
      <c r="BI166">
        <f t="shared" si="162"/>
        <v>7339479.9151847353</v>
      </c>
      <c r="BJ166">
        <f t="shared" si="163"/>
        <v>0</v>
      </c>
      <c r="BK166">
        <f t="shared" si="164"/>
        <v>3570000</v>
      </c>
      <c r="BL166">
        <f t="shared" si="165"/>
        <v>11071536</v>
      </c>
      <c r="BM166">
        <f t="shared" si="166"/>
        <v>3570000</v>
      </c>
    </row>
    <row r="167" spans="1:65" x14ac:dyDescent="0.25">
      <c r="A167" s="8"/>
      <c r="B167">
        <v>184400</v>
      </c>
      <c r="C167" t="s">
        <v>190</v>
      </c>
      <c r="D167">
        <v>246</v>
      </c>
      <c r="E167">
        <v>204</v>
      </c>
      <c r="F167" s="9">
        <f t="shared" si="167"/>
        <v>34272</v>
      </c>
      <c r="G167">
        <v>6</v>
      </c>
      <c r="H167" s="10">
        <f t="shared" si="113"/>
        <v>0.89674758792405862</v>
      </c>
      <c r="I167" s="10">
        <f t="shared" si="114"/>
        <v>5.3804855275443515</v>
      </c>
      <c r="J167" s="11">
        <f t="shared" si="115"/>
        <v>2.1871892388391673E-2</v>
      </c>
      <c r="K167" s="11">
        <f t="shared" si="116"/>
        <v>1</v>
      </c>
      <c r="L167" s="12">
        <f t="shared" si="117"/>
        <v>184400</v>
      </c>
      <c r="M167" s="13">
        <f t="shared" si="118"/>
        <v>0</v>
      </c>
      <c r="P167">
        <f t="shared" si="119"/>
        <v>50184</v>
      </c>
      <c r="Q167" s="15">
        <f t="shared" si="125"/>
        <v>41</v>
      </c>
      <c r="R167" s="16">
        <f t="shared" si="126"/>
        <v>3.5746201966041107</v>
      </c>
      <c r="S167" s="17">
        <f t="shared" si="120"/>
        <v>5.3804855275443515</v>
      </c>
      <c r="T167" s="17">
        <f t="shared" si="127"/>
        <v>0.89674758792405862</v>
      </c>
      <c r="U167" s="18">
        <f t="shared" si="128"/>
        <v>0.89674758792405862</v>
      </c>
      <c r="V167" s="17">
        <f t="shared" si="129"/>
        <v>0</v>
      </c>
      <c r="W167" s="17">
        <f t="shared" si="121"/>
        <v>0</v>
      </c>
      <c r="X167" s="16">
        <f t="shared" si="130"/>
        <v>0</v>
      </c>
      <c r="Y167" s="19">
        <f t="shared" si="131"/>
        <v>0.89674758792405862</v>
      </c>
      <c r="Z167" s="17">
        <f t="shared" si="132"/>
        <v>0</v>
      </c>
      <c r="AA167" s="17">
        <f t="shared" si="133"/>
        <v>0</v>
      </c>
      <c r="AB167" s="16">
        <f t="shared" si="134"/>
        <v>0</v>
      </c>
      <c r="AC167" s="19">
        <f t="shared" si="135"/>
        <v>0.89674758792405862</v>
      </c>
      <c r="AD167" s="17">
        <f t="shared" si="136"/>
        <v>0</v>
      </c>
      <c r="AE167" s="17">
        <f t="shared" si="137"/>
        <v>0</v>
      </c>
      <c r="AF167" s="16">
        <f t="shared" si="122"/>
        <v>0</v>
      </c>
      <c r="AG167" s="19">
        <f t="shared" si="138"/>
        <v>0.89674758792405862</v>
      </c>
      <c r="AH167" s="17">
        <f t="shared" si="139"/>
        <v>0</v>
      </c>
      <c r="AI167" s="17">
        <f t="shared" si="168"/>
        <v>0</v>
      </c>
      <c r="AJ167" s="16">
        <f t="shared" si="140"/>
        <v>0</v>
      </c>
      <c r="AK167" s="19">
        <f t="shared" si="141"/>
        <v>0.89674758792405862</v>
      </c>
      <c r="AL167" s="17">
        <f t="shared" si="142"/>
        <v>0</v>
      </c>
      <c r="AM167" s="17">
        <f t="shared" si="143"/>
        <v>0</v>
      </c>
      <c r="AN167" s="16">
        <f t="shared" si="144"/>
        <v>0</v>
      </c>
      <c r="AO167" s="19">
        <f t="shared" si="145"/>
        <v>0.89674758792405862</v>
      </c>
      <c r="AP167" s="17">
        <f t="shared" si="146"/>
        <v>0</v>
      </c>
      <c r="AQ167" s="17">
        <f t="shared" si="147"/>
        <v>0</v>
      </c>
      <c r="AR167" s="16">
        <f t="shared" si="148"/>
        <v>0</v>
      </c>
      <c r="AS167" s="19">
        <f t="shared" si="149"/>
        <v>0.89674758792405862</v>
      </c>
      <c r="AT167" s="17">
        <f t="shared" si="150"/>
        <v>0</v>
      </c>
      <c r="AU167" s="17">
        <f t="shared" si="151"/>
        <v>0</v>
      </c>
      <c r="AV167" s="16">
        <f t="shared" si="152"/>
        <v>0</v>
      </c>
      <c r="AW167" s="19">
        <f t="shared" si="153"/>
        <v>0.89674758792405862</v>
      </c>
      <c r="AX167" s="17">
        <f t="shared" si="154"/>
        <v>0</v>
      </c>
      <c r="AY167" s="17">
        <f t="shared" si="123"/>
        <v>0</v>
      </c>
      <c r="AZ167" s="16">
        <f t="shared" si="155"/>
        <v>0</v>
      </c>
      <c r="BA167" s="19">
        <f t="shared" si="156"/>
        <v>0.89674758792405862</v>
      </c>
      <c r="BB167" s="16"/>
      <c r="BC167" s="16">
        <f t="shared" si="157"/>
        <v>0.89674758792405862</v>
      </c>
      <c r="BD167" s="19">
        <f t="shared" si="124"/>
        <v>0.89674758792405862</v>
      </c>
      <c r="BE167" s="20">
        <f t="shared" si="158"/>
        <v>0.89674758792405862</v>
      </c>
      <c r="BF167">
        <f t="shared" si="159"/>
        <v>6.8508752096973916E-4</v>
      </c>
      <c r="BG167" s="33">
        <f t="shared" si="160"/>
        <v>1.8436024959548978</v>
      </c>
      <c r="BH167">
        <f t="shared" si="161"/>
        <v>11.061614975729388</v>
      </c>
      <c r="BI167">
        <f t="shared" si="162"/>
        <v>379103.6684481976</v>
      </c>
      <c r="BJ167">
        <f t="shared" si="163"/>
        <v>0</v>
      </c>
      <c r="BK167">
        <f t="shared" si="164"/>
        <v>184400</v>
      </c>
      <c r="BL167">
        <f t="shared" si="165"/>
        <v>8246512</v>
      </c>
      <c r="BM167">
        <f t="shared" si="166"/>
        <v>184400</v>
      </c>
    </row>
    <row r="168" spans="1:65" x14ac:dyDescent="0.25">
      <c r="A168" s="8"/>
      <c r="B168">
        <v>50400</v>
      </c>
      <c r="C168" t="s">
        <v>191</v>
      </c>
      <c r="D168">
        <v>71</v>
      </c>
      <c r="E168">
        <v>120</v>
      </c>
      <c r="F168" s="9">
        <f t="shared" si="167"/>
        <v>20160</v>
      </c>
      <c r="G168">
        <v>10</v>
      </c>
      <c r="H168" s="10">
        <f t="shared" si="113"/>
        <v>0.25</v>
      </c>
      <c r="I168" s="10">
        <f t="shared" si="114"/>
        <v>2.5</v>
      </c>
      <c r="J168" s="11">
        <f t="shared" si="115"/>
        <v>3.5211267605633804E-2</v>
      </c>
      <c r="K168" s="11">
        <f t="shared" si="116"/>
        <v>1</v>
      </c>
      <c r="L168" s="12">
        <f t="shared" si="117"/>
        <v>50400</v>
      </c>
      <c r="M168" s="13">
        <f t="shared" si="118"/>
        <v>0</v>
      </c>
      <c r="P168">
        <f t="shared" si="119"/>
        <v>8520</v>
      </c>
      <c r="Q168" s="15">
        <f t="shared" si="125"/>
        <v>7.1</v>
      </c>
      <c r="R168" s="16">
        <f t="shared" si="126"/>
        <v>3.5746201966041107</v>
      </c>
      <c r="S168" s="17">
        <f t="shared" si="120"/>
        <v>2.5</v>
      </c>
      <c r="T168" s="17">
        <f t="shared" si="127"/>
        <v>0.25</v>
      </c>
      <c r="U168" s="18">
        <f t="shared" si="128"/>
        <v>0.25</v>
      </c>
      <c r="V168" s="17">
        <f t="shared" si="129"/>
        <v>0</v>
      </c>
      <c r="W168" s="17">
        <f t="shared" si="121"/>
        <v>0</v>
      </c>
      <c r="X168" s="16">
        <f t="shared" si="130"/>
        <v>0</v>
      </c>
      <c r="Y168" s="19">
        <f t="shared" si="131"/>
        <v>0.25</v>
      </c>
      <c r="Z168" s="17">
        <f t="shared" si="132"/>
        <v>0</v>
      </c>
      <c r="AA168" s="17">
        <f t="shared" si="133"/>
        <v>0</v>
      </c>
      <c r="AB168" s="16">
        <f t="shared" si="134"/>
        <v>0</v>
      </c>
      <c r="AC168" s="19">
        <f t="shared" si="135"/>
        <v>0.25</v>
      </c>
      <c r="AD168" s="17">
        <f t="shared" si="136"/>
        <v>0</v>
      </c>
      <c r="AE168" s="17">
        <f t="shared" si="137"/>
        <v>0</v>
      </c>
      <c r="AF168" s="16">
        <f t="shared" si="122"/>
        <v>0</v>
      </c>
      <c r="AG168" s="19">
        <f t="shared" si="138"/>
        <v>0.25</v>
      </c>
      <c r="AH168" s="17">
        <f t="shared" si="139"/>
        <v>0</v>
      </c>
      <c r="AI168" s="17">
        <f t="shared" si="168"/>
        <v>0</v>
      </c>
      <c r="AJ168" s="16">
        <f t="shared" si="140"/>
        <v>0</v>
      </c>
      <c r="AK168" s="19">
        <f t="shared" si="141"/>
        <v>0.25</v>
      </c>
      <c r="AL168" s="17">
        <f t="shared" si="142"/>
        <v>0</v>
      </c>
      <c r="AM168" s="17">
        <f t="shared" si="143"/>
        <v>0</v>
      </c>
      <c r="AN168" s="16">
        <f t="shared" si="144"/>
        <v>0</v>
      </c>
      <c r="AO168" s="19">
        <f t="shared" si="145"/>
        <v>0.25</v>
      </c>
      <c r="AP168" s="17">
        <f t="shared" si="146"/>
        <v>0</v>
      </c>
      <c r="AQ168" s="17">
        <f t="shared" si="147"/>
        <v>0</v>
      </c>
      <c r="AR168" s="16">
        <f t="shared" si="148"/>
        <v>0</v>
      </c>
      <c r="AS168" s="19">
        <f t="shared" si="149"/>
        <v>0.25</v>
      </c>
      <c r="AT168" s="17">
        <f t="shared" si="150"/>
        <v>0</v>
      </c>
      <c r="AU168" s="17">
        <f t="shared" si="151"/>
        <v>0</v>
      </c>
      <c r="AV168" s="16">
        <f t="shared" si="152"/>
        <v>0</v>
      </c>
      <c r="AW168" s="19">
        <f t="shared" si="153"/>
        <v>0.25</v>
      </c>
      <c r="AX168" s="17">
        <f t="shared" si="154"/>
        <v>0</v>
      </c>
      <c r="AY168" s="17">
        <f t="shared" si="123"/>
        <v>0</v>
      </c>
      <c r="AZ168" s="16">
        <f t="shared" si="155"/>
        <v>0</v>
      </c>
      <c r="BA168" s="19">
        <f t="shared" si="156"/>
        <v>0.25</v>
      </c>
      <c r="BB168" s="16"/>
      <c r="BC168" s="16">
        <f t="shared" si="157"/>
        <v>0.25</v>
      </c>
      <c r="BD168" s="19">
        <f t="shared" si="124"/>
        <v>0.25</v>
      </c>
      <c r="BE168" s="20">
        <f t="shared" si="158"/>
        <v>0.25</v>
      </c>
      <c r="BF168">
        <f t="shared" si="159"/>
        <v>1.9099229543390641E-4</v>
      </c>
      <c r="BG168" s="33">
        <f t="shared" si="160"/>
        <v>0.51396918173562567</v>
      </c>
      <c r="BH168">
        <f t="shared" si="161"/>
        <v>5.1396918173562565</v>
      </c>
      <c r="BI168">
        <f t="shared" si="162"/>
        <v>103616.18703790213</v>
      </c>
      <c r="BJ168">
        <f t="shared" si="163"/>
        <v>0</v>
      </c>
      <c r="BK168">
        <f t="shared" si="164"/>
        <v>50400</v>
      </c>
      <c r="BL168">
        <f t="shared" si="165"/>
        <v>1380960</v>
      </c>
      <c r="BM168">
        <f t="shared" si="166"/>
        <v>50400</v>
      </c>
    </row>
    <row r="169" spans="1:65" x14ac:dyDescent="0.25">
      <c r="A169" s="8"/>
      <c r="B169">
        <v>56800</v>
      </c>
      <c r="C169" t="s">
        <v>192</v>
      </c>
      <c r="D169">
        <v>46</v>
      </c>
      <c r="E169">
        <v>648</v>
      </c>
      <c r="F169" s="9">
        <f t="shared" si="167"/>
        <v>108864</v>
      </c>
      <c r="G169">
        <v>2</v>
      </c>
      <c r="H169" s="10">
        <f t="shared" si="113"/>
        <v>0.26087595532039975</v>
      </c>
      <c r="I169" s="10">
        <f t="shared" si="114"/>
        <v>0.52175191064079951</v>
      </c>
      <c r="J169" s="11">
        <f t="shared" si="115"/>
        <v>1.134243284001738E-2</v>
      </c>
      <c r="K169" s="11">
        <f t="shared" si="116"/>
        <v>1</v>
      </c>
      <c r="L169" s="12">
        <f t="shared" si="117"/>
        <v>56800</v>
      </c>
      <c r="M169" s="13">
        <f t="shared" si="118"/>
        <v>0</v>
      </c>
      <c r="P169">
        <f t="shared" si="119"/>
        <v>29808</v>
      </c>
      <c r="Q169" s="15">
        <f t="shared" si="125"/>
        <v>23</v>
      </c>
      <c r="R169" s="16">
        <f t="shared" si="126"/>
        <v>3.5746201966041107</v>
      </c>
      <c r="S169" s="17">
        <f t="shared" si="120"/>
        <v>0.52175191064079951</v>
      </c>
      <c r="T169" s="17">
        <f t="shared" si="127"/>
        <v>0.26087595532039975</v>
      </c>
      <c r="U169" s="18">
        <f t="shared" si="128"/>
        <v>0.26087595532039975</v>
      </c>
      <c r="V169" s="17">
        <f t="shared" si="129"/>
        <v>0</v>
      </c>
      <c r="W169" s="17">
        <f t="shared" si="121"/>
        <v>0</v>
      </c>
      <c r="X169" s="16">
        <f t="shared" si="130"/>
        <v>0</v>
      </c>
      <c r="Y169" s="19">
        <f t="shared" si="131"/>
        <v>0.26087595532039975</v>
      </c>
      <c r="Z169" s="17">
        <f t="shared" si="132"/>
        <v>0</v>
      </c>
      <c r="AA169" s="17">
        <f t="shared" si="133"/>
        <v>0</v>
      </c>
      <c r="AB169" s="16">
        <f t="shared" si="134"/>
        <v>0</v>
      </c>
      <c r="AC169" s="19">
        <f t="shared" si="135"/>
        <v>0.26087595532039975</v>
      </c>
      <c r="AD169" s="17">
        <f t="shared" si="136"/>
        <v>0</v>
      </c>
      <c r="AE169" s="17">
        <f t="shared" si="137"/>
        <v>0</v>
      </c>
      <c r="AF169" s="16">
        <f t="shared" si="122"/>
        <v>0</v>
      </c>
      <c r="AG169" s="19">
        <f t="shared" si="138"/>
        <v>0.26087595532039975</v>
      </c>
      <c r="AH169" s="17">
        <f t="shared" si="139"/>
        <v>0</v>
      </c>
      <c r="AI169" s="17">
        <f t="shared" si="168"/>
        <v>0</v>
      </c>
      <c r="AJ169" s="16">
        <f t="shared" si="140"/>
        <v>0</v>
      </c>
      <c r="AK169" s="19">
        <f t="shared" si="141"/>
        <v>0.26087595532039975</v>
      </c>
      <c r="AL169" s="17">
        <f t="shared" si="142"/>
        <v>0</v>
      </c>
      <c r="AM169" s="17">
        <f t="shared" si="143"/>
        <v>0</v>
      </c>
      <c r="AN169" s="16">
        <f t="shared" si="144"/>
        <v>0</v>
      </c>
      <c r="AO169" s="19">
        <f t="shared" si="145"/>
        <v>0.26087595532039975</v>
      </c>
      <c r="AP169" s="17">
        <f t="shared" si="146"/>
        <v>0</v>
      </c>
      <c r="AQ169" s="17">
        <f t="shared" si="147"/>
        <v>0</v>
      </c>
      <c r="AR169" s="16">
        <f t="shared" si="148"/>
        <v>0</v>
      </c>
      <c r="AS169" s="19">
        <f t="shared" si="149"/>
        <v>0.26087595532039975</v>
      </c>
      <c r="AT169" s="17">
        <f t="shared" si="150"/>
        <v>0</v>
      </c>
      <c r="AU169" s="17">
        <f t="shared" si="151"/>
        <v>0</v>
      </c>
      <c r="AV169" s="16">
        <f t="shared" si="152"/>
        <v>0</v>
      </c>
      <c r="AW169" s="19">
        <f t="shared" si="153"/>
        <v>0.26087595532039975</v>
      </c>
      <c r="AX169" s="17">
        <f t="shared" si="154"/>
        <v>0</v>
      </c>
      <c r="AY169" s="17">
        <f t="shared" si="123"/>
        <v>0</v>
      </c>
      <c r="AZ169" s="16">
        <f t="shared" si="155"/>
        <v>0</v>
      </c>
      <c r="BA169" s="19">
        <f t="shared" si="156"/>
        <v>0.26087595532039975</v>
      </c>
      <c r="BB169" s="16"/>
      <c r="BC169" s="16">
        <f t="shared" si="157"/>
        <v>0.26087595532039975</v>
      </c>
      <c r="BD169" s="19">
        <f t="shared" si="124"/>
        <v>0.26087595532039975</v>
      </c>
      <c r="BE169" s="20">
        <f t="shared" si="158"/>
        <v>0.26087595532039975</v>
      </c>
      <c r="BF169">
        <f t="shared" si="159"/>
        <v>1.9930119012062544E-4</v>
      </c>
      <c r="BG169" s="33">
        <f t="shared" si="160"/>
        <v>0.53632880516210202</v>
      </c>
      <c r="BH169">
        <f t="shared" si="161"/>
        <v>1.072657610324204</v>
      </c>
      <c r="BI169">
        <f t="shared" si="162"/>
        <v>116773.79809033415</v>
      </c>
      <c r="BJ169">
        <f t="shared" si="163"/>
        <v>0</v>
      </c>
      <c r="BK169">
        <f t="shared" si="164"/>
        <v>56800</v>
      </c>
      <c r="BL169">
        <f t="shared" si="165"/>
        <v>4950944</v>
      </c>
      <c r="BM169">
        <f t="shared" si="166"/>
        <v>56800</v>
      </c>
    </row>
    <row r="170" spans="1:65" x14ac:dyDescent="0.25">
      <c r="A170" s="8"/>
      <c r="B170">
        <v>6622600</v>
      </c>
      <c r="C170" t="s">
        <v>193</v>
      </c>
      <c r="D170">
        <v>203</v>
      </c>
      <c r="E170">
        <v>503</v>
      </c>
      <c r="F170" s="9">
        <f t="shared" si="167"/>
        <v>84504</v>
      </c>
      <c r="G170">
        <v>3</v>
      </c>
      <c r="H170" s="10">
        <f t="shared" si="113"/>
        <v>26.123418220833727</v>
      </c>
      <c r="I170" s="10">
        <f t="shared" si="114"/>
        <v>78.370254662501182</v>
      </c>
      <c r="J170" s="11">
        <f t="shared" si="115"/>
        <v>0.38606036779557235</v>
      </c>
      <c r="K170" s="11">
        <f t="shared" si="116"/>
        <v>1</v>
      </c>
      <c r="L170" s="12">
        <f t="shared" si="117"/>
        <v>6622600</v>
      </c>
      <c r="M170" s="13">
        <f t="shared" si="118"/>
        <v>0</v>
      </c>
      <c r="P170">
        <f t="shared" si="119"/>
        <v>102109</v>
      </c>
      <c r="Q170" s="15">
        <f t="shared" si="125"/>
        <v>67.666666666666671</v>
      </c>
      <c r="R170" s="16">
        <f t="shared" si="126"/>
        <v>3.5746201966041107</v>
      </c>
      <c r="S170" s="17">
        <f t="shared" si="120"/>
        <v>78.370254662501182</v>
      </c>
      <c r="T170" s="17">
        <f t="shared" si="127"/>
        <v>26.123418220833727</v>
      </c>
      <c r="U170" s="18">
        <f t="shared" si="128"/>
        <v>0</v>
      </c>
      <c r="V170" s="17">
        <f t="shared" si="129"/>
        <v>26.123418220833727</v>
      </c>
      <c r="W170" s="17">
        <f t="shared" si="121"/>
        <v>1.9113726358553317E-2</v>
      </c>
      <c r="X170" s="16">
        <f t="shared" si="130"/>
        <v>60.647049398937313</v>
      </c>
      <c r="Y170" s="19">
        <f t="shared" si="131"/>
        <v>26.123418220833727</v>
      </c>
      <c r="Z170" s="17">
        <f t="shared" si="132"/>
        <v>0</v>
      </c>
      <c r="AA170" s="17">
        <f t="shared" si="133"/>
        <v>0</v>
      </c>
      <c r="AB170" s="16">
        <f t="shared" si="134"/>
        <v>0</v>
      </c>
      <c r="AC170" s="19">
        <f t="shared" si="135"/>
        <v>26.123418220833727</v>
      </c>
      <c r="AD170" s="17">
        <f t="shared" si="136"/>
        <v>0</v>
      </c>
      <c r="AE170" s="17">
        <f t="shared" si="137"/>
        <v>0</v>
      </c>
      <c r="AF170" s="16">
        <f t="shared" si="122"/>
        <v>0</v>
      </c>
      <c r="AG170" s="19">
        <f t="shared" si="138"/>
        <v>26.123418220833727</v>
      </c>
      <c r="AH170" s="17">
        <f t="shared" si="139"/>
        <v>0</v>
      </c>
      <c r="AI170" s="17">
        <f t="shared" si="168"/>
        <v>0</v>
      </c>
      <c r="AJ170" s="16">
        <f t="shared" si="140"/>
        <v>0</v>
      </c>
      <c r="AK170" s="19">
        <f t="shared" si="141"/>
        <v>26.123418220833727</v>
      </c>
      <c r="AL170" s="17">
        <f t="shared" si="142"/>
        <v>0</v>
      </c>
      <c r="AM170" s="17">
        <f t="shared" si="143"/>
        <v>0</v>
      </c>
      <c r="AN170" s="16">
        <f t="shared" si="144"/>
        <v>0</v>
      </c>
      <c r="AO170" s="19">
        <f t="shared" si="145"/>
        <v>26.123418220833727</v>
      </c>
      <c r="AP170" s="17">
        <f t="shared" si="146"/>
        <v>0</v>
      </c>
      <c r="AQ170" s="17">
        <f t="shared" si="147"/>
        <v>0</v>
      </c>
      <c r="AR170" s="16">
        <f t="shared" si="148"/>
        <v>0</v>
      </c>
      <c r="AS170" s="19">
        <f t="shared" si="149"/>
        <v>26.123418220833727</v>
      </c>
      <c r="AT170" s="17">
        <f t="shared" si="150"/>
        <v>0</v>
      </c>
      <c r="AU170" s="17">
        <f t="shared" si="151"/>
        <v>0</v>
      </c>
      <c r="AV170" s="16">
        <f t="shared" si="152"/>
        <v>0</v>
      </c>
      <c r="AW170" s="19">
        <f t="shared" si="153"/>
        <v>26.123418220833727</v>
      </c>
      <c r="AX170" s="17">
        <f t="shared" si="154"/>
        <v>0</v>
      </c>
      <c r="AY170" s="17">
        <f t="shared" si="123"/>
        <v>0</v>
      </c>
      <c r="AZ170" s="16">
        <f t="shared" si="155"/>
        <v>0</v>
      </c>
      <c r="BA170" s="19">
        <f t="shared" si="156"/>
        <v>26.123418220833727</v>
      </c>
      <c r="BB170" s="16"/>
      <c r="BC170" s="16">
        <f t="shared" si="157"/>
        <v>26.123418220833727</v>
      </c>
      <c r="BD170" s="19">
        <f t="shared" si="124"/>
        <v>26.123418220833727</v>
      </c>
      <c r="BE170" s="20">
        <f t="shared" si="158"/>
        <v>26.123418220833727</v>
      </c>
      <c r="BF170">
        <f t="shared" si="159"/>
        <v>1.9957486442307878E-2</v>
      </c>
      <c r="BG170" s="33">
        <f t="shared" si="160"/>
        <v>53.70652754839778</v>
      </c>
      <c r="BH170">
        <f t="shared" si="161"/>
        <v>161.11958264519333</v>
      </c>
      <c r="BI170">
        <f t="shared" si="162"/>
        <v>13615249.211849418</v>
      </c>
      <c r="BJ170">
        <f t="shared" si="163"/>
        <v>0</v>
      </c>
      <c r="BK170">
        <f t="shared" si="164"/>
        <v>6622600</v>
      </c>
      <c r="BL170">
        <f t="shared" si="165"/>
        <v>10531712</v>
      </c>
      <c r="BM170">
        <f t="shared" si="166"/>
        <v>6622600</v>
      </c>
    </row>
    <row r="171" spans="1:65" x14ac:dyDescent="0.25">
      <c r="A171" s="8"/>
      <c r="B171">
        <v>4270200</v>
      </c>
      <c r="C171" t="s">
        <v>194</v>
      </c>
      <c r="D171">
        <v>105</v>
      </c>
      <c r="E171">
        <v>1831</v>
      </c>
      <c r="F171" s="9">
        <f t="shared" si="167"/>
        <v>307608</v>
      </c>
      <c r="G171">
        <v>8</v>
      </c>
      <c r="H171" s="10">
        <f t="shared" si="113"/>
        <v>1.7352442069126941</v>
      </c>
      <c r="I171" s="10">
        <f t="shared" si="114"/>
        <v>13.881953655301553</v>
      </c>
      <c r="J171" s="11">
        <f t="shared" si="115"/>
        <v>0.13220908243144336</v>
      </c>
      <c r="K171" s="11">
        <f t="shared" si="116"/>
        <v>1</v>
      </c>
      <c r="L171" s="12">
        <f t="shared" si="117"/>
        <v>4270200</v>
      </c>
      <c r="M171" s="13">
        <f t="shared" si="118"/>
        <v>0</v>
      </c>
      <c r="P171">
        <f t="shared" si="119"/>
        <v>192255</v>
      </c>
      <c r="Q171" s="15">
        <f t="shared" si="125"/>
        <v>13.125</v>
      </c>
      <c r="R171" s="16">
        <f t="shared" si="126"/>
        <v>3.5746201966041107</v>
      </c>
      <c r="S171" s="17">
        <f t="shared" si="120"/>
        <v>13.881953655301553</v>
      </c>
      <c r="T171" s="17">
        <f t="shared" si="127"/>
        <v>1.7352442069126941</v>
      </c>
      <c r="U171" s="18">
        <f t="shared" si="128"/>
        <v>1.7352442069126941</v>
      </c>
      <c r="V171" s="17">
        <f t="shared" si="129"/>
        <v>0</v>
      </c>
      <c r="W171" s="17">
        <f t="shared" si="121"/>
        <v>0</v>
      </c>
      <c r="X171" s="16">
        <f t="shared" si="130"/>
        <v>0</v>
      </c>
      <c r="Y171" s="19">
        <f t="shared" si="131"/>
        <v>1.7352442069126941</v>
      </c>
      <c r="Z171" s="17">
        <f t="shared" si="132"/>
        <v>0</v>
      </c>
      <c r="AA171" s="17">
        <f t="shared" si="133"/>
        <v>0</v>
      </c>
      <c r="AB171" s="16">
        <f t="shared" si="134"/>
        <v>0</v>
      </c>
      <c r="AC171" s="19">
        <f t="shared" si="135"/>
        <v>1.7352442069126941</v>
      </c>
      <c r="AD171" s="17">
        <f t="shared" si="136"/>
        <v>0</v>
      </c>
      <c r="AE171" s="17">
        <f t="shared" si="137"/>
        <v>0</v>
      </c>
      <c r="AF171" s="16">
        <f t="shared" si="122"/>
        <v>0</v>
      </c>
      <c r="AG171" s="19">
        <f t="shared" si="138"/>
        <v>1.7352442069126941</v>
      </c>
      <c r="AH171" s="17">
        <f t="shared" si="139"/>
        <v>0</v>
      </c>
      <c r="AI171" s="17">
        <f t="shared" si="168"/>
        <v>0</v>
      </c>
      <c r="AJ171" s="16">
        <f t="shared" si="140"/>
        <v>0</v>
      </c>
      <c r="AK171" s="19">
        <f t="shared" si="141"/>
        <v>1.7352442069126941</v>
      </c>
      <c r="AL171" s="17">
        <f t="shared" si="142"/>
        <v>0</v>
      </c>
      <c r="AM171" s="17">
        <f t="shared" si="143"/>
        <v>0</v>
      </c>
      <c r="AN171" s="16">
        <f t="shared" si="144"/>
        <v>0</v>
      </c>
      <c r="AO171" s="19">
        <f t="shared" si="145"/>
        <v>1.7352442069126941</v>
      </c>
      <c r="AP171" s="17">
        <f t="shared" si="146"/>
        <v>0</v>
      </c>
      <c r="AQ171" s="17">
        <f t="shared" si="147"/>
        <v>0</v>
      </c>
      <c r="AR171" s="16">
        <f t="shared" si="148"/>
        <v>0</v>
      </c>
      <c r="AS171" s="19">
        <f t="shared" si="149"/>
        <v>1.7352442069126941</v>
      </c>
      <c r="AT171" s="17">
        <f t="shared" si="150"/>
        <v>0</v>
      </c>
      <c r="AU171" s="17">
        <f t="shared" si="151"/>
        <v>0</v>
      </c>
      <c r="AV171" s="16">
        <f t="shared" si="152"/>
        <v>0</v>
      </c>
      <c r="AW171" s="19">
        <f t="shared" si="153"/>
        <v>1.7352442069126941</v>
      </c>
      <c r="AX171" s="17">
        <f t="shared" si="154"/>
        <v>0</v>
      </c>
      <c r="AY171" s="17">
        <f t="shared" si="123"/>
        <v>0</v>
      </c>
      <c r="AZ171" s="16">
        <f t="shared" si="155"/>
        <v>0</v>
      </c>
      <c r="BA171" s="19">
        <f t="shared" si="156"/>
        <v>1.7352442069126941</v>
      </c>
      <c r="BB171" s="16"/>
      <c r="BC171" s="16">
        <f t="shared" si="157"/>
        <v>1.7352442069126941</v>
      </c>
      <c r="BD171" s="19">
        <f t="shared" si="124"/>
        <v>1.7352442069126941</v>
      </c>
      <c r="BE171" s="20">
        <f t="shared" si="158"/>
        <v>1.7352442069126941</v>
      </c>
      <c r="BF171">
        <f t="shared" si="159"/>
        <v>1.3256730968665756E-3</v>
      </c>
      <c r="BG171" s="33">
        <f t="shared" si="160"/>
        <v>3.5674481805536082</v>
      </c>
      <c r="BH171">
        <f t="shared" si="161"/>
        <v>28.539585444428866</v>
      </c>
      <c r="BI171">
        <f t="shared" si="162"/>
        <v>8779004.7993898746</v>
      </c>
      <c r="BJ171">
        <f t="shared" si="163"/>
        <v>0</v>
      </c>
      <c r="BK171">
        <f t="shared" si="164"/>
        <v>4270200</v>
      </c>
      <c r="BL171">
        <f t="shared" si="165"/>
        <v>28028640</v>
      </c>
      <c r="BM171">
        <f t="shared" si="166"/>
        <v>4270200</v>
      </c>
    </row>
    <row r="172" spans="1:65" x14ac:dyDescent="0.25">
      <c r="A172" s="8"/>
      <c r="B172">
        <v>4772200</v>
      </c>
      <c r="C172" t="s">
        <v>195</v>
      </c>
      <c r="D172">
        <v>140</v>
      </c>
      <c r="E172">
        <v>1831</v>
      </c>
      <c r="F172" s="9">
        <f t="shared" si="167"/>
        <v>307608</v>
      </c>
      <c r="G172">
        <v>5</v>
      </c>
      <c r="H172" s="10">
        <f t="shared" si="113"/>
        <v>3.1027801617643234</v>
      </c>
      <c r="I172" s="10">
        <f t="shared" si="114"/>
        <v>15.513900808821617</v>
      </c>
      <c r="J172" s="11">
        <f t="shared" si="115"/>
        <v>0.11081357720586869</v>
      </c>
      <c r="K172" s="11">
        <f t="shared" si="116"/>
        <v>1</v>
      </c>
      <c r="L172" s="12">
        <f t="shared" si="117"/>
        <v>4772200</v>
      </c>
      <c r="M172" s="13">
        <f t="shared" si="118"/>
        <v>0</v>
      </c>
      <c r="P172">
        <f t="shared" si="119"/>
        <v>256340</v>
      </c>
      <c r="Q172" s="15">
        <f t="shared" si="125"/>
        <v>28</v>
      </c>
      <c r="R172" s="16">
        <f t="shared" si="126"/>
        <v>3.5746201966041107</v>
      </c>
      <c r="S172" s="17">
        <f t="shared" si="120"/>
        <v>15.513900808821617</v>
      </c>
      <c r="T172" s="17">
        <f t="shared" si="127"/>
        <v>3.1027801617643234</v>
      </c>
      <c r="U172" s="18">
        <f t="shared" si="128"/>
        <v>3.1027801617643234</v>
      </c>
      <c r="V172" s="17">
        <f t="shared" si="129"/>
        <v>0</v>
      </c>
      <c r="W172" s="17">
        <f t="shared" si="121"/>
        <v>0</v>
      </c>
      <c r="X172" s="16">
        <f t="shared" si="130"/>
        <v>0</v>
      </c>
      <c r="Y172" s="19">
        <f t="shared" si="131"/>
        <v>3.1027801617643234</v>
      </c>
      <c r="Z172" s="17">
        <f t="shared" si="132"/>
        <v>0</v>
      </c>
      <c r="AA172" s="17">
        <f t="shared" si="133"/>
        <v>0</v>
      </c>
      <c r="AB172" s="16">
        <f t="shared" si="134"/>
        <v>0</v>
      </c>
      <c r="AC172" s="19">
        <f t="shared" si="135"/>
        <v>3.1027801617643234</v>
      </c>
      <c r="AD172" s="17">
        <f t="shared" si="136"/>
        <v>0</v>
      </c>
      <c r="AE172" s="17">
        <f t="shared" si="137"/>
        <v>0</v>
      </c>
      <c r="AF172" s="16">
        <f t="shared" si="122"/>
        <v>0</v>
      </c>
      <c r="AG172" s="19">
        <f t="shared" si="138"/>
        <v>3.1027801617643234</v>
      </c>
      <c r="AH172" s="17">
        <f t="shared" si="139"/>
        <v>0</v>
      </c>
      <c r="AI172" s="17">
        <f t="shared" si="168"/>
        <v>0</v>
      </c>
      <c r="AJ172" s="16">
        <f t="shared" si="140"/>
        <v>0</v>
      </c>
      <c r="AK172" s="19">
        <f t="shared" si="141"/>
        <v>3.1027801617643234</v>
      </c>
      <c r="AL172" s="17">
        <f t="shared" si="142"/>
        <v>0</v>
      </c>
      <c r="AM172" s="17">
        <f t="shared" si="143"/>
        <v>0</v>
      </c>
      <c r="AN172" s="16">
        <f t="shared" si="144"/>
        <v>0</v>
      </c>
      <c r="AO172" s="19">
        <f t="shared" si="145"/>
        <v>3.1027801617643234</v>
      </c>
      <c r="AP172" s="17">
        <f t="shared" si="146"/>
        <v>0</v>
      </c>
      <c r="AQ172" s="17">
        <f t="shared" si="147"/>
        <v>0</v>
      </c>
      <c r="AR172" s="16">
        <f t="shared" si="148"/>
        <v>0</v>
      </c>
      <c r="AS172" s="19">
        <f t="shared" si="149"/>
        <v>3.1027801617643234</v>
      </c>
      <c r="AT172" s="17">
        <f t="shared" si="150"/>
        <v>0</v>
      </c>
      <c r="AU172" s="17">
        <f t="shared" si="151"/>
        <v>0</v>
      </c>
      <c r="AV172" s="16">
        <f t="shared" si="152"/>
        <v>0</v>
      </c>
      <c r="AW172" s="19">
        <f t="shared" si="153"/>
        <v>3.1027801617643234</v>
      </c>
      <c r="AX172" s="17">
        <f t="shared" si="154"/>
        <v>0</v>
      </c>
      <c r="AY172" s="17">
        <f t="shared" si="123"/>
        <v>0</v>
      </c>
      <c r="AZ172" s="16">
        <f t="shared" si="155"/>
        <v>0</v>
      </c>
      <c r="BA172" s="19">
        <f t="shared" si="156"/>
        <v>3.1027801617643234</v>
      </c>
      <c r="BB172" s="16"/>
      <c r="BC172" s="16">
        <f t="shared" si="157"/>
        <v>3.1027801617643234</v>
      </c>
      <c r="BD172" s="19">
        <f t="shared" si="124"/>
        <v>3.1027801617643234</v>
      </c>
      <c r="BE172" s="20">
        <f t="shared" si="158"/>
        <v>3.1027801617643234</v>
      </c>
      <c r="BF172">
        <f t="shared" si="159"/>
        <v>2.3704284212886224E-3</v>
      </c>
      <c r="BG172" s="33">
        <f t="shared" si="160"/>
        <v>6.3789335233901658</v>
      </c>
      <c r="BH172">
        <f t="shared" si="161"/>
        <v>31.89466761695083</v>
      </c>
      <c r="BI172">
        <f t="shared" si="162"/>
        <v>9811054.9163150117</v>
      </c>
      <c r="BJ172">
        <f t="shared" si="163"/>
        <v>0</v>
      </c>
      <c r="BK172">
        <f t="shared" si="164"/>
        <v>4772200</v>
      </c>
      <c r="BL172">
        <f t="shared" si="165"/>
        <v>38292920</v>
      </c>
      <c r="BM172">
        <f t="shared" si="166"/>
        <v>4772200</v>
      </c>
    </row>
    <row r="173" spans="1:65" x14ac:dyDescent="0.25">
      <c r="A173" s="8"/>
      <c r="B173">
        <v>99800</v>
      </c>
      <c r="C173" t="s">
        <v>196</v>
      </c>
      <c r="D173">
        <v>1</v>
      </c>
      <c r="E173">
        <v>270</v>
      </c>
      <c r="F173" s="9">
        <f t="shared" si="167"/>
        <v>45360</v>
      </c>
      <c r="G173">
        <v>7</v>
      </c>
      <c r="H173" s="10">
        <f t="shared" si="113"/>
        <v>0.14285714285714285</v>
      </c>
      <c r="I173" s="10">
        <f t="shared" si="114"/>
        <v>1</v>
      </c>
      <c r="J173" s="11">
        <f t="shared" si="115"/>
        <v>1</v>
      </c>
      <c r="K173" s="11">
        <f t="shared" si="116"/>
        <v>0.45450901803607213</v>
      </c>
      <c r="L173" s="12">
        <f t="shared" si="117"/>
        <v>45360</v>
      </c>
      <c r="M173" s="13">
        <f t="shared" si="118"/>
        <v>0.54549098196392787</v>
      </c>
      <c r="P173">
        <f t="shared" si="119"/>
        <v>270</v>
      </c>
      <c r="Q173" s="15">
        <f t="shared" si="125"/>
        <v>0.14285714285714285</v>
      </c>
      <c r="R173" s="16">
        <f t="shared" si="126"/>
        <v>3.5746201966041107</v>
      </c>
      <c r="S173" s="17">
        <f t="shared" si="120"/>
        <v>2.2001763668430336</v>
      </c>
      <c r="T173" s="17">
        <f t="shared" si="127"/>
        <v>0.31431090954900481</v>
      </c>
      <c r="U173" s="18">
        <f t="shared" si="128"/>
        <v>0.14285714285714285</v>
      </c>
      <c r="V173" s="17">
        <f t="shared" si="129"/>
        <v>0</v>
      </c>
      <c r="W173" s="17">
        <f t="shared" si="121"/>
        <v>0</v>
      </c>
      <c r="X173" s="16">
        <f t="shared" si="130"/>
        <v>0</v>
      </c>
      <c r="Y173" s="19">
        <f t="shared" si="131"/>
        <v>0.14285714285714285</v>
      </c>
      <c r="Z173" s="17">
        <f t="shared" si="132"/>
        <v>0</v>
      </c>
      <c r="AA173" s="17">
        <f t="shared" si="133"/>
        <v>0</v>
      </c>
      <c r="AB173" s="16">
        <f t="shared" si="134"/>
        <v>0</v>
      </c>
      <c r="AC173" s="19">
        <f t="shared" si="135"/>
        <v>0.14285714285714285</v>
      </c>
      <c r="AD173" s="17">
        <f t="shared" si="136"/>
        <v>0</v>
      </c>
      <c r="AE173" s="17">
        <f t="shared" si="137"/>
        <v>0</v>
      </c>
      <c r="AF173" s="16">
        <f t="shared" si="122"/>
        <v>0</v>
      </c>
      <c r="AG173" s="19">
        <f t="shared" si="138"/>
        <v>0.14285714285714285</v>
      </c>
      <c r="AH173" s="17">
        <f t="shared" si="139"/>
        <v>0</v>
      </c>
      <c r="AI173" s="17">
        <f t="shared" si="168"/>
        <v>0</v>
      </c>
      <c r="AJ173" s="16">
        <f t="shared" si="140"/>
        <v>0</v>
      </c>
      <c r="AK173" s="19">
        <f t="shared" si="141"/>
        <v>0.14285714285714285</v>
      </c>
      <c r="AL173" s="17">
        <f t="shared" si="142"/>
        <v>0</v>
      </c>
      <c r="AM173" s="17">
        <f t="shared" si="143"/>
        <v>0</v>
      </c>
      <c r="AN173" s="16">
        <f t="shared" si="144"/>
        <v>0</v>
      </c>
      <c r="AO173" s="19">
        <f t="shared" si="145"/>
        <v>0.14285714285714285</v>
      </c>
      <c r="AP173" s="17">
        <f t="shared" si="146"/>
        <v>0</v>
      </c>
      <c r="AQ173" s="17">
        <f t="shared" si="147"/>
        <v>0</v>
      </c>
      <c r="AR173" s="16">
        <f t="shared" si="148"/>
        <v>0</v>
      </c>
      <c r="AS173" s="19">
        <f t="shared" si="149"/>
        <v>0.14285714285714285</v>
      </c>
      <c r="AT173" s="17">
        <f t="shared" si="150"/>
        <v>0</v>
      </c>
      <c r="AU173" s="17">
        <f t="shared" si="151"/>
        <v>0</v>
      </c>
      <c r="AV173" s="16">
        <f t="shared" si="152"/>
        <v>0</v>
      </c>
      <c r="AW173" s="19">
        <f t="shared" si="153"/>
        <v>0.14285714285714285</v>
      </c>
      <c r="AX173" s="17">
        <f t="shared" si="154"/>
        <v>0</v>
      </c>
      <c r="AY173" s="17">
        <f t="shared" si="123"/>
        <v>0</v>
      </c>
      <c r="AZ173" s="16">
        <f t="shared" si="155"/>
        <v>0</v>
      </c>
      <c r="BA173" s="19">
        <f t="shared" si="156"/>
        <v>0.14285714285714285</v>
      </c>
      <c r="BB173" s="16"/>
      <c r="BC173" s="16">
        <f t="shared" si="157"/>
        <v>0.14285714285714285</v>
      </c>
      <c r="BD173" s="19">
        <f t="shared" si="124"/>
        <v>0.14285714285714285</v>
      </c>
      <c r="BE173" s="20">
        <f t="shared" si="158"/>
        <v>0.14285714285714285</v>
      </c>
      <c r="BF173">
        <f t="shared" si="159"/>
        <v>1.091384545336608E-4</v>
      </c>
      <c r="BG173" s="33">
        <f t="shared" si="160"/>
        <v>0.29369667527750032</v>
      </c>
      <c r="BH173">
        <f t="shared" si="161"/>
        <v>2.0558767269425022</v>
      </c>
      <c r="BI173">
        <f t="shared" si="162"/>
        <v>93254.5683341119</v>
      </c>
      <c r="BJ173">
        <f t="shared" si="163"/>
        <v>54440</v>
      </c>
      <c r="BK173">
        <f t="shared" si="164"/>
        <v>45360</v>
      </c>
      <c r="BL173">
        <f t="shared" si="165"/>
        <v>0</v>
      </c>
      <c r="BM173">
        <f t="shared" si="166"/>
        <v>45360</v>
      </c>
    </row>
    <row r="174" spans="1:65" x14ac:dyDescent="0.25">
      <c r="A174" s="8"/>
      <c r="B174">
        <v>22600</v>
      </c>
      <c r="C174" t="s">
        <v>197</v>
      </c>
      <c r="D174">
        <v>92</v>
      </c>
      <c r="E174">
        <v>270</v>
      </c>
      <c r="F174" s="9">
        <f t="shared" si="167"/>
        <v>45360</v>
      </c>
      <c r="G174">
        <v>8</v>
      </c>
      <c r="H174" s="10">
        <f t="shared" si="113"/>
        <v>6.2279541446208113E-2</v>
      </c>
      <c r="I174" s="10">
        <f t="shared" si="114"/>
        <v>0.4982363315696649</v>
      </c>
      <c r="J174" s="11">
        <f t="shared" si="115"/>
        <v>5.4156122996702706E-3</v>
      </c>
      <c r="K174" s="11">
        <f t="shared" si="116"/>
        <v>1</v>
      </c>
      <c r="L174" s="12">
        <f t="shared" si="117"/>
        <v>22600</v>
      </c>
      <c r="M174" s="13">
        <f t="shared" si="118"/>
        <v>0</v>
      </c>
      <c r="P174">
        <f t="shared" si="119"/>
        <v>24840</v>
      </c>
      <c r="Q174" s="15">
        <f t="shared" si="125"/>
        <v>11.5</v>
      </c>
      <c r="R174" s="16">
        <f t="shared" si="126"/>
        <v>3.5746201966041107</v>
      </c>
      <c r="S174" s="17">
        <f t="shared" si="120"/>
        <v>0.4982363315696649</v>
      </c>
      <c r="T174" s="17">
        <f t="shared" si="127"/>
        <v>6.2279541446208113E-2</v>
      </c>
      <c r="U174" s="18">
        <f t="shared" si="128"/>
        <v>6.2279541446208113E-2</v>
      </c>
      <c r="V174" s="17">
        <f t="shared" si="129"/>
        <v>0</v>
      </c>
      <c r="W174" s="17">
        <f t="shared" si="121"/>
        <v>0</v>
      </c>
      <c r="X174" s="16">
        <f t="shared" si="130"/>
        <v>0</v>
      </c>
      <c r="Y174" s="19">
        <f t="shared" si="131"/>
        <v>6.2279541446208113E-2</v>
      </c>
      <c r="Z174" s="17">
        <f t="shared" si="132"/>
        <v>0</v>
      </c>
      <c r="AA174" s="17">
        <f t="shared" si="133"/>
        <v>0</v>
      </c>
      <c r="AB174" s="16">
        <f t="shared" si="134"/>
        <v>0</v>
      </c>
      <c r="AC174" s="19">
        <f t="shared" si="135"/>
        <v>6.2279541446208113E-2</v>
      </c>
      <c r="AD174" s="17">
        <f t="shared" si="136"/>
        <v>0</v>
      </c>
      <c r="AE174" s="17">
        <f t="shared" si="137"/>
        <v>0</v>
      </c>
      <c r="AF174" s="16">
        <f t="shared" si="122"/>
        <v>0</v>
      </c>
      <c r="AG174" s="19">
        <f t="shared" si="138"/>
        <v>6.2279541446208113E-2</v>
      </c>
      <c r="AH174" s="17">
        <f t="shared" si="139"/>
        <v>0</v>
      </c>
      <c r="AI174" s="17">
        <f t="shared" si="168"/>
        <v>0</v>
      </c>
      <c r="AJ174" s="16">
        <f t="shared" si="140"/>
        <v>0</v>
      </c>
      <c r="AK174" s="19">
        <f t="shared" si="141"/>
        <v>6.2279541446208113E-2</v>
      </c>
      <c r="AL174" s="17">
        <f t="shared" si="142"/>
        <v>0</v>
      </c>
      <c r="AM174" s="17">
        <f t="shared" si="143"/>
        <v>0</v>
      </c>
      <c r="AN174" s="16">
        <f t="shared" si="144"/>
        <v>0</v>
      </c>
      <c r="AO174" s="19">
        <f t="shared" si="145"/>
        <v>6.2279541446208113E-2</v>
      </c>
      <c r="AP174" s="17">
        <f t="shared" si="146"/>
        <v>0</v>
      </c>
      <c r="AQ174" s="17">
        <f t="shared" si="147"/>
        <v>0</v>
      </c>
      <c r="AR174" s="16">
        <f t="shared" si="148"/>
        <v>0</v>
      </c>
      <c r="AS174" s="19">
        <f t="shared" si="149"/>
        <v>6.2279541446208113E-2</v>
      </c>
      <c r="AT174" s="17">
        <f t="shared" si="150"/>
        <v>0</v>
      </c>
      <c r="AU174" s="17">
        <f t="shared" si="151"/>
        <v>0</v>
      </c>
      <c r="AV174" s="16">
        <f t="shared" si="152"/>
        <v>0</v>
      </c>
      <c r="AW174" s="19">
        <f t="shared" si="153"/>
        <v>6.2279541446208113E-2</v>
      </c>
      <c r="AX174" s="17">
        <f t="shared" si="154"/>
        <v>0</v>
      </c>
      <c r="AY174" s="17">
        <f t="shared" si="123"/>
        <v>0</v>
      </c>
      <c r="AZ174" s="16">
        <f t="shared" si="155"/>
        <v>0</v>
      </c>
      <c r="BA174" s="19">
        <f t="shared" si="156"/>
        <v>6.2279541446208113E-2</v>
      </c>
      <c r="BB174" s="16"/>
      <c r="BC174" s="16">
        <f t="shared" si="157"/>
        <v>6.2279541446208113E-2</v>
      </c>
      <c r="BD174" s="19">
        <f t="shared" si="124"/>
        <v>6.2279541446208113E-2</v>
      </c>
      <c r="BE174" s="20">
        <f t="shared" si="158"/>
        <v>6.2279541446208113E-2</v>
      </c>
      <c r="BF174">
        <f t="shared" si="159"/>
        <v>4.7579650317529597E-5</v>
      </c>
      <c r="BG174" s="33">
        <f t="shared" si="160"/>
        <v>0.12803905982391026</v>
      </c>
      <c r="BH174">
        <f t="shared" si="161"/>
        <v>1.024312478591282</v>
      </c>
      <c r="BI174">
        <f t="shared" si="162"/>
        <v>46462.814028900553</v>
      </c>
      <c r="BJ174">
        <f t="shared" si="163"/>
        <v>0</v>
      </c>
      <c r="BK174">
        <f t="shared" si="164"/>
        <v>22600</v>
      </c>
      <c r="BL174">
        <f t="shared" si="165"/>
        <v>4150519.9999999995</v>
      </c>
      <c r="BM174">
        <f t="shared" si="166"/>
        <v>22600</v>
      </c>
    </row>
    <row r="175" spans="1:65" x14ac:dyDescent="0.25">
      <c r="A175" s="8"/>
      <c r="B175">
        <v>395000</v>
      </c>
      <c r="C175" t="s">
        <v>198</v>
      </c>
      <c r="D175">
        <v>152</v>
      </c>
      <c r="E175">
        <v>270</v>
      </c>
      <c r="F175" s="9">
        <f t="shared" si="167"/>
        <v>45360</v>
      </c>
      <c r="G175">
        <v>4</v>
      </c>
      <c r="H175" s="10">
        <f t="shared" si="113"/>
        <v>2.1770282186948853</v>
      </c>
      <c r="I175" s="10">
        <f t="shared" si="114"/>
        <v>8.7081128747795411</v>
      </c>
      <c r="J175" s="11">
        <f t="shared" si="115"/>
        <v>5.7290216281444352E-2</v>
      </c>
      <c r="K175" s="11">
        <f t="shared" si="116"/>
        <v>1</v>
      </c>
      <c r="L175" s="12">
        <f t="shared" si="117"/>
        <v>395000</v>
      </c>
      <c r="M175" s="13">
        <f t="shared" si="118"/>
        <v>0</v>
      </c>
      <c r="P175">
        <f t="shared" si="119"/>
        <v>41040</v>
      </c>
      <c r="Q175" s="15">
        <f t="shared" si="125"/>
        <v>38</v>
      </c>
      <c r="R175" s="16">
        <f t="shared" si="126"/>
        <v>3.5746201966041107</v>
      </c>
      <c r="S175" s="17">
        <f t="shared" si="120"/>
        <v>8.7081128747795411</v>
      </c>
      <c r="T175" s="17">
        <f t="shared" si="127"/>
        <v>2.1770282186948853</v>
      </c>
      <c r="U175" s="18">
        <f t="shared" si="128"/>
        <v>2.1770282186948853</v>
      </c>
      <c r="V175" s="17">
        <f t="shared" si="129"/>
        <v>0</v>
      </c>
      <c r="W175" s="17">
        <f t="shared" si="121"/>
        <v>0</v>
      </c>
      <c r="X175" s="16">
        <f t="shared" si="130"/>
        <v>0</v>
      </c>
      <c r="Y175" s="19">
        <f t="shared" si="131"/>
        <v>2.1770282186948853</v>
      </c>
      <c r="Z175" s="17">
        <f t="shared" si="132"/>
        <v>0</v>
      </c>
      <c r="AA175" s="17">
        <f t="shared" si="133"/>
        <v>0</v>
      </c>
      <c r="AB175" s="16">
        <f t="shared" si="134"/>
        <v>0</v>
      </c>
      <c r="AC175" s="19">
        <f t="shared" si="135"/>
        <v>2.1770282186948853</v>
      </c>
      <c r="AD175" s="17">
        <f t="shared" si="136"/>
        <v>0</v>
      </c>
      <c r="AE175" s="17">
        <f t="shared" si="137"/>
        <v>0</v>
      </c>
      <c r="AF175" s="16">
        <f t="shared" si="122"/>
        <v>0</v>
      </c>
      <c r="AG175" s="19">
        <f t="shared" si="138"/>
        <v>2.1770282186948853</v>
      </c>
      <c r="AH175" s="17">
        <f t="shared" si="139"/>
        <v>0</v>
      </c>
      <c r="AI175" s="17">
        <f t="shared" si="168"/>
        <v>0</v>
      </c>
      <c r="AJ175" s="16">
        <f t="shared" si="140"/>
        <v>0</v>
      </c>
      <c r="AK175" s="19">
        <f t="shared" si="141"/>
        <v>2.1770282186948853</v>
      </c>
      <c r="AL175" s="17">
        <f t="shared" si="142"/>
        <v>0</v>
      </c>
      <c r="AM175" s="17">
        <f t="shared" si="143"/>
        <v>0</v>
      </c>
      <c r="AN175" s="16">
        <f t="shared" si="144"/>
        <v>0</v>
      </c>
      <c r="AO175" s="19">
        <f t="shared" si="145"/>
        <v>2.1770282186948853</v>
      </c>
      <c r="AP175" s="17">
        <f t="shared" si="146"/>
        <v>0</v>
      </c>
      <c r="AQ175" s="17">
        <f t="shared" si="147"/>
        <v>0</v>
      </c>
      <c r="AR175" s="16">
        <f t="shared" si="148"/>
        <v>0</v>
      </c>
      <c r="AS175" s="19">
        <f t="shared" si="149"/>
        <v>2.1770282186948853</v>
      </c>
      <c r="AT175" s="17">
        <f t="shared" si="150"/>
        <v>0</v>
      </c>
      <c r="AU175" s="17">
        <f t="shared" si="151"/>
        <v>0</v>
      </c>
      <c r="AV175" s="16">
        <f t="shared" si="152"/>
        <v>0</v>
      </c>
      <c r="AW175" s="19">
        <f t="shared" si="153"/>
        <v>2.1770282186948853</v>
      </c>
      <c r="AX175" s="17">
        <f t="shared" si="154"/>
        <v>0</v>
      </c>
      <c r="AY175" s="17">
        <f t="shared" si="123"/>
        <v>0</v>
      </c>
      <c r="AZ175" s="16">
        <f t="shared" si="155"/>
        <v>0</v>
      </c>
      <c r="BA175" s="19">
        <f t="shared" si="156"/>
        <v>2.1770282186948853</v>
      </c>
      <c r="BB175" s="16"/>
      <c r="BC175" s="16">
        <f t="shared" si="157"/>
        <v>2.1770282186948853</v>
      </c>
      <c r="BD175" s="19">
        <f t="shared" si="124"/>
        <v>2.1770282186948853</v>
      </c>
      <c r="BE175" s="20">
        <f t="shared" si="158"/>
        <v>2.1770282186948853</v>
      </c>
      <c r="BF175">
        <f t="shared" si="159"/>
        <v>1.6631824668516982E-3</v>
      </c>
      <c r="BG175" s="33">
        <f t="shared" si="160"/>
        <v>4.4757016487119072</v>
      </c>
      <c r="BH175">
        <f t="shared" si="161"/>
        <v>17.902806594847629</v>
      </c>
      <c r="BI175">
        <f t="shared" si="162"/>
        <v>812071.30714228842</v>
      </c>
      <c r="BJ175">
        <f t="shared" si="163"/>
        <v>0</v>
      </c>
      <c r="BK175">
        <f t="shared" si="164"/>
        <v>395000</v>
      </c>
      <c r="BL175">
        <f t="shared" si="165"/>
        <v>6499720</v>
      </c>
      <c r="BM175">
        <f t="shared" si="166"/>
        <v>395000</v>
      </c>
    </row>
    <row r="176" spans="1:65" x14ac:dyDescent="0.25">
      <c r="A176" s="8"/>
      <c r="B176">
        <v>130400</v>
      </c>
      <c r="C176" t="s">
        <v>199</v>
      </c>
      <c r="D176">
        <v>48</v>
      </c>
      <c r="E176">
        <v>270</v>
      </c>
      <c r="F176" s="9">
        <f t="shared" si="167"/>
        <v>45360</v>
      </c>
      <c r="G176">
        <v>8</v>
      </c>
      <c r="H176" s="10">
        <f t="shared" si="113"/>
        <v>0.35934744268077601</v>
      </c>
      <c r="I176" s="10">
        <f t="shared" si="114"/>
        <v>2.8747795414462081</v>
      </c>
      <c r="J176" s="11">
        <f t="shared" si="115"/>
        <v>5.9891240446796001E-2</v>
      </c>
      <c r="K176" s="11">
        <f t="shared" si="116"/>
        <v>1</v>
      </c>
      <c r="L176" s="12">
        <f t="shared" si="117"/>
        <v>130400</v>
      </c>
      <c r="M176" s="13">
        <f t="shared" si="118"/>
        <v>0</v>
      </c>
      <c r="P176">
        <f t="shared" si="119"/>
        <v>12960</v>
      </c>
      <c r="Q176" s="15">
        <f t="shared" si="125"/>
        <v>6</v>
      </c>
      <c r="R176" s="16">
        <f t="shared" si="126"/>
        <v>3.5746201966041107</v>
      </c>
      <c r="S176" s="17">
        <f t="shared" si="120"/>
        <v>2.8747795414462081</v>
      </c>
      <c r="T176" s="17">
        <f t="shared" si="127"/>
        <v>0.35934744268077601</v>
      </c>
      <c r="U176" s="18">
        <f t="shared" si="128"/>
        <v>0.35934744268077601</v>
      </c>
      <c r="V176" s="17">
        <f t="shared" si="129"/>
        <v>0</v>
      </c>
      <c r="W176" s="17">
        <f t="shared" si="121"/>
        <v>0</v>
      </c>
      <c r="X176" s="16">
        <f t="shared" si="130"/>
        <v>0</v>
      </c>
      <c r="Y176" s="19">
        <f t="shared" si="131"/>
        <v>0.35934744268077601</v>
      </c>
      <c r="Z176" s="17">
        <f t="shared" si="132"/>
        <v>0</v>
      </c>
      <c r="AA176" s="17">
        <f t="shared" si="133"/>
        <v>0</v>
      </c>
      <c r="AB176" s="16">
        <f t="shared" si="134"/>
        <v>0</v>
      </c>
      <c r="AC176" s="19">
        <f t="shared" si="135"/>
        <v>0.35934744268077601</v>
      </c>
      <c r="AD176" s="17">
        <f t="shared" si="136"/>
        <v>0</v>
      </c>
      <c r="AE176" s="17">
        <f t="shared" si="137"/>
        <v>0</v>
      </c>
      <c r="AF176" s="16">
        <f t="shared" si="122"/>
        <v>0</v>
      </c>
      <c r="AG176" s="19">
        <f t="shared" si="138"/>
        <v>0.35934744268077601</v>
      </c>
      <c r="AH176" s="17">
        <f t="shared" si="139"/>
        <v>0</v>
      </c>
      <c r="AI176" s="17">
        <f t="shared" si="168"/>
        <v>0</v>
      </c>
      <c r="AJ176" s="16">
        <f t="shared" si="140"/>
        <v>0</v>
      </c>
      <c r="AK176" s="19">
        <f t="shared" si="141"/>
        <v>0.35934744268077601</v>
      </c>
      <c r="AL176" s="17">
        <f t="shared" si="142"/>
        <v>0</v>
      </c>
      <c r="AM176" s="17">
        <f t="shared" si="143"/>
        <v>0</v>
      </c>
      <c r="AN176" s="16">
        <f t="shared" si="144"/>
        <v>0</v>
      </c>
      <c r="AO176" s="19">
        <f t="shared" si="145"/>
        <v>0.35934744268077601</v>
      </c>
      <c r="AP176" s="17">
        <f t="shared" si="146"/>
        <v>0</v>
      </c>
      <c r="AQ176" s="17">
        <f t="shared" si="147"/>
        <v>0</v>
      </c>
      <c r="AR176" s="16">
        <f t="shared" si="148"/>
        <v>0</v>
      </c>
      <c r="AS176" s="19">
        <f t="shared" si="149"/>
        <v>0.35934744268077601</v>
      </c>
      <c r="AT176" s="17">
        <f t="shared" si="150"/>
        <v>0</v>
      </c>
      <c r="AU176" s="17">
        <f t="shared" si="151"/>
        <v>0</v>
      </c>
      <c r="AV176" s="16">
        <f t="shared" si="152"/>
        <v>0</v>
      </c>
      <c r="AW176" s="19">
        <f t="shared" si="153"/>
        <v>0.35934744268077601</v>
      </c>
      <c r="AX176" s="17">
        <f t="shared" si="154"/>
        <v>0</v>
      </c>
      <c r="AY176" s="17">
        <f t="shared" si="123"/>
        <v>0</v>
      </c>
      <c r="AZ176" s="16">
        <f t="shared" si="155"/>
        <v>0</v>
      </c>
      <c r="BA176" s="19">
        <f t="shared" si="156"/>
        <v>0.35934744268077601</v>
      </c>
      <c r="BB176" s="16"/>
      <c r="BC176" s="16">
        <f t="shared" si="157"/>
        <v>0.35934744268077601</v>
      </c>
      <c r="BD176" s="19">
        <f t="shared" si="124"/>
        <v>0.35934744268077601</v>
      </c>
      <c r="BE176" s="20">
        <f t="shared" si="158"/>
        <v>0.35934744268077601</v>
      </c>
      <c r="BF176">
        <f t="shared" si="159"/>
        <v>2.7453037174362209E-4</v>
      </c>
      <c r="BG176" s="33">
        <f t="shared" si="160"/>
        <v>0.7387740442937123</v>
      </c>
      <c r="BH176">
        <f t="shared" si="161"/>
        <v>5.9101923543496984</v>
      </c>
      <c r="BI176">
        <f t="shared" si="162"/>
        <v>268086.3251933023</v>
      </c>
      <c r="BJ176">
        <f t="shared" si="163"/>
        <v>0</v>
      </c>
      <c r="BK176">
        <f t="shared" si="164"/>
        <v>130400</v>
      </c>
      <c r="BL176">
        <f t="shared" si="165"/>
        <v>2046880</v>
      </c>
      <c r="BM176">
        <f t="shared" si="166"/>
        <v>130400</v>
      </c>
    </row>
    <row r="177" spans="1:65" x14ac:dyDescent="0.25">
      <c r="A177" s="8"/>
      <c r="B177">
        <v>106600</v>
      </c>
      <c r="C177" t="s">
        <v>200</v>
      </c>
      <c r="D177">
        <v>66</v>
      </c>
      <c r="E177">
        <v>648</v>
      </c>
      <c r="F177" s="9">
        <f t="shared" si="167"/>
        <v>108864</v>
      </c>
      <c r="G177">
        <v>2</v>
      </c>
      <c r="H177" s="10">
        <f t="shared" si="113"/>
        <v>0.48960170487948268</v>
      </c>
      <c r="I177" s="10">
        <f t="shared" si="114"/>
        <v>0.97920340975896536</v>
      </c>
      <c r="J177" s="11">
        <f t="shared" si="115"/>
        <v>1.4836415299378264E-2</v>
      </c>
      <c r="K177" s="11">
        <f t="shared" si="116"/>
        <v>1</v>
      </c>
      <c r="L177" s="12">
        <f t="shared" si="117"/>
        <v>106600</v>
      </c>
      <c r="M177" s="13">
        <f t="shared" si="118"/>
        <v>0</v>
      </c>
      <c r="P177">
        <f t="shared" si="119"/>
        <v>42768</v>
      </c>
      <c r="Q177" s="15">
        <f t="shared" si="125"/>
        <v>33</v>
      </c>
      <c r="R177" s="16">
        <f t="shared" si="126"/>
        <v>3.5746201966041107</v>
      </c>
      <c r="S177" s="17">
        <f t="shared" si="120"/>
        <v>0.97920340975896536</v>
      </c>
      <c r="T177" s="17">
        <f t="shared" si="127"/>
        <v>0.48960170487948268</v>
      </c>
      <c r="U177" s="18">
        <f t="shared" si="128"/>
        <v>0.48960170487948268</v>
      </c>
      <c r="V177" s="17">
        <f t="shared" si="129"/>
        <v>0</v>
      </c>
      <c r="W177" s="17">
        <f t="shared" si="121"/>
        <v>0</v>
      </c>
      <c r="X177" s="16">
        <f t="shared" si="130"/>
        <v>0</v>
      </c>
      <c r="Y177" s="19">
        <f t="shared" si="131"/>
        <v>0.48960170487948268</v>
      </c>
      <c r="Z177" s="17">
        <f t="shared" si="132"/>
        <v>0</v>
      </c>
      <c r="AA177" s="17">
        <f t="shared" si="133"/>
        <v>0</v>
      </c>
      <c r="AB177" s="16">
        <f t="shared" si="134"/>
        <v>0</v>
      </c>
      <c r="AC177" s="19">
        <f t="shared" si="135"/>
        <v>0.48960170487948268</v>
      </c>
      <c r="AD177" s="17">
        <f t="shared" si="136"/>
        <v>0</v>
      </c>
      <c r="AE177" s="17">
        <f t="shared" si="137"/>
        <v>0</v>
      </c>
      <c r="AF177" s="16">
        <f t="shared" si="122"/>
        <v>0</v>
      </c>
      <c r="AG177" s="19">
        <f t="shared" si="138"/>
        <v>0.48960170487948268</v>
      </c>
      <c r="AH177" s="17">
        <f t="shared" si="139"/>
        <v>0</v>
      </c>
      <c r="AI177" s="17">
        <f t="shared" si="168"/>
        <v>0</v>
      </c>
      <c r="AJ177" s="16">
        <f t="shared" si="140"/>
        <v>0</v>
      </c>
      <c r="AK177" s="19">
        <f t="shared" si="141"/>
        <v>0.48960170487948268</v>
      </c>
      <c r="AL177" s="17">
        <f t="shared" si="142"/>
        <v>0</v>
      </c>
      <c r="AM177" s="17">
        <f t="shared" si="143"/>
        <v>0</v>
      </c>
      <c r="AN177" s="16">
        <f t="shared" si="144"/>
        <v>0</v>
      </c>
      <c r="AO177" s="19">
        <f t="shared" si="145"/>
        <v>0.48960170487948268</v>
      </c>
      <c r="AP177" s="17">
        <f t="shared" si="146"/>
        <v>0</v>
      </c>
      <c r="AQ177" s="17">
        <f t="shared" si="147"/>
        <v>0</v>
      </c>
      <c r="AR177" s="16">
        <f t="shared" si="148"/>
        <v>0</v>
      </c>
      <c r="AS177" s="19">
        <f t="shared" si="149"/>
        <v>0.48960170487948268</v>
      </c>
      <c r="AT177" s="17">
        <f t="shared" si="150"/>
        <v>0</v>
      </c>
      <c r="AU177" s="17">
        <f t="shared" si="151"/>
        <v>0</v>
      </c>
      <c r="AV177" s="16">
        <f t="shared" si="152"/>
        <v>0</v>
      </c>
      <c r="AW177" s="19">
        <f t="shared" si="153"/>
        <v>0.48960170487948268</v>
      </c>
      <c r="AX177" s="17">
        <f t="shared" si="154"/>
        <v>0</v>
      </c>
      <c r="AY177" s="17">
        <f t="shared" si="123"/>
        <v>0</v>
      </c>
      <c r="AZ177" s="16">
        <f t="shared" si="155"/>
        <v>0</v>
      </c>
      <c r="BA177" s="19">
        <f t="shared" si="156"/>
        <v>0.48960170487948268</v>
      </c>
      <c r="BB177" s="16"/>
      <c r="BC177" s="16">
        <f t="shared" si="157"/>
        <v>0.48960170487948268</v>
      </c>
      <c r="BD177" s="19">
        <f t="shared" si="124"/>
        <v>0.48960170487948268</v>
      </c>
      <c r="BE177" s="20">
        <f t="shared" si="158"/>
        <v>0.48960170487948268</v>
      </c>
      <c r="BF177">
        <f t="shared" si="159"/>
        <v>3.7404061385314569E-4</v>
      </c>
      <c r="BG177" s="33">
        <f t="shared" si="160"/>
        <v>1.0065607505331</v>
      </c>
      <c r="BH177">
        <f t="shared" si="161"/>
        <v>2.0131215010662</v>
      </c>
      <c r="BI177">
        <f t="shared" si="162"/>
        <v>219156.45909207079</v>
      </c>
      <c r="BJ177">
        <f t="shared" si="163"/>
        <v>0</v>
      </c>
      <c r="BK177">
        <f t="shared" si="164"/>
        <v>106600</v>
      </c>
      <c r="BL177">
        <f t="shared" si="165"/>
        <v>7078424</v>
      </c>
      <c r="BM177">
        <f t="shared" si="166"/>
        <v>106600</v>
      </c>
    </row>
    <row r="178" spans="1:65" x14ac:dyDescent="0.25">
      <c r="A178" s="8"/>
      <c r="B178">
        <v>789400</v>
      </c>
      <c r="C178" t="s">
        <v>201</v>
      </c>
      <c r="D178">
        <v>170</v>
      </c>
      <c r="E178">
        <v>482</v>
      </c>
      <c r="F178" s="9">
        <f t="shared" si="167"/>
        <v>80976</v>
      </c>
      <c r="G178">
        <v>3</v>
      </c>
      <c r="H178" s="10">
        <f t="shared" si="113"/>
        <v>3.249522492261081</v>
      </c>
      <c r="I178" s="10">
        <f t="shared" si="114"/>
        <v>9.7485674767832435</v>
      </c>
      <c r="J178" s="11">
        <f t="shared" si="115"/>
        <v>5.73445145693132E-2</v>
      </c>
      <c r="K178" s="11">
        <f t="shared" si="116"/>
        <v>0.99999999999999989</v>
      </c>
      <c r="L178" s="12">
        <f t="shared" si="117"/>
        <v>789399.99999999988</v>
      </c>
      <c r="M178" s="13">
        <f t="shared" si="118"/>
        <v>1.4747317181015305E-16</v>
      </c>
      <c r="P178">
        <f t="shared" si="119"/>
        <v>81940</v>
      </c>
      <c r="Q178" s="15">
        <f t="shared" si="125"/>
        <v>56.666666666666664</v>
      </c>
      <c r="R178" s="16">
        <f t="shared" si="126"/>
        <v>3.5746201966041107</v>
      </c>
      <c r="S178" s="17">
        <f t="shared" si="120"/>
        <v>9.7485674767832435</v>
      </c>
      <c r="T178" s="17">
        <f t="shared" si="127"/>
        <v>3.249522492261081</v>
      </c>
      <c r="U178" s="18">
        <f t="shared" si="128"/>
        <v>3.249522492261081</v>
      </c>
      <c r="V178" s="17">
        <f t="shared" si="129"/>
        <v>0</v>
      </c>
      <c r="W178" s="17">
        <f t="shared" si="121"/>
        <v>0</v>
      </c>
      <c r="X178" s="16">
        <f t="shared" si="130"/>
        <v>0</v>
      </c>
      <c r="Y178" s="19">
        <f t="shared" si="131"/>
        <v>3.249522492261081</v>
      </c>
      <c r="Z178" s="17">
        <f t="shared" si="132"/>
        <v>0</v>
      </c>
      <c r="AA178" s="17">
        <f t="shared" si="133"/>
        <v>0</v>
      </c>
      <c r="AB178" s="16">
        <f t="shared" si="134"/>
        <v>0</v>
      </c>
      <c r="AC178" s="19">
        <f t="shared" si="135"/>
        <v>3.249522492261081</v>
      </c>
      <c r="AD178" s="17">
        <f t="shared" si="136"/>
        <v>0</v>
      </c>
      <c r="AE178" s="17">
        <f t="shared" si="137"/>
        <v>0</v>
      </c>
      <c r="AF178" s="16">
        <f t="shared" si="122"/>
        <v>0</v>
      </c>
      <c r="AG178" s="19">
        <f t="shared" si="138"/>
        <v>3.249522492261081</v>
      </c>
      <c r="AH178" s="17">
        <f t="shared" si="139"/>
        <v>0</v>
      </c>
      <c r="AI178" s="17">
        <f t="shared" si="168"/>
        <v>0</v>
      </c>
      <c r="AJ178" s="16">
        <f t="shared" si="140"/>
        <v>0</v>
      </c>
      <c r="AK178" s="19">
        <f t="shared" si="141"/>
        <v>3.249522492261081</v>
      </c>
      <c r="AL178" s="17">
        <f t="shared" si="142"/>
        <v>0</v>
      </c>
      <c r="AM178" s="17">
        <f t="shared" si="143"/>
        <v>0</v>
      </c>
      <c r="AN178" s="16">
        <f t="shared" si="144"/>
        <v>0</v>
      </c>
      <c r="AO178" s="19">
        <f t="shared" si="145"/>
        <v>3.249522492261081</v>
      </c>
      <c r="AP178" s="17">
        <f t="shared" si="146"/>
        <v>0</v>
      </c>
      <c r="AQ178" s="17">
        <f t="shared" si="147"/>
        <v>0</v>
      </c>
      <c r="AR178" s="16">
        <f t="shared" si="148"/>
        <v>0</v>
      </c>
      <c r="AS178" s="19">
        <f t="shared" si="149"/>
        <v>3.249522492261081</v>
      </c>
      <c r="AT178" s="17">
        <f t="shared" si="150"/>
        <v>0</v>
      </c>
      <c r="AU178" s="17">
        <f t="shared" si="151"/>
        <v>0</v>
      </c>
      <c r="AV178" s="16">
        <f t="shared" si="152"/>
        <v>0</v>
      </c>
      <c r="AW178" s="19">
        <f t="shared" si="153"/>
        <v>3.249522492261081</v>
      </c>
      <c r="AX178" s="17">
        <f t="shared" si="154"/>
        <v>0</v>
      </c>
      <c r="AY178" s="17">
        <f t="shared" si="123"/>
        <v>0</v>
      </c>
      <c r="AZ178" s="16">
        <f t="shared" si="155"/>
        <v>0</v>
      </c>
      <c r="BA178" s="19">
        <f t="shared" si="156"/>
        <v>3.249522492261081</v>
      </c>
      <c r="BB178" s="16"/>
      <c r="BC178" s="16">
        <f t="shared" si="157"/>
        <v>3.249522492261081</v>
      </c>
      <c r="BD178" s="19">
        <f t="shared" si="124"/>
        <v>3.249522492261081</v>
      </c>
      <c r="BE178" s="20">
        <f t="shared" si="158"/>
        <v>3.249522492261081</v>
      </c>
      <c r="BF178">
        <f t="shared" si="159"/>
        <v>2.4825350394442093E-3</v>
      </c>
      <c r="BG178" s="33">
        <f t="shared" si="160"/>
        <v>6.6806176655157552</v>
      </c>
      <c r="BH178">
        <f t="shared" si="161"/>
        <v>20.041852996547266</v>
      </c>
      <c r="BI178">
        <f t="shared" si="162"/>
        <v>1622909.0882484114</v>
      </c>
      <c r="BJ178">
        <f t="shared" si="163"/>
        <v>0</v>
      </c>
      <c r="BK178">
        <f t="shared" si="164"/>
        <v>789399.99999999988</v>
      </c>
      <c r="BL178">
        <f t="shared" si="165"/>
        <v>12976520</v>
      </c>
      <c r="BM178">
        <f t="shared" si="166"/>
        <v>789399.99999999988</v>
      </c>
    </row>
    <row r="179" spans="1:65" x14ac:dyDescent="0.25">
      <c r="A179" s="8"/>
      <c r="B179">
        <v>606000</v>
      </c>
      <c r="C179" t="s">
        <v>202</v>
      </c>
      <c r="D179">
        <v>154</v>
      </c>
      <c r="E179">
        <v>648</v>
      </c>
      <c r="F179" s="9">
        <f t="shared" si="167"/>
        <v>108864</v>
      </c>
      <c r="G179">
        <v>8</v>
      </c>
      <c r="H179" s="10">
        <f t="shared" si="113"/>
        <v>0.69582231040564368</v>
      </c>
      <c r="I179" s="10">
        <f t="shared" si="114"/>
        <v>5.5665784832451495</v>
      </c>
      <c r="J179" s="11">
        <f t="shared" si="115"/>
        <v>3.6146613527565909E-2</v>
      </c>
      <c r="K179" s="11">
        <f t="shared" si="116"/>
        <v>1</v>
      </c>
      <c r="L179" s="12">
        <f t="shared" si="117"/>
        <v>606000</v>
      </c>
      <c r="M179" s="13">
        <f t="shared" si="118"/>
        <v>0</v>
      </c>
      <c r="P179">
        <f t="shared" si="119"/>
        <v>99792</v>
      </c>
      <c r="Q179" s="15">
        <f t="shared" si="125"/>
        <v>19.25</v>
      </c>
      <c r="R179" s="16">
        <f t="shared" si="126"/>
        <v>3.5746201966041107</v>
      </c>
      <c r="S179" s="17">
        <f t="shared" si="120"/>
        <v>5.5665784832451495</v>
      </c>
      <c r="T179" s="17">
        <f t="shared" si="127"/>
        <v>0.69582231040564368</v>
      </c>
      <c r="U179" s="18">
        <f t="shared" si="128"/>
        <v>0.69582231040564368</v>
      </c>
      <c r="V179" s="17">
        <f t="shared" si="129"/>
        <v>0</v>
      </c>
      <c r="W179" s="17">
        <f t="shared" si="121"/>
        <v>0</v>
      </c>
      <c r="X179" s="16">
        <f t="shared" si="130"/>
        <v>0</v>
      </c>
      <c r="Y179" s="19">
        <f t="shared" si="131"/>
        <v>0.69582231040564368</v>
      </c>
      <c r="Z179" s="17">
        <f t="shared" si="132"/>
        <v>0</v>
      </c>
      <c r="AA179" s="17">
        <f t="shared" si="133"/>
        <v>0</v>
      </c>
      <c r="AB179" s="16">
        <f t="shared" si="134"/>
        <v>0</v>
      </c>
      <c r="AC179" s="19">
        <f t="shared" si="135"/>
        <v>0.69582231040564368</v>
      </c>
      <c r="AD179" s="17">
        <f t="shared" si="136"/>
        <v>0</v>
      </c>
      <c r="AE179" s="17">
        <f t="shared" si="137"/>
        <v>0</v>
      </c>
      <c r="AF179" s="16">
        <f t="shared" si="122"/>
        <v>0</v>
      </c>
      <c r="AG179" s="19">
        <f t="shared" si="138"/>
        <v>0.69582231040564368</v>
      </c>
      <c r="AH179" s="17">
        <f t="shared" si="139"/>
        <v>0</v>
      </c>
      <c r="AI179" s="17">
        <f t="shared" si="168"/>
        <v>0</v>
      </c>
      <c r="AJ179" s="16">
        <f t="shared" si="140"/>
        <v>0</v>
      </c>
      <c r="AK179" s="19">
        <f t="shared" si="141"/>
        <v>0.69582231040564368</v>
      </c>
      <c r="AL179" s="17">
        <f t="shared" si="142"/>
        <v>0</v>
      </c>
      <c r="AM179" s="17">
        <f t="shared" si="143"/>
        <v>0</v>
      </c>
      <c r="AN179" s="16">
        <f t="shared" si="144"/>
        <v>0</v>
      </c>
      <c r="AO179" s="19">
        <f t="shared" si="145"/>
        <v>0.69582231040564368</v>
      </c>
      <c r="AP179" s="17">
        <f t="shared" si="146"/>
        <v>0</v>
      </c>
      <c r="AQ179" s="17">
        <f t="shared" si="147"/>
        <v>0</v>
      </c>
      <c r="AR179" s="16">
        <f t="shared" si="148"/>
        <v>0</v>
      </c>
      <c r="AS179" s="19">
        <f t="shared" si="149"/>
        <v>0.69582231040564368</v>
      </c>
      <c r="AT179" s="17">
        <f t="shared" si="150"/>
        <v>0</v>
      </c>
      <c r="AU179" s="17">
        <f t="shared" si="151"/>
        <v>0</v>
      </c>
      <c r="AV179" s="16">
        <f t="shared" si="152"/>
        <v>0</v>
      </c>
      <c r="AW179" s="19">
        <f t="shared" si="153"/>
        <v>0.69582231040564368</v>
      </c>
      <c r="AX179" s="17">
        <f t="shared" si="154"/>
        <v>0</v>
      </c>
      <c r="AY179" s="17">
        <f t="shared" si="123"/>
        <v>0</v>
      </c>
      <c r="AZ179" s="16">
        <f t="shared" si="155"/>
        <v>0</v>
      </c>
      <c r="BA179" s="19">
        <f t="shared" si="156"/>
        <v>0.69582231040564368</v>
      </c>
      <c r="BB179" s="16"/>
      <c r="BC179" s="16">
        <f t="shared" si="157"/>
        <v>0.69582231040564368</v>
      </c>
      <c r="BD179" s="19">
        <f t="shared" si="124"/>
        <v>0.69582231040564368</v>
      </c>
      <c r="BE179" s="20">
        <f t="shared" si="158"/>
        <v>0.69582231040564368</v>
      </c>
      <c r="BF179">
        <f t="shared" si="159"/>
        <v>5.3158680111399211E-4</v>
      </c>
      <c r="BG179" s="33">
        <f t="shared" si="160"/>
        <v>1.4305248940503248</v>
      </c>
      <c r="BH179">
        <f t="shared" si="161"/>
        <v>11.444199152402598</v>
      </c>
      <c r="BI179">
        <f t="shared" si="162"/>
        <v>1245861.2965271564</v>
      </c>
      <c r="BJ179">
        <f t="shared" si="163"/>
        <v>0</v>
      </c>
      <c r="BK179">
        <f t="shared" si="164"/>
        <v>606000</v>
      </c>
      <c r="BL179">
        <f t="shared" si="165"/>
        <v>16159056.000000002</v>
      </c>
      <c r="BM179">
        <f t="shared" si="166"/>
        <v>606000</v>
      </c>
    </row>
    <row r="180" spans="1:65" x14ac:dyDescent="0.25">
      <c r="A180" s="8"/>
      <c r="B180">
        <v>1466600</v>
      </c>
      <c r="C180" t="s">
        <v>203</v>
      </c>
      <c r="D180">
        <v>186</v>
      </c>
      <c r="E180">
        <v>218</v>
      </c>
      <c r="F180" s="9">
        <f t="shared" si="167"/>
        <v>36624</v>
      </c>
      <c r="G180">
        <v>9</v>
      </c>
      <c r="H180" s="10">
        <f t="shared" si="113"/>
        <v>4.4494199310713078</v>
      </c>
      <c r="I180" s="10">
        <f t="shared" si="114"/>
        <v>40.044779379641767</v>
      </c>
      <c r="J180" s="11">
        <f t="shared" si="115"/>
        <v>0.21529451279377293</v>
      </c>
      <c r="K180" s="11">
        <f t="shared" si="116"/>
        <v>1</v>
      </c>
      <c r="L180" s="12">
        <f t="shared" si="117"/>
        <v>1466600</v>
      </c>
      <c r="M180" s="13">
        <f t="shared" si="118"/>
        <v>0</v>
      </c>
      <c r="P180">
        <f t="shared" si="119"/>
        <v>40548</v>
      </c>
      <c r="Q180" s="15">
        <f t="shared" si="125"/>
        <v>20.666666666666668</v>
      </c>
      <c r="R180" s="16">
        <f t="shared" si="126"/>
        <v>3.5746201966041107</v>
      </c>
      <c r="S180" s="17">
        <f t="shared" si="120"/>
        <v>40.044779379641767</v>
      </c>
      <c r="T180" s="17">
        <f t="shared" si="127"/>
        <v>4.4494199310713078</v>
      </c>
      <c r="U180" s="18">
        <f t="shared" si="128"/>
        <v>0</v>
      </c>
      <c r="V180" s="17">
        <f t="shared" si="129"/>
        <v>4.4494199310713078</v>
      </c>
      <c r="W180" s="17">
        <f t="shared" si="121"/>
        <v>3.2555079238813307E-3</v>
      </c>
      <c r="X180" s="16">
        <f t="shared" si="130"/>
        <v>10.329589645396942</v>
      </c>
      <c r="Y180" s="19">
        <f t="shared" si="131"/>
        <v>4.4494199310713078</v>
      </c>
      <c r="Z180" s="17">
        <f t="shared" si="132"/>
        <v>0</v>
      </c>
      <c r="AA180" s="17">
        <f t="shared" si="133"/>
        <v>0</v>
      </c>
      <c r="AB180" s="16">
        <f t="shared" si="134"/>
        <v>0</v>
      </c>
      <c r="AC180" s="19">
        <f t="shared" si="135"/>
        <v>4.4494199310713078</v>
      </c>
      <c r="AD180" s="17">
        <f t="shared" si="136"/>
        <v>0</v>
      </c>
      <c r="AE180" s="17">
        <f t="shared" si="137"/>
        <v>0</v>
      </c>
      <c r="AF180" s="16">
        <f t="shared" si="122"/>
        <v>0</v>
      </c>
      <c r="AG180" s="19">
        <f t="shared" si="138"/>
        <v>4.4494199310713078</v>
      </c>
      <c r="AH180" s="17">
        <f t="shared" si="139"/>
        <v>0</v>
      </c>
      <c r="AI180" s="17">
        <f t="shared" si="168"/>
        <v>0</v>
      </c>
      <c r="AJ180" s="16">
        <f t="shared" si="140"/>
        <v>0</v>
      </c>
      <c r="AK180" s="19">
        <f t="shared" si="141"/>
        <v>4.4494199310713078</v>
      </c>
      <c r="AL180" s="17">
        <f t="shared" si="142"/>
        <v>0</v>
      </c>
      <c r="AM180" s="17">
        <f t="shared" si="143"/>
        <v>0</v>
      </c>
      <c r="AN180" s="16">
        <f t="shared" si="144"/>
        <v>0</v>
      </c>
      <c r="AO180" s="19">
        <f t="shared" si="145"/>
        <v>4.4494199310713078</v>
      </c>
      <c r="AP180" s="17">
        <f t="shared" si="146"/>
        <v>0</v>
      </c>
      <c r="AQ180" s="17">
        <f t="shared" si="147"/>
        <v>0</v>
      </c>
      <c r="AR180" s="16">
        <f t="shared" si="148"/>
        <v>0</v>
      </c>
      <c r="AS180" s="19">
        <f t="shared" si="149"/>
        <v>4.4494199310713078</v>
      </c>
      <c r="AT180" s="17">
        <f t="shared" si="150"/>
        <v>0</v>
      </c>
      <c r="AU180" s="17">
        <f t="shared" si="151"/>
        <v>0</v>
      </c>
      <c r="AV180" s="16">
        <f t="shared" si="152"/>
        <v>0</v>
      </c>
      <c r="AW180" s="19">
        <f t="shared" si="153"/>
        <v>4.4494199310713078</v>
      </c>
      <c r="AX180" s="17">
        <f t="shared" si="154"/>
        <v>0</v>
      </c>
      <c r="AY180" s="17">
        <f t="shared" si="123"/>
        <v>0</v>
      </c>
      <c r="AZ180" s="16">
        <f t="shared" si="155"/>
        <v>0</v>
      </c>
      <c r="BA180" s="19">
        <f t="shared" si="156"/>
        <v>4.4494199310713078</v>
      </c>
      <c r="BB180" s="16"/>
      <c r="BC180" s="16">
        <f t="shared" si="157"/>
        <v>4.4494199310713078</v>
      </c>
      <c r="BD180" s="19">
        <f t="shared" si="124"/>
        <v>4.4494199310713078</v>
      </c>
      <c r="BE180" s="20">
        <f t="shared" si="158"/>
        <v>4.4494199310713078</v>
      </c>
      <c r="BF180">
        <f t="shared" si="159"/>
        <v>3.3992197039387313E-3</v>
      </c>
      <c r="BG180" s="33">
        <f t="shared" si="160"/>
        <v>9.1474588846836156</v>
      </c>
      <c r="BH180">
        <f t="shared" si="161"/>
        <v>82.32712996215254</v>
      </c>
      <c r="BI180">
        <f t="shared" si="162"/>
        <v>3015148.8077338748</v>
      </c>
      <c r="BJ180">
        <f t="shared" si="163"/>
        <v>0</v>
      </c>
      <c r="BK180">
        <f t="shared" si="164"/>
        <v>1466600</v>
      </c>
      <c r="BL180">
        <f t="shared" si="165"/>
        <v>5345464</v>
      </c>
      <c r="BM180">
        <f t="shared" si="166"/>
        <v>1466600</v>
      </c>
    </row>
    <row r="181" spans="1:65" x14ac:dyDescent="0.25">
      <c r="A181" s="8"/>
      <c r="B181">
        <v>480200</v>
      </c>
      <c r="C181" t="s">
        <v>204</v>
      </c>
      <c r="D181">
        <v>112</v>
      </c>
      <c r="E181">
        <v>443</v>
      </c>
      <c r="F181" s="9">
        <f t="shared" si="167"/>
        <v>74424</v>
      </c>
      <c r="G181">
        <v>9</v>
      </c>
      <c r="H181" s="10">
        <f t="shared" si="113"/>
        <v>0.71691330156341448</v>
      </c>
      <c r="I181" s="10">
        <f t="shared" si="114"/>
        <v>6.45221971407073</v>
      </c>
      <c r="J181" s="11">
        <f t="shared" si="115"/>
        <v>5.7609104589917234E-2</v>
      </c>
      <c r="K181" s="11">
        <f t="shared" si="116"/>
        <v>1</v>
      </c>
      <c r="L181" s="12">
        <f t="shared" si="117"/>
        <v>480200</v>
      </c>
      <c r="M181" s="13">
        <f t="shared" si="118"/>
        <v>0</v>
      </c>
      <c r="P181">
        <f t="shared" si="119"/>
        <v>49616</v>
      </c>
      <c r="Q181" s="15">
        <f t="shared" si="125"/>
        <v>12.444444444444445</v>
      </c>
      <c r="R181" s="16">
        <f t="shared" si="126"/>
        <v>3.5746201966041107</v>
      </c>
      <c r="S181" s="17">
        <f t="shared" si="120"/>
        <v>6.45221971407073</v>
      </c>
      <c r="T181" s="17">
        <f t="shared" si="127"/>
        <v>0.71691330156341448</v>
      </c>
      <c r="U181" s="18">
        <f t="shared" si="128"/>
        <v>0.71691330156341448</v>
      </c>
      <c r="V181" s="17">
        <f t="shared" si="129"/>
        <v>0</v>
      </c>
      <c r="W181" s="17">
        <f t="shared" si="121"/>
        <v>0</v>
      </c>
      <c r="X181" s="16">
        <f t="shared" si="130"/>
        <v>0</v>
      </c>
      <c r="Y181" s="19">
        <f t="shared" si="131"/>
        <v>0.71691330156341448</v>
      </c>
      <c r="Z181" s="17">
        <f t="shared" si="132"/>
        <v>0</v>
      </c>
      <c r="AA181" s="17">
        <f t="shared" si="133"/>
        <v>0</v>
      </c>
      <c r="AB181" s="16">
        <f t="shared" si="134"/>
        <v>0</v>
      </c>
      <c r="AC181" s="19">
        <f t="shared" si="135"/>
        <v>0.71691330156341448</v>
      </c>
      <c r="AD181" s="17">
        <f t="shared" si="136"/>
        <v>0</v>
      </c>
      <c r="AE181" s="17">
        <f t="shared" si="137"/>
        <v>0</v>
      </c>
      <c r="AF181" s="16">
        <f t="shared" si="122"/>
        <v>0</v>
      </c>
      <c r="AG181" s="19">
        <f t="shared" si="138"/>
        <v>0.71691330156341448</v>
      </c>
      <c r="AH181" s="17">
        <f t="shared" si="139"/>
        <v>0</v>
      </c>
      <c r="AI181" s="17">
        <f t="shared" si="168"/>
        <v>0</v>
      </c>
      <c r="AJ181" s="16">
        <f t="shared" si="140"/>
        <v>0</v>
      </c>
      <c r="AK181" s="19">
        <f t="shared" si="141"/>
        <v>0.71691330156341448</v>
      </c>
      <c r="AL181" s="17">
        <f t="shared" si="142"/>
        <v>0</v>
      </c>
      <c r="AM181" s="17">
        <f t="shared" si="143"/>
        <v>0</v>
      </c>
      <c r="AN181" s="16">
        <f t="shared" si="144"/>
        <v>0</v>
      </c>
      <c r="AO181" s="19">
        <f t="shared" si="145"/>
        <v>0.71691330156341448</v>
      </c>
      <c r="AP181" s="17">
        <f t="shared" si="146"/>
        <v>0</v>
      </c>
      <c r="AQ181" s="17">
        <f t="shared" si="147"/>
        <v>0</v>
      </c>
      <c r="AR181" s="16">
        <f t="shared" si="148"/>
        <v>0</v>
      </c>
      <c r="AS181" s="19">
        <f t="shared" si="149"/>
        <v>0.71691330156341448</v>
      </c>
      <c r="AT181" s="17">
        <f t="shared" si="150"/>
        <v>0</v>
      </c>
      <c r="AU181" s="17">
        <f t="shared" si="151"/>
        <v>0</v>
      </c>
      <c r="AV181" s="16">
        <f t="shared" si="152"/>
        <v>0</v>
      </c>
      <c r="AW181" s="19">
        <f t="shared" si="153"/>
        <v>0.71691330156341448</v>
      </c>
      <c r="AX181" s="17">
        <f t="shared" si="154"/>
        <v>0</v>
      </c>
      <c r="AY181" s="17">
        <f t="shared" si="123"/>
        <v>0</v>
      </c>
      <c r="AZ181" s="16">
        <f t="shared" si="155"/>
        <v>0</v>
      </c>
      <c r="BA181" s="19">
        <f t="shared" si="156"/>
        <v>0.71691330156341448</v>
      </c>
      <c r="BB181" s="16"/>
      <c r="BC181" s="16">
        <f t="shared" si="157"/>
        <v>0.71691330156341448</v>
      </c>
      <c r="BD181" s="19">
        <f t="shared" si="124"/>
        <v>0.71691330156341448</v>
      </c>
      <c r="BE181" s="20">
        <f t="shared" si="158"/>
        <v>0.71691330156341448</v>
      </c>
      <c r="BF181">
        <f t="shared" si="159"/>
        <v>5.4769966837078766E-4</v>
      </c>
      <c r="BG181" s="33">
        <f t="shared" si="160"/>
        <v>1.473885371919736</v>
      </c>
      <c r="BH181">
        <f t="shared" si="161"/>
        <v>13.264968347277623</v>
      </c>
      <c r="BI181">
        <f t="shared" si="162"/>
        <v>987232.00427778985</v>
      </c>
      <c r="BJ181">
        <f t="shared" si="163"/>
        <v>0</v>
      </c>
      <c r="BK181">
        <f t="shared" si="164"/>
        <v>480200</v>
      </c>
      <c r="BL181">
        <f t="shared" si="165"/>
        <v>7855287.9999999991</v>
      </c>
      <c r="BM181">
        <f t="shared" si="166"/>
        <v>480200</v>
      </c>
    </row>
    <row r="182" spans="1:65" x14ac:dyDescent="0.25">
      <c r="A182" s="8"/>
      <c r="B182">
        <v>200</v>
      </c>
      <c r="C182" t="s">
        <v>205</v>
      </c>
      <c r="D182">
        <v>141</v>
      </c>
      <c r="E182">
        <v>125</v>
      </c>
      <c r="F182" s="9">
        <f t="shared" si="167"/>
        <v>21000</v>
      </c>
      <c r="G182">
        <v>0</v>
      </c>
      <c r="H182" s="10">
        <f t="shared" si="113"/>
        <v>0</v>
      </c>
      <c r="I182" s="10">
        <f t="shared" si="114"/>
        <v>0</v>
      </c>
      <c r="J182" s="11">
        <f t="shared" si="115"/>
        <v>0</v>
      </c>
      <c r="K182" s="11">
        <f t="shared" si="116"/>
        <v>0</v>
      </c>
      <c r="L182" s="12">
        <f t="shared" si="117"/>
        <v>0</v>
      </c>
      <c r="M182" s="13">
        <f t="shared" si="118"/>
        <v>1</v>
      </c>
      <c r="P182">
        <f t="shared" si="119"/>
        <v>17625</v>
      </c>
      <c r="Q182" s="15">
        <f t="shared" si="125"/>
        <v>0</v>
      </c>
      <c r="R182" s="16">
        <f t="shared" si="126"/>
        <v>3.5746201966041107</v>
      </c>
      <c r="S182" s="17">
        <f t="shared" si="120"/>
        <v>9.5238095238095247E-3</v>
      </c>
      <c r="T182" s="17">
        <f t="shared" si="127"/>
        <v>0</v>
      </c>
      <c r="U182" s="18">
        <f t="shared" si="128"/>
        <v>0</v>
      </c>
      <c r="V182" s="17">
        <f t="shared" si="129"/>
        <v>0</v>
      </c>
      <c r="W182" s="17">
        <f t="shared" si="121"/>
        <v>0</v>
      </c>
      <c r="X182" s="16">
        <f t="shared" si="130"/>
        <v>0</v>
      </c>
      <c r="Y182" s="19">
        <f t="shared" si="131"/>
        <v>0</v>
      </c>
      <c r="Z182" s="17">
        <f t="shared" si="132"/>
        <v>0</v>
      </c>
      <c r="AA182" s="17">
        <f t="shared" si="133"/>
        <v>0</v>
      </c>
      <c r="AB182" s="16">
        <f t="shared" si="134"/>
        <v>0</v>
      </c>
      <c r="AC182" s="19">
        <f t="shared" si="135"/>
        <v>0</v>
      </c>
      <c r="AD182" s="17">
        <f t="shared" si="136"/>
        <v>0</v>
      </c>
      <c r="AE182" s="17">
        <f t="shared" si="137"/>
        <v>0</v>
      </c>
      <c r="AF182" s="16">
        <f t="shared" si="122"/>
        <v>0</v>
      </c>
      <c r="AG182" s="19">
        <f t="shared" si="138"/>
        <v>0</v>
      </c>
      <c r="AH182" s="17">
        <f t="shared" si="139"/>
        <v>0</v>
      </c>
      <c r="AI182" s="17">
        <f t="shared" si="168"/>
        <v>0</v>
      </c>
      <c r="AJ182" s="16">
        <f t="shared" si="140"/>
        <v>0</v>
      </c>
      <c r="AK182" s="19">
        <f t="shared" si="141"/>
        <v>0</v>
      </c>
      <c r="AL182" s="17">
        <f t="shared" si="142"/>
        <v>0</v>
      </c>
      <c r="AM182" s="17">
        <f t="shared" si="143"/>
        <v>0</v>
      </c>
      <c r="AN182" s="16">
        <f t="shared" si="144"/>
        <v>0</v>
      </c>
      <c r="AO182" s="19">
        <f t="shared" si="145"/>
        <v>0</v>
      </c>
      <c r="AP182" s="17">
        <f t="shared" si="146"/>
        <v>0</v>
      </c>
      <c r="AQ182" s="17">
        <f t="shared" si="147"/>
        <v>0</v>
      </c>
      <c r="AR182" s="16">
        <f t="shared" si="148"/>
        <v>0</v>
      </c>
      <c r="AS182" s="19">
        <f t="shared" si="149"/>
        <v>0</v>
      </c>
      <c r="AT182" s="17">
        <f t="shared" si="150"/>
        <v>0</v>
      </c>
      <c r="AU182" s="17">
        <f t="shared" si="151"/>
        <v>0</v>
      </c>
      <c r="AV182" s="16">
        <f t="shared" si="152"/>
        <v>0</v>
      </c>
      <c r="AW182" s="19">
        <f t="shared" si="153"/>
        <v>0</v>
      </c>
      <c r="AX182" s="17">
        <f t="shared" si="154"/>
        <v>0</v>
      </c>
      <c r="AY182" s="17">
        <f t="shared" si="123"/>
        <v>0</v>
      </c>
      <c r="AZ182" s="16">
        <f t="shared" si="155"/>
        <v>0</v>
      </c>
      <c r="BA182" s="19">
        <f t="shared" si="156"/>
        <v>0</v>
      </c>
      <c r="BB182" s="16"/>
      <c r="BC182" s="16">
        <f t="shared" si="157"/>
        <v>0</v>
      </c>
      <c r="BD182" s="19">
        <f t="shared" si="124"/>
        <v>0</v>
      </c>
      <c r="BE182" s="20">
        <f t="shared" si="158"/>
        <v>0</v>
      </c>
      <c r="BF182">
        <f t="shared" si="159"/>
        <v>0</v>
      </c>
      <c r="BG182" s="33">
        <f t="shared" si="160"/>
        <v>0</v>
      </c>
      <c r="BH182">
        <f t="shared" si="161"/>
        <v>0</v>
      </c>
      <c r="BI182">
        <f t="shared" si="162"/>
        <v>0</v>
      </c>
      <c r="BJ182">
        <f t="shared" si="163"/>
        <v>200</v>
      </c>
      <c r="BK182">
        <f t="shared" si="164"/>
        <v>0</v>
      </c>
      <c r="BL182">
        <f t="shared" si="165"/>
        <v>2961000</v>
      </c>
      <c r="BM182">
        <f t="shared" si="166"/>
        <v>0</v>
      </c>
    </row>
    <row r="183" spans="1:65" x14ac:dyDescent="0.25">
      <c r="A183" s="8"/>
      <c r="B183">
        <v>364400</v>
      </c>
      <c r="C183" t="s">
        <v>206</v>
      </c>
      <c r="D183">
        <v>242</v>
      </c>
      <c r="E183">
        <v>503</v>
      </c>
      <c r="F183" s="9">
        <f t="shared" si="167"/>
        <v>84504</v>
      </c>
      <c r="G183">
        <v>3</v>
      </c>
      <c r="H183" s="10">
        <f t="shared" si="113"/>
        <v>1.4374073022184355</v>
      </c>
      <c r="I183" s="10">
        <f t="shared" si="114"/>
        <v>4.3122219066553065</v>
      </c>
      <c r="J183" s="11">
        <f t="shared" si="115"/>
        <v>1.7819098787831843E-2</v>
      </c>
      <c r="K183" s="11">
        <f t="shared" si="116"/>
        <v>1</v>
      </c>
      <c r="L183" s="12">
        <f t="shared" si="117"/>
        <v>364400</v>
      </c>
      <c r="M183" s="13">
        <f t="shared" si="118"/>
        <v>0</v>
      </c>
      <c r="P183">
        <f t="shared" si="119"/>
        <v>121726</v>
      </c>
      <c r="Q183" s="15">
        <f t="shared" si="125"/>
        <v>80.666666666666671</v>
      </c>
      <c r="R183" s="16">
        <f t="shared" si="126"/>
        <v>3.5746201966041107</v>
      </c>
      <c r="S183" s="17">
        <f t="shared" si="120"/>
        <v>4.3122219066553065</v>
      </c>
      <c r="T183" s="17">
        <f t="shared" si="127"/>
        <v>1.4374073022184355</v>
      </c>
      <c r="U183" s="18">
        <f t="shared" si="128"/>
        <v>1.4374073022184355</v>
      </c>
      <c r="V183" s="17">
        <f t="shared" si="129"/>
        <v>0</v>
      </c>
      <c r="W183" s="17">
        <f t="shared" si="121"/>
        <v>0</v>
      </c>
      <c r="X183" s="16">
        <f t="shared" si="130"/>
        <v>0</v>
      </c>
      <c r="Y183" s="19">
        <f t="shared" si="131"/>
        <v>1.4374073022184355</v>
      </c>
      <c r="Z183" s="17">
        <f t="shared" si="132"/>
        <v>0</v>
      </c>
      <c r="AA183" s="17">
        <f t="shared" si="133"/>
        <v>0</v>
      </c>
      <c r="AB183" s="16">
        <f t="shared" si="134"/>
        <v>0</v>
      </c>
      <c r="AC183" s="19">
        <f t="shared" si="135"/>
        <v>1.4374073022184355</v>
      </c>
      <c r="AD183" s="17">
        <f t="shared" si="136"/>
        <v>0</v>
      </c>
      <c r="AE183" s="17">
        <f t="shared" si="137"/>
        <v>0</v>
      </c>
      <c r="AF183" s="16">
        <f t="shared" si="122"/>
        <v>0</v>
      </c>
      <c r="AG183" s="19">
        <f t="shared" si="138"/>
        <v>1.4374073022184355</v>
      </c>
      <c r="AH183" s="17">
        <f t="shared" si="139"/>
        <v>0</v>
      </c>
      <c r="AI183" s="17">
        <f t="shared" si="168"/>
        <v>0</v>
      </c>
      <c r="AJ183" s="16">
        <f t="shared" si="140"/>
        <v>0</v>
      </c>
      <c r="AK183" s="19">
        <f t="shared" si="141"/>
        <v>1.4374073022184355</v>
      </c>
      <c r="AL183" s="17">
        <f t="shared" si="142"/>
        <v>0</v>
      </c>
      <c r="AM183" s="17">
        <f t="shared" si="143"/>
        <v>0</v>
      </c>
      <c r="AN183" s="16">
        <f t="shared" si="144"/>
        <v>0</v>
      </c>
      <c r="AO183" s="19">
        <f t="shared" si="145"/>
        <v>1.4374073022184355</v>
      </c>
      <c r="AP183" s="17">
        <f t="shared" si="146"/>
        <v>0</v>
      </c>
      <c r="AQ183" s="17">
        <f t="shared" si="147"/>
        <v>0</v>
      </c>
      <c r="AR183" s="16">
        <f t="shared" si="148"/>
        <v>0</v>
      </c>
      <c r="AS183" s="19">
        <f t="shared" si="149"/>
        <v>1.4374073022184355</v>
      </c>
      <c r="AT183" s="17">
        <f t="shared" si="150"/>
        <v>0</v>
      </c>
      <c r="AU183" s="17">
        <f t="shared" si="151"/>
        <v>0</v>
      </c>
      <c r="AV183" s="16">
        <f t="shared" si="152"/>
        <v>0</v>
      </c>
      <c r="AW183" s="19">
        <f t="shared" si="153"/>
        <v>1.4374073022184355</v>
      </c>
      <c r="AX183" s="17">
        <f t="shared" si="154"/>
        <v>0</v>
      </c>
      <c r="AY183" s="17">
        <f t="shared" si="123"/>
        <v>0</v>
      </c>
      <c r="AZ183" s="16">
        <f t="shared" si="155"/>
        <v>0</v>
      </c>
      <c r="BA183" s="19">
        <f t="shared" si="156"/>
        <v>1.4374073022184355</v>
      </c>
      <c r="BB183" s="16"/>
      <c r="BC183" s="16">
        <f t="shared" si="157"/>
        <v>1.4374073022184355</v>
      </c>
      <c r="BD183" s="19">
        <f t="shared" si="124"/>
        <v>1.4374073022184355</v>
      </c>
      <c r="BE183" s="20">
        <f t="shared" si="158"/>
        <v>1.4374073022184355</v>
      </c>
      <c r="BF183">
        <f t="shared" si="159"/>
        <v>1.0981348804966313E-3</v>
      </c>
      <c r="BG183" s="33">
        <f t="shared" si="160"/>
        <v>2.9551322197680894</v>
      </c>
      <c r="BH183">
        <f t="shared" si="161"/>
        <v>8.8653966593042686</v>
      </c>
      <c r="BI183">
        <f t="shared" si="162"/>
        <v>749161.47929784795</v>
      </c>
      <c r="BJ183">
        <f t="shared" si="163"/>
        <v>0</v>
      </c>
      <c r="BK183">
        <f t="shared" si="164"/>
        <v>364400</v>
      </c>
      <c r="BL183">
        <f t="shared" si="165"/>
        <v>20085568</v>
      </c>
      <c r="BM183">
        <f t="shared" si="166"/>
        <v>364400</v>
      </c>
    </row>
    <row r="184" spans="1:65" x14ac:dyDescent="0.25">
      <c r="A184" s="8"/>
      <c r="B184">
        <v>3778000</v>
      </c>
      <c r="C184" t="s">
        <v>207</v>
      </c>
      <c r="D184">
        <v>12</v>
      </c>
      <c r="E184">
        <v>648</v>
      </c>
      <c r="F184" s="9">
        <f t="shared" si="167"/>
        <v>108864</v>
      </c>
      <c r="G184">
        <v>8</v>
      </c>
      <c r="H184" s="10">
        <f t="shared" si="113"/>
        <v>1.5</v>
      </c>
      <c r="I184" s="10">
        <f t="shared" si="114"/>
        <v>12</v>
      </c>
      <c r="J184" s="11">
        <f t="shared" si="115"/>
        <v>1</v>
      </c>
      <c r="K184" s="11">
        <f t="shared" si="116"/>
        <v>0.34578295394388564</v>
      </c>
      <c r="L184" s="12">
        <f t="shared" si="117"/>
        <v>1306368</v>
      </c>
      <c r="M184" s="13">
        <f t="shared" si="118"/>
        <v>0.6542170460561143</v>
      </c>
      <c r="P184">
        <f t="shared" si="119"/>
        <v>7776</v>
      </c>
      <c r="Q184" s="15">
        <f t="shared" si="125"/>
        <v>1.5</v>
      </c>
      <c r="R184" s="16">
        <f t="shared" si="126"/>
        <v>3.5746201966041107</v>
      </c>
      <c r="S184" s="17">
        <f t="shared" si="120"/>
        <v>34.703850676072896</v>
      </c>
      <c r="T184" s="17">
        <f t="shared" si="127"/>
        <v>4.3379813345091121</v>
      </c>
      <c r="U184" s="18">
        <f t="shared" si="128"/>
        <v>1.5</v>
      </c>
      <c r="V184" s="17">
        <f t="shared" si="129"/>
        <v>0</v>
      </c>
      <c r="W184" s="17">
        <f t="shared" si="121"/>
        <v>0</v>
      </c>
      <c r="X184" s="16">
        <f t="shared" si="130"/>
        <v>0</v>
      </c>
      <c r="Y184" s="19">
        <f t="shared" si="131"/>
        <v>1.5</v>
      </c>
      <c r="Z184" s="17">
        <f t="shared" si="132"/>
        <v>0</v>
      </c>
      <c r="AA184" s="17">
        <f t="shared" si="133"/>
        <v>0</v>
      </c>
      <c r="AB184" s="16">
        <f t="shared" si="134"/>
        <v>0</v>
      </c>
      <c r="AC184" s="19">
        <f t="shared" si="135"/>
        <v>1.5</v>
      </c>
      <c r="AD184" s="17">
        <f t="shared" si="136"/>
        <v>0</v>
      </c>
      <c r="AE184" s="17">
        <f t="shared" si="137"/>
        <v>0</v>
      </c>
      <c r="AF184" s="16">
        <f t="shared" si="122"/>
        <v>0</v>
      </c>
      <c r="AG184" s="19">
        <f t="shared" si="138"/>
        <v>1.5</v>
      </c>
      <c r="AH184" s="17">
        <f t="shared" si="139"/>
        <v>0</v>
      </c>
      <c r="AI184" s="17">
        <f t="shared" si="168"/>
        <v>0</v>
      </c>
      <c r="AJ184" s="16">
        <f t="shared" si="140"/>
        <v>0</v>
      </c>
      <c r="AK184" s="19">
        <f t="shared" si="141"/>
        <v>1.5</v>
      </c>
      <c r="AL184" s="17">
        <f t="shared" si="142"/>
        <v>0</v>
      </c>
      <c r="AM184" s="17">
        <f t="shared" si="143"/>
        <v>0</v>
      </c>
      <c r="AN184" s="16">
        <f t="shared" si="144"/>
        <v>0</v>
      </c>
      <c r="AO184" s="19">
        <f t="shared" si="145"/>
        <v>1.5</v>
      </c>
      <c r="AP184" s="17">
        <f t="shared" si="146"/>
        <v>0</v>
      </c>
      <c r="AQ184" s="17">
        <f t="shared" si="147"/>
        <v>0</v>
      </c>
      <c r="AR184" s="16">
        <f t="shared" si="148"/>
        <v>0</v>
      </c>
      <c r="AS184" s="19">
        <f t="shared" si="149"/>
        <v>1.5</v>
      </c>
      <c r="AT184" s="17">
        <f t="shared" si="150"/>
        <v>0</v>
      </c>
      <c r="AU184" s="17">
        <f t="shared" si="151"/>
        <v>0</v>
      </c>
      <c r="AV184" s="16">
        <f t="shared" si="152"/>
        <v>0</v>
      </c>
      <c r="AW184" s="19">
        <f t="shared" si="153"/>
        <v>1.5</v>
      </c>
      <c r="AX184" s="17">
        <f t="shared" si="154"/>
        <v>0</v>
      </c>
      <c r="AY184" s="17">
        <f t="shared" si="123"/>
        <v>0</v>
      </c>
      <c r="AZ184" s="16">
        <f t="shared" si="155"/>
        <v>0</v>
      </c>
      <c r="BA184" s="19">
        <f t="shared" si="156"/>
        <v>1.5</v>
      </c>
      <c r="BB184" s="16"/>
      <c r="BC184" s="16">
        <f t="shared" si="157"/>
        <v>1.5</v>
      </c>
      <c r="BD184" s="19">
        <f t="shared" si="124"/>
        <v>1.5</v>
      </c>
      <c r="BE184" s="20">
        <f t="shared" si="158"/>
        <v>1.5</v>
      </c>
      <c r="BF184">
        <f t="shared" si="159"/>
        <v>1.1459537726034386E-3</v>
      </c>
      <c r="BG184" s="33">
        <f t="shared" si="160"/>
        <v>3.0838150904137542</v>
      </c>
      <c r="BH184">
        <f t="shared" si="161"/>
        <v>24.670520723310034</v>
      </c>
      <c r="BI184">
        <f t="shared" si="162"/>
        <v>2685731.5680224234</v>
      </c>
      <c r="BJ184">
        <f t="shared" si="163"/>
        <v>2471632</v>
      </c>
      <c r="BK184">
        <f t="shared" si="164"/>
        <v>1306368</v>
      </c>
      <c r="BL184">
        <f t="shared" si="165"/>
        <v>0</v>
      </c>
      <c r="BM184">
        <f t="shared" si="166"/>
        <v>1306368</v>
      </c>
    </row>
    <row r="185" spans="1:65" x14ac:dyDescent="0.25">
      <c r="A185" s="8"/>
      <c r="B185">
        <v>3334400</v>
      </c>
      <c r="C185" t="s">
        <v>208</v>
      </c>
      <c r="D185">
        <v>220</v>
      </c>
      <c r="E185">
        <v>648</v>
      </c>
      <c r="F185" s="9">
        <f t="shared" si="167"/>
        <v>108864</v>
      </c>
      <c r="G185">
        <v>3</v>
      </c>
      <c r="H185" s="10">
        <f t="shared" si="113"/>
        <v>10.20968058005095</v>
      </c>
      <c r="I185" s="10">
        <f t="shared" si="114"/>
        <v>30.62904174015285</v>
      </c>
      <c r="J185" s="11">
        <f t="shared" si="115"/>
        <v>0.13922291700069478</v>
      </c>
      <c r="K185" s="11">
        <f t="shared" si="116"/>
        <v>1</v>
      </c>
      <c r="L185" s="12">
        <f t="shared" si="117"/>
        <v>3334400</v>
      </c>
      <c r="M185" s="13">
        <f t="shared" si="118"/>
        <v>0</v>
      </c>
      <c r="P185">
        <f t="shared" si="119"/>
        <v>142560</v>
      </c>
      <c r="Q185" s="15">
        <f t="shared" si="125"/>
        <v>73.333333333333329</v>
      </c>
      <c r="R185" s="16">
        <f t="shared" si="126"/>
        <v>3.5746201966041107</v>
      </c>
      <c r="S185" s="17">
        <f t="shared" si="120"/>
        <v>30.62904174015285</v>
      </c>
      <c r="T185" s="17">
        <f t="shared" si="127"/>
        <v>10.20968058005095</v>
      </c>
      <c r="U185" s="18">
        <f t="shared" si="128"/>
        <v>0</v>
      </c>
      <c r="V185" s="17">
        <f t="shared" si="129"/>
        <v>10.20968058005095</v>
      </c>
      <c r="W185" s="17">
        <f t="shared" si="121"/>
        <v>7.4701189241651129E-3</v>
      </c>
      <c r="X185" s="16">
        <f t="shared" si="130"/>
        <v>23.70237299159848</v>
      </c>
      <c r="Y185" s="19">
        <f t="shared" si="131"/>
        <v>10.20968058005095</v>
      </c>
      <c r="Z185" s="17">
        <f t="shared" si="132"/>
        <v>0</v>
      </c>
      <c r="AA185" s="17">
        <f t="shared" si="133"/>
        <v>0</v>
      </c>
      <c r="AB185" s="16">
        <f t="shared" si="134"/>
        <v>0</v>
      </c>
      <c r="AC185" s="19">
        <f t="shared" si="135"/>
        <v>10.20968058005095</v>
      </c>
      <c r="AD185" s="17">
        <f t="shared" si="136"/>
        <v>0</v>
      </c>
      <c r="AE185" s="17">
        <f t="shared" si="137"/>
        <v>0</v>
      </c>
      <c r="AF185" s="16">
        <f t="shared" si="122"/>
        <v>0</v>
      </c>
      <c r="AG185" s="19">
        <f t="shared" si="138"/>
        <v>10.20968058005095</v>
      </c>
      <c r="AH185" s="17">
        <f t="shared" si="139"/>
        <v>0</v>
      </c>
      <c r="AI185" s="17">
        <f t="shared" si="168"/>
        <v>0</v>
      </c>
      <c r="AJ185" s="16">
        <f t="shared" si="140"/>
        <v>0</v>
      </c>
      <c r="AK185" s="19">
        <f t="shared" si="141"/>
        <v>10.20968058005095</v>
      </c>
      <c r="AL185" s="17">
        <f t="shared" si="142"/>
        <v>0</v>
      </c>
      <c r="AM185" s="17">
        <f t="shared" si="143"/>
        <v>0</v>
      </c>
      <c r="AN185" s="16">
        <f t="shared" si="144"/>
        <v>0</v>
      </c>
      <c r="AO185" s="19">
        <f t="shared" si="145"/>
        <v>10.20968058005095</v>
      </c>
      <c r="AP185" s="17">
        <f t="shared" si="146"/>
        <v>0</v>
      </c>
      <c r="AQ185" s="17">
        <f t="shared" si="147"/>
        <v>0</v>
      </c>
      <c r="AR185" s="16">
        <f t="shared" si="148"/>
        <v>0</v>
      </c>
      <c r="AS185" s="19">
        <f t="shared" si="149"/>
        <v>10.20968058005095</v>
      </c>
      <c r="AT185" s="17">
        <f t="shared" si="150"/>
        <v>0</v>
      </c>
      <c r="AU185" s="17">
        <f t="shared" si="151"/>
        <v>0</v>
      </c>
      <c r="AV185" s="16">
        <f t="shared" si="152"/>
        <v>0</v>
      </c>
      <c r="AW185" s="19">
        <f t="shared" si="153"/>
        <v>10.20968058005095</v>
      </c>
      <c r="AX185" s="17">
        <f t="shared" si="154"/>
        <v>0</v>
      </c>
      <c r="AY185" s="17">
        <f t="shared" si="123"/>
        <v>0</v>
      </c>
      <c r="AZ185" s="16">
        <f t="shared" si="155"/>
        <v>0</v>
      </c>
      <c r="BA185" s="19">
        <f t="shared" si="156"/>
        <v>10.20968058005095</v>
      </c>
      <c r="BB185" s="16"/>
      <c r="BC185" s="16">
        <f t="shared" si="157"/>
        <v>10.20968058005095</v>
      </c>
      <c r="BD185" s="19">
        <f t="shared" si="124"/>
        <v>10.20968058005095</v>
      </c>
      <c r="BE185" s="20">
        <f t="shared" si="158"/>
        <v>10.20968058005095</v>
      </c>
      <c r="BF185">
        <f t="shared" si="159"/>
        <v>7.7998813185236326E-3</v>
      </c>
      <c r="BG185" s="33">
        <f t="shared" si="160"/>
        <v>20.98984469404358</v>
      </c>
      <c r="BH185">
        <f t="shared" si="161"/>
        <v>62.969534082130735</v>
      </c>
      <c r="BI185">
        <f t="shared" si="162"/>
        <v>6855115.35831708</v>
      </c>
      <c r="BJ185">
        <f t="shared" si="163"/>
        <v>0</v>
      </c>
      <c r="BK185">
        <f t="shared" si="164"/>
        <v>3334400</v>
      </c>
      <c r="BL185">
        <f t="shared" si="165"/>
        <v>20615680</v>
      </c>
      <c r="BM185">
        <f t="shared" si="166"/>
        <v>3334400</v>
      </c>
    </row>
    <row r="186" spans="1:65" x14ac:dyDescent="0.25">
      <c r="A186" s="8"/>
      <c r="B186">
        <v>879000</v>
      </c>
      <c r="C186" t="s">
        <v>209</v>
      </c>
      <c r="D186">
        <v>235</v>
      </c>
      <c r="E186">
        <v>648</v>
      </c>
      <c r="F186" s="9">
        <f t="shared" si="167"/>
        <v>108864</v>
      </c>
      <c r="G186">
        <v>4</v>
      </c>
      <c r="H186" s="10">
        <f t="shared" si="113"/>
        <v>2.0185736331569664</v>
      </c>
      <c r="I186" s="10">
        <f t="shared" si="114"/>
        <v>8.0742945326278655</v>
      </c>
      <c r="J186" s="11">
        <f t="shared" si="115"/>
        <v>3.4358700138841979E-2</v>
      </c>
      <c r="K186" s="11">
        <f t="shared" si="116"/>
        <v>1</v>
      </c>
      <c r="L186" s="12">
        <f t="shared" si="117"/>
        <v>879000</v>
      </c>
      <c r="M186" s="13">
        <f t="shared" si="118"/>
        <v>0</v>
      </c>
      <c r="P186">
        <f t="shared" si="119"/>
        <v>152280</v>
      </c>
      <c r="Q186" s="15">
        <f t="shared" si="125"/>
        <v>58.75</v>
      </c>
      <c r="R186" s="16">
        <f t="shared" si="126"/>
        <v>3.5746201966041107</v>
      </c>
      <c r="S186" s="17">
        <f t="shared" si="120"/>
        <v>8.0742945326278655</v>
      </c>
      <c r="T186" s="17">
        <f t="shared" si="127"/>
        <v>2.0185736331569664</v>
      </c>
      <c r="U186" s="18">
        <f t="shared" si="128"/>
        <v>2.0185736331569664</v>
      </c>
      <c r="V186" s="17">
        <f t="shared" si="129"/>
        <v>0</v>
      </c>
      <c r="W186" s="17">
        <f t="shared" si="121"/>
        <v>0</v>
      </c>
      <c r="X186" s="16">
        <f t="shared" si="130"/>
        <v>0</v>
      </c>
      <c r="Y186" s="19">
        <f t="shared" si="131"/>
        <v>2.0185736331569664</v>
      </c>
      <c r="Z186" s="17">
        <f t="shared" si="132"/>
        <v>0</v>
      </c>
      <c r="AA186" s="17">
        <f t="shared" si="133"/>
        <v>0</v>
      </c>
      <c r="AB186" s="16">
        <f t="shared" si="134"/>
        <v>0</v>
      </c>
      <c r="AC186" s="19">
        <f t="shared" si="135"/>
        <v>2.0185736331569664</v>
      </c>
      <c r="AD186" s="17">
        <f t="shared" si="136"/>
        <v>0</v>
      </c>
      <c r="AE186" s="17">
        <f t="shared" si="137"/>
        <v>0</v>
      </c>
      <c r="AF186" s="16">
        <f t="shared" si="122"/>
        <v>0</v>
      </c>
      <c r="AG186" s="19">
        <f t="shared" si="138"/>
        <v>2.0185736331569664</v>
      </c>
      <c r="AH186" s="17">
        <f t="shared" si="139"/>
        <v>0</v>
      </c>
      <c r="AI186" s="17">
        <f t="shared" si="168"/>
        <v>0</v>
      </c>
      <c r="AJ186" s="16">
        <f t="shared" si="140"/>
        <v>0</v>
      </c>
      <c r="AK186" s="19">
        <f t="shared" si="141"/>
        <v>2.0185736331569664</v>
      </c>
      <c r="AL186" s="17">
        <f t="shared" si="142"/>
        <v>0</v>
      </c>
      <c r="AM186" s="17">
        <f t="shared" si="143"/>
        <v>0</v>
      </c>
      <c r="AN186" s="16">
        <f t="shared" si="144"/>
        <v>0</v>
      </c>
      <c r="AO186" s="19">
        <f t="shared" si="145"/>
        <v>2.0185736331569664</v>
      </c>
      <c r="AP186" s="17">
        <f t="shared" si="146"/>
        <v>0</v>
      </c>
      <c r="AQ186" s="17">
        <f t="shared" si="147"/>
        <v>0</v>
      </c>
      <c r="AR186" s="16">
        <f t="shared" si="148"/>
        <v>0</v>
      </c>
      <c r="AS186" s="19">
        <f t="shared" si="149"/>
        <v>2.0185736331569664</v>
      </c>
      <c r="AT186" s="17">
        <f t="shared" si="150"/>
        <v>0</v>
      </c>
      <c r="AU186" s="17">
        <f t="shared" si="151"/>
        <v>0</v>
      </c>
      <c r="AV186" s="16">
        <f t="shared" si="152"/>
        <v>0</v>
      </c>
      <c r="AW186" s="19">
        <f t="shared" si="153"/>
        <v>2.0185736331569664</v>
      </c>
      <c r="AX186" s="17">
        <f t="shared" si="154"/>
        <v>0</v>
      </c>
      <c r="AY186" s="17">
        <f t="shared" si="123"/>
        <v>0</v>
      </c>
      <c r="AZ186" s="16">
        <f t="shared" si="155"/>
        <v>0</v>
      </c>
      <c r="BA186" s="19">
        <f t="shared" si="156"/>
        <v>2.0185736331569664</v>
      </c>
      <c r="BB186" s="16"/>
      <c r="BC186" s="16">
        <f t="shared" si="157"/>
        <v>2.0185736331569664</v>
      </c>
      <c r="BD186" s="19">
        <f t="shared" si="124"/>
        <v>2.0185736331569664</v>
      </c>
      <c r="BE186" s="20">
        <f t="shared" si="158"/>
        <v>2.0185736331569664</v>
      </c>
      <c r="BF186">
        <f t="shared" si="159"/>
        <v>1.5421280467960367E-3</v>
      </c>
      <c r="BG186" s="33">
        <f t="shared" si="160"/>
        <v>4.1499385540271803</v>
      </c>
      <c r="BH186">
        <f t="shared" si="161"/>
        <v>16.599754216108721</v>
      </c>
      <c r="BI186">
        <f t="shared" si="162"/>
        <v>1807115.6429824599</v>
      </c>
      <c r="BJ186">
        <f t="shared" si="163"/>
        <v>0</v>
      </c>
      <c r="BK186">
        <f t="shared" si="164"/>
        <v>879000</v>
      </c>
      <c r="BL186">
        <f t="shared" si="165"/>
        <v>24704040</v>
      </c>
      <c r="BM186">
        <f t="shared" si="166"/>
        <v>879000</v>
      </c>
    </row>
    <row r="187" spans="1:65" x14ac:dyDescent="0.25">
      <c r="A187" s="8"/>
      <c r="B187">
        <v>3311200</v>
      </c>
      <c r="C187" t="s">
        <v>210</v>
      </c>
      <c r="D187">
        <v>72</v>
      </c>
      <c r="E187">
        <v>648</v>
      </c>
      <c r="F187" s="9">
        <f t="shared" si="167"/>
        <v>108864</v>
      </c>
      <c r="G187">
        <v>8</v>
      </c>
      <c r="H187" s="10">
        <f t="shared" si="113"/>
        <v>3.8019914756025868</v>
      </c>
      <c r="I187" s="10">
        <f t="shared" si="114"/>
        <v>30.415931804820694</v>
      </c>
      <c r="J187" s="11">
        <f t="shared" si="115"/>
        <v>0.4224434972891763</v>
      </c>
      <c r="K187" s="11">
        <f t="shared" si="116"/>
        <v>1</v>
      </c>
      <c r="L187" s="12">
        <f t="shared" si="117"/>
        <v>3311200</v>
      </c>
      <c r="M187" s="13">
        <f t="shared" si="118"/>
        <v>0</v>
      </c>
      <c r="P187">
        <f t="shared" si="119"/>
        <v>46656</v>
      </c>
      <c r="Q187" s="15">
        <f t="shared" si="125"/>
        <v>9</v>
      </c>
      <c r="R187" s="16">
        <f t="shared" si="126"/>
        <v>3.5746201966041107</v>
      </c>
      <c r="S187" s="17">
        <f t="shared" si="120"/>
        <v>30.415931804820694</v>
      </c>
      <c r="T187" s="17">
        <f t="shared" si="127"/>
        <v>3.8019914756025868</v>
      </c>
      <c r="U187" s="18">
        <f t="shared" si="128"/>
        <v>0</v>
      </c>
      <c r="V187" s="17">
        <f t="shared" si="129"/>
        <v>3.8019914756025868</v>
      </c>
      <c r="W187" s="17">
        <f t="shared" si="121"/>
        <v>2.7818038232173166E-3</v>
      </c>
      <c r="X187" s="16">
        <f t="shared" si="130"/>
        <v>8.8265464682305161</v>
      </c>
      <c r="Y187" s="19">
        <f t="shared" si="131"/>
        <v>3.8019914756025868</v>
      </c>
      <c r="Z187" s="17">
        <f t="shared" si="132"/>
        <v>0</v>
      </c>
      <c r="AA187" s="17">
        <f t="shared" si="133"/>
        <v>0</v>
      </c>
      <c r="AB187" s="16">
        <f t="shared" si="134"/>
        <v>0</v>
      </c>
      <c r="AC187" s="19">
        <f t="shared" si="135"/>
        <v>3.8019914756025868</v>
      </c>
      <c r="AD187" s="17">
        <f t="shared" si="136"/>
        <v>0</v>
      </c>
      <c r="AE187" s="17">
        <f t="shared" si="137"/>
        <v>0</v>
      </c>
      <c r="AF187" s="16">
        <f t="shared" si="122"/>
        <v>0</v>
      </c>
      <c r="AG187" s="19">
        <f t="shared" si="138"/>
        <v>3.8019914756025868</v>
      </c>
      <c r="AH187" s="17">
        <f t="shared" si="139"/>
        <v>0</v>
      </c>
      <c r="AI187" s="17">
        <f t="shared" si="168"/>
        <v>0</v>
      </c>
      <c r="AJ187" s="16">
        <f t="shared" si="140"/>
        <v>0</v>
      </c>
      <c r="AK187" s="19">
        <f t="shared" si="141"/>
        <v>3.8019914756025868</v>
      </c>
      <c r="AL187" s="17">
        <f t="shared" si="142"/>
        <v>0</v>
      </c>
      <c r="AM187" s="17">
        <f t="shared" si="143"/>
        <v>0</v>
      </c>
      <c r="AN187" s="16">
        <f t="shared" si="144"/>
        <v>0</v>
      </c>
      <c r="AO187" s="19">
        <f t="shared" si="145"/>
        <v>3.8019914756025868</v>
      </c>
      <c r="AP187" s="17">
        <f t="shared" si="146"/>
        <v>0</v>
      </c>
      <c r="AQ187" s="17">
        <f t="shared" si="147"/>
        <v>0</v>
      </c>
      <c r="AR187" s="16">
        <f t="shared" si="148"/>
        <v>0</v>
      </c>
      <c r="AS187" s="19">
        <f t="shared" si="149"/>
        <v>3.8019914756025868</v>
      </c>
      <c r="AT187" s="17">
        <f t="shared" si="150"/>
        <v>0</v>
      </c>
      <c r="AU187" s="17">
        <f t="shared" si="151"/>
        <v>0</v>
      </c>
      <c r="AV187" s="16">
        <f t="shared" si="152"/>
        <v>0</v>
      </c>
      <c r="AW187" s="19">
        <f t="shared" si="153"/>
        <v>3.8019914756025868</v>
      </c>
      <c r="AX187" s="17">
        <f t="shared" si="154"/>
        <v>0</v>
      </c>
      <c r="AY187" s="17">
        <f t="shared" si="123"/>
        <v>0</v>
      </c>
      <c r="AZ187" s="16">
        <f t="shared" si="155"/>
        <v>0</v>
      </c>
      <c r="BA187" s="19">
        <f t="shared" si="156"/>
        <v>3.8019914756025868</v>
      </c>
      <c r="BB187" s="16"/>
      <c r="BC187" s="16">
        <f t="shared" si="157"/>
        <v>3.8019914756025868</v>
      </c>
      <c r="BD187" s="19">
        <f t="shared" si="124"/>
        <v>3.8019914756025868</v>
      </c>
      <c r="BE187" s="20">
        <f t="shared" si="158"/>
        <v>3.8019914756025868</v>
      </c>
      <c r="BF187">
        <f t="shared" si="159"/>
        <v>2.9046043165819324E-3</v>
      </c>
      <c r="BG187" s="33">
        <f t="shared" si="160"/>
        <v>7.816425790725142</v>
      </c>
      <c r="BH187">
        <f t="shared" si="161"/>
        <v>62.531406325801136</v>
      </c>
      <c r="BI187">
        <f t="shared" si="162"/>
        <v>6807419.0182520151</v>
      </c>
      <c r="BJ187">
        <f t="shared" si="163"/>
        <v>0</v>
      </c>
      <c r="BK187">
        <f t="shared" si="164"/>
        <v>3311200</v>
      </c>
      <c r="BL187">
        <f t="shared" si="165"/>
        <v>4527008</v>
      </c>
      <c r="BM187">
        <f t="shared" si="166"/>
        <v>3311200</v>
      </c>
    </row>
    <row r="188" spans="1:65" x14ac:dyDescent="0.25">
      <c r="A188" s="8"/>
      <c r="B188">
        <v>418400</v>
      </c>
      <c r="C188" t="s">
        <v>211</v>
      </c>
      <c r="D188">
        <v>122</v>
      </c>
      <c r="E188">
        <v>503</v>
      </c>
      <c r="F188" s="9">
        <f t="shared" si="167"/>
        <v>84504</v>
      </c>
      <c r="G188">
        <v>6</v>
      </c>
      <c r="H188" s="10">
        <f t="shared" si="113"/>
        <v>0.82520748524724663</v>
      </c>
      <c r="I188" s="10">
        <f t="shared" si="114"/>
        <v>4.9512449114834798</v>
      </c>
      <c r="J188" s="11">
        <f t="shared" si="115"/>
        <v>4.058397468429082E-2</v>
      </c>
      <c r="K188" s="11">
        <f t="shared" si="116"/>
        <v>1</v>
      </c>
      <c r="L188" s="12">
        <f t="shared" si="117"/>
        <v>418400</v>
      </c>
      <c r="M188" s="13">
        <f t="shared" si="118"/>
        <v>0</v>
      </c>
      <c r="P188">
        <f t="shared" si="119"/>
        <v>61366</v>
      </c>
      <c r="Q188" s="15">
        <f t="shared" si="125"/>
        <v>20.333333333333332</v>
      </c>
      <c r="R188" s="16">
        <f t="shared" si="126"/>
        <v>3.5746201966041107</v>
      </c>
      <c r="S188" s="17">
        <f t="shared" si="120"/>
        <v>4.9512449114834798</v>
      </c>
      <c r="T188" s="17">
        <f t="shared" si="127"/>
        <v>0.82520748524724663</v>
      </c>
      <c r="U188" s="18">
        <f t="shared" si="128"/>
        <v>0.82520748524724663</v>
      </c>
      <c r="V188" s="17">
        <f t="shared" si="129"/>
        <v>0</v>
      </c>
      <c r="W188" s="17">
        <f t="shared" si="121"/>
        <v>0</v>
      </c>
      <c r="X188" s="16">
        <f t="shared" si="130"/>
        <v>0</v>
      </c>
      <c r="Y188" s="19">
        <f t="shared" si="131"/>
        <v>0.82520748524724663</v>
      </c>
      <c r="Z188" s="17">
        <f t="shared" si="132"/>
        <v>0</v>
      </c>
      <c r="AA188" s="17">
        <f t="shared" si="133"/>
        <v>0</v>
      </c>
      <c r="AB188" s="16">
        <f t="shared" si="134"/>
        <v>0</v>
      </c>
      <c r="AC188" s="19">
        <f t="shared" si="135"/>
        <v>0.82520748524724663</v>
      </c>
      <c r="AD188" s="17">
        <f t="shared" si="136"/>
        <v>0</v>
      </c>
      <c r="AE188" s="17">
        <f t="shared" si="137"/>
        <v>0</v>
      </c>
      <c r="AF188" s="16">
        <f t="shared" si="122"/>
        <v>0</v>
      </c>
      <c r="AG188" s="19">
        <f t="shared" si="138"/>
        <v>0.82520748524724663</v>
      </c>
      <c r="AH188" s="17">
        <f t="shared" si="139"/>
        <v>0</v>
      </c>
      <c r="AI188" s="17">
        <f t="shared" si="168"/>
        <v>0</v>
      </c>
      <c r="AJ188" s="16">
        <f t="shared" si="140"/>
        <v>0</v>
      </c>
      <c r="AK188" s="19">
        <f t="shared" si="141"/>
        <v>0.82520748524724663</v>
      </c>
      <c r="AL188" s="17">
        <f t="shared" si="142"/>
        <v>0</v>
      </c>
      <c r="AM188" s="17">
        <f t="shared" si="143"/>
        <v>0</v>
      </c>
      <c r="AN188" s="16">
        <f t="shared" si="144"/>
        <v>0</v>
      </c>
      <c r="AO188" s="19">
        <f t="shared" si="145"/>
        <v>0.82520748524724663</v>
      </c>
      <c r="AP188" s="17">
        <f t="shared" si="146"/>
        <v>0</v>
      </c>
      <c r="AQ188" s="17">
        <f t="shared" si="147"/>
        <v>0</v>
      </c>
      <c r="AR188" s="16">
        <f t="shared" si="148"/>
        <v>0</v>
      </c>
      <c r="AS188" s="19">
        <f t="shared" si="149"/>
        <v>0.82520748524724663</v>
      </c>
      <c r="AT188" s="17">
        <f t="shared" si="150"/>
        <v>0</v>
      </c>
      <c r="AU188" s="17">
        <f t="shared" si="151"/>
        <v>0</v>
      </c>
      <c r="AV188" s="16">
        <f t="shared" si="152"/>
        <v>0</v>
      </c>
      <c r="AW188" s="19">
        <f t="shared" si="153"/>
        <v>0.82520748524724663</v>
      </c>
      <c r="AX188" s="17">
        <f t="shared" si="154"/>
        <v>0</v>
      </c>
      <c r="AY188" s="17">
        <f t="shared" si="123"/>
        <v>0</v>
      </c>
      <c r="AZ188" s="16">
        <f t="shared" si="155"/>
        <v>0</v>
      </c>
      <c r="BA188" s="19">
        <f t="shared" si="156"/>
        <v>0.82520748524724663</v>
      </c>
      <c r="BB188" s="16"/>
      <c r="BC188" s="16">
        <f t="shared" si="157"/>
        <v>0.82520748524724663</v>
      </c>
      <c r="BD188" s="19">
        <f t="shared" si="124"/>
        <v>0.82520748524724663</v>
      </c>
      <c r="BE188" s="20">
        <f t="shared" si="158"/>
        <v>0.82520748524724663</v>
      </c>
      <c r="BF188">
        <f t="shared" si="159"/>
        <v>6.3043308726645243E-4</v>
      </c>
      <c r="BG188" s="33">
        <f t="shared" si="160"/>
        <v>1.6965248638185628</v>
      </c>
      <c r="BH188">
        <f t="shared" si="161"/>
        <v>10.179149182911377</v>
      </c>
      <c r="BI188">
        <f t="shared" si="162"/>
        <v>860178.82255274302</v>
      </c>
      <c r="BJ188">
        <f t="shared" si="163"/>
        <v>0</v>
      </c>
      <c r="BK188">
        <f t="shared" si="164"/>
        <v>418400</v>
      </c>
      <c r="BL188">
        <f t="shared" si="165"/>
        <v>9891088</v>
      </c>
      <c r="BM188">
        <f t="shared" si="166"/>
        <v>418400</v>
      </c>
    </row>
    <row r="189" spans="1:65" x14ac:dyDescent="0.25">
      <c r="A189" s="8"/>
      <c r="B189">
        <v>269600</v>
      </c>
      <c r="C189" t="s">
        <v>212</v>
      </c>
      <c r="D189">
        <v>105</v>
      </c>
      <c r="E189">
        <v>172</v>
      </c>
      <c r="F189" s="9">
        <f t="shared" si="167"/>
        <v>28896</v>
      </c>
      <c r="G189">
        <v>9</v>
      </c>
      <c r="H189" s="10">
        <f t="shared" si="113"/>
        <v>1.0366678971330134</v>
      </c>
      <c r="I189" s="10">
        <f t="shared" si="114"/>
        <v>9.3300110741971203</v>
      </c>
      <c r="J189" s="11">
        <f t="shared" si="115"/>
        <v>8.8857248325686866E-2</v>
      </c>
      <c r="K189" s="11">
        <f t="shared" si="116"/>
        <v>1</v>
      </c>
      <c r="L189" s="12">
        <f t="shared" si="117"/>
        <v>269600</v>
      </c>
      <c r="M189" s="13">
        <f t="shared" si="118"/>
        <v>0</v>
      </c>
      <c r="P189">
        <f t="shared" si="119"/>
        <v>18060</v>
      </c>
      <c r="Q189" s="15">
        <f t="shared" si="125"/>
        <v>11.666666666666666</v>
      </c>
      <c r="R189" s="16">
        <f t="shared" si="126"/>
        <v>3.5746201966041107</v>
      </c>
      <c r="S189" s="17">
        <f t="shared" si="120"/>
        <v>9.3300110741971203</v>
      </c>
      <c r="T189" s="17">
        <f t="shared" si="127"/>
        <v>1.0366678971330134</v>
      </c>
      <c r="U189" s="18">
        <f t="shared" si="128"/>
        <v>1.0366678971330134</v>
      </c>
      <c r="V189" s="17">
        <f t="shared" si="129"/>
        <v>0</v>
      </c>
      <c r="W189" s="17">
        <f t="shared" si="121"/>
        <v>0</v>
      </c>
      <c r="X189" s="16">
        <f t="shared" si="130"/>
        <v>0</v>
      </c>
      <c r="Y189" s="19">
        <f t="shared" si="131"/>
        <v>1.0366678971330134</v>
      </c>
      <c r="Z189" s="17">
        <f t="shared" si="132"/>
        <v>0</v>
      </c>
      <c r="AA189" s="17">
        <f t="shared" si="133"/>
        <v>0</v>
      </c>
      <c r="AB189" s="16">
        <f t="shared" si="134"/>
        <v>0</v>
      </c>
      <c r="AC189" s="19">
        <f t="shared" si="135"/>
        <v>1.0366678971330134</v>
      </c>
      <c r="AD189" s="17">
        <f t="shared" si="136"/>
        <v>0</v>
      </c>
      <c r="AE189" s="17">
        <f t="shared" si="137"/>
        <v>0</v>
      </c>
      <c r="AF189" s="16">
        <f t="shared" si="122"/>
        <v>0</v>
      </c>
      <c r="AG189" s="19">
        <f t="shared" si="138"/>
        <v>1.0366678971330134</v>
      </c>
      <c r="AH189" s="17">
        <f t="shared" si="139"/>
        <v>0</v>
      </c>
      <c r="AI189" s="17">
        <f t="shared" si="168"/>
        <v>0</v>
      </c>
      <c r="AJ189" s="16">
        <f t="shared" si="140"/>
        <v>0</v>
      </c>
      <c r="AK189" s="19">
        <f t="shared" si="141"/>
        <v>1.0366678971330134</v>
      </c>
      <c r="AL189" s="17">
        <f t="shared" si="142"/>
        <v>0</v>
      </c>
      <c r="AM189" s="17">
        <f t="shared" si="143"/>
        <v>0</v>
      </c>
      <c r="AN189" s="16">
        <f t="shared" si="144"/>
        <v>0</v>
      </c>
      <c r="AO189" s="19">
        <f t="shared" si="145"/>
        <v>1.0366678971330134</v>
      </c>
      <c r="AP189" s="17">
        <f t="shared" si="146"/>
        <v>0</v>
      </c>
      <c r="AQ189" s="17">
        <f t="shared" si="147"/>
        <v>0</v>
      </c>
      <c r="AR189" s="16">
        <f t="shared" si="148"/>
        <v>0</v>
      </c>
      <c r="AS189" s="19">
        <f t="shared" si="149"/>
        <v>1.0366678971330134</v>
      </c>
      <c r="AT189" s="17">
        <f t="shared" si="150"/>
        <v>0</v>
      </c>
      <c r="AU189" s="17">
        <f t="shared" si="151"/>
        <v>0</v>
      </c>
      <c r="AV189" s="16">
        <f t="shared" si="152"/>
        <v>0</v>
      </c>
      <c r="AW189" s="19">
        <f t="shared" si="153"/>
        <v>1.0366678971330134</v>
      </c>
      <c r="AX189" s="17">
        <f t="shared" si="154"/>
        <v>0</v>
      </c>
      <c r="AY189" s="17">
        <f t="shared" si="123"/>
        <v>0</v>
      </c>
      <c r="AZ189" s="16">
        <f t="shared" si="155"/>
        <v>0</v>
      </c>
      <c r="BA189" s="19">
        <f t="shared" si="156"/>
        <v>1.0366678971330134</v>
      </c>
      <c r="BB189" s="16"/>
      <c r="BC189" s="16">
        <f t="shared" si="157"/>
        <v>1.0366678971330134</v>
      </c>
      <c r="BD189" s="19">
        <f t="shared" si="124"/>
        <v>1.0366678971330134</v>
      </c>
      <c r="BE189" s="20">
        <f t="shared" si="158"/>
        <v>1.0366678971330134</v>
      </c>
      <c r="BF189">
        <f t="shared" si="159"/>
        <v>7.9198232510430003E-4</v>
      </c>
      <c r="BG189" s="33">
        <f t="shared" si="160"/>
        <v>2.1312614032841863</v>
      </c>
      <c r="BH189">
        <f t="shared" si="161"/>
        <v>19.181352629557676</v>
      </c>
      <c r="BI189">
        <f t="shared" si="162"/>
        <v>554264.36558369861</v>
      </c>
      <c r="BJ189">
        <f t="shared" si="163"/>
        <v>0</v>
      </c>
      <c r="BK189">
        <f t="shared" si="164"/>
        <v>269600</v>
      </c>
      <c r="BL189">
        <f t="shared" si="165"/>
        <v>2764480</v>
      </c>
      <c r="BM189">
        <f t="shared" si="166"/>
        <v>269600</v>
      </c>
    </row>
    <row r="190" spans="1:65" x14ac:dyDescent="0.25">
      <c r="A190" s="8"/>
      <c r="B190">
        <v>16800</v>
      </c>
      <c r="C190" t="s">
        <v>213</v>
      </c>
      <c r="D190">
        <v>71</v>
      </c>
      <c r="E190">
        <v>154</v>
      </c>
      <c r="F190" s="9">
        <f t="shared" si="167"/>
        <v>25872</v>
      </c>
      <c r="G190">
        <v>4</v>
      </c>
      <c r="H190" s="10">
        <f t="shared" si="113"/>
        <v>0.16233766233766234</v>
      </c>
      <c r="I190" s="10">
        <f t="shared" si="114"/>
        <v>0.64935064935064934</v>
      </c>
      <c r="J190" s="11">
        <f t="shared" si="115"/>
        <v>9.1457837936711178E-3</v>
      </c>
      <c r="K190" s="11">
        <f t="shared" si="116"/>
        <v>1</v>
      </c>
      <c r="L190" s="12">
        <f t="shared" si="117"/>
        <v>16800</v>
      </c>
      <c r="M190" s="13">
        <f t="shared" si="118"/>
        <v>0</v>
      </c>
      <c r="P190">
        <f t="shared" si="119"/>
        <v>10934</v>
      </c>
      <c r="Q190" s="15">
        <f t="shared" si="125"/>
        <v>17.75</v>
      </c>
      <c r="R190" s="16">
        <f t="shared" si="126"/>
        <v>3.5746201966041107</v>
      </c>
      <c r="S190" s="17">
        <f t="shared" si="120"/>
        <v>0.64935064935064934</v>
      </c>
      <c r="T190" s="17">
        <f t="shared" si="127"/>
        <v>0.16233766233766234</v>
      </c>
      <c r="U190" s="18">
        <f t="shared" si="128"/>
        <v>0.16233766233766234</v>
      </c>
      <c r="V190" s="17">
        <f t="shared" si="129"/>
        <v>0</v>
      </c>
      <c r="W190" s="17">
        <f t="shared" si="121"/>
        <v>0</v>
      </c>
      <c r="X190" s="16">
        <f t="shared" si="130"/>
        <v>0</v>
      </c>
      <c r="Y190" s="19">
        <f t="shared" si="131"/>
        <v>0.16233766233766234</v>
      </c>
      <c r="Z190" s="17">
        <f t="shared" si="132"/>
        <v>0</v>
      </c>
      <c r="AA190" s="17">
        <f t="shared" si="133"/>
        <v>0</v>
      </c>
      <c r="AB190" s="16">
        <f t="shared" si="134"/>
        <v>0</v>
      </c>
      <c r="AC190" s="19">
        <f t="shared" si="135"/>
        <v>0.16233766233766234</v>
      </c>
      <c r="AD190" s="17">
        <f t="shared" si="136"/>
        <v>0</v>
      </c>
      <c r="AE190" s="17">
        <f t="shared" si="137"/>
        <v>0</v>
      </c>
      <c r="AF190" s="16">
        <f t="shared" si="122"/>
        <v>0</v>
      </c>
      <c r="AG190" s="19">
        <f t="shared" si="138"/>
        <v>0.16233766233766234</v>
      </c>
      <c r="AH190" s="17">
        <f t="shared" si="139"/>
        <v>0</v>
      </c>
      <c r="AI190" s="17">
        <f t="shared" si="168"/>
        <v>0</v>
      </c>
      <c r="AJ190" s="16">
        <f t="shared" si="140"/>
        <v>0</v>
      </c>
      <c r="AK190" s="19">
        <f t="shared" si="141"/>
        <v>0.16233766233766234</v>
      </c>
      <c r="AL190" s="17">
        <f t="shared" si="142"/>
        <v>0</v>
      </c>
      <c r="AM190" s="17">
        <f t="shared" si="143"/>
        <v>0</v>
      </c>
      <c r="AN190" s="16">
        <f t="shared" si="144"/>
        <v>0</v>
      </c>
      <c r="AO190" s="19">
        <f t="shared" si="145"/>
        <v>0.16233766233766234</v>
      </c>
      <c r="AP190" s="17">
        <f t="shared" si="146"/>
        <v>0</v>
      </c>
      <c r="AQ190" s="17">
        <f t="shared" si="147"/>
        <v>0</v>
      </c>
      <c r="AR190" s="16">
        <f t="shared" si="148"/>
        <v>0</v>
      </c>
      <c r="AS190" s="19">
        <f t="shared" si="149"/>
        <v>0.16233766233766234</v>
      </c>
      <c r="AT190" s="17">
        <f t="shared" si="150"/>
        <v>0</v>
      </c>
      <c r="AU190" s="17">
        <f t="shared" si="151"/>
        <v>0</v>
      </c>
      <c r="AV190" s="16">
        <f t="shared" si="152"/>
        <v>0</v>
      </c>
      <c r="AW190" s="19">
        <f t="shared" si="153"/>
        <v>0.16233766233766234</v>
      </c>
      <c r="AX190" s="17">
        <f t="shared" si="154"/>
        <v>0</v>
      </c>
      <c r="AY190" s="17">
        <f t="shared" si="123"/>
        <v>0</v>
      </c>
      <c r="AZ190" s="16">
        <f t="shared" si="155"/>
        <v>0</v>
      </c>
      <c r="BA190" s="19">
        <f t="shared" si="156"/>
        <v>0.16233766233766234</v>
      </c>
      <c r="BB190" s="16"/>
      <c r="BC190" s="16">
        <f t="shared" si="157"/>
        <v>0.16233766233766234</v>
      </c>
      <c r="BD190" s="19">
        <f t="shared" si="124"/>
        <v>0.16233766233766234</v>
      </c>
      <c r="BE190" s="20">
        <f t="shared" si="158"/>
        <v>0.16233766233766234</v>
      </c>
      <c r="BF190">
        <f t="shared" si="159"/>
        <v>1.240209710609782E-4</v>
      </c>
      <c r="BG190" s="33">
        <f t="shared" si="160"/>
        <v>0.33374622190625042</v>
      </c>
      <c r="BH190">
        <f t="shared" si="161"/>
        <v>1.3349848876250017</v>
      </c>
      <c r="BI190">
        <f t="shared" si="162"/>
        <v>34538.729012634045</v>
      </c>
      <c r="BJ190">
        <f t="shared" si="163"/>
        <v>0</v>
      </c>
      <c r="BK190">
        <f t="shared" si="164"/>
        <v>16800</v>
      </c>
      <c r="BL190">
        <f t="shared" si="165"/>
        <v>1820112</v>
      </c>
      <c r="BM190">
        <f t="shared" si="166"/>
        <v>16800</v>
      </c>
    </row>
    <row r="191" spans="1:65" x14ac:dyDescent="0.25">
      <c r="A191" s="8"/>
      <c r="B191">
        <v>52000</v>
      </c>
      <c r="C191" t="s">
        <v>214</v>
      </c>
      <c r="D191">
        <v>173</v>
      </c>
      <c r="E191">
        <v>154</v>
      </c>
      <c r="F191" s="9">
        <f t="shared" si="167"/>
        <v>25872</v>
      </c>
      <c r="G191">
        <v>0</v>
      </c>
      <c r="H191" s="10">
        <f t="shared" si="113"/>
        <v>0</v>
      </c>
      <c r="I191" s="10">
        <f t="shared" si="114"/>
        <v>0</v>
      </c>
      <c r="J191" s="11">
        <f t="shared" si="115"/>
        <v>0</v>
      </c>
      <c r="K191" s="11">
        <f t="shared" si="116"/>
        <v>0</v>
      </c>
      <c r="L191" s="12">
        <f t="shared" si="117"/>
        <v>0</v>
      </c>
      <c r="M191" s="13">
        <f t="shared" si="118"/>
        <v>1</v>
      </c>
      <c r="P191">
        <f t="shared" si="119"/>
        <v>26642</v>
      </c>
      <c r="Q191" s="15">
        <f t="shared" si="125"/>
        <v>0</v>
      </c>
      <c r="R191" s="16">
        <f t="shared" si="126"/>
        <v>3.5746201966041107</v>
      </c>
      <c r="S191" s="17">
        <f t="shared" si="120"/>
        <v>2.0098948670377244</v>
      </c>
      <c r="T191" s="17">
        <f t="shared" si="127"/>
        <v>0</v>
      </c>
      <c r="U191" s="18">
        <f t="shared" si="128"/>
        <v>0</v>
      </c>
      <c r="V191" s="17">
        <f t="shared" si="129"/>
        <v>0</v>
      </c>
      <c r="W191" s="17">
        <f t="shared" si="121"/>
        <v>0</v>
      </c>
      <c r="X191" s="16">
        <f t="shared" si="130"/>
        <v>0</v>
      </c>
      <c r="Y191" s="19">
        <f t="shared" si="131"/>
        <v>0</v>
      </c>
      <c r="Z191" s="17">
        <f t="shared" si="132"/>
        <v>0</v>
      </c>
      <c r="AA191" s="17">
        <f t="shared" si="133"/>
        <v>0</v>
      </c>
      <c r="AB191" s="16">
        <f t="shared" si="134"/>
        <v>0</v>
      </c>
      <c r="AC191" s="19">
        <f t="shared" si="135"/>
        <v>0</v>
      </c>
      <c r="AD191" s="17">
        <f t="shared" si="136"/>
        <v>0</v>
      </c>
      <c r="AE191" s="17">
        <f t="shared" si="137"/>
        <v>0</v>
      </c>
      <c r="AF191" s="16">
        <f t="shared" si="122"/>
        <v>0</v>
      </c>
      <c r="AG191" s="19">
        <f t="shared" si="138"/>
        <v>0</v>
      </c>
      <c r="AH191" s="17">
        <f t="shared" si="139"/>
        <v>0</v>
      </c>
      <c r="AI191" s="17">
        <f t="shared" si="168"/>
        <v>0</v>
      </c>
      <c r="AJ191" s="16">
        <f t="shared" si="140"/>
        <v>0</v>
      </c>
      <c r="AK191" s="19">
        <f t="shared" si="141"/>
        <v>0</v>
      </c>
      <c r="AL191" s="17">
        <f t="shared" si="142"/>
        <v>0</v>
      </c>
      <c r="AM191" s="17">
        <f t="shared" si="143"/>
        <v>0</v>
      </c>
      <c r="AN191" s="16">
        <f t="shared" si="144"/>
        <v>0</v>
      </c>
      <c r="AO191" s="19">
        <f t="shared" si="145"/>
        <v>0</v>
      </c>
      <c r="AP191" s="17">
        <f t="shared" si="146"/>
        <v>0</v>
      </c>
      <c r="AQ191" s="17">
        <f t="shared" si="147"/>
        <v>0</v>
      </c>
      <c r="AR191" s="16">
        <f t="shared" si="148"/>
        <v>0</v>
      </c>
      <c r="AS191" s="19">
        <f t="shared" si="149"/>
        <v>0</v>
      </c>
      <c r="AT191" s="17">
        <f t="shared" si="150"/>
        <v>0</v>
      </c>
      <c r="AU191" s="17">
        <f t="shared" si="151"/>
        <v>0</v>
      </c>
      <c r="AV191" s="16">
        <f t="shared" si="152"/>
        <v>0</v>
      </c>
      <c r="AW191" s="19">
        <f t="shared" si="153"/>
        <v>0</v>
      </c>
      <c r="AX191" s="17">
        <f t="shared" si="154"/>
        <v>0</v>
      </c>
      <c r="AY191" s="17">
        <f t="shared" si="123"/>
        <v>0</v>
      </c>
      <c r="AZ191" s="16">
        <f t="shared" si="155"/>
        <v>0</v>
      </c>
      <c r="BA191" s="19">
        <f t="shared" si="156"/>
        <v>0</v>
      </c>
      <c r="BB191" s="16"/>
      <c r="BC191" s="16">
        <f t="shared" si="157"/>
        <v>0</v>
      </c>
      <c r="BD191" s="19">
        <f t="shared" si="124"/>
        <v>0</v>
      </c>
      <c r="BE191" s="20">
        <f t="shared" si="158"/>
        <v>0</v>
      </c>
      <c r="BF191">
        <f t="shared" si="159"/>
        <v>0</v>
      </c>
      <c r="BG191" s="33">
        <f t="shared" si="160"/>
        <v>0</v>
      </c>
      <c r="BH191">
        <f t="shared" si="161"/>
        <v>0</v>
      </c>
      <c r="BI191">
        <f t="shared" si="162"/>
        <v>0</v>
      </c>
      <c r="BJ191">
        <f t="shared" si="163"/>
        <v>52000</v>
      </c>
      <c r="BK191">
        <f t="shared" si="164"/>
        <v>0</v>
      </c>
      <c r="BL191">
        <f t="shared" si="165"/>
        <v>4475856</v>
      </c>
      <c r="BM191">
        <f t="shared" si="166"/>
        <v>0</v>
      </c>
    </row>
    <row r="192" spans="1:65" x14ac:dyDescent="0.25">
      <c r="A192" s="8"/>
      <c r="B192">
        <v>26400</v>
      </c>
      <c r="C192" t="s">
        <v>215</v>
      </c>
      <c r="D192">
        <v>249</v>
      </c>
      <c r="E192">
        <v>154</v>
      </c>
      <c r="F192" s="9">
        <f t="shared" si="167"/>
        <v>25872</v>
      </c>
      <c r="G192">
        <v>4</v>
      </c>
      <c r="H192" s="10">
        <f t="shared" si="113"/>
        <v>0.25510204081632654</v>
      </c>
      <c r="I192" s="10">
        <f t="shared" si="114"/>
        <v>1.0204081632653061</v>
      </c>
      <c r="J192" s="11">
        <f t="shared" si="115"/>
        <v>4.0980247520695026E-3</v>
      </c>
      <c r="K192" s="11">
        <f t="shared" si="116"/>
        <v>1</v>
      </c>
      <c r="L192" s="12">
        <f t="shared" si="117"/>
        <v>26400</v>
      </c>
      <c r="M192" s="13">
        <f t="shared" si="118"/>
        <v>0</v>
      </c>
      <c r="P192">
        <f t="shared" si="119"/>
        <v>38346</v>
      </c>
      <c r="Q192" s="15">
        <f t="shared" si="125"/>
        <v>62.25</v>
      </c>
      <c r="R192" s="16">
        <f t="shared" si="126"/>
        <v>3.5746201966041107</v>
      </c>
      <c r="S192" s="17">
        <f t="shared" si="120"/>
        <v>1.0204081632653061</v>
      </c>
      <c r="T192" s="17">
        <f t="shared" si="127"/>
        <v>0.25510204081632654</v>
      </c>
      <c r="U192" s="18">
        <f t="shared" si="128"/>
        <v>0.25510204081632654</v>
      </c>
      <c r="V192" s="17">
        <f t="shared" si="129"/>
        <v>0</v>
      </c>
      <c r="W192" s="17">
        <f t="shared" si="121"/>
        <v>0</v>
      </c>
      <c r="X192" s="16">
        <f t="shared" si="130"/>
        <v>0</v>
      </c>
      <c r="Y192" s="19">
        <f t="shared" si="131"/>
        <v>0.25510204081632654</v>
      </c>
      <c r="Z192" s="17">
        <f t="shared" si="132"/>
        <v>0</v>
      </c>
      <c r="AA192" s="17">
        <f t="shared" si="133"/>
        <v>0</v>
      </c>
      <c r="AB192" s="16">
        <f t="shared" si="134"/>
        <v>0</v>
      </c>
      <c r="AC192" s="19">
        <f t="shared" si="135"/>
        <v>0.25510204081632654</v>
      </c>
      <c r="AD192" s="17">
        <f t="shared" si="136"/>
        <v>0</v>
      </c>
      <c r="AE192" s="17">
        <f t="shared" si="137"/>
        <v>0</v>
      </c>
      <c r="AF192" s="16">
        <f t="shared" si="122"/>
        <v>0</v>
      </c>
      <c r="AG192" s="19">
        <f t="shared" si="138"/>
        <v>0.25510204081632654</v>
      </c>
      <c r="AH192" s="17">
        <f t="shared" si="139"/>
        <v>0</v>
      </c>
      <c r="AI192" s="17">
        <f t="shared" si="168"/>
        <v>0</v>
      </c>
      <c r="AJ192" s="16">
        <f t="shared" si="140"/>
        <v>0</v>
      </c>
      <c r="AK192" s="19">
        <f t="shared" si="141"/>
        <v>0.25510204081632654</v>
      </c>
      <c r="AL192" s="17">
        <f t="shared" si="142"/>
        <v>0</v>
      </c>
      <c r="AM192" s="17">
        <f t="shared" si="143"/>
        <v>0</v>
      </c>
      <c r="AN192" s="16">
        <f t="shared" si="144"/>
        <v>0</v>
      </c>
      <c r="AO192" s="19">
        <f t="shared" si="145"/>
        <v>0.25510204081632654</v>
      </c>
      <c r="AP192" s="17">
        <f t="shared" si="146"/>
        <v>0</v>
      </c>
      <c r="AQ192" s="17">
        <f t="shared" si="147"/>
        <v>0</v>
      </c>
      <c r="AR192" s="16">
        <f t="shared" si="148"/>
        <v>0</v>
      </c>
      <c r="AS192" s="19">
        <f t="shared" si="149"/>
        <v>0.25510204081632654</v>
      </c>
      <c r="AT192" s="17">
        <f t="shared" si="150"/>
        <v>0</v>
      </c>
      <c r="AU192" s="17">
        <f t="shared" si="151"/>
        <v>0</v>
      </c>
      <c r="AV192" s="16">
        <f t="shared" si="152"/>
        <v>0</v>
      </c>
      <c r="AW192" s="19">
        <f t="shared" si="153"/>
        <v>0.25510204081632654</v>
      </c>
      <c r="AX192" s="17">
        <f t="shared" si="154"/>
        <v>0</v>
      </c>
      <c r="AY192" s="17">
        <f t="shared" si="123"/>
        <v>0</v>
      </c>
      <c r="AZ192" s="16">
        <f t="shared" si="155"/>
        <v>0</v>
      </c>
      <c r="BA192" s="19">
        <f t="shared" si="156"/>
        <v>0.25510204081632654</v>
      </c>
      <c r="BB192" s="16"/>
      <c r="BC192" s="16">
        <f t="shared" si="157"/>
        <v>0.25510204081632654</v>
      </c>
      <c r="BD192" s="19">
        <f t="shared" si="124"/>
        <v>0.25510204081632654</v>
      </c>
      <c r="BE192" s="20">
        <f t="shared" si="158"/>
        <v>0.25510204081632654</v>
      </c>
      <c r="BF192">
        <f t="shared" si="159"/>
        <v>1.9489009738153716E-4</v>
      </c>
      <c r="BG192" s="33">
        <f t="shared" si="160"/>
        <v>0.52445834870982211</v>
      </c>
      <c r="BH192">
        <f t="shared" si="161"/>
        <v>2.0978333948392884</v>
      </c>
      <c r="BI192">
        <f t="shared" si="162"/>
        <v>54275.145591282067</v>
      </c>
      <c r="BJ192">
        <f t="shared" si="163"/>
        <v>0</v>
      </c>
      <c r="BK192">
        <f t="shared" si="164"/>
        <v>26400</v>
      </c>
      <c r="BL192">
        <f t="shared" si="165"/>
        <v>6415728</v>
      </c>
      <c r="BM192">
        <f t="shared" si="166"/>
        <v>26400</v>
      </c>
    </row>
    <row r="193" spans="1:65" x14ac:dyDescent="0.25">
      <c r="A193" s="8"/>
      <c r="B193">
        <v>77800</v>
      </c>
      <c r="C193" t="s">
        <v>216</v>
      </c>
      <c r="D193">
        <v>157</v>
      </c>
      <c r="E193">
        <v>251</v>
      </c>
      <c r="F193" s="9">
        <f t="shared" si="167"/>
        <v>42168</v>
      </c>
      <c r="G193">
        <v>6</v>
      </c>
      <c r="H193" s="10">
        <f t="shared" si="113"/>
        <v>0.30750015809776765</v>
      </c>
      <c r="I193" s="10">
        <f t="shared" si="114"/>
        <v>1.8450009485866059</v>
      </c>
      <c r="J193" s="11">
        <f t="shared" si="115"/>
        <v>1.1751598398640801E-2</v>
      </c>
      <c r="K193" s="11">
        <f t="shared" si="116"/>
        <v>1</v>
      </c>
      <c r="L193" s="12">
        <f t="shared" si="117"/>
        <v>77800</v>
      </c>
      <c r="M193" s="13">
        <f t="shared" si="118"/>
        <v>0</v>
      </c>
      <c r="P193">
        <f t="shared" si="119"/>
        <v>39407</v>
      </c>
      <c r="Q193" s="15">
        <f t="shared" si="125"/>
        <v>26.166666666666668</v>
      </c>
      <c r="R193" s="16">
        <f t="shared" si="126"/>
        <v>3.5746201966041107</v>
      </c>
      <c r="S193" s="17">
        <f t="shared" si="120"/>
        <v>1.8450009485866059</v>
      </c>
      <c r="T193" s="17">
        <f t="shared" si="127"/>
        <v>0.30750015809776765</v>
      </c>
      <c r="U193" s="18">
        <f t="shared" si="128"/>
        <v>0.30750015809776765</v>
      </c>
      <c r="V193" s="17">
        <f t="shared" si="129"/>
        <v>0</v>
      </c>
      <c r="W193" s="17">
        <f t="shared" si="121"/>
        <v>0</v>
      </c>
      <c r="X193" s="16">
        <f t="shared" si="130"/>
        <v>0</v>
      </c>
      <c r="Y193" s="19">
        <f t="shared" si="131"/>
        <v>0.30750015809776765</v>
      </c>
      <c r="Z193" s="17">
        <f t="shared" si="132"/>
        <v>0</v>
      </c>
      <c r="AA193" s="17">
        <f t="shared" si="133"/>
        <v>0</v>
      </c>
      <c r="AB193" s="16">
        <f t="shared" si="134"/>
        <v>0</v>
      </c>
      <c r="AC193" s="19">
        <f t="shared" si="135"/>
        <v>0.30750015809776765</v>
      </c>
      <c r="AD193" s="17">
        <f t="shared" si="136"/>
        <v>0</v>
      </c>
      <c r="AE193" s="17">
        <f t="shared" si="137"/>
        <v>0</v>
      </c>
      <c r="AF193" s="16">
        <f t="shared" si="122"/>
        <v>0</v>
      </c>
      <c r="AG193" s="19">
        <f t="shared" si="138"/>
        <v>0.30750015809776765</v>
      </c>
      <c r="AH193" s="17">
        <f t="shared" si="139"/>
        <v>0</v>
      </c>
      <c r="AI193" s="17">
        <f t="shared" si="168"/>
        <v>0</v>
      </c>
      <c r="AJ193" s="16">
        <f t="shared" si="140"/>
        <v>0</v>
      </c>
      <c r="AK193" s="19">
        <f t="shared" si="141"/>
        <v>0.30750015809776765</v>
      </c>
      <c r="AL193" s="17">
        <f t="shared" si="142"/>
        <v>0</v>
      </c>
      <c r="AM193" s="17">
        <f t="shared" si="143"/>
        <v>0</v>
      </c>
      <c r="AN193" s="16">
        <f t="shared" si="144"/>
        <v>0</v>
      </c>
      <c r="AO193" s="19">
        <f t="shared" si="145"/>
        <v>0.30750015809776765</v>
      </c>
      <c r="AP193" s="17">
        <f t="shared" si="146"/>
        <v>0</v>
      </c>
      <c r="AQ193" s="17">
        <f t="shared" si="147"/>
        <v>0</v>
      </c>
      <c r="AR193" s="16">
        <f t="shared" si="148"/>
        <v>0</v>
      </c>
      <c r="AS193" s="19">
        <f t="shared" si="149"/>
        <v>0.30750015809776765</v>
      </c>
      <c r="AT193" s="17">
        <f t="shared" si="150"/>
        <v>0</v>
      </c>
      <c r="AU193" s="17">
        <f t="shared" si="151"/>
        <v>0</v>
      </c>
      <c r="AV193" s="16">
        <f t="shared" si="152"/>
        <v>0</v>
      </c>
      <c r="AW193" s="19">
        <f t="shared" si="153"/>
        <v>0.30750015809776765</v>
      </c>
      <c r="AX193" s="17">
        <f t="shared" si="154"/>
        <v>0</v>
      </c>
      <c r="AY193" s="17">
        <f t="shared" si="123"/>
        <v>0</v>
      </c>
      <c r="AZ193" s="16">
        <f t="shared" si="155"/>
        <v>0</v>
      </c>
      <c r="BA193" s="19">
        <f t="shared" si="156"/>
        <v>0.30750015809776765</v>
      </c>
      <c r="BB193" s="16"/>
      <c r="BC193" s="16">
        <f t="shared" si="157"/>
        <v>0.30750015809776765</v>
      </c>
      <c r="BD193" s="19">
        <f t="shared" si="124"/>
        <v>0.30750015809776765</v>
      </c>
      <c r="BE193" s="20">
        <f t="shared" si="158"/>
        <v>0.30750015809776765</v>
      </c>
      <c r="BF193">
        <f t="shared" si="159"/>
        <v>2.3492064416552708E-4</v>
      </c>
      <c r="BG193" s="33">
        <f t="shared" si="160"/>
        <v>0.63218241856434065</v>
      </c>
      <c r="BH193">
        <f t="shared" si="161"/>
        <v>3.7930945113860437</v>
      </c>
      <c r="BI193">
        <f t="shared" si="162"/>
        <v>159947.2093561267</v>
      </c>
      <c r="BJ193">
        <f t="shared" si="163"/>
        <v>0</v>
      </c>
      <c r="BK193">
        <f t="shared" si="164"/>
        <v>77800</v>
      </c>
      <c r="BL193">
        <f t="shared" si="165"/>
        <v>6542576</v>
      </c>
      <c r="BM193">
        <f t="shared" si="166"/>
        <v>77800</v>
      </c>
    </row>
    <row r="194" spans="1:65" x14ac:dyDescent="0.25">
      <c r="A194" s="8"/>
      <c r="B194">
        <v>69000</v>
      </c>
      <c r="C194" t="s">
        <v>217</v>
      </c>
      <c r="D194">
        <v>93</v>
      </c>
      <c r="E194">
        <v>648</v>
      </c>
      <c r="F194" s="9">
        <f t="shared" si="167"/>
        <v>108864</v>
      </c>
      <c r="G194">
        <v>7</v>
      </c>
      <c r="H194" s="10">
        <f t="shared" ref="H194:H257" si="169">BD194</f>
        <v>9.0545477450239359E-2</v>
      </c>
      <c r="I194" s="10">
        <f t="shared" ref="I194:I257" si="170">H194*G194</f>
        <v>0.63381834215167554</v>
      </c>
      <c r="J194" s="11">
        <f t="shared" ref="J194:J257" si="171">I194/D194</f>
        <v>6.815250990878232E-3</v>
      </c>
      <c r="K194" s="11">
        <f t="shared" ref="K194:K257" si="172">L194/B194</f>
        <v>1</v>
      </c>
      <c r="L194" s="12">
        <f t="shared" ref="L194:L257" si="173">I194*F194</f>
        <v>69000</v>
      </c>
      <c r="M194" s="13">
        <f t="shared" ref="M194:M257" si="174">(B194-L194)/B194</f>
        <v>0</v>
      </c>
      <c r="P194">
        <f t="shared" ref="P194:P257" si="175">D194*E194</f>
        <v>60264</v>
      </c>
      <c r="Q194" s="15">
        <f t="shared" si="125"/>
        <v>13.285714285714286</v>
      </c>
      <c r="R194" s="16">
        <f t="shared" si="126"/>
        <v>3.5746201966041107</v>
      </c>
      <c r="S194" s="17">
        <f t="shared" ref="S194:S257" si="176">B194/F194</f>
        <v>0.63381834215167554</v>
      </c>
      <c r="T194" s="17">
        <f t="shared" si="127"/>
        <v>9.0545477450239359E-2</v>
      </c>
      <c r="U194" s="18">
        <f t="shared" si="128"/>
        <v>9.0545477450239359E-2</v>
      </c>
      <c r="V194" s="17">
        <f t="shared" si="129"/>
        <v>0</v>
      </c>
      <c r="W194" s="17">
        <f t="shared" ref="W194:W257" si="177">IF(U194=0,V194/$V$1131,0)</f>
        <v>0</v>
      </c>
      <c r="X194" s="16">
        <f t="shared" si="130"/>
        <v>0</v>
      </c>
      <c r="Y194" s="19">
        <f t="shared" si="131"/>
        <v>9.0545477450239359E-2</v>
      </c>
      <c r="Z194" s="17">
        <f t="shared" si="132"/>
        <v>0</v>
      </c>
      <c r="AA194" s="17">
        <f t="shared" si="133"/>
        <v>0</v>
      </c>
      <c r="AB194" s="16">
        <f t="shared" si="134"/>
        <v>0</v>
      </c>
      <c r="AC194" s="19">
        <f t="shared" si="135"/>
        <v>9.0545477450239359E-2</v>
      </c>
      <c r="AD194" s="17">
        <f t="shared" si="136"/>
        <v>0</v>
      </c>
      <c r="AE194" s="17">
        <f t="shared" si="137"/>
        <v>0</v>
      </c>
      <c r="AF194" s="16">
        <f t="shared" ref="AF194:AF257" si="178">AE194*$AC$1133</f>
        <v>0</v>
      </c>
      <c r="AG194" s="19">
        <f t="shared" si="138"/>
        <v>9.0545477450239359E-2</v>
      </c>
      <c r="AH194" s="17">
        <f t="shared" si="139"/>
        <v>0</v>
      </c>
      <c r="AI194" s="17">
        <f t="shared" si="168"/>
        <v>0</v>
      </c>
      <c r="AJ194" s="16">
        <f t="shared" si="140"/>
        <v>0</v>
      </c>
      <c r="AK194" s="19">
        <f t="shared" si="141"/>
        <v>9.0545477450239359E-2</v>
      </c>
      <c r="AL194" s="17">
        <f t="shared" si="142"/>
        <v>0</v>
      </c>
      <c r="AM194" s="17">
        <f t="shared" si="143"/>
        <v>0</v>
      </c>
      <c r="AN194" s="16">
        <f t="shared" si="144"/>
        <v>0</v>
      </c>
      <c r="AO194" s="19">
        <f t="shared" si="145"/>
        <v>9.0545477450239359E-2</v>
      </c>
      <c r="AP194" s="17">
        <f t="shared" si="146"/>
        <v>0</v>
      </c>
      <c r="AQ194" s="17">
        <f t="shared" si="147"/>
        <v>0</v>
      </c>
      <c r="AR194" s="16">
        <f t="shared" si="148"/>
        <v>0</v>
      </c>
      <c r="AS194" s="19">
        <f t="shared" si="149"/>
        <v>9.0545477450239359E-2</v>
      </c>
      <c r="AT194" s="17">
        <f t="shared" si="150"/>
        <v>0</v>
      </c>
      <c r="AU194" s="17">
        <f t="shared" si="151"/>
        <v>0</v>
      </c>
      <c r="AV194" s="16">
        <f t="shared" si="152"/>
        <v>0</v>
      </c>
      <c r="AW194" s="19">
        <f t="shared" si="153"/>
        <v>9.0545477450239359E-2</v>
      </c>
      <c r="AX194" s="17">
        <f t="shared" si="154"/>
        <v>0</v>
      </c>
      <c r="AY194" s="17">
        <f t="shared" ref="AY194:AY257" si="179">IF(AX$1131&lt;&gt;0,IF(AW194=0,AX194/AX$1131,0),0)</f>
        <v>0</v>
      </c>
      <c r="AZ194" s="16">
        <f t="shared" si="155"/>
        <v>0</v>
      </c>
      <c r="BA194" s="19">
        <f t="shared" si="156"/>
        <v>9.0545477450239359E-2</v>
      </c>
      <c r="BB194" s="16"/>
      <c r="BC194" s="16">
        <f t="shared" si="157"/>
        <v>9.0545477450239359E-2</v>
      </c>
      <c r="BD194" s="19">
        <f t="shared" ref="BD194:BD257" si="180">BC194</f>
        <v>9.0545477450239359E-2</v>
      </c>
      <c r="BE194" s="20">
        <f t="shared" si="158"/>
        <v>9.0545477450239359E-2</v>
      </c>
      <c r="BF194">
        <f t="shared" si="159"/>
        <v>6.9173954317520905E-5</v>
      </c>
      <c r="BG194" s="33">
        <f t="shared" si="160"/>
        <v>0.18615033981984425</v>
      </c>
      <c r="BH194">
        <f t="shared" si="161"/>
        <v>1.3030523787389097</v>
      </c>
      <c r="BI194">
        <f t="shared" si="162"/>
        <v>141855.49415903265</v>
      </c>
      <c r="BJ194">
        <f t="shared" si="163"/>
        <v>0</v>
      </c>
      <c r="BK194">
        <f t="shared" si="164"/>
        <v>69000</v>
      </c>
      <c r="BL194">
        <f t="shared" si="165"/>
        <v>10055352</v>
      </c>
      <c r="BM194">
        <f t="shared" si="166"/>
        <v>69000</v>
      </c>
    </row>
    <row r="195" spans="1:65" x14ac:dyDescent="0.25">
      <c r="A195" s="8"/>
      <c r="B195">
        <v>1173000</v>
      </c>
      <c r="C195" t="s">
        <v>218</v>
      </c>
      <c r="D195">
        <v>168</v>
      </c>
      <c r="E195">
        <v>503</v>
      </c>
      <c r="F195" s="9">
        <f t="shared" si="167"/>
        <v>84504</v>
      </c>
      <c r="G195">
        <v>7</v>
      </c>
      <c r="H195" s="10">
        <f t="shared" si="169"/>
        <v>1.9829999594271108</v>
      </c>
      <c r="I195" s="10">
        <f t="shared" si="170"/>
        <v>13.880999715989775</v>
      </c>
      <c r="J195" s="11">
        <f t="shared" si="171"/>
        <v>8.2624998309462946E-2</v>
      </c>
      <c r="K195" s="11">
        <f t="shared" si="172"/>
        <v>1</v>
      </c>
      <c r="L195" s="12">
        <f t="shared" si="173"/>
        <v>1173000</v>
      </c>
      <c r="M195" s="13">
        <f t="shared" si="174"/>
        <v>0</v>
      </c>
      <c r="P195">
        <f t="shared" si="175"/>
        <v>84504</v>
      </c>
      <c r="Q195" s="15">
        <f t="shared" ref="Q195:Q258" si="181">IF(OR(G195=0,D195=0),0,D195/G195)</f>
        <v>24</v>
      </c>
      <c r="R195" s="16">
        <f t="shared" ref="R195:R258" si="182">$R$1/COUNTIF($Q$2:$Q$1130,"&gt;0")</f>
        <v>3.5746201966041107</v>
      </c>
      <c r="S195" s="17">
        <f t="shared" si="176"/>
        <v>13.880999715989775</v>
      </c>
      <c r="T195" s="17">
        <f t="shared" ref="T195:T258" si="183">IF(OR(G195=0,D195=0),0,S195/G195)</f>
        <v>1.9829999594271108</v>
      </c>
      <c r="U195" s="18">
        <f t="shared" ref="U195:U258" si="184">IF(MIN(Q195,T195)&lt;=R195,MIN(Q195,T195),0)</f>
        <v>1.9829999594271108</v>
      </c>
      <c r="V195" s="17">
        <f t="shared" ref="V195:V258" si="185">IF(U195=0,T195,0)</f>
        <v>0</v>
      </c>
      <c r="W195" s="17">
        <f t="shared" si="177"/>
        <v>0</v>
      </c>
      <c r="X195" s="16">
        <f t="shared" ref="X195:X258" si="186">$U$1133*W195</f>
        <v>0</v>
      </c>
      <c r="Y195" s="19">
        <f t="shared" ref="Y195:Y258" si="187">IF(OR(X195&gt;=$Q195,X195&gt;=$T195),MIN($Q195,$T195),U195)</f>
        <v>1.9829999594271108</v>
      </c>
      <c r="Z195" s="17">
        <f t="shared" ref="Z195:Z258" si="188">IF(Y195=0,$T195,0)</f>
        <v>0</v>
      </c>
      <c r="AA195" s="17">
        <f t="shared" ref="AA195:AA258" si="189">IF($Z$1131&lt;&gt;0,IF(Y195=0,Z195/$Z$1131,0),0)</f>
        <v>0</v>
      </c>
      <c r="AB195" s="16">
        <f t="shared" ref="AB195:AB258" si="190">AA195*$Y$1133</f>
        <v>0</v>
      </c>
      <c r="AC195" s="19">
        <f t="shared" ref="AC195:AC258" si="191">IF(OR(AB195&gt;=$Q195,AB195&gt;=$T195),MIN($Q195,$T195),Y195)</f>
        <v>1.9829999594271108</v>
      </c>
      <c r="AD195" s="17">
        <f t="shared" ref="AD195:AD258" si="192">IF(AC195=0,$T195,0)</f>
        <v>0</v>
      </c>
      <c r="AE195" s="17">
        <f t="shared" ref="AE195:AE258" si="193">IF($AD$1131&lt;&gt;0,IF(AC195=0,AD195/$AD$1131,0),0)</f>
        <v>0</v>
      </c>
      <c r="AF195" s="16">
        <f t="shared" si="178"/>
        <v>0</v>
      </c>
      <c r="AG195" s="19">
        <f t="shared" ref="AG195:AG258" si="194">IF(OR(AF195&gt;=$Q195,AF195&gt;=$T195),MIN($Q195,$T195),AC195)</f>
        <v>1.9829999594271108</v>
      </c>
      <c r="AH195" s="17">
        <f t="shared" ref="AH195:AH258" si="195">IF(AG195=0,$T195,0)</f>
        <v>0</v>
      </c>
      <c r="AI195" s="17">
        <f t="shared" si="168"/>
        <v>0</v>
      </c>
      <c r="AJ195" s="16">
        <f t="shared" ref="AJ195:AJ258" si="196">AI195*$AG$1133</f>
        <v>0</v>
      </c>
      <c r="AK195" s="19">
        <f t="shared" ref="AK195:AK258" si="197">IF(OR(AJ195&gt;=$Q195,AJ195&gt;=$T195),MIN($Q195,$T195),AG195)</f>
        <v>1.9829999594271108</v>
      </c>
      <c r="AL195" s="17">
        <f t="shared" ref="AL195:AL258" si="198">IF(AK195=0,$T195,0)</f>
        <v>0</v>
      </c>
      <c r="AM195" s="17">
        <f t="shared" ref="AM195:AM258" si="199">IF($AL$1131&lt;&gt;0,IF(AK195=0,AL195/$AL$1131,0),0)</f>
        <v>0</v>
      </c>
      <c r="AN195" s="16">
        <f t="shared" ref="AN195:AN258" si="200">AM195*$AK$1133</f>
        <v>0</v>
      </c>
      <c r="AO195" s="19">
        <f t="shared" ref="AO195:AO258" si="201">IF(OR(AN195&gt;=$Q195,AN195&gt;=$T195),MIN($Q195,$T195),AK195)</f>
        <v>1.9829999594271108</v>
      </c>
      <c r="AP195" s="17">
        <f t="shared" ref="AP195:AP258" si="202">IF(AO195=0,$T195,0)</f>
        <v>0</v>
      </c>
      <c r="AQ195" s="17">
        <f t="shared" ref="AQ195:AQ258" si="203">IF(AP$1131&lt;&gt;0,IF(AO195=0,AP195/AP$1131,0),0)</f>
        <v>0</v>
      </c>
      <c r="AR195" s="16">
        <f t="shared" ref="AR195:AR258" si="204">AQ195*$AO$1133</f>
        <v>0</v>
      </c>
      <c r="AS195" s="19">
        <f t="shared" ref="AS195:AS258" si="205">IF(OR(AR195&gt;=$Q195,AR195&gt;=$T195),MIN($Q195,$T195),AO195)</f>
        <v>1.9829999594271108</v>
      </c>
      <c r="AT195" s="17">
        <f t="shared" ref="AT195:AT258" si="206">IF(AS195=0,$T195,0)</f>
        <v>0</v>
      </c>
      <c r="AU195" s="17">
        <f t="shared" ref="AU195:AU258" si="207">IF(AT$1131&lt;&gt;0,IF(AS195=0,AT195/AT$1131,0),0)</f>
        <v>0</v>
      </c>
      <c r="AV195" s="16">
        <f t="shared" ref="AV195:AV258" si="208">AU195*$AS$1133</f>
        <v>0</v>
      </c>
      <c r="AW195" s="19">
        <f t="shared" ref="AW195:AW258" si="209">IF(OR(AV195&gt;=$Q195,AV195&gt;=$T195),MIN($Q195,$T195),AS195)</f>
        <v>1.9829999594271108</v>
      </c>
      <c r="AX195" s="17">
        <f t="shared" ref="AX195:AX258" si="210">IF(AW195=0,$T195,0)</f>
        <v>0</v>
      </c>
      <c r="AY195" s="17">
        <f t="shared" si="179"/>
        <v>0</v>
      </c>
      <c r="AZ195" s="16">
        <f t="shared" ref="AZ195:AZ258" si="211">AY195*$AW$1133</f>
        <v>0</v>
      </c>
      <c r="BA195" s="19">
        <f t="shared" ref="BA195:BA258" si="212">IF(OR(AZ195&gt;=$Q195,AZ195&gt;=$T195),MIN($Q195,$T195),AW195)</f>
        <v>1.9829999594271108</v>
      </c>
      <c r="BB195" s="16"/>
      <c r="BC195" s="16">
        <f t="shared" ref="BC195:BC258" si="213">IF(AW195=0,MIN(T195,AV195),AW195)</f>
        <v>1.9829999594271108</v>
      </c>
      <c r="BD195" s="19">
        <f t="shared" si="180"/>
        <v>1.9829999594271108</v>
      </c>
      <c r="BE195" s="20">
        <f t="shared" ref="BE195:BE258" si="214">MIN(Q195,T195)</f>
        <v>1.9829999594271108</v>
      </c>
      <c r="BF195">
        <f t="shared" ref="BF195:BF258" si="215">BD195/$BD$1131</f>
        <v>1.5149508563853087E-3</v>
      </c>
      <c r="BG195" s="33">
        <f t="shared" ref="BG195:BG258" si="216">IF($BD$1133&lt;=0,0,$BD$1133*BF195)</f>
        <v>4.0768034661141241</v>
      </c>
      <c r="BH195">
        <f t="shared" ref="BH195:BH258" si="217">BG195*G195</f>
        <v>28.537624262798868</v>
      </c>
      <c r="BI195">
        <f t="shared" ref="BI195:BI258" si="218">F195*BH195</f>
        <v>2411543.4007035554</v>
      </c>
      <c r="BJ195">
        <f t="shared" ref="BJ195:BJ258" si="219">B195-L195</f>
        <v>0</v>
      </c>
      <c r="BK195">
        <f t="shared" ref="BK195:BK258" si="220">I195*F195</f>
        <v>1173000</v>
      </c>
      <c r="BL195">
        <f t="shared" ref="BL195:BL258" si="221">(D195-I195)*F195</f>
        <v>13023671.999999998</v>
      </c>
      <c r="BM195">
        <f t="shared" ref="BM195:BM258" si="222">H195*G195*F195</f>
        <v>1173000</v>
      </c>
    </row>
    <row r="196" spans="1:65" x14ac:dyDescent="0.25">
      <c r="A196" s="8"/>
      <c r="B196">
        <v>836400</v>
      </c>
      <c r="C196" t="s">
        <v>219</v>
      </c>
      <c r="D196">
        <v>28</v>
      </c>
      <c r="E196">
        <v>154</v>
      </c>
      <c r="F196" s="9">
        <f t="shared" ref="F196:F259" si="223">E196*24*7</f>
        <v>25872</v>
      </c>
      <c r="G196">
        <v>8</v>
      </c>
      <c r="H196" s="10">
        <f t="shared" si="169"/>
        <v>3.5</v>
      </c>
      <c r="I196" s="10">
        <f t="shared" si="170"/>
        <v>28</v>
      </c>
      <c r="J196" s="11">
        <f t="shared" si="171"/>
        <v>1</v>
      </c>
      <c r="K196" s="11">
        <f t="shared" si="172"/>
        <v>0.86611190817790529</v>
      </c>
      <c r="L196" s="12">
        <f t="shared" si="173"/>
        <v>724416</v>
      </c>
      <c r="M196" s="13">
        <f t="shared" si="174"/>
        <v>0.13388809182209468</v>
      </c>
      <c r="P196">
        <f t="shared" si="175"/>
        <v>4312</v>
      </c>
      <c r="Q196" s="15">
        <f t="shared" si="181"/>
        <v>3.5</v>
      </c>
      <c r="R196" s="16">
        <f t="shared" si="182"/>
        <v>3.5746201966041107</v>
      </c>
      <c r="S196" s="17">
        <f t="shared" si="176"/>
        <v>32.328385899814471</v>
      </c>
      <c r="T196" s="17">
        <f t="shared" si="183"/>
        <v>4.0410482374768089</v>
      </c>
      <c r="U196" s="18">
        <f t="shared" si="184"/>
        <v>3.5</v>
      </c>
      <c r="V196" s="17">
        <f t="shared" si="185"/>
        <v>0</v>
      </c>
      <c r="W196" s="17">
        <f t="shared" si="177"/>
        <v>0</v>
      </c>
      <c r="X196" s="16">
        <f t="shared" si="186"/>
        <v>0</v>
      </c>
      <c r="Y196" s="19">
        <f t="shared" si="187"/>
        <v>3.5</v>
      </c>
      <c r="Z196" s="17">
        <f t="shared" si="188"/>
        <v>0</v>
      </c>
      <c r="AA196" s="17">
        <f t="shared" si="189"/>
        <v>0</v>
      </c>
      <c r="AB196" s="16">
        <f t="shared" si="190"/>
        <v>0</v>
      </c>
      <c r="AC196" s="19">
        <f t="shared" si="191"/>
        <v>3.5</v>
      </c>
      <c r="AD196" s="17">
        <f t="shared" si="192"/>
        <v>0</v>
      </c>
      <c r="AE196" s="17">
        <f t="shared" si="193"/>
        <v>0</v>
      </c>
      <c r="AF196" s="16">
        <f t="shared" si="178"/>
        <v>0</v>
      </c>
      <c r="AG196" s="19">
        <f t="shared" si="194"/>
        <v>3.5</v>
      </c>
      <c r="AH196" s="17">
        <f t="shared" si="195"/>
        <v>0</v>
      </c>
      <c r="AI196" s="17">
        <f t="shared" si="168"/>
        <v>0</v>
      </c>
      <c r="AJ196" s="16">
        <f t="shared" si="196"/>
        <v>0</v>
      </c>
      <c r="AK196" s="19">
        <f t="shared" si="197"/>
        <v>3.5</v>
      </c>
      <c r="AL196" s="17">
        <f t="shared" si="198"/>
        <v>0</v>
      </c>
      <c r="AM196" s="17">
        <f t="shared" si="199"/>
        <v>0</v>
      </c>
      <c r="AN196" s="16">
        <f t="shared" si="200"/>
        <v>0</v>
      </c>
      <c r="AO196" s="19">
        <f t="shared" si="201"/>
        <v>3.5</v>
      </c>
      <c r="AP196" s="17">
        <f t="shared" si="202"/>
        <v>0</v>
      </c>
      <c r="AQ196" s="17">
        <f t="shared" si="203"/>
        <v>0</v>
      </c>
      <c r="AR196" s="16">
        <f t="shared" si="204"/>
        <v>0</v>
      </c>
      <c r="AS196" s="19">
        <f t="shared" si="205"/>
        <v>3.5</v>
      </c>
      <c r="AT196" s="17">
        <f t="shared" si="206"/>
        <v>0</v>
      </c>
      <c r="AU196" s="17">
        <f t="shared" si="207"/>
        <v>0</v>
      </c>
      <c r="AV196" s="16">
        <f t="shared" si="208"/>
        <v>0</v>
      </c>
      <c r="AW196" s="19">
        <f t="shared" si="209"/>
        <v>3.5</v>
      </c>
      <c r="AX196" s="17">
        <f t="shared" si="210"/>
        <v>0</v>
      </c>
      <c r="AY196" s="17">
        <f t="shared" si="179"/>
        <v>0</v>
      </c>
      <c r="AZ196" s="16">
        <f t="shared" si="211"/>
        <v>0</v>
      </c>
      <c r="BA196" s="19">
        <f t="shared" si="212"/>
        <v>3.5</v>
      </c>
      <c r="BB196" s="16"/>
      <c r="BC196" s="16">
        <f t="shared" si="213"/>
        <v>3.5</v>
      </c>
      <c r="BD196" s="19">
        <f t="shared" si="180"/>
        <v>3.5</v>
      </c>
      <c r="BE196" s="20">
        <f t="shared" si="214"/>
        <v>3.5</v>
      </c>
      <c r="BF196">
        <f t="shared" si="215"/>
        <v>2.6738921360746899E-3</v>
      </c>
      <c r="BG196" s="33">
        <f t="shared" si="216"/>
        <v>7.1955685442987587</v>
      </c>
      <c r="BH196">
        <f t="shared" si="217"/>
        <v>57.56454835439007</v>
      </c>
      <c r="BI196">
        <f t="shared" si="218"/>
        <v>1489309.9950247798</v>
      </c>
      <c r="BJ196">
        <f t="shared" si="219"/>
        <v>111984</v>
      </c>
      <c r="BK196">
        <f t="shared" si="220"/>
        <v>724416</v>
      </c>
      <c r="BL196">
        <f t="shared" si="221"/>
        <v>0</v>
      </c>
      <c r="BM196">
        <f t="shared" si="222"/>
        <v>724416</v>
      </c>
    </row>
    <row r="197" spans="1:65" x14ac:dyDescent="0.25">
      <c r="A197" s="8"/>
      <c r="B197">
        <v>63243</v>
      </c>
      <c r="C197" t="s">
        <v>220</v>
      </c>
      <c r="D197">
        <v>10</v>
      </c>
      <c r="E197">
        <v>1754</v>
      </c>
      <c r="F197" s="9">
        <f t="shared" si="223"/>
        <v>294672</v>
      </c>
      <c r="G197">
        <v>4</v>
      </c>
      <c r="H197" s="10">
        <f t="shared" si="169"/>
        <v>5.3655420263886623E-2</v>
      </c>
      <c r="I197" s="10">
        <f t="shared" si="170"/>
        <v>0.21462168105554649</v>
      </c>
      <c r="J197" s="11">
        <f t="shared" si="171"/>
        <v>2.1462168105554649E-2</v>
      </c>
      <c r="K197" s="11">
        <f t="shared" si="172"/>
        <v>0.99999999999999989</v>
      </c>
      <c r="L197" s="12">
        <f t="shared" si="173"/>
        <v>63242.999999999993</v>
      </c>
      <c r="M197" s="13">
        <f t="shared" si="174"/>
        <v>1.1504763553568657E-16</v>
      </c>
      <c r="P197">
        <f t="shared" si="175"/>
        <v>17540</v>
      </c>
      <c r="Q197" s="15">
        <f t="shared" si="181"/>
        <v>2.5</v>
      </c>
      <c r="R197" s="16">
        <f t="shared" si="182"/>
        <v>3.5746201966041107</v>
      </c>
      <c r="S197" s="17">
        <f t="shared" si="176"/>
        <v>0.21462168105554649</v>
      </c>
      <c r="T197" s="17">
        <f t="shared" si="183"/>
        <v>5.3655420263886623E-2</v>
      </c>
      <c r="U197" s="18">
        <f t="shared" si="184"/>
        <v>5.3655420263886623E-2</v>
      </c>
      <c r="V197" s="17">
        <f t="shared" si="185"/>
        <v>0</v>
      </c>
      <c r="W197" s="17">
        <f t="shared" si="177"/>
        <v>0</v>
      </c>
      <c r="X197" s="16">
        <f t="shared" si="186"/>
        <v>0</v>
      </c>
      <c r="Y197" s="19">
        <f t="shared" si="187"/>
        <v>5.3655420263886623E-2</v>
      </c>
      <c r="Z197" s="17">
        <f t="shared" si="188"/>
        <v>0</v>
      </c>
      <c r="AA197" s="17">
        <f t="shared" si="189"/>
        <v>0</v>
      </c>
      <c r="AB197" s="16">
        <f t="shared" si="190"/>
        <v>0</v>
      </c>
      <c r="AC197" s="19">
        <f t="shared" si="191"/>
        <v>5.3655420263886623E-2</v>
      </c>
      <c r="AD197" s="17">
        <f t="shared" si="192"/>
        <v>0</v>
      </c>
      <c r="AE197" s="17">
        <f t="shared" si="193"/>
        <v>0</v>
      </c>
      <c r="AF197" s="16">
        <f t="shared" si="178"/>
        <v>0</v>
      </c>
      <c r="AG197" s="19">
        <f t="shared" si="194"/>
        <v>5.3655420263886623E-2</v>
      </c>
      <c r="AH197" s="17">
        <f t="shared" si="195"/>
        <v>0</v>
      </c>
      <c r="AI197" s="17">
        <f t="shared" si="168"/>
        <v>0</v>
      </c>
      <c r="AJ197" s="16">
        <f t="shared" si="196"/>
        <v>0</v>
      </c>
      <c r="AK197" s="19">
        <f t="shared" si="197"/>
        <v>5.3655420263886623E-2</v>
      </c>
      <c r="AL197" s="17">
        <f t="shared" si="198"/>
        <v>0</v>
      </c>
      <c r="AM197" s="17">
        <f t="shared" si="199"/>
        <v>0</v>
      </c>
      <c r="AN197" s="16">
        <f t="shared" si="200"/>
        <v>0</v>
      </c>
      <c r="AO197" s="19">
        <f t="shared" si="201"/>
        <v>5.3655420263886623E-2</v>
      </c>
      <c r="AP197" s="17">
        <f t="shared" si="202"/>
        <v>0</v>
      </c>
      <c r="AQ197" s="17">
        <f t="shared" si="203"/>
        <v>0</v>
      </c>
      <c r="AR197" s="16">
        <f t="shared" si="204"/>
        <v>0</v>
      </c>
      <c r="AS197" s="19">
        <f t="shared" si="205"/>
        <v>5.3655420263886623E-2</v>
      </c>
      <c r="AT197" s="17">
        <f t="shared" si="206"/>
        <v>0</v>
      </c>
      <c r="AU197" s="17">
        <f t="shared" si="207"/>
        <v>0</v>
      </c>
      <c r="AV197" s="16">
        <f t="shared" si="208"/>
        <v>0</v>
      </c>
      <c r="AW197" s="19">
        <f t="shared" si="209"/>
        <v>5.3655420263886623E-2</v>
      </c>
      <c r="AX197" s="17">
        <f t="shared" si="210"/>
        <v>0</v>
      </c>
      <c r="AY197" s="17">
        <f t="shared" si="179"/>
        <v>0</v>
      </c>
      <c r="AZ197" s="16">
        <f t="shared" si="211"/>
        <v>0</v>
      </c>
      <c r="BA197" s="19">
        <f t="shared" si="212"/>
        <v>5.3655420263886623E-2</v>
      </c>
      <c r="BB197" s="16"/>
      <c r="BC197" s="16">
        <f t="shared" si="213"/>
        <v>5.3655420263886623E-2</v>
      </c>
      <c r="BD197" s="19">
        <f t="shared" si="180"/>
        <v>5.3655420263886623E-2</v>
      </c>
      <c r="BE197" s="20">
        <f t="shared" si="214"/>
        <v>5.3655420263886623E-2</v>
      </c>
      <c r="BF197">
        <f t="shared" si="215"/>
        <v>4.0991087514682575E-5</v>
      </c>
      <c r="BG197" s="33">
        <f t="shared" si="216"/>
        <v>0.11030892979484366</v>
      </c>
      <c r="BH197">
        <f t="shared" si="217"/>
        <v>0.44123571917937465</v>
      </c>
      <c r="BI197">
        <f t="shared" si="218"/>
        <v>130019.81184202469</v>
      </c>
      <c r="BJ197">
        <f t="shared" si="219"/>
        <v>0</v>
      </c>
      <c r="BK197">
        <f t="shared" si="220"/>
        <v>63242.999999999993</v>
      </c>
      <c r="BL197">
        <f t="shared" si="221"/>
        <v>2883477</v>
      </c>
      <c r="BM197">
        <f t="shared" si="222"/>
        <v>63242.999999999993</v>
      </c>
    </row>
    <row r="198" spans="1:65" x14ac:dyDescent="0.25">
      <c r="A198" s="8"/>
      <c r="B198">
        <v>1020500</v>
      </c>
      <c r="C198" t="s">
        <v>221</v>
      </c>
      <c r="D198">
        <v>7</v>
      </c>
      <c r="E198">
        <v>1074</v>
      </c>
      <c r="F198" s="9">
        <f t="shared" si="223"/>
        <v>180432</v>
      </c>
      <c r="G198">
        <v>5</v>
      </c>
      <c r="H198" s="10">
        <f t="shared" si="169"/>
        <v>1.1311740711182052</v>
      </c>
      <c r="I198" s="10">
        <f t="shared" si="170"/>
        <v>5.6558703555910261</v>
      </c>
      <c r="J198" s="11">
        <f t="shared" si="171"/>
        <v>0.80798147937014664</v>
      </c>
      <c r="K198" s="11">
        <f t="shared" si="172"/>
        <v>1</v>
      </c>
      <c r="L198" s="12">
        <f t="shared" si="173"/>
        <v>1020500</v>
      </c>
      <c r="M198" s="13">
        <f t="shared" si="174"/>
        <v>0</v>
      </c>
      <c r="P198">
        <f t="shared" si="175"/>
        <v>7518</v>
      </c>
      <c r="Q198" s="15">
        <f t="shared" si="181"/>
        <v>1.4</v>
      </c>
      <c r="R198" s="16">
        <f t="shared" si="182"/>
        <v>3.5746201966041107</v>
      </c>
      <c r="S198" s="17">
        <f t="shared" si="176"/>
        <v>5.6558703555910261</v>
      </c>
      <c r="T198" s="17">
        <f t="shared" si="183"/>
        <v>1.1311740711182052</v>
      </c>
      <c r="U198" s="18">
        <f t="shared" si="184"/>
        <v>1.1311740711182052</v>
      </c>
      <c r="V198" s="17">
        <f t="shared" si="185"/>
        <v>0</v>
      </c>
      <c r="W198" s="17">
        <f t="shared" si="177"/>
        <v>0</v>
      </c>
      <c r="X198" s="16">
        <f t="shared" si="186"/>
        <v>0</v>
      </c>
      <c r="Y198" s="19">
        <f t="shared" si="187"/>
        <v>1.1311740711182052</v>
      </c>
      <c r="Z198" s="17">
        <f t="shared" si="188"/>
        <v>0</v>
      </c>
      <c r="AA198" s="17">
        <f t="shared" si="189"/>
        <v>0</v>
      </c>
      <c r="AB198" s="16">
        <f t="shared" si="190"/>
        <v>0</v>
      </c>
      <c r="AC198" s="19">
        <f t="shared" si="191"/>
        <v>1.1311740711182052</v>
      </c>
      <c r="AD198" s="17">
        <f t="shared" si="192"/>
        <v>0</v>
      </c>
      <c r="AE198" s="17">
        <f t="shared" si="193"/>
        <v>0</v>
      </c>
      <c r="AF198" s="16">
        <f t="shared" si="178"/>
        <v>0</v>
      </c>
      <c r="AG198" s="19">
        <f t="shared" si="194"/>
        <v>1.1311740711182052</v>
      </c>
      <c r="AH198" s="17">
        <f t="shared" si="195"/>
        <v>0</v>
      </c>
      <c r="AI198" s="17">
        <f t="shared" si="168"/>
        <v>0</v>
      </c>
      <c r="AJ198" s="16">
        <f t="shared" si="196"/>
        <v>0</v>
      </c>
      <c r="AK198" s="19">
        <f t="shared" si="197"/>
        <v>1.1311740711182052</v>
      </c>
      <c r="AL198" s="17">
        <f t="shared" si="198"/>
        <v>0</v>
      </c>
      <c r="AM198" s="17">
        <f t="shared" si="199"/>
        <v>0</v>
      </c>
      <c r="AN198" s="16">
        <f t="shared" si="200"/>
        <v>0</v>
      </c>
      <c r="AO198" s="19">
        <f t="shared" si="201"/>
        <v>1.1311740711182052</v>
      </c>
      <c r="AP198" s="17">
        <f t="shared" si="202"/>
        <v>0</v>
      </c>
      <c r="AQ198" s="17">
        <f t="shared" si="203"/>
        <v>0</v>
      </c>
      <c r="AR198" s="16">
        <f t="shared" si="204"/>
        <v>0</v>
      </c>
      <c r="AS198" s="19">
        <f t="shared" si="205"/>
        <v>1.1311740711182052</v>
      </c>
      <c r="AT198" s="17">
        <f t="shared" si="206"/>
        <v>0</v>
      </c>
      <c r="AU198" s="17">
        <f t="shared" si="207"/>
        <v>0</v>
      </c>
      <c r="AV198" s="16">
        <f t="shared" si="208"/>
        <v>0</v>
      </c>
      <c r="AW198" s="19">
        <f t="shared" si="209"/>
        <v>1.1311740711182052</v>
      </c>
      <c r="AX198" s="17">
        <f t="shared" si="210"/>
        <v>0</v>
      </c>
      <c r="AY198" s="17">
        <f t="shared" si="179"/>
        <v>0</v>
      </c>
      <c r="AZ198" s="16">
        <f t="shared" si="211"/>
        <v>0</v>
      </c>
      <c r="BA198" s="19">
        <f t="shared" si="212"/>
        <v>1.1311740711182052</v>
      </c>
      <c r="BB198" s="16"/>
      <c r="BC198" s="16">
        <f t="shared" si="213"/>
        <v>1.1311740711182052</v>
      </c>
      <c r="BD198" s="19">
        <f t="shared" si="180"/>
        <v>1.1311740711182052</v>
      </c>
      <c r="BE198" s="20">
        <f t="shared" si="214"/>
        <v>1.1311740711182052</v>
      </c>
      <c r="BF198">
        <f t="shared" si="215"/>
        <v>8.6418212951273172E-4</v>
      </c>
      <c r="BG198" s="33">
        <f t="shared" si="216"/>
        <v>2.3255544469327214</v>
      </c>
      <c r="BH198">
        <f t="shared" si="217"/>
        <v>11.627772234663606</v>
      </c>
      <c r="BI198">
        <f t="shared" si="218"/>
        <v>2098022.1998448237</v>
      </c>
      <c r="BJ198">
        <f t="shared" si="219"/>
        <v>0</v>
      </c>
      <c r="BK198">
        <f t="shared" si="220"/>
        <v>1020500</v>
      </c>
      <c r="BL198">
        <f t="shared" si="221"/>
        <v>242523.99999999997</v>
      </c>
      <c r="BM198">
        <f t="shared" si="222"/>
        <v>1020500</v>
      </c>
    </row>
    <row r="199" spans="1:65" x14ac:dyDescent="0.25">
      <c r="A199" s="8"/>
      <c r="B199">
        <v>24560</v>
      </c>
      <c r="C199" t="s">
        <v>222</v>
      </c>
      <c r="D199">
        <v>4</v>
      </c>
      <c r="E199">
        <v>674</v>
      </c>
      <c r="F199" s="9">
        <f t="shared" si="223"/>
        <v>113232</v>
      </c>
      <c r="G199">
        <v>3</v>
      </c>
      <c r="H199" s="10">
        <f t="shared" si="169"/>
        <v>7.2299938768781505E-2</v>
      </c>
      <c r="I199" s="10">
        <f t="shared" si="170"/>
        <v>0.21689981630634453</v>
      </c>
      <c r="J199" s="11">
        <f t="shared" si="171"/>
        <v>5.4224954076586132E-2</v>
      </c>
      <c r="K199" s="11">
        <f t="shared" si="172"/>
        <v>1.0000000000000002</v>
      </c>
      <c r="L199" s="12">
        <f t="shared" si="173"/>
        <v>24560.000000000004</v>
      </c>
      <c r="M199" s="13">
        <f t="shared" si="174"/>
        <v>-1.4812617292718702E-16</v>
      </c>
      <c r="P199">
        <f t="shared" si="175"/>
        <v>2696</v>
      </c>
      <c r="Q199" s="15">
        <f t="shared" si="181"/>
        <v>1.3333333333333333</v>
      </c>
      <c r="R199" s="16">
        <f t="shared" si="182"/>
        <v>3.5746201966041107</v>
      </c>
      <c r="S199" s="17">
        <f t="shared" si="176"/>
        <v>0.2168998163063445</v>
      </c>
      <c r="T199" s="17">
        <f t="shared" si="183"/>
        <v>7.2299938768781505E-2</v>
      </c>
      <c r="U199" s="18">
        <f t="shared" si="184"/>
        <v>7.2299938768781505E-2</v>
      </c>
      <c r="V199" s="17">
        <f t="shared" si="185"/>
        <v>0</v>
      </c>
      <c r="W199" s="17">
        <f t="shared" si="177"/>
        <v>0</v>
      </c>
      <c r="X199" s="16">
        <f t="shared" si="186"/>
        <v>0</v>
      </c>
      <c r="Y199" s="19">
        <f t="shared" si="187"/>
        <v>7.2299938768781505E-2</v>
      </c>
      <c r="Z199" s="17">
        <f t="shared" si="188"/>
        <v>0</v>
      </c>
      <c r="AA199" s="17">
        <f t="shared" si="189"/>
        <v>0</v>
      </c>
      <c r="AB199" s="16">
        <f t="shared" si="190"/>
        <v>0</v>
      </c>
      <c r="AC199" s="19">
        <f t="shared" si="191"/>
        <v>7.2299938768781505E-2</v>
      </c>
      <c r="AD199" s="17">
        <f t="shared" si="192"/>
        <v>0</v>
      </c>
      <c r="AE199" s="17">
        <f t="shared" si="193"/>
        <v>0</v>
      </c>
      <c r="AF199" s="16">
        <f t="shared" si="178"/>
        <v>0</v>
      </c>
      <c r="AG199" s="19">
        <f t="shared" si="194"/>
        <v>7.2299938768781505E-2</v>
      </c>
      <c r="AH199" s="17">
        <f t="shared" si="195"/>
        <v>0</v>
      </c>
      <c r="AI199" s="17">
        <f t="shared" si="168"/>
        <v>0</v>
      </c>
      <c r="AJ199" s="16">
        <f t="shared" si="196"/>
        <v>0</v>
      </c>
      <c r="AK199" s="19">
        <f t="shared" si="197"/>
        <v>7.2299938768781505E-2</v>
      </c>
      <c r="AL199" s="17">
        <f t="shared" si="198"/>
        <v>0</v>
      </c>
      <c r="AM199" s="17">
        <f t="shared" si="199"/>
        <v>0</v>
      </c>
      <c r="AN199" s="16">
        <f t="shared" si="200"/>
        <v>0</v>
      </c>
      <c r="AO199" s="19">
        <f t="shared" si="201"/>
        <v>7.2299938768781505E-2</v>
      </c>
      <c r="AP199" s="17">
        <f t="shared" si="202"/>
        <v>0</v>
      </c>
      <c r="AQ199" s="17">
        <f t="shared" si="203"/>
        <v>0</v>
      </c>
      <c r="AR199" s="16">
        <f t="shared" si="204"/>
        <v>0</v>
      </c>
      <c r="AS199" s="19">
        <f t="shared" si="205"/>
        <v>7.2299938768781505E-2</v>
      </c>
      <c r="AT199" s="17">
        <f t="shared" si="206"/>
        <v>0</v>
      </c>
      <c r="AU199" s="17">
        <f t="shared" si="207"/>
        <v>0</v>
      </c>
      <c r="AV199" s="16">
        <f t="shared" si="208"/>
        <v>0</v>
      </c>
      <c r="AW199" s="19">
        <f t="shared" si="209"/>
        <v>7.2299938768781505E-2</v>
      </c>
      <c r="AX199" s="17">
        <f t="shared" si="210"/>
        <v>0</v>
      </c>
      <c r="AY199" s="17">
        <f t="shared" si="179"/>
        <v>0</v>
      </c>
      <c r="AZ199" s="16">
        <f t="shared" si="211"/>
        <v>0</v>
      </c>
      <c r="BA199" s="19">
        <f t="shared" si="212"/>
        <v>7.2299938768781505E-2</v>
      </c>
      <c r="BB199" s="16"/>
      <c r="BC199" s="16">
        <f t="shared" si="213"/>
        <v>7.2299938768781505E-2</v>
      </c>
      <c r="BD199" s="19">
        <f t="shared" si="180"/>
        <v>7.2299938768781505E-2</v>
      </c>
      <c r="BE199" s="20">
        <f t="shared" si="214"/>
        <v>7.2299938768781505E-2</v>
      </c>
      <c r="BF199">
        <f t="shared" si="215"/>
        <v>5.5234925060721844E-5</v>
      </c>
      <c r="BG199" s="33">
        <f t="shared" si="216"/>
        <v>0.14863976147410587</v>
      </c>
      <c r="BH199">
        <f t="shared" si="217"/>
        <v>0.44591928442231765</v>
      </c>
      <c r="BI199">
        <f t="shared" si="218"/>
        <v>50492.332413707874</v>
      </c>
      <c r="BJ199">
        <f t="shared" si="219"/>
        <v>0</v>
      </c>
      <c r="BK199">
        <f t="shared" si="220"/>
        <v>24560.000000000004</v>
      </c>
      <c r="BL199">
        <f t="shared" si="221"/>
        <v>428368</v>
      </c>
      <c r="BM199">
        <f t="shared" si="222"/>
        <v>24560.000000000004</v>
      </c>
    </row>
    <row r="200" spans="1:65" x14ac:dyDescent="0.25">
      <c r="A200" s="8"/>
      <c r="B200">
        <v>12558925</v>
      </c>
      <c r="C200" t="s">
        <v>223</v>
      </c>
      <c r="D200">
        <v>2</v>
      </c>
      <c r="E200">
        <v>1710</v>
      </c>
      <c r="F200" s="9">
        <f t="shared" si="223"/>
        <v>287280</v>
      </c>
      <c r="G200">
        <v>6</v>
      </c>
      <c r="H200" s="10">
        <f t="shared" si="169"/>
        <v>0.33333333333333331</v>
      </c>
      <c r="I200" s="10">
        <f t="shared" si="170"/>
        <v>2</v>
      </c>
      <c r="J200" s="11">
        <f t="shared" si="171"/>
        <v>1</v>
      </c>
      <c r="K200" s="11">
        <f t="shared" si="172"/>
        <v>4.5749138560824278E-2</v>
      </c>
      <c r="L200" s="12">
        <f t="shared" si="173"/>
        <v>574560</v>
      </c>
      <c r="M200" s="13">
        <f t="shared" si="174"/>
        <v>0.9542508614391757</v>
      </c>
      <c r="P200">
        <f t="shared" si="175"/>
        <v>3420</v>
      </c>
      <c r="Q200" s="15">
        <f t="shared" si="181"/>
        <v>0.33333333333333331</v>
      </c>
      <c r="R200" s="16">
        <f t="shared" si="182"/>
        <v>3.5746201966041107</v>
      </c>
      <c r="S200" s="17">
        <f t="shared" si="176"/>
        <v>43.716670147591202</v>
      </c>
      <c r="T200" s="17">
        <f t="shared" si="183"/>
        <v>7.2861116912652006</v>
      </c>
      <c r="U200" s="18">
        <f t="shared" si="184"/>
        <v>0.33333333333333331</v>
      </c>
      <c r="V200" s="17">
        <f t="shared" si="185"/>
        <v>0</v>
      </c>
      <c r="W200" s="17">
        <f t="shared" si="177"/>
        <v>0</v>
      </c>
      <c r="X200" s="16">
        <f t="shared" si="186"/>
        <v>0</v>
      </c>
      <c r="Y200" s="19">
        <f t="shared" si="187"/>
        <v>0.33333333333333331</v>
      </c>
      <c r="Z200" s="17">
        <f t="shared" si="188"/>
        <v>0</v>
      </c>
      <c r="AA200" s="17">
        <f t="shared" si="189"/>
        <v>0</v>
      </c>
      <c r="AB200" s="16">
        <f t="shared" si="190"/>
        <v>0</v>
      </c>
      <c r="AC200" s="19">
        <f t="shared" si="191"/>
        <v>0.33333333333333331</v>
      </c>
      <c r="AD200" s="17">
        <f t="shared" si="192"/>
        <v>0</v>
      </c>
      <c r="AE200" s="17">
        <f t="shared" si="193"/>
        <v>0</v>
      </c>
      <c r="AF200" s="16">
        <f t="shared" si="178"/>
        <v>0</v>
      </c>
      <c r="AG200" s="19">
        <f t="shared" si="194"/>
        <v>0.33333333333333331</v>
      </c>
      <c r="AH200" s="17">
        <f t="shared" si="195"/>
        <v>0</v>
      </c>
      <c r="AI200" s="17">
        <f t="shared" ref="AI200:AI263" si="224">IF($AH$1131&lt;&gt;0,IF(AG200=0,AH200/$AH$1131,0),0)</f>
        <v>0</v>
      </c>
      <c r="AJ200" s="16">
        <f t="shared" si="196"/>
        <v>0</v>
      </c>
      <c r="AK200" s="19">
        <f t="shared" si="197"/>
        <v>0.33333333333333331</v>
      </c>
      <c r="AL200" s="17">
        <f t="shared" si="198"/>
        <v>0</v>
      </c>
      <c r="AM200" s="17">
        <f t="shared" si="199"/>
        <v>0</v>
      </c>
      <c r="AN200" s="16">
        <f t="shared" si="200"/>
        <v>0</v>
      </c>
      <c r="AO200" s="19">
        <f t="shared" si="201"/>
        <v>0.33333333333333331</v>
      </c>
      <c r="AP200" s="17">
        <f t="shared" si="202"/>
        <v>0</v>
      </c>
      <c r="AQ200" s="17">
        <f t="shared" si="203"/>
        <v>0</v>
      </c>
      <c r="AR200" s="16">
        <f t="shared" si="204"/>
        <v>0</v>
      </c>
      <c r="AS200" s="19">
        <f t="shared" si="205"/>
        <v>0.33333333333333331</v>
      </c>
      <c r="AT200" s="17">
        <f t="shared" si="206"/>
        <v>0</v>
      </c>
      <c r="AU200" s="17">
        <f t="shared" si="207"/>
        <v>0</v>
      </c>
      <c r="AV200" s="16">
        <f t="shared" si="208"/>
        <v>0</v>
      </c>
      <c r="AW200" s="19">
        <f t="shared" si="209"/>
        <v>0.33333333333333331</v>
      </c>
      <c r="AX200" s="17">
        <f t="shared" si="210"/>
        <v>0</v>
      </c>
      <c r="AY200" s="17">
        <f t="shared" si="179"/>
        <v>0</v>
      </c>
      <c r="AZ200" s="16">
        <f t="shared" si="211"/>
        <v>0</v>
      </c>
      <c r="BA200" s="19">
        <f t="shared" si="212"/>
        <v>0.33333333333333331</v>
      </c>
      <c r="BB200" s="16"/>
      <c r="BC200" s="16">
        <f t="shared" si="213"/>
        <v>0.33333333333333331</v>
      </c>
      <c r="BD200" s="19">
        <f t="shared" si="180"/>
        <v>0.33333333333333331</v>
      </c>
      <c r="BE200" s="20">
        <f t="shared" si="214"/>
        <v>0.33333333333333331</v>
      </c>
      <c r="BF200">
        <f t="shared" si="215"/>
        <v>2.546563939118752E-4</v>
      </c>
      <c r="BG200" s="33">
        <f t="shared" si="216"/>
        <v>0.68529224231416741</v>
      </c>
      <c r="BH200">
        <f t="shared" si="217"/>
        <v>4.1117534538850045</v>
      </c>
      <c r="BI200">
        <f t="shared" si="218"/>
        <v>1181224.5322320841</v>
      </c>
      <c r="BJ200">
        <f t="shared" si="219"/>
        <v>11984365</v>
      </c>
      <c r="BK200">
        <f t="shared" si="220"/>
        <v>574560</v>
      </c>
      <c r="BL200">
        <f t="shared" si="221"/>
        <v>0</v>
      </c>
      <c r="BM200">
        <f t="shared" si="222"/>
        <v>574560</v>
      </c>
    </row>
    <row r="201" spans="1:65" x14ac:dyDescent="0.25">
      <c r="A201" s="8"/>
      <c r="B201">
        <v>18000</v>
      </c>
      <c r="C201" t="s">
        <v>224</v>
      </c>
      <c r="D201">
        <v>6</v>
      </c>
      <c r="E201">
        <v>1240</v>
      </c>
      <c r="F201" s="9">
        <f t="shared" si="223"/>
        <v>208320</v>
      </c>
      <c r="G201">
        <v>2</v>
      </c>
      <c r="H201" s="10">
        <f t="shared" si="169"/>
        <v>4.3202764976958526E-2</v>
      </c>
      <c r="I201" s="10">
        <f t="shared" si="170"/>
        <v>8.6405529953917051E-2</v>
      </c>
      <c r="J201" s="11">
        <f t="shared" si="171"/>
        <v>1.4400921658986175E-2</v>
      </c>
      <c r="K201" s="11">
        <f t="shared" si="172"/>
        <v>1</v>
      </c>
      <c r="L201" s="12">
        <f t="shared" si="173"/>
        <v>18000</v>
      </c>
      <c r="M201" s="13">
        <f t="shared" si="174"/>
        <v>0</v>
      </c>
      <c r="P201">
        <f t="shared" si="175"/>
        <v>7440</v>
      </c>
      <c r="Q201" s="15">
        <f t="shared" si="181"/>
        <v>3</v>
      </c>
      <c r="R201" s="16">
        <f t="shared" si="182"/>
        <v>3.5746201966041107</v>
      </c>
      <c r="S201" s="17">
        <f t="shared" si="176"/>
        <v>8.6405529953917051E-2</v>
      </c>
      <c r="T201" s="17">
        <f t="shared" si="183"/>
        <v>4.3202764976958526E-2</v>
      </c>
      <c r="U201" s="18">
        <f t="shared" si="184"/>
        <v>4.3202764976958526E-2</v>
      </c>
      <c r="V201" s="17">
        <f t="shared" si="185"/>
        <v>0</v>
      </c>
      <c r="W201" s="17">
        <f t="shared" si="177"/>
        <v>0</v>
      </c>
      <c r="X201" s="16">
        <f t="shared" si="186"/>
        <v>0</v>
      </c>
      <c r="Y201" s="19">
        <f t="shared" si="187"/>
        <v>4.3202764976958526E-2</v>
      </c>
      <c r="Z201" s="17">
        <f t="shared" si="188"/>
        <v>0</v>
      </c>
      <c r="AA201" s="17">
        <f t="shared" si="189"/>
        <v>0</v>
      </c>
      <c r="AB201" s="16">
        <f t="shared" si="190"/>
        <v>0</v>
      </c>
      <c r="AC201" s="19">
        <f t="shared" si="191"/>
        <v>4.3202764976958526E-2</v>
      </c>
      <c r="AD201" s="17">
        <f t="shared" si="192"/>
        <v>0</v>
      </c>
      <c r="AE201" s="17">
        <f t="shared" si="193"/>
        <v>0</v>
      </c>
      <c r="AF201" s="16">
        <f t="shared" si="178"/>
        <v>0</v>
      </c>
      <c r="AG201" s="19">
        <f t="shared" si="194"/>
        <v>4.3202764976958526E-2</v>
      </c>
      <c r="AH201" s="17">
        <f t="shared" si="195"/>
        <v>0</v>
      </c>
      <c r="AI201" s="17">
        <f t="shared" si="224"/>
        <v>0</v>
      </c>
      <c r="AJ201" s="16">
        <f t="shared" si="196"/>
        <v>0</v>
      </c>
      <c r="AK201" s="19">
        <f t="shared" si="197"/>
        <v>4.3202764976958526E-2</v>
      </c>
      <c r="AL201" s="17">
        <f t="shared" si="198"/>
        <v>0</v>
      </c>
      <c r="AM201" s="17">
        <f t="shared" si="199"/>
        <v>0</v>
      </c>
      <c r="AN201" s="16">
        <f t="shared" si="200"/>
        <v>0</v>
      </c>
      <c r="AO201" s="19">
        <f t="shared" si="201"/>
        <v>4.3202764976958526E-2</v>
      </c>
      <c r="AP201" s="17">
        <f t="shared" si="202"/>
        <v>0</v>
      </c>
      <c r="AQ201" s="17">
        <f t="shared" si="203"/>
        <v>0</v>
      </c>
      <c r="AR201" s="16">
        <f t="shared" si="204"/>
        <v>0</v>
      </c>
      <c r="AS201" s="19">
        <f t="shared" si="205"/>
        <v>4.3202764976958526E-2</v>
      </c>
      <c r="AT201" s="17">
        <f t="shared" si="206"/>
        <v>0</v>
      </c>
      <c r="AU201" s="17">
        <f t="shared" si="207"/>
        <v>0</v>
      </c>
      <c r="AV201" s="16">
        <f t="shared" si="208"/>
        <v>0</v>
      </c>
      <c r="AW201" s="19">
        <f t="shared" si="209"/>
        <v>4.3202764976958526E-2</v>
      </c>
      <c r="AX201" s="17">
        <f t="shared" si="210"/>
        <v>0</v>
      </c>
      <c r="AY201" s="17">
        <f t="shared" si="179"/>
        <v>0</v>
      </c>
      <c r="AZ201" s="16">
        <f t="shared" si="211"/>
        <v>0</v>
      </c>
      <c r="BA201" s="19">
        <f t="shared" si="212"/>
        <v>4.3202764976958526E-2</v>
      </c>
      <c r="BB201" s="16"/>
      <c r="BC201" s="16">
        <f t="shared" si="213"/>
        <v>4.3202764976958526E-2</v>
      </c>
      <c r="BD201" s="19">
        <f t="shared" si="180"/>
        <v>4.3202764976958526E-2</v>
      </c>
      <c r="BE201" s="20">
        <f t="shared" si="214"/>
        <v>4.3202764976958526E-2</v>
      </c>
      <c r="BF201">
        <f t="shared" si="215"/>
        <v>3.300558100816355E-5</v>
      </c>
      <c r="BG201" s="33">
        <f t="shared" si="216"/>
        <v>8.8819559055695677E-2</v>
      </c>
      <c r="BH201">
        <f t="shared" si="217"/>
        <v>0.17763911811139135</v>
      </c>
      <c r="BI201">
        <f t="shared" si="218"/>
        <v>37005.781084965049</v>
      </c>
      <c r="BJ201">
        <f t="shared" si="219"/>
        <v>0</v>
      </c>
      <c r="BK201">
        <f t="shared" si="220"/>
        <v>18000</v>
      </c>
      <c r="BL201">
        <f t="shared" si="221"/>
        <v>1231920</v>
      </c>
      <c r="BM201">
        <f t="shared" si="222"/>
        <v>18000</v>
      </c>
    </row>
    <row r="202" spans="1:65" x14ac:dyDescent="0.25">
      <c r="A202" s="8"/>
      <c r="B202">
        <v>16566</v>
      </c>
      <c r="C202" t="s">
        <v>225</v>
      </c>
      <c r="D202">
        <v>4</v>
      </c>
      <c r="E202">
        <v>689</v>
      </c>
      <c r="F202" s="9">
        <f t="shared" si="223"/>
        <v>115752</v>
      </c>
      <c r="G202">
        <v>2</v>
      </c>
      <c r="H202" s="10">
        <f t="shared" si="169"/>
        <v>7.1558158822309773E-2</v>
      </c>
      <c r="I202" s="10">
        <f t="shared" si="170"/>
        <v>0.14311631764461955</v>
      </c>
      <c r="J202" s="11">
        <f t="shared" si="171"/>
        <v>3.5779079411154886E-2</v>
      </c>
      <c r="K202" s="11">
        <f t="shared" si="172"/>
        <v>1</v>
      </c>
      <c r="L202" s="12">
        <f t="shared" si="173"/>
        <v>16566</v>
      </c>
      <c r="M202" s="13">
        <f t="shared" si="174"/>
        <v>0</v>
      </c>
      <c r="P202">
        <f t="shared" si="175"/>
        <v>2756</v>
      </c>
      <c r="Q202" s="15">
        <f t="shared" si="181"/>
        <v>2</v>
      </c>
      <c r="R202" s="16">
        <f t="shared" si="182"/>
        <v>3.5746201966041107</v>
      </c>
      <c r="S202" s="17">
        <f t="shared" si="176"/>
        <v>0.14311631764461955</v>
      </c>
      <c r="T202" s="17">
        <f t="shared" si="183"/>
        <v>7.1558158822309773E-2</v>
      </c>
      <c r="U202" s="18">
        <f t="shared" si="184"/>
        <v>7.1558158822309773E-2</v>
      </c>
      <c r="V202" s="17">
        <f t="shared" si="185"/>
        <v>0</v>
      </c>
      <c r="W202" s="17">
        <f t="shared" si="177"/>
        <v>0</v>
      </c>
      <c r="X202" s="16">
        <f t="shared" si="186"/>
        <v>0</v>
      </c>
      <c r="Y202" s="19">
        <f t="shared" si="187"/>
        <v>7.1558158822309773E-2</v>
      </c>
      <c r="Z202" s="17">
        <f t="shared" si="188"/>
        <v>0</v>
      </c>
      <c r="AA202" s="17">
        <f t="shared" si="189"/>
        <v>0</v>
      </c>
      <c r="AB202" s="16">
        <f t="shared" si="190"/>
        <v>0</v>
      </c>
      <c r="AC202" s="19">
        <f t="shared" si="191"/>
        <v>7.1558158822309773E-2</v>
      </c>
      <c r="AD202" s="17">
        <f t="shared" si="192"/>
        <v>0</v>
      </c>
      <c r="AE202" s="17">
        <f t="shared" si="193"/>
        <v>0</v>
      </c>
      <c r="AF202" s="16">
        <f t="shared" si="178"/>
        <v>0</v>
      </c>
      <c r="AG202" s="19">
        <f t="shared" si="194"/>
        <v>7.1558158822309773E-2</v>
      </c>
      <c r="AH202" s="17">
        <f t="shared" si="195"/>
        <v>0</v>
      </c>
      <c r="AI202" s="17">
        <f t="shared" si="224"/>
        <v>0</v>
      </c>
      <c r="AJ202" s="16">
        <f t="shared" si="196"/>
        <v>0</v>
      </c>
      <c r="AK202" s="19">
        <f t="shared" si="197"/>
        <v>7.1558158822309773E-2</v>
      </c>
      <c r="AL202" s="17">
        <f t="shared" si="198"/>
        <v>0</v>
      </c>
      <c r="AM202" s="17">
        <f t="shared" si="199"/>
        <v>0</v>
      </c>
      <c r="AN202" s="16">
        <f t="shared" si="200"/>
        <v>0</v>
      </c>
      <c r="AO202" s="19">
        <f t="shared" si="201"/>
        <v>7.1558158822309773E-2</v>
      </c>
      <c r="AP202" s="17">
        <f t="shared" si="202"/>
        <v>0</v>
      </c>
      <c r="AQ202" s="17">
        <f t="shared" si="203"/>
        <v>0</v>
      </c>
      <c r="AR202" s="16">
        <f t="shared" si="204"/>
        <v>0</v>
      </c>
      <c r="AS202" s="19">
        <f t="shared" si="205"/>
        <v>7.1558158822309773E-2</v>
      </c>
      <c r="AT202" s="17">
        <f t="shared" si="206"/>
        <v>0</v>
      </c>
      <c r="AU202" s="17">
        <f t="shared" si="207"/>
        <v>0</v>
      </c>
      <c r="AV202" s="16">
        <f t="shared" si="208"/>
        <v>0</v>
      </c>
      <c r="AW202" s="19">
        <f t="shared" si="209"/>
        <v>7.1558158822309773E-2</v>
      </c>
      <c r="AX202" s="17">
        <f t="shared" si="210"/>
        <v>0</v>
      </c>
      <c r="AY202" s="17">
        <f t="shared" si="179"/>
        <v>0</v>
      </c>
      <c r="AZ202" s="16">
        <f t="shared" si="211"/>
        <v>0</v>
      </c>
      <c r="BA202" s="19">
        <f t="shared" si="212"/>
        <v>7.1558158822309773E-2</v>
      </c>
      <c r="BB202" s="16"/>
      <c r="BC202" s="16">
        <f t="shared" si="213"/>
        <v>7.1558158822309773E-2</v>
      </c>
      <c r="BD202" s="19">
        <f t="shared" si="180"/>
        <v>7.1558158822309773E-2</v>
      </c>
      <c r="BE202" s="20">
        <f t="shared" si="214"/>
        <v>7.1558158822309773E-2</v>
      </c>
      <c r="BF202">
        <f t="shared" si="215"/>
        <v>5.4668228041987941E-5</v>
      </c>
      <c r="BG202" s="33">
        <f t="shared" si="216"/>
        <v>0.14711475334564197</v>
      </c>
      <c r="BH202">
        <f t="shared" si="217"/>
        <v>0.29422950669128395</v>
      </c>
      <c r="BI202">
        <f t="shared" si="218"/>
        <v>34057.653858529498</v>
      </c>
      <c r="BJ202">
        <f t="shared" si="219"/>
        <v>0</v>
      </c>
      <c r="BK202">
        <f t="shared" si="220"/>
        <v>16566</v>
      </c>
      <c r="BL202">
        <f t="shared" si="221"/>
        <v>446442</v>
      </c>
      <c r="BM202">
        <f t="shared" si="222"/>
        <v>16566</v>
      </c>
    </row>
    <row r="203" spans="1:65" x14ac:dyDescent="0.25">
      <c r="A203" s="8"/>
      <c r="B203">
        <v>738477</v>
      </c>
      <c r="C203" t="s">
        <v>226</v>
      </c>
      <c r="D203">
        <v>4</v>
      </c>
      <c r="E203">
        <v>1437</v>
      </c>
      <c r="F203" s="9">
        <f t="shared" si="223"/>
        <v>241416</v>
      </c>
      <c r="G203">
        <v>3</v>
      </c>
      <c r="H203" s="10">
        <f t="shared" si="169"/>
        <v>1.0196465851476291</v>
      </c>
      <c r="I203" s="10">
        <f t="shared" si="170"/>
        <v>3.0589397554428874</v>
      </c>
      <c r="J203" s="11">
        <f t="shared" si="171"/>
        <v>0.76473493886072186</v>
      </c>
      <c r="K203" s="11">
        <f t="shared" si="172"/>
        <v>1.0000000000000002</v>
      </c>
      <c r="L203" s="12">
        <f t="shared" si="173"/>
        <v>738477.00000000012</v>
      </c>
      <c r="M203" s="13">
        <f t="shared" si="174"/>
        <v>-1.576424476685595E-16</v>
      </c>
      <c r="P203">
        <f t="shared" si="175"/>
        <v>5748</v>
      </c>
      <c r="Q203" s="15">
        <f t="shared" si="181"/>
        <v>1.3333333333333333</v>
      </c>
      <c r="R203" s="16">
        <f t="shared" si="182"/>
        <v>3.5746201966041107</v>
      </c>
      <c r="S203" s="17">
        <f t="shared" si="176"/>
        <v>3.058939755442887</v>
      </c>
      <c r="T203" s="17">
        <f t="shared" si="183"/>
        <v>1.0196465851476291</v>
      </c>
      <c r="U203" s="18">
        <f t="shared" si="184"/>
        <v>1.0196465851476291</v>
      </c>
      <c r="V203" s="17">
        <f t="shared" si="185"/>
        <v>0</v>
      </c>
      <c r="W203" s="17">
        <f t="shared" si="177"/>
        <v>0</v>
      </c>
      <c r="X203" s="16">
        <f t="shared" si="186"/>
        <v>0</v>
      </c>
      <c r="Y203" s="19">
        <f t="shared" si="187"/>
        <v>1.0196465851476291</v>
      </c>
      <c r="Z203" s="17">
        <f t="shared" si="188"/>
        <v>0</v>
      </c>
      <c r="AA203" s="17">
        <f t="shared" si="189"/>
        <v>0</v>
      </c>
      <c r="AB203" s="16">
        <f t="shared" si="190"/>
        <v>0</v>
      </c>
      <c r="AC203" s="19">
        <f t="shared" si="191"/>
        <v>1.0196465851476291</v>
      </c>
      <c r="AD203" s="17">
        <f t="shared" si="192"/>
        <v>0</v>
      </c>
      <c r="AE203" s="17">
        <f t="shared" si="193"/>
        <v>0</v>
      </c>
      <c r="AF203" s="16">
        <f t="shared" si="178"/>
        <v>0</v>
      </c>
      <c r="AG203" s="19">
        <f t="shared" si="194"/>
        <v>1.0196465851476291</v>
      </c>
      <c r="AH203" s="17">
        <f t="shared" si="195"/>
        <v>0</v>
      </c>
      <c r="AI203" s="17">
        <f t="shared" si="224"/>
        <v>0</v>
      </c>
      <c r="AJ203" s="16">
        <f t="shared" si="196"/>
        <v>0</v>
      </c>
      <c r="AK203" s="19">
        <f t="shared" si="197"/>
        <v>1.0196465851476291</v>
      </c>
      <c r="AL203" s="17">
        <f t="shared" si="198"/>
        <v>0</v>
      </c>
      <c r="AM203" s="17">
        <f t="shared" si="199"/>
        <v>0</v>
      </c>
      <c r="AN203" s="16">
        <f t="shared" si="200"/>
        <v>0</v>
      </c>
      <c r="AO203" s="19">
        <f t="shared" si="201"/>
        <v>1.0196465851476291</v>
      </c>
      <c r="AP203" s="17">
        <f t="shared" si="202"/>
        <v>0</v>
      </c>
      <c r="AQ203" s="17">
        <f t="shared" si="203"/>
        <v>0</v>
      </c>
      <c r="AR203" s="16">
        <f t="shared" si="204"/>
        <v>0</v>
      </c>
      <c r="AS203" s="19">
        <f t="shared" si="205"/>
        <v>1.0196465851476291</v>
      </c>
      <c r="AT203" s="17">
        <f t="shared" si="206"/>
        <v>0</v>
      </c>
      <c r="AU203" s="17">
        <f t="shared" si="207"/>
        <v>0</v>
      </c>
      <c r="AV203" s="16">
        <f t="shared" si="208"/>
        <v>0</v>
      </c>
      <c r="AW203" s="19">
        <f t="shared" si="209"/>
        <v>1.0196465851476291</v>
      </c>
      <c r="AX203" s="17">
        <f t="shared" si="210"/>
        <v>0</v>
      </c>
      <c r="AY203" s="17">
        <f t="shared" si="179"/>
        <v>0</v>
      </c>
      <c r="AZ203" s="16">
        <f t="shared" si="211"/>
        <v>0</v>
      </c>
      <c r="BA203" s="19">
        <f t="shared" si="212"/>
        <v>1.0196465851476291</v>
      </c>
      <c r="BB203" s="16"/>
      <c r="BC203" s="16">
        <f t="shared" si="213"/>
        <v>1.0196465851476291</v>
      </c>
      <c r="BD203" s="19">
        <f t="shared" si="180"/>
        <v>1.0196465851476291</v>
      </c>
      <c r="BE203" s="20">
        <f t="shared" si="214"/>
        <v>1.0196465851476291</v>
      </c>
      <c r="BF203">
        <f t="shared" si="215"/>
        <v>7.7897856731475913E-4</v>
      </c>
      <c r="BG203" s="33">
        <f t="shared" si="216"/>
        <v>2.0962676841114072</v>
      </c>
      <c r="BH203">
        <f t="shared" si="217"/>
        <v>6.288803052334222</v>
      </c>
      <c r="BI203">
        <f t="shared" si="218"/>
        <v>1518217.6776823185</v>
      </c>
      <c r="BJ203">
        <f t="shared" si="219"/>
        <v>0</v>
      </c>
      <c r="BK203">
        <f t="shared" si="220"/>
        <v>738477.00000000012</v>
      </c>
      <c r="BL203">
        <f t="shared" si="221"/>
        <v>227186.99999999988</v>
      </c>
      <c r="BM203">
        <f t="shared" si="222"/>
        <v>738477.00000000012</v>
      </c>
    </row>
    <row r="204" spans="1:65" x14ac:dyDescent="0.25">
      <c r="A204" s="8"/>
      <c r="B204">
        <v>46924</v>
      </c>
      <c r="C204" t="s">
        <v>227</v>
      </c>
      <c r="D204">
        <v>5</v>
      </c>
      <c r="E204">
        <v>766</v>
      </c>
      <c r="F204" s="9">
        <f t="shared" si="223"/>
        <v>128688</v>
      </c>
      <c r="G204">
        <v>3</v>
      </c>
      <c r="H204" s="10">
        <f t="shared" si="169"/>
        <v>0.1215446143644577</v>
      </c>
      <c r="I204" s="10">
        <f t="shared" si="170"/>
        <v>0.3646338430933731</v>
      </c>
      <c r="J204" s="11">
        <f t="shared" si="171"/>
        <v>7.2926768618674614E-2</v>
      </c>
      <c r="K204" s="11">
        <f t="shared" si="172"/>
        <v>1</v>
      </c>
      <c r="L204" s="12">
        <f t="shared" si="173"/>
        <v>46924</v>
      </c>
      <c r="M204" s="13">
        <f t="shared" si="174"/>
        <v>0</v>
      </c>
      <c r="P204">
        <f t="shared" si="175"/>
        <v>3830</v>
      </c>
      <c r="Q204" s="15">
        <f t="shared" si="181"/>
        <v>1.6666666666666667</v>
      </c>
      <c r="R204" s="16">
        <f t="shared" si="182"/>
        <v>3.5746201966041107</v>
      </c>
      <c r="S204" s="17">
        <f t="shared" si="176"/>
        <v>0.3646338430933731</v>
      </c>
      <c r="T204" s="17">
        <f t="shared" si="183"/>
        <v>0.1215446143644577</v>
      </c>
      <c r="U204" s="18">
        <f t="shared" si="184"/>
        <v>0.1215446143644577</v>
      </c>
      <c r="V204" s="17">
        <f t="shared" si="185"/>
        <v>0</v>
      </c>
      <c r="W204" s="17">
        <f t="shared" si="177"/>
        <v>0</v>
      </c>
      <c r="X204" s="16">
        <f t="shared" si="186"/>
        <v>0</v>
      </c>
      <c r="Y204" s="19">
        <f t="shared" si="187"/>
        <v>0.1215446143644577</v>
      </c>
      <c r="Z204" s="17">
        <f t="shared" si="188"/>
        <v>0</v>
      </c>
      <c r="AA204" s="17">
        <f t="shared" si="189"/>
        <v>0</v>
      </c>
      <c r="AB204" s="16">
        <f t="shared" si="190"/>
        <v>0</v>
      </c>
      <c r="AC204" s="19">
        <f t="shared" si="191"/>
        <v>0.1215446143644577</v>
      </c>
      <c r="AD204" s="17">
        <f t="shared" si="192"/>
        <v>0</v>
      </c>
      <c r="AE204" s="17">
        <f t="shared" si="193"/>
        <v>0</v>
      </c>
      <c r="AF204" s="16">
        <f t="shared" si="178"/>
        <v>0</v>
      </c>
      <c r="AG204" s="19">
        <f t="shared" si="194"/>
        <v>0.1215446143644577</v>
      </c>
      <c r="AH204" s="17">
        <f t="shared" si="195"/>
        <v>0</v>
      </c>
      <c r="AI204" s="17">
        <f t="shared" si="224"/>
        <v>0</v>
      </c>
      <c r="AJ204" s="16">
        <f t="shared" si="196"/>
        <v>0</v>
      </c>
      <c r="AK204" s="19">
        <f t="shared" si="197"/>
        <v>0.1215446143644577</v>
      </c>
      <c r="AL204" s="17">
        <f t="shared" si="198"/>
        <v>0</v>
      </c>
      <c r="AM204" s="17">
        <f t="shared" si="199"/>
        <v>0</v>
      </c>
      <c r="AN204" s="16">
        <f t="shared" si="200"/>
        <v>0</v>
      </c>
      <c r="AO204" s="19">
        <f t="shared" si="201"/>
        <v>0.1215446143644577</v>
      </c>
      <c r="AP204" s="17">
        <f t="shared" si="202"/>
        <v>0</v>
      </c>
      <c r="AQ204" s="17">
        <f t="shared" si="203"/>
        <v>0</v>
      </c>
      <c r="AR204" s="16">
        <f t="shared" si="204"/>
        <v>0</v>
      </c>
      <c r="AS204" s="19">
        <f t="shared" si="205"/>
        <v>0.1215446143644577</v>
      </c>
      <c r="AT204" s="17">
        <f t="shared" si="206"/>
        <v>0</v>
      </c>
      <c r="AU204" s="17">
        <f t="shared" si="207"/>
        <v>0</v>
      </c>
      <c r="AV204" s="16">
        <f t="shared" si="208"/>
        <v>0</v>
      </c>
      <c r="AW204" s="19">
        <f t="shared" si="209"/>
        <v>0.1215446143644577</v>
      </c>
      <c r="AX204" s="17">
        <f t="shared" si="210"/>
        <v>0</v>
      </c>
      <c r="AY204" s="17">
        <f t="shared" si="179"/>
        <v>0</v>
      </c>
      <c r="AZ204" s="16">
        <f t="shared" si="211"/>
        <v>0</v>
      </c>
      <c r="BA204" s="19">
        <f t="shared" si="212"/>
        <v>0.1215446143644577</v>
      </c>
      <c r="BB204" s="16"/>
      <c r="BC204" s="16">
        <f t="shared" si="213"/>
        <v>0.1215446143644577</v>
      </c>
      <c r="BD204" s="19">
        <f t="shared" si="180"/>
        <v>0.1215446143644577</v>
      </c>
      <c r="BE204" s="20">
        <f t="shared" si="214"/>
        <v>0.1215446143644577</v>
      </c>
      <c r="BF204">
        <f t="shared" si="215"/>
        <v>9.2856339580386915E-5</v>
      </c>
      <c r="BG204" s="33">
        <f t="shared" si="216"/>
        <v>0.24988074395708995</v>
      </c>
      <c r="BH204">
        <f t="shared" si="217"/>
        <v>0.74964223187126988</v>
      </c>
      <c r="BI204">
        <f t="shared" si="218"/>
        <v>96469.959535049973</v>
      </c>
      <c r="BJ204">
        <f t="shared" si="219"/>
        <v>0</v>
      </c>
      <c r="BK204">
        <f t="shared" si="220"/>
        <v>46924</v>
      </c>
      <c r="BL204">
        <f t="shared" si="221"/>
        <v>596516</v>
      </c>
      <c r="BM204">
        <f t="shared" si="222"/>
        <v>46924</v>
      </c>
    </row>
    <row r="205" spans="1:65" x14ac:dyDescent="0.25">
      <c r="A205" s="8"/>
      <c r="B205">
        <v>6838</v>
      </c>
      <c r="C205" t="s">
        <v>228</v>
      </c>
      <c r="D205">
        <v>7</v>
      </c>
      <c r="E205">
        <v>2474</v>
      </c>
      <c r="F205" s="9">
        <f t="shared" si="223"/>
        <v>415632</v>
      </c>
      <c r="G205">
        <v>4</v>
      </c>
      <c r="H205" s="10">
        <f t="shared" si="169"/>
        <v>4.1130134349616973E-3</v>
      </c>
      <c r="I205" s="10">
        <f t="shared" si="170"/>
        <v>1.6452053739846789E-2</v>
      </c>
      <c r="J205" s="11">
        <f t="shared" si="171"/>
        <v>2.3502933914066842E-3</v>
      </c>
      <c r="K205" s="11">
        <f t="shared" si="172"/>
        <v>1.0000000000000002</v>
      </c>
      <c r="L205" s="12">
        <f t="shared" si="173"/>
        <v>6838.0000000000009</v>
      </c>
      <c r="M205" s="13">
        <f t="shared" si="174"/>
        <v>-1.3300595229203396E-16</v>
      </c>
      <c r="P205">
        <f t="shared" si="175"/>
        <v>17318</v>
      </c>
      <c r="Q205" s="15">
        <f t="shared" si="181"/>
        <v>1.75</v>
      </c>
      <c r="R205" s="16">
        <f t="shared" si="182"/>
        <v>3.5746201966041107</v>
      </c>
      <c r="S205" s="17">
        <f t="shared" si="176"/>
        <v>1.6452053739846789E-2</v>
      </c>
      <c r="T205" s="17">
        <f t="shared" si="183"/>
        <v>4.1130134349616973E-3</v>
      </c>
      <c r="U205" s="18">
        <f t="shared" si="184"/>
        <v>4.1130134349616973E-3</v>
      </c>
      <c r="V205" s="17">
        <f t="shared" si="185"/>
        <v>0</v>
      </c>
      <c r="W205" s="17">
        <f t="shared" si="177"/>
        <v>0</v>
      </c>
      <c r="X205" s="16">
        <f t="shared" si="186"/>
        <v>0</v>
      </c>
      <c r="Y205" s="19">
        <f t="shared" si="187"/>
        <v>4.1130134349616973E-3</v>
      </c>
      <c r="Z205" s="17">
        <f t="shared" si="188"/>
        <v>0</v>
      </c>
      <c r="AA205" s="17">
        <f t="shared" si="189"/>
        <v>0</v>
      </c>
      <c r="AB205" s="16">
        <f t="shared" si="190"/>
        <v>0</v>
      </c>
      <c r="AC205" s="19">
        <f t="shared" si="191"/>
        <v>4.1130134349616973E-3</v>
      </c>
      <c r="AD205" s="17">
        <f t="shared" si="192"/>
        <v>0</v>
      </c>
      <c r="AE205" s="17">
        <f t="shared" si="193"/>
        <v>0</v>
      </c>
      <c r="AF205" s="16">
        <f t="shared" si="178"/>
        <v>0</v>
      </c>
      <c r="AG205" s="19">
        <f t="shared" si="194"/>
        <v>4.1130134349616973E-3</v>
      </c>
      <c r="AH205" s="17">
        <f t="shared" si="195"/>
        <v>0</v>
      </c>
      <c r="AI205" s="17">
        <f t="shared" si="224"/>
        <v>0</v>
      </c>
      <c r="AJ205" s="16">
        <f t="shared" si="196"/>
        <v>0</v>
      </c>
      <c r="AK205" s="19">
        <f t="shared" si="197"/>
        <v>4.1130134349616973E-3</v>
      </c>
      <c r="AL205" s="17">
        <f t="shared" si="198"/>
        <v>0</v>
      </c>
      <c r="AM205" s="17">
        <f t="shared" si="199"/>
        <v>0</v>
      </c>
      <c r="AN205" s="16">
        <f t="shared" si="200"/>
        <v>0</v>
      </c>
      <c r="AO205" s="19">
        <f t="shared" si="201"/>
        <v>4.1130134349616973E-3</v>
      </c>
      <c r="AP205" s="17">
        <f t="shared" si="202"/>
        <v>0</v>
      </c>
      <c r="AQ205" s="17">
        <f t="shared" si="203"/>
        <v>0</v>
      </c>
      <c r="AR205" s="16">
        <f t="shared" si="204"/>
        <v>0</v>
      </c>
      <c r="AS205" s="19">
        <f t="shared" si="205"/>
        <v>4.1130134349616973E-3</v>
      </c>
      <c r="AT205" s="17">
        <f t="shared" si="206"/>
        <v>0</v>
      </c>
      <c r="AU205" s="17">
        <f t="shared" si="207"/>
        <v>0</v>
      </c>
      <c r="AV205" s="16">
        <f t="shared" si="208"/>
        <v>0</v>
      </c>
      <c r="AW205" s="19">
        <f t="shared" si="209"/>
        <v>4.1130134349616973E-3</v>
      </c>
      <c r="AX205" s="17">
        <f t="shared" si="210"/>
        <v>0</v>
      </c>
      <c r="AY205" s="17">
        <f t="shared" si="179"/>
        <v>0</v>
      </c>
      <c r="AZ205" s="16">
        <f t="shared" si="211"/>
        <v>0</v>
      </c>
      <c r="BA205" s="19">
        <f t="shared" si="212"/>
        <v>4.1130134349616973E-3</v>
      </c>
      <c r="BB205" s="16"/>
      <c r="BC205" s="16">
        <f t="shared" si="213"/>
        <v>4.1130134349616973E-3</v>
      </c>
      <c r="BD205" s="19">
        <f t="shared" si="180"/>
        <v>4.1130134349616973E-3</v>
      </c>
      <c r="BE205" s="20">
        <f t="shared" si="214"/>
        <v>4.1130134349616973E-3</v>
      </c>
      <c r="BF205">
        <f t="shared" si="215"/>
        <v>3.1422155083753229E-6</v>
      </c>
      <c r="BG205" s="33">
        <f t="shared" si="216"/>
        <v>8.4558485985395931E-3</v>
      </c>
      <c r="BH205">
        <f t="shared" si="217"/>
        <v>3.3823394394158372E-2</v>
      </c>
      <c r="BI205">
        <f t="shared" si="218"/>
        <v>14058.085058832832</v>
      </c>
      <c r="BJ205">
        <f t="shared" si="219"/>
        <v>0</v>
      </c>
      <c r="BK205">
        <f t="shared" si="220"/>
        <v>6838.0000000000009</v>
      </c>
      <c r="BL205">
        <f t="shared" si="221"/>
        <v>2902586</v>
      </c>
      <c r="BM205">
        <f t="shared" si="222"/>
        <v>6838.0000000000009</v>
      </c>
    </row>
    <row r="206" spans="1:65" x14ac:dyDescent="0.25">
      <c r="A206" s="8"/>
      <c r="B206">
        <v>903079</v>
      </c>
      <c r="C206" t="s">
        <v>229</v>
      </c>
      <c r="D206">
        <v>6</v>
      </c>
      <c r="E206">
        <v>538</v>
      </c>
      <c r="F206" s="9">
        <f t="shared" si="223"/>
        <v>90384</v>
      </c>
      <c r="G206">
        <v>2</v>
      </c>
      <c r="H206" s="10">
        <f t="shared" si="169"/>
        <v>3</v>
      </c>
      <c r="I206" s="10">
        <f t="shared" si="170"/>
        <v>6</v>
      </c>
      <c r="J206" s="11">
        <f t="shared" si="171"/>
        <v>1</v>
      </c>
      <c r="K206" s="11">
        <f t="shared" si="172"/>
        <v>0.60050560360721483</v>
      </c>
      <c r="L206" s="12">
        <f t="shared" si="173"/>
        <v>542304</v>
      </c>
      <c r="M206" s="13">
        <f t="shared" si="174"/>
        <v>0.39949439639278511</v>
      </c>
      <c r="P206">
        <f t="shared" si="175"/>
        <v>3228</v>
      </c>
      <c r="Q206" s="15">
        <f t="shared" si="181"/>
        <v>3</v>
      </c>
      <c r="R206" s="16">
        <f t="shared" si="182"/>
        <v>3.5746201966041107</v>
      </c>
      <c r="S206" s="17">
        <f t="shared" si="176"/>
        <v>9.9915803682067619</v>
      </c>
      <c r="T206" s="17">
        <f t="shared" si="183"/>
        <v>4.9957901841033809</v>
      </c>
      <c r="U206" s="18">
        <f t="shared" si="184"/>
        <v>3</v>
      </c>
      <c r="V206" s="17">
        <f t="shared" si="185"/>
        <v>0</v>
      </c>
      <c r="W206" s="17">
        <f t="shared" si="177"/>
        <v>0</v>
      </c>
      <c r="X206" s="16">
        <f t="shared" si="186"/>
        <v>0</v>
      </c>
      <c r="Y206" s="19">
        <f t="shared" si="187"/>
        <v>3</v>
      </c>
      <c r="Z206" s="17">
        <f t="shared" si="188"/>
        <v>0</v>
      </c>
      <c r="AA206" s="17">
        <f t="shared" si="189"/>
        <v>0</v>
      </c>
      <c r="AB206" s="16">
        <f t="shared" si="190"/>
        <v>0</v>
      </c>
      <c r="AC206" s="19">
        <f t="shared" si="191"/>
        <v>3</v>
      </c>
      <c r="AD206" s="17">
        <f t="shared" si="192"/>
        <v>0</v>
      </c>
      <c r="AE206" s="17">
        <f t="shared" si="193"/>
        <v>0</v>
      </c>
      <c r="AF206" s="16">
        <f t="shared" si="178"/>
        <v>0</v>
      </c>
      <c r="AG206" s="19">
        <f t="shared" si="194"/>
        <v>3</v>
      </c>
      <c r="AH206" s="17">
        <f t="shared" si="195"/>
        <v>0</v>
      </c>
      <c r="AI206" s="17">
        <f t="shared" si="224"/>
        <v>0</v>
      </c>
      <c r="AJ206" s="16">
        <f t="shared" si="196"/>
        <v>0</v>
      </c>
      <c r="AK206" s="19">
        <f t="shared" si="197"/>
        <v>3</v>
      </c>
      <c r="AL206" s="17">
        <f t="shared" si="198"/>
        <v>0</v>
      </c>
      <c r="AM206" s="17">
        <f t="shared" si="199"/>
        <v>0</v>
      </c>
      <c r="AN206" s="16">
        <f t="shared" si="200"/>
        <v>0</v>
      </c>
      <c r="AO206" s="19">
        <f t="shared" si="201"/>
        <v>3</v>
      </c>
      <c r="AP206" s="17">
        <f t="shared" si="202"/>
        <v>0</v>
      </c>
      <c r="AQ206" s="17">
        <f t="shared" si="203"/>
        <v>0</v>
      </c>
      <c r="AR206" s="16">
        <f t="shared" si="204"/>
        <v>0</v>
      </c>
      <c r="AS206" s="19">
        <f t="shared" si="205"/>
        <v>3</v>
      </c>
      <c r="AT206" s="17">
        <f t="shared" si="206"/>
        <v>0</v>
      </c>
      <c r="AU206" s="17">
        <f t="shared" si="207"/>
        <v>0</v>
      </c>
      <c r="AV206" s="16">
        <f t="shared" si="208"/>
        <v>0</v>
      </c>
      <c r="AW206" s="19">
        <f t="shared" si="209"/>
        <v>3</v>
      </c>
      <c r="AX206" s="17">
        <f t="shared" si="210"/>
        <v>0</v>
      </c>
      <c r="AY206" s="17">
        <f t="shared" si="179"/>
        <v>0</v>
      </c>
      <c r="AZ206" s="16">
        <f t="shared" si="211"/>
        <v>0</v>
      </c>
      <c r="BA206" s="19">
        <f t="shared" si="212"/>
        <v>3</v>
      </c>
      <c r="BB206" s="16"/>
      <c r="BC206" s="16">
        <f t="shared" si="213"/>
        <v>3</v>
      </c>
      <c r="BD206" s="19">
        <f t="shared" si="180"/>
        <v>3</v>
      </c>
      <c r="BE206" s="20">
        <f t="shared" si="214"/>
        <v>3</v>
      </c>
      <c r="BF206">
        <f t="shared" si="215"/>
        <v>2.2919075452068772E-3</v>
      </c>
      <c r="BG206" s="33">
        <f t="shared" si="216"/>
        <v>6.1676301808275085</v>
      </c>
      <c r="BH206">
        <f t="shared" si="217"/>
        <v>12.335260361655017</v>
      </c>
      <c r="BI206">
        <f t="shared" si="218"/>
        <v>1114910.1725278271</v>
      </c>
      <c r="BJ206">
        <f t="shared" si="219"/>
        <v>360775</v>
      </c>
      <c r="BK206">
        <f t="shared" si="220"/>
        <v>542304</v>
      </c>
      <c r="BL206">
        <f t="shared" si="221"/>
        <v>0</v>
      </c>
      <c r="BM206">
        <f t="shared" si="222"/>
        <v>542304</v>
      </c>
    </row>
    <row r="207" spans="1:65" x14ac:dyDescent="0.25">
      <c r="A207" s="8"/>
      <c r="B207">
        <v>2671119</v>
      </c>
      <c r="C207" t="s">
        <v>230</v>
      </c>
      <c r="D207">
        <v>5</v>
      </c>
      <c r="E207">
        <v>1198</v>
      </c>
      <c r="F207" s="9">
        <f t="shared" si="223"/>
        <v>201264</v>
      </c>
      <c r="G207">
        <v>6</v>
      </c>
      <c r="H207" s="10">
        <f t="shared" si="169"/>
        <v>0.83333333333333337</v>
      </c>
      <c r="I207" s="10">
        <f t="shared" si="170"/>
        <v>5</v>
      </c>
      <c r="J207" s="11">
        <f t="shared" si="171"/>
        <v>1</v>
      </c>
      <c r="K207" s="11">
        <f t="shared" si="172"/>
        <v>0.37674098383486471</v>
      </c>
      <c r="L207" s="12">
        <f t="shared" si="173"/>
        <v>1006320</v>
      </c>
      <c r="M207" s="13">
        <f t="shared" si="174"/>
        <v>0.62325901616513524</v>
      </c>
      <c r="P207">
        <f t="shared" si="175"/>
        <v>5990</v>
      </c>
      <c r="Q207" s="15">
        <f t="shared" si="181"/>
        <v>0.83333333333333337</v>
      </c>
      <c r="R207" s="16">
        <f t="shared" si="182"/>
        <v>3.5746201966041107</v>
      </c>
      <c r="S207" s="17">
        <f t="shared" si="176"/>
        <v>13.271717743858812</v>
      </c>
      <c r="T207" s="17">
        <f t="shared" si="183"/>
        <v>2.2119529573098018</v>
      </c>
      <c r="U207" s="18">
        <f t="shared" si="184"/>
        <v>0.83333333333333337</v>
      </c>
      <c r="V207" s="17">
        <f t="shared" si="185"/>
        <v>0</v>
      </c>
      <c r="W207" s="17">
        <f t="shared" si="177"/>
        <v>0</v>
      </c>
      <c r="X207" s="16">
        <f t="shared" si="186"/>
        <v>0</v>
      </c>
      <c r="Y207" s="19">
        <f t="shared" si="187"/>
        <v>0.83333333333333337</v>
      </c>
      <c r="Z207" s="17">
        <f t="shared" si="188"/>
        <v>0</v>
      </c>
      <c r="AA207" s="17">
        <f t="shared" si="189"/>
        <v>0</v>
      </c>
      <c r="AB207" s="16">
        <f t="shared" si="190"/>
        <v>0</v>
      </c>
      <c r="AC207" s="19">
        <f t="shared" si="191"/>
        <v>0.83333333333333337</v>
      </c>
      <c r="AD207" s="17">
        <f t="shared" si="192"/>
        <v>0</v>
      </c>
      <c r="AE207" s="17">
        <f t="shared" si="193"/>
        <v>0</v>
      </c>
      <c r="AF207" s="16">
        <f t="shared" si="178"/>
        <v>0</v>
      </c>
      <c r="AG207" s="19">
        <f t="shared" si="194"/>
        <v>0.83333333333333337</v>
      </c>
      <c r="AH207" s="17">
        <f t="shared" si="195"/>
        <v>0</v>
      </c>
      <c r="AI207" s="17">
        <f t="shared" si="224"/>
        <v>0</v>
      </c>
      <c r="AJ207" s="16">
        <f t="shared" si="196"/>
        <v>0</v>
      </c>
      <c r="AK207" s="19">
        <f t="shared" si="197"/>
        <v>0.83333333333333337</v>
      </c>
      <c r="AL207" s="17">
        <f t="shared" si="198"/>
        <v>0</v>
      </c>
      <c r="AM207" s="17">
        <f t="shared" si="199"/>
        <v>0</v>
      </c>
      <c r="AN207" s="16">
        <f t="shared" si="200"/>
        <v>0</v>
      </c>
      <c r="AO207" s="19">
        <f t="shared" si="201"/>
        <v>0.83333333333333337</v>
      </c>
      <c r="AP207" s="17">
        <f t="shared" si="202"/>
        <v>0</v>
      </c>
      <c r="AQ207" s="17">
        <f t="shared" si="203"/>
        <v>0</v>
      </c>
      <c r="AR207" s="16">
        <f t="shared" si="204"/>
        <v>0</v>
      </c>
      <c r="AS207" s="19">
        <f t="shared" si="205"/>
        <v>0.83333333333333337</v>
      </c>
      <c r="AT207" s="17">
        <f t="shared" si="206"/>
        <v>0</v>
      </c>
      <c r="AU207" s="17">
        <f t="shared" si="207"/>
        <v>0</v>
      </c>
      <c r="AV207" s="16">
        <f t="shared" si="208"/>
        <v>0</v>
      </c>
      <c r="AW207" s="19">
        <f t="shared" si="209"/>
        <v>0.83333333333333337</v>
      </c>
      <c r="AX207" s="17">
        <f t="shared" si="210"/>
        <v>0</v>
      </c>
      <c r="AY207" s="17">
        <f t="shared" si="179"/>
        <v>0</v>
      </c>
      <c r="AZ207" s="16">
        <f t="shared" si="211"/>
        <v>0</v>
      </c>
      <c r="BA207" s="19">
        <f t="shared" si="212"/>
        <v>0.83333333333333337</v>
      </c>
      <c r="BB207" s="16"/>
      <c r="BC207" s="16">
        <f t="shared" si="213"/>
        <v>0.83333333333333337</v>
      </c>
      <c r="BD207" s="19">
        <f t="shared" si="180"/>
        <v>0.83333333333333337</v>
      </c>
      <c r="BE207" s="20">
        <f t="shared" si="214"/>
        <v>0.83333333333333337</v>
      </c>
      <c r="BF207">
        <f t="shared" si="215"/>
        <v>6.3664098477968808E-4</v>
      </c>
      <c r="BG207" s="33">
        <f t="shared" si="216"/>
        <v>1.7132306057854187</v>
      </c>
      <c r="BH207">
        <f t="shared" si="217"/>
        <v>10.279383634712513</v>
      </c>
      <c r="BI207">
        <f t="shared" si="218"/>
        <v>2068869.8678567791</v>
      </c>
      <c r="BJ207">
        <f t="shared" si="219"/>
        <v>1664799</v>
      </c>
      <c r="BK207">
        <f t="shared" si="220"/>
        <v>1006320</v>
      </c>
      <c r="BL207">
        <f t="shared" si="221"/>
        <v>0</v>
      </c>
      <c r="BM207">
        <f t="shared" si="222"/>
        <v>1006320</v>
      </c>
    </row>
    <row r="208" spans="1:65" x14ac:dyDescent="0.25">
      <c r="A208" s="8"/>
      <c r="B208">
        <v>1338550</v>
      </c>
      <c r="C208" t="s">
        <v>231</v>
      </c>
      <c r="D208">
        <v>7</v>
      </c>
      <c r="E208">
        <v>1859</v>
      </c>
      <c r="F208" s="9">
        <f t="shared" si="223"/>
        <v>312312</v>
      </c>
      <c r="G208">
        <v>3</v>
      </c>
      <c r="H208" s="10">
        <f t="shared" si="169"/>
        <v>1.4286461401846016</v>
      </c>
      <c r="I208" s="10">
        <f t="shared" si="170"/>
        <v>4.2859384205538049</v>
      </c>
      <c r="J208" s="11">
        <f t="shared" si="171"/>
        <v>0.61227691722197208</v>
      </c>
      <c r="K208" s="11">
        <f t="shared" si="172"/>
        <v>1</v>
      </c>
      <c r="L208" s="12">
        <f t="shared" si="173"/>
        <v>1338550</v>
      </c>
      <c r="M208" s="13">
        <f t="shared" si="174"/>
        <v>0</v>
      </c>
      <c r="P208">
        <f t="shared" si="175"/>
        <v>13013</v>
      </c>
      <c r="Q208" s="15">
        <f t="shared" si="181"/>
        <v>2.3333333333333335</v>
      </c>
      <c r="R208" s="16">
        <f t="shared" si="182"/>
        <v>3.5746201966041107</v>
      </c>
      <c r="S208" s="17">
        <f t="shared" si="176"/>
        <v>4.2859384205538049</v>
      </c>
      <c r="T208" s="17">
        <f t="shared" si="183"/>
        <v>1.4286461401846016</v>
      </c>
      <c r="U208" s="18">
        <f t="shared" si="184"/>
        <v>1.4286461401846016</v>
      </c>
      <c r="V208" s="17">
        <f t="shared" si="185"/>
        <v>0</v>
      </c>
      <c r="W208" s="17">
        <f t="shared" si="177"/>
        <v>0</v>
      </c>
      <c r="X208" s="16">
        <f t="shared" si="186"/>
        <v>0</v>
      </c>
      <c r="Y208" s="19">
        <f t="shared" si="187"/>
        <v>1.4286461401846016</v>
      </c>
      <c r="Z208" s="17">
        <f t="shared" si="188"/>
        <v>0</v>
      </c>
      <c r="AA208" s="17">
        <f t="shared" si="189"/>
        <v>0</v>
      </c>
      <c r="AB208" s="16">
        <f t="shared" si="190"/>
        <v>0</v>
      </c>
      <c r="AC208" s="19">
        <f t="shared" si="191"/>
        <v>1.4286461401846016</v>
      </c>
      <c r="AD208" s="17">
        <f t="shared" si="192"/>
        <v>0</v>
      </c>
      <c r="AE208" s="17">
        <f t="shared" si="193"/>
        <v>0</v>
      </c>
      <c r="AF208" s="16">
        <f t="shared" si="178"/>
        <v>0</v>
      </c>
      <c r="AG208" s="19">
        <f t="shared" si="194"/>
        <v>1.4286461401846016</v>
      </c>
      <c r="AH208" s="17">
        <f t="shared" si="195"/>
        <v>0</v>
      </c>
      <c r="AI208" s="17">
        <f t="shared" si="224"/>
        <v>0</v>
      </c>
      <c r="AJ208" s="16">
        <f t="shared" si="196"/>
        <v>0</v>
      </c>
      <c r="AK208" s="19">
        <f t="shared" si="197"/>
        <v>1.4286461401846016</v>
      </c>
      <c r="AL208" s="17">
        <f t="shared" si="198"/>
        <v>0</v>
      </c>
      <c r="AM208" s="17">
        <f t="shared" si="199"/>
        <v>0</v>
      </c>
      <c r="AN208" s="16">
        <f t="shared" si="200"/>
        <v>0</v>
      </c>
      <c r="AO208" s="19">
        <f t="shared" si="201"/>
        <v>1.4286461401846016</v>
      </c>
      <c r="AP208" s="17">
        <f t="shared" si="202"/>
        <v>0</v>
      </c>
      <c r="AQ208" s="17">
        <f t="shared" si="203"/>
        <v>0</v>
      </c>
      <c r="AR208" s="16">
        <f t="shared" si="204"/>
        <v>0</v>
      </c>
      <c r="AS208" s="19">
        <f t="shared" si="205"/>
        <v>1.4286461401846016</v>
      </c>
      <c r="AT208" s="17">
        <f t="shared" si="206"/>
        <v>0</v>
      </c>
      <c r="AU208" s="17">
        <f t="shared" si="207"/>
        <v>0</v>
      </c>
      <c r="AV208" s="16">
        <f t="shared" si="208"/>
        <v>0</v>
      </c>
      <c r="AW208" s="19">
        <f t="shared" si="209"/>
        <v>1.4286461401846016</v>
      </c>
      <c r="AX208" s="17">
        <f t="shared" si="210"/>
        <v>0</v>
      </c>
      <c r="AY208" s="17">
        <f t="shared" si="179"/>
        <v>0</v>
      </c>
      <c r="AZ208" s="16">
        <f t="shared" si="211"/>
        <v>0</v>
      </c>
      <c r="BA208" s="19">
        <f t="shared" si="212"/>
        <v>1.4286461401846016</v>
      </c>
      <c r="BB208" s="16"/>
      <c r="BC208" s="16">
        <f t="shared" si="213"/>
        <v>1.4286461401846016</v>
      </c>
      <c r="BD208" s="19">
        <f t="shared" si="180"/>
        <v>1.4286461401846016</v>
      </c>
      <c r="BE208" s="20">
        <f t="shared" si="214"/>
        <v>1.4286461401846016</v>
      </c>
      <c r="BF208">
        <f t="shared" si="215"/>
        <v>1.0914416227065901E-3</v>
      </c>
      <c r="BG208" s="33">
        <f t="shared" si="216"/>
        <v>2.9371203506417585</v>
      </c>
      <c r="BH208">
        <f t="shared" si="217"/>
        <v>8.8113610519252745</v>
      </c>
      <c r="BI208">
        <f t="shared" si="218"/>
        <v>2751893.7928488865</v>
      </c>
      <c r="BJ208">
        <f t="shared" si="219"/>
        <v>0</v>
      </c>
      <c r="BK208">
        <f t="shared" si="220"/>
        <v>1338550</v>
      </c>
      <c r="BL208">
        <f t="shared" si="221"/>
        <v>847634.00000000012</v>
      </c>
      <c r="BM208">
        <f t="shared" si="222"/>
        <v>1338550</v>
      </c>
    </row>
    <row r="209" spans="1:65" x14ac:dyDescent="0.25">
      <c r="A209" s="8"/>
      <c r="B209">
        <v>9865521</v>
      </c>
      <c r="C209" t="s">
        <v>232</v>
      </c>
      <c r="D209">
        <v>1</v>
      </c>
      <c r="E209">
        <v>2019</v>
      </c>
      <c r="F209" s="9">
        <f t="shared" si="223"/>
        <v>339192</v>
      </c>
      <c r="G209">
        <v>4</v>
      </c>
      <c r="H209" s="10">
        <f t="shared" si="169"/>
        <v>0.25</v>
      </c>
      <c r="I209" s="10">
        <f t="shared" si="170"/>
        <v>1</v>
      </c>
      <c r="J209" s="11">
        <f t="shared" si="171"/>
        <v>1</v>
      </c>
      <c r="K209" s="11">
        <f t="shared" si="172"/>
        <v>3.4381559777735E-2</v>
      </c>
      <c r="L209" s="12">
        <f t="shared" si="173"/>
        <v>339192</v>
      </c>
      <c r="M209" s="13">
        <f t="shared" si="174"/>
        <v>0.96561844022226495</v>
      </c>
      <c r="P209">
        <f t="shared" si="175"/>
        <v>2019</v>
      </c>
      <c r="Q209" s="15">
        <f t="shared" si="181"/>
        <v>0.25</v>
      </c>
      <c r="R209" s="16">
        <f t="shared" si="182"/>
        <v>3.5746201966041107</v>
      </c>
      <c r="S209" s="17">
        <f t="shared" si="176"/>
        <v>29.085358734875822</v>
      </c>
      <c r="T209" s="17">
        <f t="shared" si="183"/>
        <v>7.2713396837189554</v>
      </c>
      <c r="U209" s="18">
        <f t="shared" si="184"/>
        <v>0.25</v>
      </c>
      <c r="V209" s="17">
        <f t="shared" si="185"/>
        <v>0</v>
      </c>
      <c r="W209" s="17">
        <f t="shared" si="177"/>
        <v>0</v>
      </c>
      <c r="X209" s="16">
        <f t="shared" si="186"/>
        <v>0</v>
      </c>
      <c r="Y209" s="19">
        <f t="shared" si="187"/>
        <v>0.25</v>
      </c>
      <c r="Z209" s="17">
        <f t="shared" si="188"/>
        <v>0</v>
      </c>
      <c r="AA209" s="17">
        <f t="shared" si="189"/>
        <v>0</v>
      </c>
      <c r="AB209" s="16">
        <f t="shared" si="190"/>
        <v>0</v>
      </c>
      <c r="AC209" s="19">
        <f t="shared" si="191"/>
        <v>0.25</v>
      </c>
      <c r="AD209" s="17">
        <f t="shared" si="192"/>
        <v>0</v>
      </c>
      <c r="AE209" s="17">
        <f t="shared" si="193"/>
        <v>0</v>
      </c>
      <c r="AF209" s="16">
        <f t="shared" si="178"/>
        <v>0</v>
      </c>
      <c r="AG209" s="19">
        <f t="shared" si="194"/>
        <v>0.25</v>
      </c>
      <c r="AH209" s="17">
        <f t="shared" si="195"/>
        <v>0</v>
      </c>
      <c r="AI209" s="17">
        <f t="shared" si="224"/>
        <v>0</v>
      </c>
      <c r="AJ209" s="16">
        <f t="shared" si="196"/>
        <v>0</v>
      </c>
      <c r="AK209" s="19">
        <f t="shared" si="197"/>
        <v>0.25</v>
      </c>
      <c r="AL209" s="17">
        <f t="shared" si="198"/>
        <v>0</v>
      </c>
      <c r="AM209" s="17">
        <f t="shared" si="199"/>
        <v>0</v>
      </c>
      <c r="AN209" s="16">
        <f t="shared" si="200"/>
        <v>0</v>
      </c>
      <c r="AO209" s="19">
        <f t="shared" si="201"/>
        <v>0.25</v>
      </c>
      <c r="AP209" s="17">
        <f t="shared" si="202"/>
        <v>0</v>
      </c>
      <c r="AQ209" s="17">
        <f t="shared" si="203"/>
        <v>0</v>
      </c>
      <c r="AR209" s="16">
        <f t="shared" si="204"/>
        <v>0</v>
      </c>
      <c r="AS209" s="19">
        <f t="shared" si="205"/>
        <v>0.25</v>
      </c>
      <c r="AT209" s="17">
        <f t="shared" si="206"/>
        <v>0</v>
      </c>
      <c r="AU209" s="17">
        <f t="shared" si="207"/>
        <v>0</v>
      </c>
      <c r="AV209" s="16">
        <f t="shared" si="208"/>
        <v>0</v>
      </c>
      <c r="AW209" s="19">
        <f t="shared" si="209"/>
        <v>0.25</v>
      </c>
      <c r="AX209" s="17">
        <f t="shared" si="210"/>
        <v>0</v>
      </c>
      <c r="AY209" s="17">
        <f t="shared" si="179"/>
        <v>0</v>
      </c>
      <c r="AZ209" s="16">
        <f t="shared" si="211"/>
        <v>0</v>
      </c>
      <c r="BA209" s="19">
        <f t="shared" si="212"/>
        <v>0.25</v>
      </c>
      <c r="BB209" s="16"/>
      <c r="BC209" s="16">
        <f t="shared" si="213"/>
        <v>0.25</v>
      </c>
      <c r="BD209" s="19">
        <f t="shared" si="180"/>
        <v>0.25</v>
      </c>
      <c r="BE209" s="20">
        <f t="shared" si="214"/>
        <v>0.25</v>
      </c>
      <c r="BF209">
        <f t="shared" si="215"/>
        <v>1.9099229543390641E-4</v>
      </c>
      <c r="BG209" s="33">
        <f t="shared" si="216"/>
        <v>0.51396918173562567</v>
      </c>
      <c r="BH209">
        <f t="shared" si="217"/>
        <v>2.0558767269425027</v>
      </c>
      <c r="BI209">
        <f t="shared" si="218"/>
        <v>697336.93876508134</v>
      </c>
      <c r="BJ209">
        <f t="shared" si="219"/>
        <v>9526329</v>
      </c>
      <c r="BK209">
        <f t="shared" si="220"/>
        <v>339192</v>
      </c>
      <c r="BL209">
        <f t="shared" si="221"/>
        <v>0</v>
      </c>
      <c r="BM209">
        <f t="shared" si="222"/>
        <v>339192</v>
      </c>
    </row>
    <row r="210" spans="1:65" x14ac:dyDescent="0.25">
      <c r="A210" s="8"/>
      <c r="B210">
        <v>857266</v>
      </c>
      <c r="C210" t="s">
        <v>233</v>
      </c>
      <c r="D210">
        <v>10</v>
      </c>
      <c r="E210">
        <v>2238</v>
      </c>
      <c r="F210" s="9">
        <f t="shared" si="223"/>
        <v>375984</v>
      </c>
      <c r="G210">
        <v>3</v>
      </c>
      <c r="H210" s="10">
        <f t="shared" si="169"/>
        <v>0.76001992992609624</v>
      </c>
      <c r="I210" s="10">
        <f t="shared" si="170"/>
        <v>2.2800597897782886</v>
      </c>
      <c r="J210" s="11">
        <f t="shared" si="171"/>
        <v>0.22800597897782887</v>
      </c>
      <c r="K210" s="11">
        <f t="shared" si="172"/>
        <v>1.0000000000000002</v>
      </c>
      <c r="L210" s="12">
        <f t="shared" si="173"/>
        <v>857266.00000000012</v>
      </c>
      <c r="M210" s="13">
        <f t="shared" si="174"/>
        <v>-1.3579836576620887E-16</v>
      </c>
      <c r="P210">
        <f t="shared" si="175"/>
        <v>22380</v>
      </c>
      <c r="Q210" s="15">
        <f t="shared" si="181"/>
        <v>3.3333333333333335</v>
      </c>
      <c r="R210" s="16">
        <f t="shared" si="182"/>
        <v>3.5746201966041107</v>
      </c>
      <c r="S210" s="17">
        <f t="shared" si="176"/>
        <v>2.2800597897782886</v>
      </c>
      <c r="T210" s="17">
        <f t="shared" si="183"/>
        <v>0.76001992992609624</v>
      </c>
      <c r="U210" s="18">
        <f t="shared" si="184"/>
        <v>0.76001992992609624</v>
      </c>
      <c r="V210" s="17">
        <f t="shared" si="185"/>
        <v>0</v>
      </c>
      <c r="W210" s="17">
        <f t="shared" si="177"/>
        <v>0</v>
      </c>
      <c r="X210" s="16">
        <f t="shared" si="186"/>
        <v>0</v>
      </c>
      <c r="Y210" s="19">
        <f t="shared" si="187"/>
        <v>0.76001992992609624</v>
      </c>
      <c r="Z210" s="17">
        <f t="shared" si="188"/>
        <v>0</v>
      </c>
      <c r="AA210" s="17">
        <f t="shared" si="189"/>
        <v>0</v>
      </c>
      <c r="AB210" s="16">
        <f t="shared" si="190"/>
        <v>0</v>
      </c>
      <c r="AC210" s="19">
        <f t="shared" si="191"/>
        <v>0.76001992992609624</v>
      </c>
      <c r="AD210" s="17">
        <f t="shared" si="192"/>
        <v>0</v>
      </c>
      <c r="AE210" s="17">
        <f t="shared" si="193"/>
        <v>0</v>
      </c>
      <c r="AF210" s="16">
        <f t="shared" si="178"/>
        <v>0</v>
      </c>
      <c r="AG210" s="19">
        <f t="shared" si="194"/>
        <v>0.76001992992609624</v>
      </c>
      <c r="AH210" s="17">
        <f t="shared" si="195"/>
        <v>0</v>
      </c>
      <c r="AI210" s="17">
        <f t="shared" si="224"/>
        <v>0</v>
      </c>
      <c r="AJ210" s="16">
        <f t="shared" si="196"/>
        <v>0</v>
      </c>
      <c r="AK210" s="19">
        <f t="shared" si="197"/>
        <v>0.76001992992609624</v>
      </c>
      <c r="AL210" s="17">
        <f t="shared" si="198"/>
        <v>0</v>
      </c>
      <c r="AM210" s="17">
        <f t="shared" si="199"/>
        <v>0</v>
      </c>
      <c r="AN210" s="16">
        <f t="shared" si="200"/>
        <v>0</v>
      </c>
      <c r="AO210" s="19">
        <f t="shared" si="201"/>
        <v>0.76001992992609624</v>
      </c>
      <c r="AP210" s="17">
        <f t="shared" si="202"/>
        <v>0</v>
      </c>
      <c r="AQ210" s="17">
        <f t="shared" si="203"/>
        <v>0</v>
      </c>
      <c r="AR210" s="16">
        <f t="shared" si="204"/>
        <v>0</v>
      </c>
      <c r="AS210" s="19">
        <f t="shared" si="205"/>
        <v>0.76001992992609624</v>
      </c>
      <c r="AT210" s="17">
        <f t="shared" si="206"/>
        <v>0</v>
      </c>
      <c r="AU210" s="17">
        <f t="shared" si="207"/>
        <v>0</v>
      </c>
      <c r="AV210" s="16">
        <f t="shared" si="208"/>
        <v>0</v>
      </c>
      <c r="AW210" s="19">
        <f t="shared" si="209"/>
        <v>0.76001992992609624</v>
      </c>
      <c r="AX210" s="17">
        <f t="shared" si="210"/>
        <v>0</v>
      </c>
      <c r="AY210" s="17">
        <f t="shared" si="179"/>
        <v>0</v>
      </c>
      <c r="AZ210" s="16">
        <f t="shared" si="211"/>
        <v>0</v>
      </c>
      <c r="BA210" s="19">
        <f t="shared" si="212"/>
        <v>0.76001992992609624</v>
      </c>
      <c r="BB210" s="16"/>
      <c r="BC210" s="16">
        <f t="shared" si="213"/>
        <v>0.76001992992609624</v>
      </c>
      <c r="BD210" s="19">
        <f t="shared" si="180"/>
        <v>0.76001992992609624</v>
      </c>
      <c r="BE210" s="20">
        <f t="shared" si="214"/>
        <v>0.76001992992609624</v>
      </c>
      <c r="BF210">
        <f t="shared" si="215"/>
        <v>5.8063180396840733E-4</v>
      </c>
      <c r="BG210" s="33">
        <f t="shared" si="216"/>
        <v>1.5625072859475329</v>
      </c>
      <c r="BH210">
        <f t="shared" si="217"/>
        <v>4.687521857842599</v>
      </c>
      <c r="BI210">
        <f t="shared" si="218"/>
        <v>1762433.2181990917</v>
      </c>
      <c r="BJ210">
        <f t="shared" si="219"/>
        <v>0</v>
      </c>
      <c r="BK210">
        <f t="shared" si="220"/>
        <v>857266.00000000012</v>
      </c>
      <c r="BL210">
        <f t="shared" si="221"/>
        <v>2902574</v>
      </c>
      <c r="BM210">
        <f t="shared" si="222"/>
        <v>857266.00000000012</v>
      </c>
    </row>
    <row r="211" spans="1:65" x14ac:dyDescent="0.25">
      <c r="A211" s="8"/>
      <c r="B211">
        <v>242720</v>
      </c>
      <c r="C211" t="s">
        <v>234</v>
      </c>
      <c r="D211">
        <v>1</v>
      </c>
      <c r="E211">
        <v>1831</v>
      </c>
      <c r="F211" s="9">
        <f t="shared" si="223"/>
        <v>307608</v>
      </c>
      <c r="G211">
        <v>6</v>
      </c>
      <c r="H211" s="10">
        <f t="shared" si="169"/>
        <v>0.13150936689986389</v>
      </c>
      <c r="I211" s="10">
        <f t="shared" si="170"/>
        <v>0.78905620139918331</v>
      </c>
      <c r="J211" s="11">
        <f t="shared" si="171"/>
        <v>0.78905620139918331</v>
      </c>
      <c r="K211" s="11">
        <f t="shared" si="172"/>
        <v>0.99999999999999989</v>
      </c>
      <c r="L211" s="12">
        <f t="shared" si="173"/>
        <v>242719.99999999997</v>
      </c>
      <c r="M211" s="13">
        <f t="shared" si="174"/>
        <v>1.1990701407685276E-16</v>
      </c>
      <c r="P211">
        <f t="shared" si="175"/>
        <v>1831</v>
      </c>
      <c r="Q211" s="15">
        <f t="shared" si="181"/>
        <v>0.16666666666666666</v>
      </c>
      <c r="R211" s="16">
        <f t="shared" si="182"/>
        <v>3.5746201966041107</v>
      </c>
      <c r="S211" s="17">
        <f t="shared" si="176"/>
        <v>0.78905620139918342</v>
      </c>
      <c r="T211" s="17">
        <f t="shared" si="183"/>
        <v>0.13150936689986389</v>
      </c>
      <c r="U211" s="18">
        <f t="shared" si="184"/>
        <v>0.13150936689986389</v>
      </c>
      <c r="V211" s="17">
        <f t="shared" si="185"/>
        <v>0</v>
      </c>
      <c r="W211" s="17">
        <f t="shared" si="177"/>
        <v>0</v>
      </c>
      <c r="X211" s="16">
        <f t="shared" si="186"/>
        <v>0</v>
      </c>
      <c r="Y211" s="19">
        <f t="shared" si="187"/>
        <v>0.13150936689986389</v>
      </c>
      <c r="Z211" s="17">
        <f t="shared" si="188"/>
        <v>0</v>
      </c>
      <c r="AA211" s="17">
        <f t="shared" si="189"/>
        <v>0</v>
      </c>
      <c r="AB211" s="16">
        <f t="shared" si="190"/>
        <v>0</v>
      </c>
      <c r="AC211" s="19">
        <f t="shared" si="191"/>
        <v>0.13150936689986389</v>
      </c>
      <c r="AD211" s="17">
        <f t="shared" si="192"/>
        <v>0</v>
      </c>
      <c r="AE211" s="17">
        <f t="shared" si="193"/>
        <v>0</v>
      </c>
      <c r="AF211" s="16">
        <f t="shared" si="178"/>
        <v>0</v>
      </c>
      <c r="AG211" s="19">
        <f t="shared" si="194"/>
        <v>0.13150936689986389</v>
      </c>
      <c r="AH211" s="17">
        <f t="shared" si="195"/>
        <v>0</v>
      </c>
      <c r="AI211" s="17">
        <f t="shared" si="224"/>
        <v>0</v>
      </c>
      <c r="AJ211" s="16">
        <f t="shared" si="196"/>
        <v>0</v>
      </c>
      <c r="AK211" s="19">
        <f t="shared" si="197"/>
        <v>0.13150936689986389</v>
      </c>
      <c r="AL211" s="17">
        <f t="shared" si="198"/>
        <v>0</v>
      </c>
      <c r="AM211" s="17">
        <f t="shared" si="199"/>
        <v>0</v>
      </c>
      <c r="AN211" s="16">
        <f t="shared" si="200"/>
        <v>0</v>
      </c>
      <c r="AO211" s="19">
        <f t="shared" si="201"/>
        <v>0.13150936689986389</v>
      </c>
      <c r="AP211" s="17">
        <f t="shared" si="202"/>
        <v>0</v>
      </c>
      <c r="AQ211" s="17">
        <f t="shared" si="203"/>
        <v>0</v>
      </c>
      <c r="AR211" s="16">
        <f t="shared" si="204"/>
        <v>0</v>
      </c>
      <c r="AS211" s="19">
        <f t="shared" si="205"/>
        <v>0.13150936689986389</v>
      </c>
      <c r="AT211" s="17">
        <f t="shared" si="206"/>
        <v>0</v>
      </c>
      <c r="AU211" s="17">
        <f t="shared" si="207"/>
        <v>0</v>
      </c>
      <c r="AV211" s="16">
        <f t="shared" si="208"/>
        <v>0</v>
      </c>
      <c r="AW211" s="19">
        <f t="shared" si="209"/>
        <v>0.13150936689986389</v>
      </c>
      <c r="AX211" s="17">
        <f t="shared" si="210"/>
        <v>0</v>
      </c>
      <c r="AY211" s="17">
        <f t="shared" si="179"/>
        <v>0</v>
      </c>
      <c r="AZ211" s="16">
        <f t="shared" si="211"/>
        <v>0</v>
      </c>
      <c r="BA211" s="19">
        <f t="shared" si="212"/>
        <v>0.13150936689986389</v>
      </c>
      <c r="BB211" s="16"/>
      <c r="BC211" s="16">
        <f t="shared" si="213"/>
        <v>0.13150936689986389</v>
      </c>
      <c r="BD211" s="19">
        <f t="shared" si="180"/>
        <v>0.13150936689986389</v>
      </c>
      <c r="BE211" s="20">
        <f t="shared" si="214"/>
        <v>0.13150936689986389</v>
      </c>
      <c r="BF211">
        <f t="shared" si="215"/>
        <v>1.004691034210592E-4</v>
      </c>
      <c r="BG211" s="33">
        <f t="shared" si="216"/>
        <v>0.27036704678437284</v>
      </c>
      <c r="BH211">
        <f t="shared" si="217"/>
        <v>1.6222022807062371</v>
      </c>
      <c r="BI211">
        <f t="shared" si="218"/>
        <v>499002.39916348417</v>
      </c>
      <c r="BJ211">
        <f t="shared" si="219"/>
        <v>0</v>
      </c>
      <c r="BK211">
        <f t="shared" si="220"/>
        <v>242719.99999999997</v>
      </c>
      <c r="BL211">
        <f t="shared" si="221"/>
        <v>64888.000000000022</v>
      </c>
      <c r="BM211">
        <f t="shared" si="222"/>
        <v>242719.99999999997</v>
      </c>
    </row>
    <row r="212" spans="1:65" x14ac:dyDescent="0.25">
      <c r="A212" s="8"/>
      <c r="B212">
        <v>16566</v>
      </c>
      <c r="C212" t="s">
        <v>235</v>
      </c>
      <c r="D212">
        <v>1</v>
      </c>
      <c r="E212">
        <v>1019</v>
      </c>
      <c r="F212" s="9">
        <f t="shared" si="223"/>
        <v>171192</v>
      </c>
      <c r="G212">
        <v>2</v>
      </c>
      <c r="H212" s="10">
        <f t="shared" si="169"/>
        <v>4.8384270293004343E-2</v>
      </c>
      <c r="I212" s="10">
        <f t="shared" si="170"/>
        <v>9.6768540586008686E-2</v>
      </c>
      <c r="J212" s="11">
        <f t="shared" si="171"/>
        <v>9.6768540586008686E-2</v>
      </c>
      <c r="K212" s="11">
        <f t="shared" si="172"/>
        <v>1</v>
      </c>
      <c r="L212" s="12">
        <f t="shared" si="173"/>
        <v>16566</v>
      </c>
      <c r="M212" s="13">
        <f t="shared" si="174"/>
        <v>0</v>
      </c>
      <c r="P212">
        <f t="shared" si="175"/>
        <v>1019</v>
      </c>
      <c r="Q212" s="15">
        <f t="shared" si="181"/>
        <v>0.5</v>
      </c>
      <c r="R212" s="16">
        <f t="shared" si="182"/>
        <v>3.5746201966041107</v>
      </c>
      <c r="S212" s="17">
        <f t="shared" si="176"/>
        <v>9.6768540586008686E-2</v>
      </c>
      <c r="T212" s="17">
        <f t="shared" si="183"/>
        <v>4.8384270293004343E-2</v>
      </c>
      <c r="U212" s="18">
        <f t="shared" si="184"/>
        <v>4.8384270293004343E-2</v>
      </c>
      <c r="V212" s="17">
        <f t="shared" si="185"/>
        <v>0</v>
      </c>
      <c r="W212" s="17">
        <f t="shared" si="177"/>
        <v>0</v>
      </c>
      <c r="X212" s="16">
        <f t="shared" si="186"/>
        <v>0</v>
      </c>
      <c r="Y212" s="19">
        <f t="shared" si="187"/>
        <v>4.8384270293004343E-2</v>
      </c>
      <c r="Z212" s="17">
        <f t="shared" si="188"/>
        <v>0</v>
      </c>
      <c r="AA212" s="17">
        <f t="shared" si="189"/>
        <v>0</v>
      </c>
      <c r="AB212" s="16">
        <f t="shared" si="190"/>
        <v>0</v>
      </c>
      <c r="AC212" s="19">
        <f t="shared" si="191"/>
        <v>4.8384270293004343E-2</v>
      </c>
      <c r="AD212" s="17">
        <f t="shared" si="192"/>
        <v>0</v>
      </c>
      <c r="AE212" s="17">
        <f t="shared" si="193"/>
        <v>0</v>
      </c>
      <c r="AF212" s="16">
        <f t="shared" si="178"/>
        <v>0</v>
      </c>
      <c r="AG212" s="19">
        <f t="shared" si="194"/>
        <v>4.8384270293004343E-2</v>
      </c>
      <c r="AH212" s="17">
        <f t="shared" si="195"/>
        <v>0</v>
      </c>
      <c r="AI212" s="17">
        <f t="shared" si="224"/>
        <v>0</v>
      </c>
      <c r="AJ212" s="16">
        <f t="shared" si="196"/>
        <v>0</v>
      </c>
      <c r="AK212" s="19">
        <f t="shared" si="197"/>
        <v>4.8384270293004343E-2</v>
      </c>
      <c r="AL212" s="17">
        <f t="shared" si="198"/>
        <v>0</v>
      </c>
      <c r="AM212" s="17">
        <f t="shared" si="199"/>
        <v>0</v>
      </c>
      <c r="AN212" s="16">
        <f t="shared" si="200"/>
        <v>0</v>
      </c>
      <c r="AO212" s="19">
        <f t="shared" si="201"/>
        <v>4.8384270293004343E-2</v>
      </c>
      <c r="AP212" s="17">
        <f t="shared" si="202"/>
        <v>0</v>
      </c>
      <c r="AQ212" s="17">
        <f t="shared" si="203"/>
        <v>0</v>
      </c>
      <c r="AR212" s="16">
        <f t="shared" si="204"/>
        <v>0</v>
      </c>
      <c r="AS212" s="19">
        <f t="shared" si="205"/>
        <v>4.8384270293004343E-2</v>
      </c>
      <c r="AT212" s="17">
        <f t="shared" si="206"/>
        <v>0</v>
      </c>
      <c r="AU212" s="17">
        <f t="shared" si="207"/>
        <v>0</v>
      </c>
      <c r="AV212" s="16">
        <f t="shared" si="208"/>
        <v>0</v>
      </c>
      <c r="AW212" s="19">
        <f t="shared" si="209"/>
        <v>4.8384270293004343E-2</v>
      </c>
      <c r="AX212" s="17">
        <f t="shared" si="210"/>
        <v>0</v>
      </c>
      <c r="AY212" s="17">
        <f t="shared" si="179"/>
        <v>0</v>
      </c>
      <c r="AZ212" s="16">
        <f t="shared" si="211"/>
        <v>0</v>
      </c>
      <c r="BA212" s="19">
        <f t="shared" si="212"/>
        <v>4.8384270293004343E-2</v>
      </c>
      <c r="BB212" s="16"/>
      <c r="BC212" s="16">
        <f t="shared" si="213"/>
        <v>4.8384270293004343E-2</v>
      </c>
      <c r="BD212" s="19">
        <f t="shared" si="180"/>
        <v>4.8384270293004343E-2</v>
      </c>
      <c r="BE212" s="20">
        <f t="shared" si="214"/>
        <v>4.8384270293004343E-2</v>
      </c>
      <c r="BF212">
        <f t="shared" si="215"/>
        <v>3.6964091384621869E-5</v>
      </c>
      <c r="BG212" s="33">
        <f t="shared" si="216"/>
        <v>9.947209524548313E-2</v>
      </c>
      <c r="BH212">
        <f t="shared" si="217"/>
        <v>0.19894419049096626</v>
      </c>
      <c r="BI212">
        <f t="shared" si="218"/>
        <v>34057.653858529498</v>
      </c>
      <c r="BJ212">
        <f t="shared" si="219"/>
        <v>0</v>
      </c>
      <c r="BK212">
        <f t="shared" si="220"/>
        <v>16566</v>
      </c>
      <c r="BL212">
        <f t="shared" si="221"/>
        <v>154626</v>
      </c>
      <c r="BM212">
        <f t="shared" si="222"/>
        <v>16566</v>
      </c>
    </row>
    <row r="213" spans="1:65" x14ac:dyDescent="0.25">
      <c r="A213" s="8"/>
      <c r="B213">
        <v>24560</v>
      </c>
      <c r="C213" t="s">
        <v>236</v>
      </c>
      <c r="D213">
        <v>2</v>
      </c>
      <c r="E213">
        <v>1446</v>
      </c>
      <c r="F213" s="9">
        <f t="shared" si="223"/>
        <v>242928</v>
      </c>
      <c r="G213">
        <v>2</v>
      </c>
      <c r="H213" s="10">
        <f t="shared" si="169"/>
        <v>5.0549957188961339E-2</v>
      </c>
      <c r="I213" s="10">
        <f t="shared" si="170"/>
        <v>0.10109991437792268</v>
      </c>
      <c r="J213" s="11">
        <f t="shared" si="171"/>
        <v>5.0549957188961339E-2</v>
      </c>
      <c r="K213" s="11">
        <f t="shared" si="172"/>
        <v>1</v>
      </c>
      <c r="L213" s="12">
        <f t="shared" si="173"/>
        <v>24560</v>
      </c>
      <c r="M213" s="13">
        <f t="shared" si="174"/>
        <v>0</v>
      </c>
      <c r="P213">
        <f t="shared" si="175"/>
        <v>2892</v>
      </c>
      <c r="Q213" s="15">
        <f t="shared" si="181"/>
        <v>1</v>
      </c>
      <c r="R213" s="16">
        <f t="shared" si="182"/>
        <v>3.5746201966041107</v>
      </c>
      <c r="S213" s="17">
        <f t="shared" si="176"/>
        <v>0.10109991437792268</v>
      </c>
      <c r="T213" s="17">
        <f t="shared" si="183"/>
        <v>5.0549957188961339E-2</v>
      </c>
      <c r="U213" s="18">
        <f t="shared" si="184"/>
        <v>5.0549957188961339E-2</v>
      </c>
      <c r="V213" s="17">
        <f t="shared" si="185"/>
        <v>0</v>
      </c>
      <c r="W213" s="17">
        <f t="shared" si="177"/>
        <v>0</v>
      </c>
      <c r="X213" s="16">
        <f t="shared" si="186"/>
        <v>0</v>
      </c>
      <c r="Y213" s="19">
        <f t="shared" si="187"/>
        <v>5.0549957188961339E-2</v>
      </c>
      <c r="Z213" s="17">
        <f t="shared" si="188"/>
        <v>0</v>
      </c>
      <c r="AA213" s="17">
        <f t="shared" si="189"/>
        <v>0</v>
      </c>
      <c r="AB213" s="16">
        <f t="shared" si="190"/>
        <v>0</v>
      </c>
      <c r="AC213" s="19">
        <f t="shared" si="191"/>
        <v>5.0549957188961339E-2</v>
      </c>
      <c r="AD213" s="17">
        <f t="shared" si="192"/>
        <v>0</v>
      </c>
      <c r="AE213" s="17">
        <f t="shared" si="193"/>
        <v>0</v>
      </c>
      <c r="AF213" s="16">
        <f t="shared" si="178"/>
        <v>0</v>
      </c>
      <c r="AG213" s="19">
        <f t="shared" si="194"/>
        <v>5.0549957188961339E-2</v>
      </c>
      <c r="AH213" s="17">
        <f t="shared" si="195"/>
        <v>0</v>
      </c>
      <c r="AI213" s="17">
        <f t="shared" si="224"/>
        <v>0</v>
      </c>
      <c r="AJ213" s="16">
        <f t="shared" si="196"/>
        <v>0</v>
      </c>
      <c r="AK213" s="19">
        <f t="shared" si="197"/>
        <v>5.0549957188961339E-2</v>
      </c>
      <c r="AL213" s="17">
        <f t="shared" si="198"/>
        <v>0</v>
      </c>
      <c r="AM213" s="17">
        <f t="shared" si="199"/>
        <v>0</v>
      </c>
      <c r="AN213" s="16">
        <f t="shared" si="200"/>
        <v>0</v>
      </c>
      <c r="AO213" s="19">
        <f t="shared" si="201"/>
        <v>5.0549957188961339E-2</v>
      </c>
      <c r="AP213" s="17">
        <f t="shared" si="202"/>
        <v>0</v>
      </c>
      <c r="AQ213" s="17">
        <f t="shared" si="203"/>
        <v>0</v>
      </c>
      <c r="AR213" s="16">
        <f t="shared" si="204"/>
        <v>0</v>
      </c>
      <c r="AS213" s="19">
        <f t="shared" si="205"/>
        <v>5.0549957188961339E-2</v>
      </c>
      <c r="AT213" s="17">
        <f t="shared" si="206"/>
        <v>0</v>
      </c>
      <c r="AU213" s="17">
        <f t="shared" si="207"/>
        <v>0</v>
      </c>
      <c r="AV213" s="16">
        <f t="shared" si="208"/>
        <v>0</v>
      </c>
      <c r="AW213" s="19">
        <f t="shared" si="209"/>
        <v>5.0549957188961339E-2</v>
      </c>
      <c r="AX213" s="17">
        <f t="shared" si="210"/>
        <v>0</v>
      </c>
      <c r="AY213" s="17">
        <f t="shared" si="179"/>
        <v>0</v>
      </c>
      <c r="AZ213" s="16">
        <f t="shared" si="211"/>
        <v>0</v>
      </c>
      <c r="BA213" s="19">
        <f t="shared" si="212"/>
        <v>5.0549957188961339E-2</v>
      </c>
      <c r="BB213" s="16"/>
      <c r="BC213" s="16">
        <f t="shared" si="213"/>
        <v>5.0549957188961339E-2</v>
      </c>
      <c r="BD213" s="19">
        <f t="shared" si="180"/>
        <v>5.0549957188961339E-2</v>
      </c>
      <c r="BE213" s="20">
        <f t="shared" si="214"/>
        <v>5.0549957188961339E-2</v>
      </c>
      <c r="BF213">
        <f t="shared" si="215"/>
        <v>3.8618609430421704E-5</v>
      </c>
      <c r="BG213" s="33">
        <f t="shared" si="216"/>
        <v>0.10392448053272547</v>
      </c>
      <c r="BH213">
        <f t="shared" si="217"/>
        <v>0.20784896106545095</v>
      </c>
      <c r="BI213">
        <f t="shared" si="218"/>
        <v>50492.332413707867</v>
      </c>
      <c r="BJ213">
        <f t="shared" si="219"/>
        <v>0</v>
      </c>
      <c r="BK213">
        <f t="shared" si="220"/>
        <v>24560</v>
      </c>
      <c r="BL213">
        <f t="shared" si="221"/>
        <v>461296</v>
      </c>
      <c r="BM213">
        <f t="shared" si="222"/>
        <v>24560</v>
      </c>
    </row>
    <row r="214" spans="1:65" x14ac:dyDescent="0.25">
      <c r="A214" s="8"/>
      <c r="B214">
        <v>263597237</v>
      </c>
      <c r="C214" t="s">
        <v>237</v>
      </c>
      <c r="D214">
        <v>1</v>
      </c>
      <c r="E214">
        <v>1444</v>
      </c>
      <c r="F214" s="9">
        <f t="shared" si="223"/>
        <v>242592</v>
      </c>
      <c r="G214">
        <v>8</v>
      </c>
      <c r="H214" s="10">
        <f t="shared" si="169"/>
        <v>0.125</v>
      </c>
      <c r="I214" s="10">
        <f t="shared" si="170"/>
        <v>1</v>
      </c>
      <c r="J214" s="11">
        <f t="shared" si="171"/>
        <v>1</v>
      </c>
      <c r="K214" s="11">
        <f t="shared" si="172"/>
        <v>9.2031313666614799E-4</v>
      </c>
      <c r="L214" s="12">
        <f t="shared" si="173"/>
        <v>242592</v>
      </c>
      <c r="M214" s="13">
        <f t="shared" si="174"/>
        <v>0.99907968686333382</v>
      </c>
      <c r="P214">
        <f t="shared" si="175"/>
        <v>1444</v>
      </c>
      <c r="Q214" s="15">
        <f t="shared" si="181"/>
        <v>0.125</v>
      </c>
      <c r="R214" s="16">
        <f t="shared" si="182"/>
        <v>3.5746201966041107</v>
      </c>
      <c r="S214" s="17">
        <f t="shared" si="176"/>
        <v>1086.5866846392296</v>
      </c>
      <c r="T214" s="17">
        <f t="shared" si="183"/>
        <v>135.8233355799037</v>
      </c>
      <c r="U214" s="18">
        <f t="shared" si="184"/>
        <v>0.125</v>
      </c>
      <c r="V214" s="17">
        <f t="shared" si="185"/>
        <v>0</v>
      </c>
      <c r="W214" s="17">
        <f t="shared" si="177"/>
        <v>0</v>
      </c>
      <c r="X214" s="16">
        <f t="shared" si="186"/>
        <v>0</v>
      </c>
      <c r="Y214" s="19">
        <f t="shared" si="187"/>
        <v>0.125</v>
      </c>
      <c r="Z214" s="17">
        <f t="shared" si="188"/>
        <v>0</v>
      </c>
      <c r="AA214" s="17">
        <f t="shared" si="189"/>
        <v>0</v>
      </c>
      <c r="AB214" s="16">
        <f t="shared" si="190"/>
        <v>0</v>
      </c>
      <c r="AC214" s="19">
        <f t="shared" si="191"/>
        <v>0.125</v>
      </c>
      <c r="AD214" s="17">
        <f t="shared" si="192"/>
        <v>0</v>
      </c>
      <c r="AE214" s="17">
        <f t="shared" si="193"/>
        <v>0</v>
      </c>
      <c r="AF214" s="16">
        <f t="shared" si="178"/>
        <v>0</v>
      </c>
      <c r="AG214" s="19">
        <f t="shared" si="194"/>
        <v>0.125</v>
      </c>
      <c r="AH214" s="17">
        <f t="shared" si="195"/>
        <v>0</v>
      </c>
      <c r="AI214" s="17">
        <f t="shared" si="224"/>
        <v>0</v>
      </c>
      <c r="AJ214" s="16">
        <f t="shared" si="196"/>
        <v>0</v>
      </c>
      <c r="AK214" s="19">
        <f t="shared" si="197"/>
        <v>0.125</v>
      </c>
      <c r="AL214" s="17">
        <f t="shared" si="198"/>
        <v>0</v>
      </c>
      <c r="AM214" s="17">
        <f t="shared" si="199"/>
        <v>0</v>
      </c>
      <c r="AN214" s="16">
        <f t="shared" si="200"/>
        <v>0</v>
      </c>
      <c r="AO214" s="19">
        <f t="shared" si="201"/>
        <v>0.125</v>
      </c>
      <c r="AP214" s="17">
        <f t="shared" si="202"/>
        <v>0</v>
      </c>
      <c r="AQ214" s="17">
        <f t="shared" si="203"/>
        <v>0</v>
      </c>
      <c r="AR214" s="16">
        <f t="shared" si="204"/>
        <v>0</v>
      </c>
      <c r="AS214" s="19">
        <f t="shared" si="205"/>
        <v>0.125</v>
      </c>
      <c r="AT214" s="17">
        <f t="shared" si="206"/>
        <v>0</v>
      </c>
      <c r="AU214" s="17">
        <f t="shared" si="207"/>
        <v>0</v>
      </c>
      <c r="AV214" s="16">
        <f t="shared" si="208"/>
        <v>0</v>
      </c>
      <c r="AW214" s="19">
        <f t="shared" si="209"/>
        <v>0.125</v>
      </c>
      <c r="AX214" s="17">
        <f t="shared" si="210"/>
        <v>0</v>
      </c>
      <c r="AY214" s="17">
        <f t="shared" si="179"/>
        <v>0</v>
      </c>
      <c r="AZ214" s="16">
        <f t="shared" si="211"/>
        <v>0</v>
      </c>
      <c r="BA214" s="19">
        <f t="shared" si="212"/>
        <v>0.125</v>
      </c>
      <c r="BB214" s="16"/>
      <c r="BC214" s="16">
        <f t="shared" si="213"/>
        <v>0.125</v>
      </c>
      <c r="BD214" s="19">
        <f t="shared" si="180"/>
        <v>0.125</v>
      </c>
      <c r="BE214" s="20">
        <f t="shared" si="214"/>
        <v>0.125</v>
      </c>
      <c r="BF214">
        <f t="shared" si="215"/>
        <v>9.5496147716953207E-5</v>
      </c>
      <c r="BG214" s="33">
        <f t="shared" si="216"/>
        <v>0.25698459086781283</v>
      </c>
      <c r="BH214">
        <f t="shared" si="217"/>
        <v>2.0558767269425027</v>
      </c>
      <c r="BI214">
        <f t="shared" si="218"/>
        <v>498739.24694243562</v>
      </c>
      <c r="BJ214">
        <f t="shared" si="219"/>
        <v>263354645</v>
      </c>
      <c r="BK214">
        <f t="shared" si="220"/>
        <v>242592</v>
      </c>
      <c r="BL214">
        <f t="shared" si="221"/>
        <v>0</v>
      </c>
      <c r="BM214">
        <f t="shared" si="222"/>
        <v>242592</v>
      </c>
    </row>
    <row r="215" spans="1:65" x14ac:dyDescent="0.25">
      <c r="A215" s="8"/>
      <c r="B215">
        <v>353976921</v>
      </c>
      <c r="C215" t="s">
        <v>238</v>
      </c>
      <c r="D215">
        <v>4</v>
      </c>
      <c r="E215">
        <v>1437</v>
      </c>
      <c r="F215" s="9">
        <f t="shared" si="223"/>
        <v>241416</v>
      </c>
      <c r="G215">
        <v>2</v>
      </c>
      <c r="H215" s="10">
        <f t="shared" si="169"/>
        <v>2</v>
      </c>
      <c r="I215" s="10">
        <f t="shared" si="170"/>
        <v>4</v>
      </c>
      <c r="J215" s="11">
        <f t="shared" si="171"/>
        <v>1</v>
      </c>
      <c r="K215" s="11">
        <f t="shared" si="172"/>
        <v>2.7280422612636942E-3</v>
      </c>
      <c r="L215" s="12">
        <f t="shared" si="173"/>
        <v>965664</v>
      </c>
      <c r="M215" s="13">
        <f t="shared" si="174"/>
        <v>0.99727195773873634</v>
      </c>
      <c r="P215">
        <f t="shared" si="175"/>
        <v>5748</v>
      </c>
      <c r="Q215" s="15">
        <f t="shared" si="181"/>
        <v>2</v>
      </c>
      <c r="R215" s="16">
        <f t="shared" si="182"/>
        <v>3.5746201966041107</v>
      </c>
      <c r="S215" s="17">
        <f t="shared" si="176"/>
        <v>1466.2529451237697</v>
      </c>
      <c r="T215" s="17">
        <f t="shared" si="183"/>
        <v>733.12647256188484</v>
      </c>
      <c r="U215" s="18">
        <f t="shared" si="184"/>
        <v>2</v>
      </c>
      <c r="V215" s="17">
        <f t="shared" si="185"/>
        <v>0</v>
      </c>
      <c r="W215" s="17">
        <f t="shared" si="177"/>
        <v>0</v>
      </c>
      <c r="X215" s="16">
        <f t="shared" si="186"/>
        <v>0</v>
      </c>
      <c r="Y215" s="19">
        <f t="shared" si="187"/>
        <v>2</v>
      </c>
      <c r="Z215" s="17">
        <f t="shared" si="188"/>
        <v>0</v>
      </c>
      <c r="AA215" s="17">
        <f t="shared" si="189"/>
        <v>0</v>
      </c>
      <c r="AB215" s="16">
        <f t="shared" si="190"/>
        <v>0</v>
      </c>
      <c r="AC215" s="19">
        <f t="shared" si="191"/>
        <v>2</v>
      </c>
      <c r="AD215" s="17">
        <f t="shared" si="192"/>
        <v>0</v>
      </c>
      <c r="AE215" s="17">
        <f t="shared" si="193"/>
        <v>0</v>
      </c>
      <c r="AF215" s="16">
        <f t="shared" si="178"/>
        <v>0</v>
      </c>
      <c r="AG215" s="19">
        <f t="shared" si="194"/>
        <v>2</v>
      </c>
      <c r="AH215" s="17">
        <f t="shared" si="195"/>
        <v>0</v>
      </c>
      <c r="AI215" s="17">
        <f t="shared" si="224"/>
        <v>0</v>
      </c>
      <c r="AJ215" s="16">
        <f t="shared" si="196"/>
        <v>0</v>
      </c>
      <c r="AK215" s="19">
        <f t="shared" si="197"/>
        <v>2</v>
      </c>
      <c r="AL215" s="17">
        <f t="shared" si="198"/>
        <v>0</v>
      </c>
      <c r="AM215" s="17">
        <f t="shared" si="199"/>
        <v>0</v>
      </c>
      <c r="AN215" s="16">
        <f t="shared" si="200"/>
        <v>0</v>
      </c>
      <c r="AO215" s="19">
        <f t="shared" si="201"/>
        <v>2</v>
      </c>
      <c r="AP215" s="17">
        <f t="shared" si="202"/>
        <v>0</v>
      </c>
      <c r="AQ215" s="17">
        <f t="shared" si="203"/>
        <v>0</v>
      </c>
      <c r="AR215" s="16">
        <f t="shared" si="204"/>
        <v>0</v>
      </c>
      <c r="AS215" s="19">
        <f t="shared" si="205"/>
        <v>2</v>
      </c>
      <c r="AT215" s="17">
        <f t="shared" si="206"/>
        <v>0</v>
      </c>
      <c r="AU215" s="17">
        <f t="shared" si="207"/>
        <v>0</v>
      </c>
      <c r="AV215" s="16">
        <f t="shared" si="208"/>
        <v>0</v>
      </c>
      <c r="AW215" s="19">
        <f t="shared" si="209"/>
        <v>2</v>
      </c>
      <c r="AX215" s="17">
        <f t="shared" si="210"/>
        <v>0</v>
      </c>
      <c r="AY215" s="17">
        <f t="shared" si="179"/>
        <v>0</v>
      </c>
      <c r="AZ215" s="16">
        <f t="shared" si="211"/>
        <v>0</v>
      </c>
      <c r="BA215" s="19">
        <f t="shared" si="212"/>
        <v>2</v>
      </c>
      <c r="BB215" s="16"/>
      <c r="BC215" s="16">
        <f t="shared" si="213"/>
        <v>2</v>
      </c>
      <c r="BD215" s="19">
        <f t="shared" si="180"/>
        <v>2</v>
      </c>
      <c r="BE215" s="20">
        <f t="shared" si="214"/>
        <v>2</v>
      </c>
      <c r="BF215">
        <f t="shared" si="215"/>
        <v>1.5279383634712513E-3</v>
      </c>
      <c r="BG215" s="33">
        <f t="shared" si="216"/>
        <v>4.1117534538850053</v>
      </c>
      <c r="BH215">
        <f t="shared" si="217"/>
        <v>8.2235069077700107</v>
      </c>
      <c r="BI215">
        <f t="shared" si="218"/>
        <v>1985286.1436462048</v>
      </c>
      <c r="BJ215">
        <f t="shared" si="219"/>
        <v>353011257</v>
      </c>
      <c r="BK215">
        <f t="shared" si="220"/>
        <v>965664</v>
      </c>
      <c r="BL215">
        <f t="shared" si="221"/>
        <v>0</v>
      </c>
      <c r="BM215">
        <f t="shared" si="222"/>
        <v>965664</v>
      </c>
    </row>
    <row r="216" spans="1:65" x14ac:dyDescent="0.25">
      <c r="A216" s="8"/>
      <c r="B216">
        <v>10429386</v>
      </c>
      <c r="C216" t="s">
        <v>239</v>
      </c>
      <c r="D216">
        <v>9</v>
      </c>
      <c r="E216">
        <v>1126</v>
      </c>
      <c r="F216" s="9">
        <f t="shared" si="223"/>
        <v>189168</v>
      </c>
      <c r="G216">
        <v>3</v>
      </c>
      <c r="H216" s="10">
        <f t="shared" si="169"/>
        <v>3</v>
      </c>
      <c r="I216" s="10">
        <f t="shared" si="170"/>
        <v>9</v>
      </c>
      <c r="J216" s="11">
        <f t="shared" si="171"/>
        <v>1</v>
      </c>
      <c r="K216" s="11">
        <f t="shared" si="172"/>
        <v>0.16324182459063266</v>
      </c>
      <c r="L216" s="12">
        <f t="shared" si="173"/>
        <v>1702512</v>
      </c>
      <c r="M216" s="13">
        <f t="shared" si="174"/>
        <v>0.83675817540936737</v>
      </c>
      <c r="P216">
        <f t="shared" si="175"/>
        <v>10134</v>
      </c>
      <c r="Q216" s="15">
        <f t="shared" si="181"/>
        <v>3</v>
      </c>
      <c r="R216" s="16">
        <f t="shared" si="182"/>
        <v>3.5746201966041107</v>
      </c>
      <c r="S216" s="17">
        <f t="shared" si="176"/>
        <v>55.132929459528036</v>
      </c>
      <c r="T216" s="17">
        <f t="shared" si="183"/>
        <v>18.377643153176013</v>
      </c>
      <c r="U216" s="18">
        <f t="shared" si="184"/>
        <v>3</v>
      </c>
      <c r="V216" s="17">
        <f t="shared" si="185"/>
        <v>0</v>
      </c>
      <c r="W216" s="17">
        <f t="shared" si="177"/>
        <v>0</v>
      </c>
      <c r="X216" s="16">
        <f t="shared" si="186"/>
        <v>0</v>
      </c>
      <c r="Y216" s="19">
        <f t="shared" si="187"/>
        <v>3</v>
      </c>
      <c r="Z216" s="17">
        <f t="shared" si="188"/>
        <v>0</v>
      </c>
      <c r="AA216" s="17">
        <f t="shared" si="189"/>
        <v>0</v>
      </c>
      <c r="AB216" s="16">
        <f t="shared" si="190"/>
        <v>0</v>
      </c>
      <c r="AC216" s="19">
        <f t="shared" si="191"/>
        <v>3</v>
      </c>
      <c r="AD216" s="17">
        <f t="shared" si="192"/>
        <v>0</v>
      </c>
      <c r="AE216" s="17">
        <f t="shared" si="193"/>
        <v>0</v>
      </c>
      <c r="AF216" s="16">
        <f t="shared" si="178"/>
        <v>0</v>
      </c>
      <c r="AG216" s="19">
        <f t="shared" si="194"/>
        <v>3</v>
      </c>
      <c r="AH216" s="17">
        <f t="shared" si="195"/>
        <v>0</v>
      </c>
      <c r="AI216" s="17">
        <f t="shared" si="224"/>
        <v>0</v>
      </c>
      <c r="AJ216" s="16">
        <f t="shared" si="196"/>
        <v>0</v>
      </c>
      <c r="AK216" s="19">
        <f t="shared" si="197"/>
        <v>3</v>
      </c>
      <c r="AL216" s="17">
        <f t="shared" si="198"/>
        <v>0</v>
      </c>
      <c r="AM216" s="17">
        <f t="shared" si="199"/>
        <v>0</v>
      </c>
      <c r="AN216" s="16">
        <f t="shared" si="200"/>
        <v>0</v>
      </c>
      <c r="AO216" s="19">
        <f t="shared" si="201"/>
        <v>3</v>
      </c>
      <c r="AP216" s="17">
        <f t="shared" si="202"/>
        <v>0</v>
      </c>
      <c r="AQ216" s="17">
        <f t="shared" si="203"/>
        <v>0</v>
      </c>
      <c r="AR216" s="16">
        <f t="shared" si="204"/>
        <v>0</v>
      </c>
      <c r="AS216" s="19">
        <f t="shared" si="205"/>
        <v>3</v>
      </c>
      <c r="AT216" s="17">
        <f t="shared" si="206"/>
        <v>0</v>
      </c>
      <c r="AU216" s="17">
        <f t="shared" si="207"/>
        <v>0</v>
      </c>
      <c r="AV216" s="16">
        <f t="shared" si="208"/>
        <v>0</v>
      </c>
      <c r="AW216" s="19">
        <f t="shared" si="209"/>
        <v>3</v>
      </c>
      <c r="AX216" s="17">
        <f t="shared" si="210"/>
        <v>0</v>
      </c>
      <c r="AY216" s="17">
        <f t="shared" si="179"/>
        <v>0</v>
      </c>
      <c r="AZ216" s="16">
        <f t="shared" si="211"/>
        <v>0</v>
      </c>
      <c r="BA216" s="19">
        <f t="shared" si="212"/>
        <v>3</v>
      </c>
      <c r="BB216" s="16"/>
      <c r="BC216" s="16">
        <f t="shared" si="213"/>
        <v>3</v>
      </c>
      <c r="BD216" s="19">
        <f t="shared" si="180"/>
        <v>3</v>
      </c>
      <c r="BE216" s="20">
        <f t="shared" si="214"/>
        <v>3</v>
      </c>
      <c r="BF216">
        <f t="shared" si="215"/>
        <v>2.2919075452068772E-3</v>
      </c>
      <c r="BG216" s="33">
        <f t="shared" si="216"/>
        <v>6.1676301808275085</v>
      </c>
      <c r="BH216">
        <f t="shared" si="217"/>
        <v>18.502890542482525</v>
      </c>
      <c r="BI216">
        <f t="shared" si="218"/>
        <v>3500154.7981403344</v>
      </c>
      <c r="BJ216">
        <f t="shared" si="219"/>
        <v>8726874</v>
      </c>
      <c r="BK216">
        <f t="shared" si="220"/>
        <v>1702512</v>
      </c>
      <c r="BL216">
        <f t="shared" si="221"/>
        <v>0</v>
      </c>
      <c r="BM216">
        <f t="shared" si="222"/>
        <v>1702512</v>
      </c>
    </row>
    <row r="217" spans="1:65" x14ac:dyDescent="0.25">
      <c r="A217" s="8"/>
      <c r="B217">
        <v>46924</v>
      </c>
      <c r="C217" t="s">
        <v>240</v>
      </c>
      <c r="D217">
        <v>9</v>
      </c>
      <c r="E217">
        <v>1882</v>
      </c>
      <c r="F217" s="9">
        <f t="shared" si="223"/>
        <v>316176</v>
      </c>
      <c r="G217">
        <v>7</v>
      </c>
      <c r="H217" s="10">
        <f t="shared" si="169"/>
        <v>2.1201573084068909E-2</v>
      </c>
      <c r="I217" s="10">
        <f t="shared" si="170"/>
        <v>0.14841101158848236</v>
      </c>
      <c r="J217" s="11">
        <f t="shared" si="171"/>
        <v>1.6490112398720263E-2</v>
      </c>
      <c r="K217" s="11">
        <f t="shared" si="172"/>
        <v>1</v>
      </c>
      <c r="L217" s="12">
        <f t="shared" si="173"/>
        <v>46924</v>
      </c>
      <c r="M217" s="13">
        <f t="shared" si="174"/>
        <v>0</v>
      </c>
      <c r="P217">
        <f t="shared" si="175"/>
        <v>16938</v>
      </c>
      <c r="Q217" s="15">
        <f t="shared" si="181"/>
        <v>1.2857142857142858</v>
      </c>
      <c r="R217" s="16">
        <f t="shared" si="182"/>
        <v>3.5746201966041107</v>
      </c>
      <c r="S217" s="17">
        <f t="shared" si="176"/>
        <v>0.14841101158848236</v>
      </c>
      <c r="T217" s="17">
        <f t="shared" si="183"/>
        <v>2.1201573084068909E-2</v>
      </c>
      <c r="U217" s="18">
        <f t="shared" si="184"/>
        <v>2.1201573084068909E-2</v>
      </c>
      <c r="V217" s="17">
        <f t="shared" si="185"/>
        <v>0</v>
      </c>
      <c r="W217" s="17">
        <f t="shared" si="177"/>
        <v>0</v>
      </c>
      <c r="X217" s="16">
        <f t="shared" si="186"/>
        <v>0</v>
      </c>
      <c r="Y217" s="19">
        <f t="shared" si="187"/>
        <v>2.1201573084068909E-2</v>
      </c>
      <c r="Z217" s="17">
        <f t="shared" si="188"/>
        <v>0</v>
      </c>
      <c r="AA217" s="17">
        <f t="shared" si="189"/>
        <v>0</v>
      </c>
      <c r="AB217" s="16">
        <f t="shared" si="190"/>
        <v>0</v>
      </c>
      <c r="AC217" s="19">
        <f t="shared" si="191"/>
        <v>2.1201573084068909E-2</v>
      </c>
      <c r="AD217" s="17">
        <f t="shared" si="192"/>
        <v>0</v>
      </c>
      <c r="AE217" s="17">
        <f t="shared" si="193"/>
        <v>0</v>
      </c>
      <c r="AF217" s="16">
        <f t="shared" si="178"/>
        <v>0</v>
      </c>
      <c r="AG217" s="19">
        <f t="shared" si="194"/>
        <v>2.1201573084068909E-2</v>
      </c>
      <c r="AH217" s="17">
        <f t="shared" si="195"/>
        <v>0</v>
      </c>
      <c r="AI217" s="17">
        <f t="shared" si="224"/>
        <v>0</v>
      </c>
      <c r="AJ217" s="16">
        <f t="shared" si="196"/>
        <v>0</v>
      </c>
      <c r="AK217" s="19">
        <f t="shared" si="197"/>
        <v>2.1201573084068909E-2</v>
      </c>
      <c r="AL217" s="17">
        <f t="shared" si="198"/>
        <v>0</v>
      </c>
      <c r="AM217" s="17">
        <f t="shared" si="199"/>
        <v>0</v>
      </c>
      <c r="AN217" s="16">
        <f t="shared" si="200"/>
        <v>0</v>
      </c>
      <c r="AO217" s="19">
        <f t="shared" si="201"/>
        <v>2.1201573084068909E-2</v>
      </c>
      <c r="AP217" s="17">
        <f t="shared" si="202"/>
        <v>0</v>
      </c>
      <c r="AQ217" s="17">
        <f t="shared" si="203"/>
        <v>0</v>
      </c>
      <c r="AR217" s="16">
        <f t="shared" si="204"/>
        <v>0</v>
      </c>
      <c r="AS217" s="19">
        <f t="shared" si="205"/>
        <v>2.1201573084068909E-2</v>
      </c>
      <c r="AT217" s="17">
        <f t="shared" si="206"/>
        <v>0</v>
      </c>
      <c r="AU217" s="17">
        <f t="shared" si="207"/>
        <v>0</v>
      </c>
      <c r="AV217" s="16">
        <f t="shared" si="208"/>
        <v>0</v>
      </c>
      <c r="AW217" s="19">
        <f t="shared" si="209"/>
        <v>2.1201573084068909E-2</v>
      </c>
      <c r="AX217" s="17">
        <f t="shared" si="210"/>
        <v>0</v>
      </c>
      <c r="AY217" s="17">
        <f t="shared" si="179"/>
        <v>0</v>
      </c>
      <c r="AZ217" s="16">
        <f t="shared" si="211"/>
        <v>0</v>
      </c>
      <c r="BA217" s="19">
        <f t="shared" si="212"/>
        <v>2.1201573084068909E-2</v>
      </c>
      <c r="BB217" s="16"/>
      <c r="BC217" s="16">
        <f t="shared" si="213"/>
        <v>2.1201573084068909E-2</v>
      </c>
      <c r="BD217" s="19">
        <f t="shared" si="180"/>
        <v>2.1201573084068909E-2</v>
      </c>
      <c r="BE217" s="20">
        <f t="shared" si="214"/>
        <v>2.1201573084068909E-2</v>
      </c>
      <c r="BF217">
        <f t="shared" si="215"/>
        <v>1.619734844054419E-5</v>
      </c>
      <c r="BG217" s="33">
        <f t="shared" si="216"/>
        <v>4.3587820678107847E-2</v>
      </c>
      <c r="BH217">
        <f t="shared" si="217"/>
        <v>0.30511474474675493</v>
      </c>
      <c r="BI217">
        <f t="shared" si="218"/>
        <v>96469.959535049988</v>
      </c>
      <c r="BJ217">
        <f t="shared" si="219"/>
        <v>0</v>
      </c>
      <c r="BK217">
        <f t="shared" si="220"/>
        <v>46924</v>
      </c>
      <c r="BL217">
        <f t="shared" si="221"/>
        <v>2798660</v>
      </c>
      <c r="BM217">
        <f t="shared" si="222"/>
        <v>46924</v>
      </c>
    </row>
    <row r="218" spans="1:65" x14ac:dyDescent="0.25">
      <c r="A218" s="8"/>
      <c r="B218">
        <v>49568212</v>
      </c>
      <c r="C218" t="s">
        <v>241</v>
      </c>
      <c r="D218">
        <v>2</v>
      </c>
      <c r="E218">
        <v>2225</v>
      </c>
      <c r="F218" s="9">
        <f t="shared" si="223"/>
        <v>373800</v>
      </c>
      <c r="G218">
        <v>3</v>
      </c>
      <c r="H218" s="10">
        <f t="shared" si="169"/>
        <v>0.66666666666666663</v>
      </c>
      <c r="I218" s="10">
        <f t="shared" si="170"/>
        <v>2</v>
      </c>
      <c r="J218" s="11">
        <f t="shared" si="171"/>
        <v>1</v>
      </c>
      <c r="K218" s="11">
        <f t="shared" si="172"/>
        <v>1.5082246662437612E-2</v>
      </c>
      <c r="L218" s="12">
        <f t="shared" si="173"/>
        <v>747600</v>
      </c>
      <c r="M218" s="13">
        <f t="shared" si="174"/>
        <v>0.98491775333756237</v>
      </c>
      <c r="P218">
        <f t="shared" si="175"/>
        <v>4450</v>
      </c>
      <c r="Q218" s="15">
        <f t="shared" si="181"/>
        <v>0.66666666666666663</v>
      </c>
      <c r="R218" s="16">
        <f t="shared" si="182"/>
        <v>3.5746201966041107</v>
      </c>
      <c r="S218" s="17">
        <f t="shared" si="176"/>
        <v>132.60623863028357</v>
      </c>
      <c r="T218" s="17">
        <f t="shared" si="183"/>
        <v>44.202079543427857</v>
      </c>
      <c r="U218" s="18">
        <f t="shared" si="184"/>
        <v>0.66666666666666663</v>
      </c>
      <c r="V218" s="17">
        <f t="shared" si="185"/>
        <v>0</v>
      </c>
      <c r="W218" s="17">
        <f t="shared" si="177"/>
        <v>0</v>
      </c>
      <c r="X218" s="16">
        <f t="shared" si="186"/>
        <v>0</v>
      </c>
      <c r="Y218" s="19">
        <f t="shared" si="187"/>
        <v>0.66666666666666663</v>
      </c>
      <c r="Z218" s="17">
        <f t="shared" si="188"/>
        <v>0</v>
      </c>
      <c r="AA218" s="17">
        <f t="shared" si="189"/>
        <v>0</v>
      </c>
      <c r="AB218" s="16">
        <f t="shared" si="190"/>
        <v>0</v>
      </c>
      <c r="AC218" s="19">
        <f t="shared" si="191"/>
        <v>0.66666666666666663</v>
      </c>
      <c r="AD218" s="17">
        <f t="shared" si="192"/>
        <v>0</v>
      </c>
      <c r="AE218" s="17">
        <f t="shared" si="193"/>
        <v>0</v>
      </c>
      <c r="AF218" s="16">
        <f t="shared" si="178"/>
        <v>0</v>
      </c>
      <c r="AG218" s="19">
        <f t="shared" si="194"/>
        <v>0.66666666666666663</v>
      </c>
      <c r="AH218" s="17">
        <f t="shared" si="195"/>
        <v>0</v>
      </c>
      <c r="AI218" s="17">
        <f t="shared" si="224"/>
        <v>0</v>
      </c>
      <c r="AJ218" s="16">
        <f t="shared" si="196"/>
        <v>0</v>
      </c>
      <c r="AK218" s="19">
        <f t="shared" si="197"/>
        <v>0.66666666666666663</v>
      </c>
      <c r="AL218" s="17">
        <f t="shared" si="198"/>
        <v>0</v>
      </c>
      <c r="AM218" s="17">
        <f t="shared" si="199"/>
        <v>0</v>
      </c>
      <c r="AN218" s="16">
        <f t="shared" si="200"/>
        <v>0</v>
      </c>
      <c r="AO218" s="19">
        <f t="shared" si="201"/>
        <v>0.66666666666666663</v>
      </c>
      <c r="AP218" s="17">
        <f t="shared" si="202"/>
        <v>0</v>
      </c>
      <c r="AQ218" s="17">
        <f t="shared" si="203"/>
        <v>0</v>
      </c>
      <c r="AR218" s="16">
        <f t="shared" si="204"/>
        <v>0</v>
      </c>
      <c r="AS218" s="19">
        <f t="shared" si="205"/>
        <v>0.66666666666666663</v>
      </c>
      <c r="AT218" s="17">
        <f t="shared" si="206"/>
        <v>0</v>
      </c>
      <c r="AU218" s="17">
        <f t="shared" si="207"/>
        <v>0</v>
      </c>
      <c r="AV218" s="16">
        <f t="shared" si="208"/>
        <v>0</v>
      </c>
      <c r="AW218" s="19">
        <f t="shared" si="209"/>
        <v>0.66666666666666663</v>
      </c>
      <c r="AX218" s="17">
        <f t="shared" si="210"/>
        <v>0</v>
      </c>
      <c r="AY218" s="17">
        <f t="shared" si="179"/>
        <v>0</v>
      </c>
      <c r="AZ218" s="16">
        <f t="shared" si="211"/>
        <v>0</v>
      </c>
      <c r="BA218" s="19">
        <f t="shared" si="212"/>
        <v>0.66666666666666663</v>
      </c>
      <c r="BB218" s="16"/>
      <c r="BC218" s="16">
        <f t="shared" si="213"/>
        <v>0.66666666666666663</v>
      </c>
      <c r="BD218" s="19">
        <f t="shared" si="180"/>
        <v>0.66666666666666663</v>
      </c>
      <c r="BE218" s="20">
        <f t="shared" si="214"/>
        <v>0.66666666666666663</v>
      </c>
      <c r="BF218">
        <f t="shared" si="215"/>
        <v>5.093127878237504E-4</v>
      </c>
      <c r="BG218" s="33">
        <f t="shared" si="216"/>
        <v>1.3705844846283348</v>
      </c>
      <c r="BH218">
        <f t="shared" si="217"/>
        <v>4.1117534538850045</v>
      </c>
      <c r="BI218">
        <f t="shared" si="218"/>
        <v>1536973.4410622146</v>
      </c>
      <c r="BJ218">
        <f t="shared" si="219"/>
        <v>48820612</v>
      </c>
      <c r="BK218">
        <f t="shared" si="220"/>
        <v>747600</v>
      </c>
      <c r="BL218">
        <f t="shared" si="221"/>
        <v>0</v>
      </c>
      <c r="BM218">
        <f t="shared" si="222"/>
        <v>747600</v>
      </c>
    </row>
    <row r="219" spans="1:65" x14ac:dyDescent="0.25">
      <c r="A219" s="8"/>
      <c r="B219">
        <v>45573857</v>
      </c>
      <c r="C219" t="s">
        <v>242</v>
      </c>
      <c r="D219">
        <v>2</v>
      </c>
      <c r="E219">
        <v>1814</v>
      </c>
      <c r="F219" s="9">
        <f t="shared" si="223"/>
        <v>304752</v>
      </c>
      <c r="G219">
        <v>5</v>
      </c>
      <c r="H219" s="10">
        <f t="shared" si="169"/>
        <v>0.4</v>
      </c>
      <c r="I219" s="10">
        <f t="shared" si="170"/>
        <v>2</v>
      </c>
      <c r="J219" s="11">
        <f t="shared" si="171"/>
        <v>1</v>
      </c>
      <c r="K219" s="11">
        <f t="shared" si="172"/>
        <v>1.3373983246579284E-2</v>
      </c>
      <c r="L219" s="12">
        <f t="shared" si="173"/>
        <v>609504</v>
      </c>
      <c r="M219" s="13">
        <f t="shared" si="174"/>
        <v>0.98662601675342076</v>
      </c>
      <c r="P219">
        <f t="shared" si="175"/>
        <v>3628</v>
      </c>
      <c r="Q219" s="15">
        <f t="shared" si="181"/>
        <v>0.4</v>
      </c>
      <c r="R219" s="16">
        <f t="shared" si="182"/>
        <v>3.5746201966041107</v>
      </c>
      <c r="S219" s="17">
        <f t="shared" si="176"/>
        <v>149.54407846380008</v>
      </c>
      <c r="T219" s="17">
        <f t="shared" si="183"/>
        <v>29.908815692760015</v>
      </c>
      <c r="U219" s="18">
        <f t="shared" si="184"/>
        <v>0.4</v>
      </c>
      <c r="V219" s="17">
        <f t="shared" si="185"/>
        <v>0</v>
      </c>
      <c r="W219" s="17">
        <f t="shared" si="177"/>
        <v>0</v>
      </c>
      <c r="X219" s="16">
        <f t="shared" si="186"/>
        <v>0</v>
      </c>
      <c r="Y219" s="19">
        <f t="shared" si="187"/>
        <v>0.4</v>
      </c>
      <c r="Z219" s="17">
        <f t="shared" si="188"/>
        <v>0</v>
      </c>
      <c r="AA219" s="17">
        <f t="shared" si="189"/>
        <v>0</v>
      </c>
      <c r="AB219" s="16">
        <f t="shared" si="190"/>
        <v>0</v>
      </c>
      <c r="AC219" s="19">
        <f t="shared" si="191"/>
        <v>0.4</v>
      </c>
      <c r="AD219" s="17">
        <f t="shared" si="192"/>
        <v>0</v>
      </c>
      <c r="AE219" s="17">
        <f t="shared" si="193"/>
        <v>0</v>
      </c>
      <c r="AF219" s="16">
        <f t="shared" si="178"/>
        <v>0</v>
      </c>
      <c r="AG219" s="19">
        <f t="shared" si="194"/>
        <v>0.4</v>
      </c>
      <c r="AH219" s="17">
        <f t="shared" si="195"/>
        <v>0</v>
      </c>
      <c r="AI219" s="17">
        <f t="shared" si="224"/>
        <v>0</v>
      </c>
      <c r="AJ219" s="16">
        <f t="shared" si="196"/>
        <v>0</v>
      </c>
      <c r="AK219" s="19">
        <f t="shared" si="197"/>
        <v>0.4</v>
      </c>
      <c r="AL219" s="17">
        <f t="shared" si="198"/>
        <v>0</v>
      </c>
      <c r="AM219" s="17">
        <f t="shared" si="199"/>
        <v>0</v>
      </c>
      <c r="AN219" s="16">
        <f t="shared" si="200"/>
        <v>0</v>
      </c>
      <c r="AO219" s="19">
        <f t="shared" si="201"/>
        <v>0.4</v>
      </c>
      <c r="AP219" s="17">
        <f t="shared" si="202"/>
        <v>0</v>
      </c>
      <c r="AQ219" s="17">
        <f t="shared" si="203"/>
        <v>0</v>
      </c>
      <c r="AR219" s="16">
        <f t="shared" si="204"/>
        <v>0</v>
      </c>
      <c r="AS219" s="19">
        <f t="shared" si="205"/>
        <v>0.4</v>
      </c>
      <c r="AT219" s="17">
        <f t="shared" si="206"/>
        <v>0</v>
      </c>
      <c r="AU219" s="17">
        <f t="shared" si="207"/>
        <v>0</v>
      </c>
      <c r="AV219" s="16">
        <f t="shared" si="208"/>
        <v>0</v>
      </c>
      <c r="AW219" s="19">
        <f t="shared" si="209"/>
        <v>0.4</v>
      </c>
      <c r="AX219" s="17">
        <f t="shared" si="210"/>
        <v>0</v>
      </c>
      <c r="AY219" s="17">
        <f t="shared" si="179"/>
        <v>0</v>
      </c>
      <c r="AZ219" s="16">
        <f t="shared" si="211"/>
        <v>0</v>
      </c>
      <c r="BA219" s="19">
        <f t="shared" si="212"/>
        <v>0.4</v>
      </c>
      <c r="BB219" s="16"/>
      <c r="BC219" s="16">
        <f t="shared" si="213"/>
        <v>0.4</v>
      </c>
      <c r="BD219" s="19">
        <f t="shared" si="180"/>
        <v>0.4</v>
      </c>
      <c r="BE219" s="20">
        <f t="shared" si="214"/>
        <v>0.4</v>
      </c>
      <c r="BF219">
        <f t="shared" si="215"/>
        <v>3.0558767269425031E-4</v>
      </c>
      <c r="BG219" s="33">
        <f t="shared" si="216"/>
        <v>0.82235069077700107</v>
      </c>
      <c r="BH219">
        <f t="shared" si="217"/>
        <v>4.1117534538850053</v>
      </c>
      <c r="BI219">
        <f t="shared" si="218"/>
        <v>1253065.0885783632</v>
      </c>
      <c r="BJ219">
        <f t="shared" si="219"/>
        <v>44964353</v>
      </c>
      <c r="BK219">
        <f t="shared" si="220"/>
        <v>609504</v>
      </c>
      <c r="BL219">
        <f t="shared" si="221"/>
        <v>0</v>
      </c>
      <c r="BM219">
        <f t="shared" si="222"/>
        <v>609504</v>
      </c>
    </row>
    <row r="220" spans="1:65" x14ac:dyDescent="0.25">
      <c r="A220" s="8"/>
      <c r="B220">
        <v>6838</v>
      </c>
      <c r="C220" t="s">
        <v>243</v>
      </c>
      <c r="D220">
        <v>6</v>
      </c>
      <c r="E220">
        <v>1855</v>
      </c>
      <c r="F220" s="9">
        <f t="shared" si="223"/>
        <v>311640</v>
      </c>
      <c r="G220">
        <v>7</v>
      </c>
      <c r="H220" s="10">
        <f t="shared" si="169"/>
        <v>3.1345691915580245E-3</v>
      </c>
      <c r="I220" s="10">
        <f t="shared" si="170"/>
        <v>2.1941984340906173E-2</v>
      </c>
      <c r="J220" s="11">
        <f t="shared" si="171"/>
        <v>3.6569973901510286E-3</v>
      </c>
      <c r="K220" s="11">
        <f t="shared" si="172"/>
        <v>1</v>
      </c>
      <c r="L220" s="12">
        <f t="shared" si="173"/>
        <v>6838</v>
      </c>
      <c r="M220" s="13">
        <f t="shared" si="174"/>
        <v>0</v>
      </c>
      <c r="P220">
        <f t="shared" si="175"/>
        <v>11130</v>
      </c>
      <c r="Q220" s="15">
        <f t="shared" si="181"/>
        <v>0.8571428571428571</v>
      </c>
      <c r="R220" s="16">
        <f t="shared" si="182"/>
        <v>3.5746201966041107</v>
      </c>
      <c r="S220" s="17">
        <f t="shared" si="176"/>
        <v>2.1941984340906173E-2</v>
      </c>
      <c r="T220" s="17">
        <f t="shared" si="183"/>
        <v>3.1345691915580245E-3</v>
      </c>
      <c r="U220" s="18">
        <f t="shared" si="184"/>
        <v>3.1345691915580245E-3</v>
      </c>
      <c r="V220" s="17">
        <f t="shared" si="185"/>
        <v>0</v>
      </c>
      <c r="W220" s="17">
        <f t="shared" si="177"/>
        <v>0</v>
      </c>
      <c r="X220" s="16">
        <f t="shared" si="186"/>
        <v>0</v>
      </c>
      <c r="Y220" s="19">
        <f t="shared" si="187"/>
        <v>3.1345691915580245E-3</v>
      </c>
      <c r="Z220" s="17">
        <f t="shared" si="188"/>
        <v>0</v>
      </c>
      <c r="AA220" s="17">
        <f t="shared" si="189"/>
        <v>0</v>
      </c>
      <c r="AB220" s="16">
        <f t="shared" si="190"/>
        <v>0</v>
      </c>
      <c r="AC220" s="19">
        <f t="shared" si="191"/>
        <v>3.1345691915580245E-3</v>
      </c>
      <c r="AD220" s="17">
        <f t="shared" si="192"/>
        <v>0</v>
      </c>
      <c r="AE220" s="17">
        <f t="shared" si="193"/>
        <v>0</v>
      </c>
      <c r="AF220" s="16">
        <f t="shared" si="178"/>
        <v>0</v>
      </c>
      <c r="AG220" s="19">
        <f t="shared" si="194"/>
        <v>3.1345691915580245E-3</v>
      </c>
      <c r="AH220" s="17">
        <f t="shared" si="195"/>
        <v>0</v>
      </c>
      <c r="AI220" s="17">
        <f t="shared" si="224"/>
        <v>0</v>
      </c>
      <c r="AJ220" s="16">
        <f t="shared" si="196"/>
        <v>0</v>
      </c>
      <c r="AK220" s="19">
        <f t="shared" si="197"/>
        <v>3.1345691915580245E-3</v>
      </c>
      <c r="AL220" s="17">
        <f t="shared" si="198"/>
        <v>0</v>
      </c>
      <c r="AM220" s="17">
        <f t="shared" si="199"/>
        <v>0</v>
      </c>
      <c r="AN220" s="16">
        <f t="shared" si="200"/>
        <v>0</v>
      </c>
      <c r="AO220" s="19">
        <f t="shared" si="201"/>
        <v>3.1345691915580245E-3</v>
      </c>
      <c r="AP220" s="17">
        <f t="shared" si="202"/>
        <v>0</v>
      </c>
      <c r="AQ220" s="17">
        <f t="shared" si="203"/>
        <v>0</v>
      </c>
      <c r="AR220" s="16">
        <f t="shared" si="204"/>
        <v>0</v>
      </c>
      <c r="AS220" s="19">
        <f t="shared" si="205"/>
        <v>3.1345691915580245E-3</v>
      </c>
      <c r="AT220" s="17">
        <f t="shared" si="206"/>
        <v>0</v>
      </c>
      <c r="AU220" s="17">
        <f t="shared" si="207"/>
        <v>0</v>
      </c>
      <c r="AV220" s="16">
        <f t="shared" si="208"/>
        <v>0</v>
      </c>
      <c r="AW220" s="19">
        <f t="shared" si="209"/>
        <v>3.1345691915580245E-3</v>
      </c>
      <c r="AX220" s="17">
        <f t="shared" si="210"/>
        <v>0</v>
      </c>
      <c r="AY220" s="17">
        <f t="shared" si="179"/>
        <v>0</v>
      </c>
      <c r="AZ220" s="16">
        <f t="shared" si="211"/>
        <v>0</v>
      </c>
      <c r="BA220" s="19">
        <f t="shared" si="212"/>
        <v>3.1345691915580245E-3</v>
      </c>
      <c r="BB220" s="16"/>
      <c r="BC220" s="16">
        <f t="shared" si="213"/>
        <v>3.1345691915580245E-3</v>
      </c>
      <c r="BD220" s="19">
        <f t="shared" si="180"/>
        <v>3.1345691915580245E-3</v>
      </c>
      <c r="BE220" s="20">
        <f t="shared" si="214"/>
        <v>3.1345691915580245E-3</v>
      </c>
      <c r="BF220">
        <f t="shared" si="215"/>
        <v>2.3947142603682859E-6</v>
      </c>
      <c r="BG220" s="33">
        <f t="shared" si="216"/>
        <v>6.4442878499151183E-3</v>
      </c>
      <c r="BH220">
        <f t="shared" si="217"/>
        <v>4.5110014949405829E-2</v>
      </c>
      <c r="BI220">
        <f t="shared" si="218"/>
        <v>14058.085058832832</v>
      </c>
      <c r="BJ220">
        <f t="shared" si="219"/>
        <v>0</v>
      </c>
      <c r="BK220">
        <f t="shared" si="220"/>
        <v>6838</v>
      </c>
      <c r="BL220">
        <f t="shared" si="221"/>
        <v>1863001.9999999998</v>
      </c>
      <c r="BM220">
        <f t="shared" si="222"/>
        <v>6838</v>
      </c>
    </row>
    <row r="221" spans="1:65" x14ac:dyDescent="0.25">
      <c r="A221" s="8"/>
      <c r="B221">
        <v>10514406</v>
      </c>
      <c r="C221" t="s">
        <v>244</v>
      </c>
      <c r="D221">
        <v>9</v>
      </c>
      <c r="E221">
        <v>2346</v>
      </c>
      <c r="F221" s="9">
        <f t="shared" si="223"/>
        <v>394128</v>
      </c>
      <c r="G221">
        <v>2</v>
      </c>
      <c r="H221" s="10">
        <f t="shared" si="169"/>
        <v>4.5</v>
      </c>
      <c r="I221" s="10">
        <f t="shared" si="170"/>
        <v>9</v>
      </c>
      <c r="J221" s="11">
        <f t="shared" si="171"/>
        <v>1</v>
      </c>
      <c r="K221" s="11">
        <f t="shared" si="172"/>
        <v>0.33736114051521315</v>
      </c>
      <c r="L221" s="12">
        <f t="shared" si="173"/>
        <v>3547152</v>
      </c>
      <c r="M221" s="13">
        <f t="shared" si="174"/>
        <v>0.66263885948478685</v>
      </c>
      <c r="P221">
        <f t="shared" si="175"/>
        <v>21114</v>
      </c>
      <c r="Q221" s="15">
        <f t="shared" si="181"/>
        <v>4.5</v>
      </c>
      <c r="R221" s="16">
        <f t="shared" si="182"/>
        <v>3.5746201966041107</v>
      </c>
      <c r="S221" s="17">
        <f t="shared" si="176"/>
        <v>26.677642796248936</v>
      </c>
      <c r="T221" s="17">
        <f t="shared" si="183"/>
        <v>13.338821398124468</v>
      </c>
      <c r="U221" s="18">
        <f t="shared" si="184"/>
        <v>0</v>
      </c>
      <c r="V221" s="17">
        <f t="shared" si="185"/>
        <v>13.338821398124468</v>
      </c>
      <c r="W221" s="17">
        <f t="shared" si="177"/>
        <v>9.7596179793208466E-3</v>
      </c>
      <c r="X221" s="16">
        <f t="shared" si="186"/>
        <v>30.966857147756478</v>
      </c>
      <c r="Y221" s="19">
        <f t="shared" si="187"/>
        <v>4.5</v>
      </c>
      <c r="Z221" s="17">
        <f t="shared" si="188"/>
        <v>0</v>
      </c>
      <c r="AA221" s="17">
        <f t="shared" si="189"/>
        <v>0</v>
      </c>
      <c r="AB221" s="16">
        <f t="shared" si="190"/>
        <v>0</v>
      </c>
      <c r="AC221" s="19">
        <f t="shared" si="191"/>
        <v>4.5</v>
      </c>
      <c r="AD221" s="17">
        <f t="shared" si="192"/>
        <v>0</v>
      </c>
      <c r="AE221" s="17">
        <f t="shared" si="193"/>
        <v>0</v>
      </c>
      <c r="AF221" s="16">
        <f t="shared" si="178"/>
        <v>0</v>
      </c>
      <c r="AG221" s="19">
        <f t="shared" si="194"/>
        <v>4.5</v>
      </c>
      <c r="AH221" s="17">
        <f t="shared" si="195"/>
        <v>0</v>
      </c>
      <c r="AI221" s="17">
        <f t="shared" si="224"/>
        <v>0</v>
      </c>
      <c r="AJ221" s="16">
        <f t="shared" si="196"/>
        <v>0</v>
      </c>
      <c r="AK221" s="19">
        <f t="shared" si="197"/>
        <v>4.5</v>
      </c>
      <c r="AL221" s="17">
        <f t="shared" si="198"/>
        <v>0</v>
      </c>
      <c r="AM221" s="17">
        <f t="shared" si="199"/>
        <v>0</v>
      </c>
      <c r="AN221" s="16">
        <f t="shared" si="200"/>
        <v>0</v>
      </c>
      <c r="AO221" s="19">
        <f t="shared" si="201"/>
        <v>4.5</v>
      </c>
      <c r="AP221" s="17">
        <f t="shared" si="202"/>
        <v>0</v>
      </c>
      <c r="AQ221" s="17">
        <f t="shared" si="203"/>
        <v>0</v>
      </c>
      <c r="AR221" s="16">
        <f t="shared" si="204"/>
        <v>0</v>
      </c>
      <c r="AS221" s="19">
        <f t="shared" si="205"/>
        <v>4.5</v>
      </c>
      <c r="AT221" s="17">
        <f t="shared" si="206"/>
        <v>0</v>
      </c>
      <c r="AU221" s="17">
        <f t="shared" si="207"/>
        <v>0</v>
      </c>
      <c r="AV221" s="16">
        <f t="shared" si="208"/>
        <v>0</v>
      </c>
      <c r="AW221" s="19">
        <f t="shared" si="209"/>
        <v>4.5</v>
      </c>
      <c r="AX221" s="17">
        <f t="shared" si="210"/>
        <v>0</v>
      </c>
      <c r="AY221" s="17">
        <f t="shared" si="179"/>
        <v>0</v>
      </c>
      <c r="AZ221" s="16">
        <f t="shared" si="211"/>
        <v>0</v>
      </c>
      <c r="BA221" s="19">
        <f t="shared" si="212"/>
        <v>4.5</v>
      </c>
      <c r="BB221" s="16"/>
      <c r="BC221" s="16">
        <f t="shared" si="213"/>
        <v>4.5</v>
      </c>
      <c r="BD221" s="19">
        <f t="shared" si="180"/>
        <v>4.5</v>
      </c>
      <c r="BE221" s="20">
        <f t="shared" si="214"/>
        <v>4.5</v>
      </c>
      <c r="BF221">
        <f t="shared" si="215"/>
        <v>3.4378613178103158E-3</v>
      </c>
      <c r="BG221" s="33">
        <f t="shared" si="216"/>
        <v>9.2514452712412627</v>
      </c>
      <c r="BH221">
        <f t="shared" si="217"/>
        <v>18.502890542482525</v>
      </c>
      <c r="BI221">
        <f t="shared" si="218"/>
        <v>7292507.2437275527</v>
      </c>
      <c r="BJ221">
        <f t="shared" si="219"/>
        <v>6967254</v>
      </c>
      <c r="BK221">
        <f t="shared" si="220"/>
        <v>3547152</v>
      </c>
      <c r="BL221">
        <f t="shared" si="221"/>
        <v>0</v>
      </c>
      <c r="BM221">
        <f t="shared" si="222"/>
        <v>3547152</v>
      </c>
    </row>
    <row r="222" spans="1:65" x14ac:dyDescent="0.25">
      <c r="A222" s="8"/>
      <c r="B222">
        <v>157615</v>
      </c>
      <c r="C222" t="s">
        <v>245</v>
      </c>
      <c r="D222">
        <v>10</v>
      </c>
      <c r="E222">
        <v>1397</v>
      </c>
      <c r="F222" s="9">
        <f t="shared" si="223"/>
        <v>234696</v>
      </c>
      <c r="G222">
        <v>6</v>
      </c>
      <c r="H222" s="10">
        <f t="shared" si="169"/>
        <v>0.11192848053084274</v>
      </c>
      <c r="I222" s="10">
        <f t="shared" si="170"/>
        <v>0.67157088318505642</v>
      </c>
      <c r="J222" s="11">
        <f t="shared" si="171"/>
        <v>6.7157088318505642E-2</v>
      </c>
      <c r="K222" s="11">
        <f t="shared" si="172"/>
        <v>1</v>
      </c>
      <c r="L222" s="12">
        <f t="shared" si="173"/>
        <v>157615</v>
      </c>
      <c r="M222" s="13">
        <f t="shared" si="174"/>
        <v>0</v>
      </c>
      <c r="P222">
        <f t="shared" si="175"/>
        <v>13970</v>
      </c>
      <c r="Q222" s="15">
        <f t="shared" si="181"/>
        <v>1.6666666666666667</v>
      </c>
      <c r="R222" s="16">
        <f t="shared" si="182"/>
        <v>3.5746201966041107</v>
      </c>
      <c r="S222" s="17">
        <f t="shared" si="176"/>
        <v>0.67157088318505642</v>
      </c>
      <c r="T222" s="17">
        <f t="shared" si="183"/>
        <v>0.11192848053084274</v>
      </c>
      <c r="U222" s="18">
        <f t="shared" si="184"/>
        <v>0.11192848053084274</v>
      </c>
      <c r="V222" s="17">
        <f t="shared" si="185"/>
        <v>0</v>
      </c>
      <c r="W222" s="17">
        <f t="shared" si="177"/>
        <v>0</v>
      </c>
      <c r="X222" s="16">
        <f t="shared" si="186"/>
        <v>0</v>
      </c>
      <c r="Y222" s="19">
        <f t="shared" si="187"/>
        <v>0.11192848053084274</v>
      </c>
      <c r="Z222" s="17">
        <f t="shared" si="188"/>
        <v>0</v>
      </c>
      <c r="AA222" s="17">
        <f t="shared" si="189"/>
        <v>0</v>
      </c>
      <c r="AB222" s="16">
        <f t="shared" si="190"/>
        <v>0</v>
      </c>
      <c r="AC222" s="19">
        <f t="shared" si="191"/>
        <v>0.11192848053084274</v>
      </c>
      <c r="AD222" s="17">
        <f t="shared" si="192"/>
        <v>0</v>
      </c>
      <c r="AE222" s="17">
        <f t="shared" si="193"/>
        <v>0</v>
      </c>
      <c r="AF222" s="16">
        <f t="shared" si="178"/>
        <v>0</v>
      </c>
      <c r="AG222" s="19">
        <f t="shared" si="194"/>
        <v>0.11192848053084274</v>
      </c>
      <c r="AH222" s="17">
        <f t="shared" si="195"/>
        <v>0</v>
      </c>
      <c r="AI222" s="17">
        <f t="shared" si="224"/>
        <v>0</v>
      </c>
      <c r="AJ222" s="16">
        <f t="shared" si="196"/>
        <v>0</v>
      </c>
      <c r="AK222" s="19">
        <f t="shared" si="197"/>
        <v>0.11192848053084274</v>
      </c>
      <c r="AL222" s="17">
        <f t="shared" si="198"/>
        <v>0</v>
      </c>
      <c r="AM222" s="17">
        <f t="shared" si="199"/>
        <v>0</v>
      </c>
      <c r="AN222" s="16">
        <f t="shared" si="200"/>
        <v>0</v>
      </c>
      <c r="AO222" s="19">
        <f t="shared" si="201"/>
        <v>0.11192848053084274</v>
      </c>
      <c r="AP222" s="17">
        <f t="shared" si="202"/>
        <v>0</v>
      </c>
      <c r="AQ222" s="17">
        <f t="shared" si="203"/>
        <v>0</v>
      </c>
      <c r="AR222" s="16">
        <f t="shared" si="204"/>
        <v>0</v>
      </c>
      <c r="AS222" s="19">
        <f t="shared" si="205"/>
        <v>0.11192848053084274</v>
      </c>
      <c r="AT222" s="17">
        <f t="shared" si="206"/>
        <v>0</v>
      </c>
      <c r="AU222" s="17">
        <f t="shared" si="207"/>
        <v>0</v>
      </c>
      <c r="AV222" s="16">
        <f t="shared" si="208"/>
        <v>0</v>
      </c>
      <c r="AW222" s="19">
        <f t="shared" si="209"/>
        <v>0.11192848053084274</v>
      </c>
      <c r="AX222" s="17">
        <f t="shared" si="210"/>
        <v>0</v>
      </c>
      <c r="AY222" s="17">
        <f t="shared" si="179"/>
        <v>0</v>
      </c>
      <c r="AZ222" s="16">
        <f t="shared" si="211"/>
        <v>0</v>
      </c>
      <c r="BA222" s="19">
        <f t="shared" si="212"/>
        <v>0.11192848053084274</v>
      </c>
      <c r="BB222" s="16"/>
      <c r="BC222" s="16">
        <f t="shared" si="213"/>
        <v>0.11192848053084274</v>
      </c>
      <c r="BD222" s="19">
        <f t="shared" si="180"/>
        <v>0.11192848053084274</v>
      </c>
      <c r="BE222" s="20">
        <f t="shared" si="214"/>
        <v>0.11192848053084274</v>
      </c>
      <c r="BF222">
        <f t="shared" si="215"/>
        <v>8.5509909684059835E-5</v>
      </c>
      <c r="BG222" s="33">
        <f t="shared" si="216"/>
        <v>0.23011115820539657</v>
      </c>
      <c r="BH222">
        <f t="shared" si="217"/>
        <v>1.3806669492323795</v>
      </c>
      <c r="BI222">
        <f t="shared" si="218"/>
        <v>324037.01031704253</v>
      </c>
      <c r="BJ222">
        <f t="shared" si="219"/>
        <v>0</v>
      </c>
      <c r="BK222">
        <f t="shared" si="220"/>
        <v>157615</v>
      </c>
      <c r="BL222">
        <f t="shared" si="221"/>
        <v>2189345</v>
      </c>
      <c r="BM222">
        <f t="shared" si="222"/>
        <v>157615</v>
      </c>
    </row>
    <row r="223" spans="1:65" x14ac:dyDescent="0.25">
      <c r="A223" s="8"/>
      <c r="B223">
        <v>501306</v>
      </c>
      <c r="C223" t="s">
        <v>246</v>
      </c>
      <c r="D223">
        <v>3</v>
      </c>
      <c r="E223">
        <v>1135</v>
      </c>
      <c r="F223" s="9">
        <f t="shared" si="223"/>
        <v>190680</v>
      </c>
      <c r="G223">
        <v>2</v>
      </c>
      <c r="H223" s="10">
        <f t="shared" si="169"/>
        <v>1.3145217117684078</v>
      </c>
      <c r="I223" s="10">
        <f t="shared" si="170"/>
        <v>2.6290434235368156</v>
      </c>
      <c r="J223" s="11">
        <f t="shared" si="171"/>
        <v>0.87634780784560518</v>
      </c>
      <c r="K223" s="11">
        <f t="shared" si="172"/>
        <v>1</v>
      </c>
      <c r="L223" s="12">
        <f t="shared" si="173"/>
        <v>501306</v>
      </c>
      <c r="M223" s="13">
        <f t="shared" si="174"/>
        <v>0</v>
      </c>
      <c r="P223">
        <f t="shared" si="175"/>
        <v>3405</v>
      </c>
      <c r="Q223" s="15">
        <f t="shared" si="181"/>
        <v>1.5</v>
      </c>
      <c r="R223" s="16">
        <f t="shared" si="182"/>
        <v>3.5746201966041107</v>
      </c>
      <c r="S223" s="17">
        <f t="shared" si="176"/>
        <v>2.6290434235368156</v>
      </c>
      <c r="T223" s="17">
        <f t="shared" si="183"/>
        <v>1.3145217117684078</v>
      </c>
      <c r="U223" s="18">
        <f t="shared" si="184"/>
        <v>1.3145217117684078</v>
      </c>
      <c r="V223" s="17">
        <f t="shared" si="185"/>
        <v>0</v>
      </c>
      <c r="W223" s="17">
        <f t="shared" si="177"/>
        <v>0</v>
      </c>
      <c r="X223" s="16">
        <f t="shared" si="186"/>
        <v>0</v>
      </c>
      <c r="Y223" s="19">
        <f t="shared" si="187"/>
        <v>1.3145217117684078</v>
      </c>
      <c r="Z223" s="17">
        <f t="shared" si="188"/>
        <v>0</v>
      </c>
      <c r="AA223" s="17">
        <f t="shared" si="189"/>
        <v>0</v>
      </c>
      <c r="AB223" s="16">
        <f t="shared" si="190"/>
        <v>0</v>
      </c>
      <c r="AC223" s="19">
        <f t="shared" si="191"/>
        <v>1.3145217117684078</v>
      </c>
      <c r="AD223" s="17">
        <f t="shared" si="192"/>
        <v>0</v>
      </c>
      <c r="AE223" s="17">
        <f t="shared" si="193"/>
        <v>0</v>
      </c>
      <c r="AF223" s="16">
        <f t="shared" si="178"/>
        <v>0</v>
      </c>
      <c r="AG223" s="19">
        <f t="shared" si="194"/>
        <v>1.3145217117684078</v>
      </c>
      <c r="AH223" s="17">
        <f t="shared" si="195"/>
        <v>0</v>
      </c>
      <c r="AI223" s="17">
        <f t="shared" si="224"/>
        <v>0</v>
      </c>
      <c r="AJ223" s="16">
        <f t="shared" si="196"/>
        <v>0</v>
      </c>
      <c r="AK223" s="19">
        <f t="shared" si="197"/>
        <v>1.3145217117684078</v>
      </c>
      <c r="AL223" s="17">
        <f t="shared" si="198"/>
        <v>0</v>
      </c>
      <c r="AM223" s="17">
        <f t="shared" si="199"/>
        <v>0</v>
      </c>
      <c r="AN223" s="16">
        <f t="shared" si="200"/>
        <v>0</v>
      </c>
      <c r="AO223" s="19">
        <f t="shared" si="201"/>
        <v>1.3145217117684078</v>
      </c>
      <c r="AP223" s="17">
        <f t="shared" si="202"/>
        <v>0</v>
      </c>
      <c r="AQ223" s="17">
        <f t="shared" si="203"/>
        <v>0</v>
      </c>
      <c r="AR223" s="16">
        <f t="shared" si="204"/>
        <v>0</v>
      </c>
      <c r="AS223" s="19">
        <f t="shared" si="205"/>
        <v>1.3145217117684078</v>
      </c>
      <c r="AT223" s="17">
        <f t="shared" si="206"/>
        <v>0</v>
      </c>
      <c r="AU223" s="17">
        <f t="shared" si="207"/>
        <v>0</v>
      </c>
      <c r="AV223" s="16">
        <f t="shared" si="208"/>
        <v>0</v>
      </c>
      <c r="AW223" s="19">
        <f t="shared" si="209"/>
        <v>1.3145217117684078</v>
      </c>
      <c r="AX223" s="17">
        <f t="shared" si="210"/>
        <v>0</v>
      </c>
      <c r="AY223" s="17">
        <f t="shared" si="179"/>
        <v>0</v>
      </c>
      <c r="AZ223" s="16">
        <f t="shared" si="211"/>
        <v>0</v>
      </c>
      <c r="BA223" s="19">
        <f t="shared" si="212"/>
        <v>1.3145217117684078</v>
      </c>
      <c r="BB223" s="16"/>
      <c r="BC223" s="16">
        <f t="shared" si="213"/>
        <v>1.3145217117684078</v>
      </c>
      <c r="BD223" s="19">
        <f t="shared" si="180"/>
        <v>1.3145217117684078</v>
      </c>
      <c r="BE223" s="20">
        <f t="shared" si="214"/>
        <v>1.3145217117684078</v>
      </c>
      <c r="BF223">
        <f t="shared" si="215"/>
        <v>1.0042540765134245E-3</v>
      </c>
      <c r="BG223" s="33">
        <f t="shared" si="216"/>
        <v>2.70249459428529</v>
      </c>
      <c r="BH223">
        <f t="shared" si="217"/>
        <v>5.4049891885705801</v>
      </c>
      <c r="BI223">
        <f t="shared" si="218"/>
        <v>1030623.3384766382</v>
      </c>
      <c r="BJ223">
        <f t="shared" si="219"/>
        <v>0</v>
      </c>
      <c r="BK223">
        <f t="shared" si="220"/>
        <v>501306</v>
      </c>
      <c r="BL223">
        <f t="shared" si="221"/>
        <v>70734</v>
      </c>
      <c r="BM223">
        <f t="shared" si="222"/>
        <v>501306</v>
      </c>
    </row>
    <row r="224" spans="1:65" x14ac:dyDescent="0.25">
      <c r="A224" s="8"/>
      <c r="B224">
        <v>33874</v>
      </c>
      <c r="C224" t="s">
        <v>247</v>
      </c>
      <c r="D224">
        <v>9</v>
      </c>
      <c r="E224">
        <v>951</v>
      </c>
      <c r="F224" s="9">
        <f t="shared" si="223"/>
        <v>159768</v>
      </c>
      <c r="G224">
        <v>8</v>
      </c>
      <c r="H224" s="10">
        <f t="shared" si="169"/>
        <v>2.6502491112112562E-2</v>
      </c>
      <c r="I224" s="10">
        <f t="shared" si="170"/>
        <v>0.21201992889690049</v>
      </c>
      <c r="J224" s="11">
        <f t="shared" si="171"/>
        <v>2.3557769877433389E-2</v>
      </c>
      <c r="K224" s="11">
        <f t="shared" si="172"/>
        <v>1</v>
      </c>
      <c r="L224" s="12">
        <f t="shared" si="173"/>
        <v>33874</v>
      </c>
      <c r="M224" s="13">
        <f t="shared" si="174"/>
        <v>0</v>
      </c>
      <c r="P224">
        <f t="shared" si="175"/>
        <v>8559</v>
      </c>
      <c r="Q224" s="15">
        <f t="shared" si="181"/>
        <v>1.125</v>
      </c>
      <c r="R224" s="16">
        <f t="shared" si="182"/>
        <v>3.5746201966041107</v>
      </c>
      <c r="S224" s="17">
        <f t="shared" si="176"/>
        <v>0.21201992889690049</v>
      </c>
      <c r="T224" s="17">
        <f t="shared" si="183"/>
        <v>2.6502491112112562E-2</v>
      </c>
      <c r="U224" s="18">
        <f t="shared" si="184"/>
        <v>2.6502491112112562E-2</v>
      </c>
      <c r="V224" s="17">
        <f t="shared" si="185"/>
        <v>0</v>
      </c>
      <c r="W224" s="17">
        <f t="shared" si="177"/>
        <v>0</v>
      </c>
      <c r="X224" s="16">
        <f t="shared" si="186"/>
        <v>0</v>
      </c>
      <c r="Y224" s="19">
        <f t="shared" si="187"/>
        <v>2.6502491112112562E-2</v>
      </c>
      <c r="Z224" s="17">
        <f t="shared" si="188"/>
        <v>0</v>
      </c>
      <c r="AA224" s="17">
        <f t="shared" si="189"/>
        <v>0</v>
      </c>
      <c r="AB224" s="16">
        <f t="shared" si="190"/>
        <v>0</v>
      </c>
      <c r="AC224" s="19">
        <f t="shared" si="191"/>
        <v>2.6502491112112562E-2</v>
      </c>
      <c r="AD224" s="17">
        <f t="shared" si="192"/>
        <v>0</v>
      </c>
      <c r="AE224" s="17">
        <f t="shared" si="193"/>
        <v>0</v>
      </c>
      <c r="AF224" s="16">
        <f t="shared" si="178"/>
        <v>0</v>
      </c>
      <c r="AG224" s="19">
        <f t="shared" si="194"/>
        <v>2.6502491112112562E-2</v>
      </c>
      <c r="AH224" s="17">
        <f t="shared" si="195"/>
        <v>0</v>
      </c>
      <c r="AI224" s="17">
        <f t="shared" si="224"/>
        <v>0</v>
      </c>
      <c r="AJ224" s="16">
        <f t="shared" si="196"/>
        <v>0</v>
      </c>
      <c r="AK224" s="19">
        <f t="shared" si="197"/>
        <v>2.6502491112112562E-2</v>
      </c>
      <c r="AL224" s="17">
        <f t="shared" si="198"/>
        <v>0</v>
      </c>
      <c r="AM224" s="17">
        <f t="shared" si="199"/>
        <v>0</v>
      </c>
      <c r="AN224" s="16">
        <f t="shared" si="200"/>
        <v>0</v>
      </c>
      <c r="AO224" s="19">
        <f t="shared" si="201"/>
        <v>2.6502491112112562E-2</v>
      </c>
      <c r="AP224" s="17">
        <f t="shared" si="202"/>
        <v>0</v>
      </c>
      <c r="AQ224" s="17">
        <f t="shared" si="203"/>
        <v>0</v>
      </c>
      <c r="AR224" s="16">
        <f t="shared" si="204"/>
        <v>0</v>
      </c>
      <c r="AS224" s="19">
        <f t="shared" si="205"/>
        <v>2.6502491112112562E-2</v>
      </c>
      <c r="AT224" s="17">
        <f t="shared" si="206"/>
        <v>0</v>
      </c>
      <c r="AU224" s="17">
        <f t="shared" si="207"/>
        <v>0</v>
      </c>
      <c r="AV224" s="16">
        <f t="shared" si="208"/>
        <v>0</v>
      </c>
      <c r="AW224" s="19">
        <f t="shared" si="209"/>
        <v>2.6502491112112562E-2</v>
      </c>
      <c r="AX224" s="17">
        <f t="shared" si="210"/>
        <v>0</v>
      </c>
      <c r="AY224" s="17">
        <f t="shared" si="179"/>
        <v>0</v>
      </c>
      <c r="AZ224" s="16">
        <f t="shared" si="211"/>
        <v>0</v>
      </c>
      <c r="BA224" s="19">
        <f t="shared" si="212"/>
        <v>2.6502491112112562E-2</v>
      </c>
      <c r="BB224" s="16"/>
      <c r="BC224" s="16">
        <f t="shared" si="213"/>
        <v>2.6502491112112562E-2</v>
      </c>
      <c r="BD224" s="19">
        <f t="shared" si="180"/>
        <v>2.6502491112112562E-2</v>
      </c>
      <c r="BE224" s="20">
        <f t="shared" si="214"/>
        <v>2.6502491112112562E-2</v>
      </c>
      <c r="BF224">
        <f t="shared" si="215"/>
        <v>2.0247086448876325E-5</v>
      </c>
      <c r="BG224" s="33">
        <f t="shared" si="216"/>
        <v>5.4485854683392732E-2</v>
      </c>
      <c r="BH224">
        <f t="shared" si="217"/>
        <v>0.43588683746714185</v>
      </c>
      <c r="BI224">
        <f t="shared" si="218"/>
        <v>69640.768248450317</v>
      </c>
      <c r="BJ224">
        <f t="shared" si="219"/>
        <v>0</v>
      </c>
      <c r="BK224">
        <f t="shared" si="220"/>
        <v>33874</v>
      </c>
      <c r="BL224">
        <f t="shared" si="221"/>
        <v>1404038</v>
      </c>
      <c r="BM224">
        <f t="shared" si="222"/>
        <v>33874</v>
      </c>
    </row>
    <row r="225" spans="1:65" x14ac:dyDescent="0.25">
      <c r="A225" s="8"/>
      <c r="B225">
        <v>2197433</v>
      </c>
      <c r="C225" t="s">
        <v>248</v>
      </c>
      <c r="D225">
        <v>3</v>
      </c>
      <c r="E225">
        <v>1847</v>
      </c>
      <c r="F225" s="9">
        <f t="shared" si="223"/>
        <v>310296</v>
      </c>
      <c r="G225">
        <v>4</v>
      </c>
      <c r="H225" s="10">
        <f t="shared" si="169"/>
        <v>0.75</v>
      </c>
      <c r="I225" s="10">
        <f t="shared" si="170"/>
        <v>3</v>
      </c>
      <c r="J225" s="11">
        <f t="shared" si="171"/>
        <v>1</v>
      </c>
      <c r="K225" s="11">
        <f t="shared" si="172"/>
        <v>0.42362520267967213</v>
      </c>
      <c r="L225" s="12">
        <f t="shared" si="173"/>
        <v>930888</v>
      </c>
      <c r="M225" s="13">
        <f t="shared" si="174"/>
        <v>0.57637479732032781</v>
      </c>
      <c r="P225">
        <f t="shared" si="175"/>
        <v>5541</v>
      </c>
      <c r="Q225" s="15">
        <f t="shared" si="181"/>
        <v>0.75</v>
      </c>
      <c r="R225" s="16">
        <f t="shared" si="182"/>
        <v>3.5746201966041107</v>
      </c>
      <c r="S225" s="17">
        <f t="shared" si="176"/>
        <v>7.081731636888648</v>
      </c>
      <c r="T225" s="17">
        <f t="shared" si="183"/>
        <v>1.770432909222162</v>
      </c>
      <c r="U225" s="18">
        <f t="shared" si="184"/>
        <v>0.75</v>
      </c>
      <c r="V225" s="17">
        <f t="shared" si="185"/>
        <v>0</v>
      </c>
      <c r="W225" s="17">
        <f t="shared" si="177"/>
        <v>0</v>
      </c>
      <c r="X225" s="16">
        <f t="shared" si="186"/>
        <v>0</v>
      </c>
      <c r="Y225" s="19">
        <f t="shared" si="187"/>
        <v>0.75</v>
      </c>
      <c r="Z225" s="17">
        <f t="shared" si="188"/>
        <v>0</v>
      </c>
      <c r="AA225" s="17">
        <f t="shared" si="189"/>
        <v>0</v>
      </c>
      <c r="AB225" s="16">
        <f t="shared" si="190"/>
        <v>0</v>
      </c>
      <c r="AC225" s="19">
        <f t="shared" si="191"/>
        <v>0.75</v>
      </c>
      <c r="AD225" s="17">
        <f t="shared" si="192"/>
        <v>0</v>
      </c>
      <c r="AE225" s="17">
        <f t="shared" si="193"/>
        <v>0</v>
      </c>
      <c r="AF225" s="16">
        <f t="shared" si="178"/>
        <v>0</v>
      </c>
      <c r="AG225" s="19">
        <f t="shared" si="194"/>
        <v>0.75</v>
      </c>
      <c r="AH225" s="17">
        <f t="shared" si="195"/>
        <v>0</v>
      </c>
      <c r="AI225" s="17">
        <f t="shared" si="224"/>
        <v>0</v>
      </c>
      <c r="AJ225" s="16">
        <f t="shared" si="196"/>
        <v>0</v>
      </c>
      <c r="AK225" s="19">
        <f t="shared" si="197"/>
        <v>0.75</v>
      </c>
      <c r="AL225" s="17">
        <f t="shared" si="198"/>
        <v>0</v>
      </c>
      <c r="AM225" s="17">
        <f t="shared" si="199"/>
        <v>0</v>
      </c>
      <c r="AN225" s="16">
        <f t="shared" si="200"/>
        <v>0</v>
      </c>
      <c r="AO225" s="19">
        <f t="shared" si="201"/>
        <v>0.75</v>
      </c>
      <c r="AP225" s="17">
        <f t="shared" si="202"/>
        <v>0</v>
      </c>
      <c r="AQ225" s="17">
        <f t="shared" si="203"/>
        <v>0</v>
      </c>
      <c r="AR225" s="16">
        <f t="shared" si="204"/>
        <v>0</v>
      </c>
      <c r="AS225" s="19">
        <f t="shared" si="205"/>
        <v>0.75</v>
      </c>
      <c r="AT225" s="17">
        <f t="shared" si="206"/>
        <v>0</v>
      </c>
      <c r="AU225" s="17">
        <f t="shared" si="207"/>
        <v>0</v>
      </c>
      <c r="AV225" s="16">
        <f t="shared" si="208"/>
        <v>0</v>
      </c>
      <c r="AW225" s="19">
        <f t="shared" si="209"/>
        <v>0.75</v>
      </c>
      <c r="AX225" s="17">
        <f t="shared" si="210"/>
        <v>0</v>
      </c>
      <c r="AY225" s="17">
        <f t="shared" si="179"/>
        <v>0</v>
      </c>
      <c r="AZ225" s="16">
        <f t="shared" si="211"/>
        <v>0</v>
      </c>
      <c r="BA225" s="19">
        <f t="shared" si="212"/>
        <v>0.75</v>
      </c>
      <c r="BB225" s="16"/>
      <c r="BC225" s="16">
        <f t="shared" si="213"/>
        <v>0.75</v>
      </c>
      <c r="BD225" s="19">
        <f t="shared" si="180"/>
        <v>0.75</v>
      </c>
      <c r="BE225" s="20">
        <f t="shared" si="214"/>
        <v>0.75</v>
      </c>
      <c r="BF225">
        <f t="shared" si="215"/>
        <v>5.729768863017193E-4</v>
      </c>
      <c r="BG225" s="33">
        <f t="shared" si="216"/>
        <v>1.5419075452068771</v>
      </c>
      <c r="BH225">
        <f t="shared" si="217"/>
        <v>6.1676301808275085</v>
      </c>
      <c r="BI225">
        <f t="shared" si="218"/>
        <v>1913790.9745900526</v>
      </c>
      <c r="BJ225">
        <f t="shared" si="219"/>
        <v>1266545</v>
      </c>
      <c r="BK225">
        <f t="shared" si="220"/>
        <v>930888</v>
      </c>
      <c r="BL225">
        <f t="shared" si="221"/>
        <v>0</v>
      </c>
      <c r="BM225">
        <f t="shared" si="222"/>
        <v>930888</v>
      </c>
    </row>
    <row r="226" spans="1:65" x14ac:dyDescent="0.25">
      <c r="A226" s="8"/>
      <c r="B226">
        <v>200</v>
      </c>
      <c r="C226" s="22">
        <v>202000000000</v>
      </c>
      <c r="D226">
        <v>9</v>
      </c>
      <c r="E226">
        <v>342</v>
      </c>
      <c r="F226" s="9">
        <f t="shared" si="223"/>
        <v>57456</v>
      </c>
      <c r="G226">
        <v>8</v>
      </c>
      <c r="H226" s="10">
        <f t="shared" si="169"/>
        <v>4.3511556669451404E-4</v>
      </c>
      <c r="I226" s="10">
        <f t="shared" si="170"/>
        <v>3.4809245335561123E-3</v>
      </c>
      <c r="J226" s="11">
        <f t="shared" si="171"/>
        <v>3.8676939261734583E-4</v>
      </c>
      <c r="K226" s="11">
        <f t="shared" si="172"/>
        <v>1</v>
      </c>
      <c r="L226" s="12">
        <f t="shared" si="173"/>
        <v>200</v>
      </c>
      <c r="M226" s="13">
        <f t="shared" si="174"/>
        <v>0</v>
      </c>
      <c r="P226">
        <f t="shared" si="175"/>
        <v>3078</v>
      </c>
      <c r="Q226" s="15">
        <f t="shared" si="181"/>
        <v>1.125</v>
      </c>
      <c r="R226" s="16">
        <f t="shared" si="182"/>
        <v>3.5746201966041107</v>
      </c>
      <c r="S226" s="17">
        <f t="shared" si="176"/>
        <v>3.4809245335561123E-3</v>
      </c>
      <c r="T226" s="17">
        <f t="shared" si="183"/>
        <v>4.3511556669451404E-4</v>
      </c>
      <c r="U226" s="18">
        <f t="shared" si="184"/>
        <v>4.3511556669451404E-4</v>
      </c>
      <c r="V226" s="17">
        <f t="shared" si="185"/>
        <v>0</v>
      </c>
      <c r="W226" s="17">
        <f t="shared" si="177"/>
        <v>0</v>
      </c>
      <c r="X226" s="16">
        <f t="shared" si="186"/>
        <v>0</v>
      </c>
      <c r="Y226" s="19">
        <f t="shared" si="187"/>
        <v>4.3511556669451404E-4</v>
      </c>
      <c r="Z226" s="17">
        <f t="shared" si="188"/>
        <v>0</v>
      </c>
      <c r="AA226" s="17">
        <f t="shared" si="189"/>
        <v>0</v>
      </c>
      <c r="AB226" s="16">
        <f t="shared" si="190"/>
        <v>0</v>
      </c>
      <c r="AC226" s="19">
        <f t="shared" si="191"/>
        <v>4.3511556669451404E-4</v>
      </c>
      <c r="AD226" s="17">
        <f t="shared" si="192"/>
        <v>0</v>
      </c>
      <c r="AE226" s="17">
        <f t="shared" si="193"/>
        <v>0</v>
      </c>
      <c r="AF226" s="16">
        <f t="shared" si="178"/>
        <v>0</v>
      </c>
      <c r="AG226" s="19">
        <f t="shared" si="194"/>
        <v>4.3511556669451404E-4</v>
      </c>
      <c r="AH226" s="17">
        <f t="shared" si="195"/>
        <v>0</v>
      </c>
      <c r="AI226" s="17">
        <f t="shared" si="224"/>
        <v>0</v>
      </c>
      <c r="AJ226" s="16">
        <f t="shared" si="196"/>
        <v>0</v>
      </c>
      <c r="AK226" s="19">
        <f t="shared" si="197"/>
        <v>4.3511556669451404E-4</v>
      </c>
      <c r="AL226" s="17">
        <f t="shared" si="198"/>
        <v>0</v>
      </c>
      <c r="AM226" s="17">
        <f t="shared" si="199"/>
        <v>0</v>
      </c>
      <c r="AN226" s="16">
        <f t="shared" si="200"/>
        <v>0</v>
      </c>
      <c r="AO226" s="19">
        <f t="shared" si="201"/>
        <v>4.3511556669451404E-4</v>
      </c>
      <c r="AP226" s="17">
        <f t="shared" si="202"/>
        <v>0</v>
      </c>
      <c r="AQ226" s="17">
        <f t="shared" si="203"/>
        <v>0</v>
      </c>
      <c r="AR226" s="16">
        <f t="shared" si="204"/>
        <v>0</v>
      </c>
      <c r="AS226" s="19">
        <f t="shared" si="205"/>
        <v>4.3511556669451404E-4</v>
      </c>
      <c r="AT226" s="17">
        <f t="shared" si="206"/>
        <v>0</v>
      </c>
      <c r="AU226" s="17">
        <f t="shared" si="207"/>
        <v>0</v>
      </c>
      <c r="AV226" s="16">
        <f t="shared" si="208"/>
        <v>0</v>
      </c>
      <c r="AW226" s="19">
        <f t="shared" si="209"/>
        <v>4.3511556669451404E-4</v>
      </c>
      <c r="AX226" s="17">
        <f t="shared" si="210"/>
        <v>0</v>
      </c>
      <c r="AY226" s="17">
        <f t="shared" si="179"/>
        <v>0</v>
      </c>
      <c r="AZ226" s="16">
        <f t="shared" si="211"/>
        <v>0</v>
      </c>
      <c r="BA226" s="19">
        <f t="shared" si="212"/>
        <v>4.3511556669451404E-4</v>
      </c>
      <c r="BB226" s="16"/>
      <c r="BC226" s="16">
        <f t="shared" si="213"/>
        <v>4.3511556669451404E-4</v>
      </c>
      <c r="BD226" s="19">
        <f t="shared" si="180"/>
        <v>4.3511556669451404E-4</v>
      </c>
      <c r="BE226" s="20">
        <f t="shared" si="214"/>
        <v>4.3511556669451404E-4</v>
      </c>
      <c r="BF226">
        <f t="shared" si="215"/>
        <v>3.3241488344804096E-7</v>
      </c>
      <c r="BG226" s="33">
        <f t="shared" si="216"/>
        <v>8.9454396709764971E-4</v>
      </c>
      <c r="BH226">
        <f t="shared" si="217"/>
        <v>7.1563517367811977E-3</v>
      </c>
      <c r="BI226">
        <f t="shared" si="218"/>
        <v>411.17534538850049</v>
      </c>
      <c r="BJ226">
        <f t="shared" si="219"/>
        <v>0</v>
      </c>
      <c r="BK226">
        <f t="shared" si="220"/>
        <v>200</v>
      </c>
      <c r="BL226">
        <f t="shared" si="221"/>
        <v>516903.99999999994</v>
      </c>
      <c r="BM226">
        <f t="shared" si="222"/>
        <v>200</v>
      </c>
    </row>
    <row r="227" spans="1:65" x14ac:dyDescent="0.25">
      <c r="A227" s="8"/>
      <c r="B227">
        <v>57838030</v>
      </c>
      <c r="C227" t="s">
        <v>249</v>
      </c>
      <c r="D227">
        <v>10</v>
      </c>
      <c r="E227">
        <v>812</v>
      </c>
      <c r="F227" s="9">
        <f t="shared" si="223"/>
        <v>136416</v>
      </c>
      <c r="G227">
        <v>7</v>
      </c>
      <c r="H227" s="10">
        <f t="shared" si="169"/>
        <v>1.4285714285714286</v>
      </c>
      <c r="I227" s="10">
        <f t="shared" si="170"/>
        <v>10</v>
      </c>
      <c r="J227" s="11">
        <f t="shared" si="171"/>
        <v>1</v>
      </c>
      <c r="K227" s="11">
        <f t="shared" si="172"/>
        <v>2.3585865562848526E-2</v>
      </c>
      <c r="L227" s="12">
        <f t="shared" si="173"/>
        <v>1364160</v>
      </c>
      <c r="M227" s="13">
        <f t="shared" si="174"/>
        <v>0.97641413443715153</v>
      </c>
      <c r="P227">
        <f t="shared" si="175"/>
        <v>8120</v>
      </c>
      <c r="Q227" s="15">
        <f t="shared" si="181"/>
        <v>1.4285714285714286</v>
      </c>
      <c r="R227" s="16">
        <f t="shared" si="182"/>
        <v>3.5746201966041107</v>
      </c>
      <c r="S227" s="17">
        <f t="shared" si="176"/>
        <v>423.98274395965285</v>
      </c>
      <c r="T227" s="17">
        <f t="shared" si="183"/>
        <v>60.568963422807549</v>
      </c>
      <c r="U227" s="18">
        <f t="shared" si="184"/>
        <v>1.4285714285714286</v>
      </c>
      <c r="V227" s="17">
        <f t="shared" si="185"/>
        <v>0</v>
      </c>
      <c r="W227" s="17">
        <f t="shared" si="177"/>
        <v>0</v>
      </c>
      <c r="X227" s="16">
        <f t="shared" si="186"/>
        <v>0</v>
      </c>
      <c r="Y227" s="19">
        <f t="shared" si="187"/>
        <v>1.4285714285714286</v>
      </c>
      <c r="Z227" s="17">
        <f t="shared" si="188"/>
        <v>0</v>
      </c>
      <c r="AA227" s="17">
        <f t="shared" si="189"/>
        <v>0</v>
      </c>
      <c r="AB227" s="16">
        <f t="shared" si="190"/>
        <v>0</v>
      </c>
      <c r="AC227" s="19">
        <f t="shared" si="191"/>
        <v>1.4285714285714286</v>
      </c>
      <c r="AD227" s="17">
        <f t="shared" si="192"/>
        <v>0</v>
      </c>
      <c r="AE227" s="17">
        <f t="shared" si="193"/>
        <v>0</v>
      </c>
      <c r="AF227" s="16">
        <f t="shared" si="178"/>
        <v>0</v>
      </c>
      <c r="AG227" s="19">
        <f t="shared" si="194"/>
        <v>1.4285714285714286</v>
      </c>
      <c r="AH227" s="17">
        <f t="shared" si="195"/>
        <v>0</v>
      </c>
      <c r="AI227" s="17">
        <f t="shared" si="224"/>
        <v>0</v>
      </c>
      <c r="AJ227" s="16">
        <f t="shared" si="196"/>
        <v>0</v>
      </c>
      <c r="AK227" s="19">
        <f t="shared" si="197"/>
        <v>1.4285714285714286</v>
      </c>
      <c r="AL227" s="17">
        <f t="shared" si="198"/>
        <v>0</v>
      </c>
      <c r="AM227" s="17">
        <f t="shared" si="199"/>
        <v>0</v>
      </c>
      <c r="AN227" s="16">
        <f t="shared" si="200"/>
        <v>0</v>
      </c>
      <c r="AO227" s="19">
        <f t="shared" si="201"/>
        <v>1.4285714285714286</v>
      </c>
      <c r="AP227" s="17">
        <f t="shared" si="202"/>
        <v>0</v>
      </c>
      <c r="AQ227" s="17">
        <f t="shared" si="203"/>
        <v>0</v>
      </c>
      <c r="AR227" s="16">
        <f t="shared" si="204"/>
        <v>0</v>
      </c>
      <c r="AS227" s="19">
        <f t="shared" si="205"/>
        <v>1.4285714285714286</v>
      </c>
      <c r="AT227" s="17">
        <f t="shared" si="206"/>
        <v>0</v>
      </c>
      <c r="AU227" s="17">
        <f t="shared" si="207"/>
        <v>0</v>
      </c>
      <c r="AV227" s="16">
        <f t="shared" si="208"/>
        <v>0</v>
      </c>
      <c r="AW227" s="19">
        <f t="shared" si="209"/>
        <v>1.4285714285714286</v>
      </c>
      <c r="AX227" s="17">
        <f t="shared" si="210"/>
        <v>0</v>
      </c>
      <c r="AY227" s="17">
        <f t="shared" si="179"/>
        <v>0</v>
      </c>
      <c r="AZ227" s="16">
        <f t="shared" si="211"/>
        <v>0</v>
      </c>
      <c r="BA227" s="19">
        <f t="shared" si="212"/>
        <v>1.4285714285714286</v>
      </c>
      <c r="BB227" s="16"/>
      <c r="BC227" s="16">
        <f t="shared" si="213"/>
        <v>1.4285714285714286</v>
      </c>
      <c r="BD227" s="19">
        <f t="shared" si="180"/>
        <v>1.4285714285714286</v>
      </c>
      <c r="BE227" s="20">
        <f t="shared" si="214"/>
        <v>1.4285714285714286</v>
      </c>
      <c r="BF227">
        <f t="shared" si="215"/>
        <v>1.091384545336608E-3</v>
      </c>
      <c r="BG227" s="33">
        <f t="shared" si="216"/>
        <v>2.9369667527750036</v>
      </c>
      <c r="BH227">
        <f t="shared" si="217"/>
        <v>20.558767269425026</v>
      </c>
      <c r="BI227">
        <f t="shared" si="218"/>
        <v>2804544.7958258842</v>
      </c>
      <c r="BJ227">
        <f t="shared" si="219"/>
        <v>56473870</v>
      </c>
      <c r="BK227">
        <f t="shared" si="220"/>
        <v>1364160</v>
      </c>
      <c r="BL227">
        <f t="shared" si="221"/>
        <v>0</v>
      </c>
      <c r="BM227">
        <f t="shared" si="222"/>
        <v>1364160</v>
      </c>
    </row>
    <row r="228" spans="1:65" x14ac:dyDescent="0.25">
      <c r="A228" s="8"/>
      <c r="B228">
        <v>9768328</v>
      </c>
      <c r="C228" t="s">
        <v>250</v>
      </c>
      <c r="D228">
        <v>6</v>
      </c>
      <c r="E228">
        <v>1053</v>
      </c>
      <c r="F228" s="9">
        <f t="shared" si="223"/>
        <v>176904</v>
      </c>
      <c r="G228">
        <v>7</v>
      </c>
      <c r="H228" s="10">
        <f t="shared" si="169"/>
        <v>0.8571428571428571</v>
      </c>
      <c r="I228" s="10">
        <f t="shared" si="170"/>
        <v>6</v>
      </c>
      <c r="J228" s="11">
        <f t="shared" si="171"/>
        <v>1</v>
      </c>
      <c r="K228" s="11">
        <f t="shared" si="172"/>
        <v>0.10865974197426621</v>
      </c>
      <c r="L228" s="12">
        <f t="shared" si="173"/>
        <v>1061424</v>
      </c>
      <c r="M228" s="13">
        <f t="shared" si="174"/>
        <v>0.8913402580257338</v>
      </c>
      <c r="P228">
        <f t="shared" si="175"/>
        <v>6318</v>
      </c>
      <c r="Q228" s="15">
        <f t="shared" si="181"/>
        <v>0.8571428571428571</v>
      </c>
      <c r="R228" s="16">
        <f t="shared" si="182"/>
        <v>3.5746201966041107</v>
      </c>
      <c r="S228" s="17">
        <f t="shared" si="176"/>
        <v>55.218242662687111</v>
      </c>
      <c r="T228" s="17">
        <f t="shared" si="183"/>
        <v>7.8883203803838731</v>
      </c>
      <c r="U228" s="18">
        <f t="shared" si="184"/>
        <v>0.8571428571428571</v>
      </c>
      <c r="V228" s="17">
        <f t="shared" si="185"/>
        <v>0</v>
      </c>
      <c r="W228" s="17">
        <f t="shared" si="177"/>
        <v>0</v>
      </c>
      <c r="X228" s="16">
        <f t="shared" si="186"/>
        <v>0</v>
      </c>
      <c r="Y228" s="19">
        <f t="shared" si="187"/>
        <v>0.8571428571428571</v>
      </c>
      <c r="Z228" s="17">
        <f t="shared" si="188"/>
        <v>0</v>
      </c>
      <c r="AA228" s="17">
        <f t="shared" si="189"/>
        <v>0</v>
      </c>
      <c r="AB228" s="16">
        <f t="shared" si="190"/>
        <v>0</v>
      </c>
      <c r="AC228" s="19">
        <f t="shared" si="191"/>
        <v>0.8571428571428571</v>
      </c>
      <c r="AD228" s="17">
        <f t="shared" si="192"/>
        <v>0</v>
      </c>
      <c r="AE228" s="17">
        <f t="shared" si="193"/>
        <v>0</v>
      </c>
      <c r="AF228" s="16">
        <f t="shared" si="178"/>
        <v>0</v>
      </c>
      <c r="AG228" s="19">
        <f t="shared" si="194"/>
        <v>0.8571428571428571</v>
      </c>
      <c r="AH228" s="17">
        <f t="shared" si="195"/>
        <v>0</v>
      </c>
      <c r="AI228" s="17">
        <f t="shared" si="224"/>
        <v>0</v>
      </c>
      <c r="AJ228" s="16">
        <f t="shared" si="196"/>
        <v>0</v>
      </c>
      <c r="AK228" s="19">
        <f t="shared" si="197"/>
        <v>0.8571428571428571</v>
      </c>
      <c r="AL228" s="17">
        <f t="shared" si="198"/>
        <v>0</v>
      </c>
      <c r="AM228" s="17">
        <f t="shared" si="199"/>
        <v>0</v>
      </c>
      <c r="AN228" s="16">
        <f t="shared" si="200"/>
        <v>0</v>
      </c>
      <c r="AO228" s="19">
        <f t="shared" si="201"/>
        <v>0.8571428571428571</v>
      </c>
      <c r="AP228" s="17">
        <f t="shared" si="202"/>
        <v>0</v>
      </c>
      <c r="AQ228" s="17">
        <f t="shared" si="203"/>
        <v>0</v>
      </c>
      <c r="AR228" s="16">
        <f t="shared" si="204"/>
        <v>0</v>
      </c>
      <c r="AS228" s="19">
        <f t="shared" si="205"/>
        <v>0.8571428571428571</v>
      </c>
      <c r="AT228" s="17">
        <f t="shared" si="206"/>
        <v>0</v>
      </c>
      <c r="AU228" s="17">
        <f t="shared" si="207"/>
        <v>0</v>
      </c>
      <c r="AV228" s="16">
        <f t="shared" si="208"/>
        <v>0</v>
      </c>
      <c r="AW228" s="19">
        <f t="shared" si="209"/>
        <v>0.8571428571428571</v>
      </c>
      <c r="AX228" s="17">
        <f t="shared" si="210"/>
        <v>0</v>
      </c>
      <c r="AY228" s="17">
        <f t="shared" si="179"/>
        <v>0</v>
      </c>
      <c r="AZ228" s="16">
        <f t="shared" si="211"/>
        <v>0</v>
      </c>
      <c r="BA228" s="19">
        <f t="shared" si="212"/>
        <v>0.8571428571428571</v>
      </c>
      <c r="BB228" s="16"/>
      <c r="BC228" s="16">
        <f t="shared" si="213"/>
        <v>0.8571428571428571</v>
      </c>
      <c r="BD228" s="19">
        <f t="shared" si="180"/>
        <v>0.8571428571428571</v>
      </c>
      <c r="BE228" s="20">
        <f t="shared" si="214"/>
        <v>0.8571428571428571</v>
      </c>
      <c r="BF228">
        <f t="shared" si="215"/>
        <v>6.5483072720196479E-4</v>
      </c>
      <c r="BG228" s="33">
        <f t="shared" si="216"/>
        <v>1.7621800516650019</v>
      </c>
      <c r="BH228">
        <f t="shared" si="217"/>
        <v>12.335260361655013</v>
      </c>
      <c r="BI228">
        <f t="shared" si="218"/>
        <v>2182156.8990182183</v>
      </c>
      <c r="BJ228">
        <f t="shared" si="219"/>
        <v>8706904</v>
      </c>
      <c r="BK228">
        <f t="shared" si="220"/>
        <v>1061424</v>
      </c>
      <c r="BL228">
        <f t="shared" si="221"/>
        <v>0</v>
      </c>
      <c r="BM228">
        <f t="shared" si="222"/>
        <v>1061424</v>
      </c>
    </row>
    <row r="229" spans="1:65" x14ac:dyDescent="0.25">
      <c r="A229" s="8"/>
      <c r="B229">
        <v>255548475</v>
      </c>
      <c r="C229" t="s">
        <v>251</v>
      </c>
      <c r="D229">
        <v>5</v>
      </c>
      <c r="E229">
        <v>1896</v>
      </c>
      <c r="F229" s="9">
        <f t="shared" si="223"/>
        <v>318528</v>
      </c>
      <c r="G229">
        <v>5</v>
      </c>
      <c r="H229" s="10">
        <f t="shared" si="169"/>
        <v>1</v>
      </c>
      <c r="I229" s="10">
        <f t="shared" si="170"/>
        <v>5</v>
      </c>
      <c r="J229" s="11">
        <f t="shared" si="171"/>
        <v>1</v>
      </c>
      <c r="K229" s="11">
        <f t="shared" si="172"/>
        <v>6.2322422389724692E-3</v>
      </c>
      <c r="L229" s="12">
        <f t="shared" si="173"/>
        <v>1592640</v>
      </c>
      <c r="M229" s="13">
        <f t="shared" si="174"/>
        <v>0.99376775776102755</v>
      </c>
      <c r="P229">
        <f t="shared" si="175"/>
        <v>9480</v>
      </c>
      <c r="Q229" s="15">
        <f t="shared" si="181"/>
        <v>1</v>
      </c>
      <c r="R229" s="16">
        <f t="shared" si="182"/>
        <v>3.5746201966041107</v>
      </c>
      <c r="S229" s="17">
        <f t="shared" si="176"/>
        <v>802.27946993670889</v>
      </c>
      <c r="T229" s="17">
        <f t="shared" si="183"/>
        <v>160.45589398734177</v>
      </c>
      <c r="U229" s="18">
        <f t="shared" si="184"/>
        <v>1</v>
      </c>
      <c r="V229" s="17">
        <f t="shared" si="185"/>
        <v>0</v>
      </c>
      <c r="W229" s="17">
        <f t="shared" si="177"/>
        <v>0</v>
      </c>
      <c r="X229" s="16">
        <f t="shared" si="186"/>
        <v>0</v>
      </c>
      <c r="Y229" s="19">
        <f t="shared" si="187"/>
        <v>1</v>
      </c>
      <c r="Z229" s="17">
        <f t="shared" si="188"/>
        <v>0</v>
      </c>
      <c r="AA229" s="17">
        <f t="shared" si="189"/>
        <v>0</v>
      </c>
      <c r="AB229" s="16">
        <f t="shared" si="190"/>
        <v>0</v>
      </c>
      <c r="AC229" s="19">
        <f t="shared" si="191"/>
        <v>1</v>
      </c>
      <c r="AD229" s="17">
        <f t="shared" si="192"/>
        <v>0</v>
      </c>
      <c r="AE229" s="17">
        <f t="shared" si="193"/>
        <v>0</v>
      </c>
      <c r="AF229" s="16">
        <f t="shared" si="178"/>
        <v>0</v>
      </c>
      <c r="AG229" s="19">
        <f t="shared" si="194"/>
        <v>1</v>
      </c>
      <c r="AH229" s="17">
        <f t="shared" si="195"/>
        <v>0</v>
      </c>
      <c r="AI229" s="17">
        <f t="shared" si="224"/>
        <v>0</v>
      </c>
      <c r="AJ229" s="16">
        <f t="shared" si="196"/>
        <v>0</v>
      </c>
      <c r="AK229" s="19">
        <f t="shared" si="197"/>
        <v>1</v>
      </c>
      <c r="AL229" s="17">
        <f t="shared" si="198"/>
        <v>0</v>
      </c>
      <c r="AM229" s="17">
        <f t="shared" si="199"/>
        <v>0</v>
      </c>
      <c r="AN229" s="16">
        <f t="shared" si="200"/>
        <v>0</v>
      </c>
      <c r="AO229" s="19">
        <f t="shared" si="201"/>
        <v>1</v>
      </c>
      <c r="AP229" s="17">
        <f t="shared" si="202"/>
        <v>0</v>
      </c>
      <c r="AQ229" s="17">
        <f t="shared" si="203"/>
        <v>0</v>
      </c>
      <c r="AR229" s="16">
        <f t="shared" si="204"/>
        <v>0</v>
      </c>
      <c r="AS229" s="19">
        <f t="shared" si="205"/>
        <v>1</v>
      </c>
      <c r="AT229" s="17">
        <f t="shared" si="206"/>
        <v>0</v>
      </c>
      <c r="AU229" s="17">
        <f t="shared" si="207"/>
        <v>0</v>
      </c>
      <c r="AV229" s="16">
        <f t="shared" si="208"/>
        <v>0</v>
      </c>
      <c r="AW229" s="19">
        <f t="shared" si="209"/>
        <v>1</v>
      </c>
      <c r="AX229" s="17">
        <f t="shared" si="210"/>
        <v>0</v>
      </c>
      <c r="AY229" s="17">
        <f t="shared" si="179"/>
        <v>0</v>
      </c>
      <c r="AZ229" s="16">
        <f t="shared" si="211"/>
        <v>0</v>
      </c>
      <c r="BA229" s="19">
        <f t="shared" si="212"/>
        <v>1</v>
      </c>
      <c r="BB229" s="16"/>
      <c r="BC229" s="16">
        <f t="shared" si="213"/>
        <v>1</v>
      </c>
      <c r="BD229" s="19">
        <f t="shared" si="180"/>
        <v>1</v>
      </c>
      <c r="BE229" s="20">
        <f t="shared" si="214"/>
        <v>1</v>
      </c>
      <c r="BF229">
        <f t="shared" si="215"/>
        <v>7.6396918173562566E-4</v>
      </c>
      <c r="BG229" s="33">
        <f t="shared" si="216"/>
        <v>2.0558767269425027</v>
      </c>
      <c r="BH229">
        <f t="shared" si="217"/>
        <v>10.279383634712513</v>
      </c>
      <c r="BI229">
        <f t="shared" si="218"/>
        <v>3274271.5103977071</v>
      </c>
      <c r="BJ229">
        <f t="shared" si="219"/>
        <v>253955835</v>
      </c>
      <c r="BK229">
        <f t="shared" si="220"/>
        <v>1592640</v>
      </c>
      <c r="BL229">
        <f t="shared" si="221"/>
        <v>0</v>
      </c>
      <c r="BM229">
        <f t="shared" si="222"/>
        <v>1592640</v>
      </c>
    </row>
    <row r="230" spans="1:65" x14ac:dyDescent="0.25">
      <c r="A230" s="8"/>
      <c r="B230">
        <v>352697238</v>
      </c>
      <c r="C230" t="s">
        <v>252</v>
      </c>
      <c r="D230">
        <v>7</v>
      </c>
      <c r="E230">
        <v>2488</v>
      </c>
      <c r="F230" s="9">
        <f t="shared" si="223"/>
        <v>417984</v>
      </c>
      <c r="G230">
        <v>8</v>
      </c>
      <c r="H230" s="10">
        <f t="shared" si="169"/>
        <v>0.875</v>
      </c>
      <c r="I230" s="10">
        <f t="shared" si="170"/>
        <v>7</v>
      </c>
      <c r="J230" s="11">
        <f t="shared" si="171"/>
        <v>1</v>
      </c>
      <c r="K230" s="11">
        <f t="shared" si="172"/>
        <v>8.2957496820544995E-3</v>
      </c>
      <c r="L230" s="12">
        <f t="shared" si="173"/>
        <v>2925888</v>
      </c>
      <c r="M230" s="13">
        <f t="shared" si="174"/>
        <v>0.99170425031794551</v>
      </c>
      <c r="P230">
        <f t="shared" si="175"/>
        <v>17416</v>
      </c>
      <c r="Q230" s="15">
        <f t="shared" si="181"/>
        <v>0.875</v>
      </c>
      <c r="R230" s="16">
        <f t="shared" si="182"/>
        <v>3.5746201966041107</v>
      </c>
      <c r="S230" s="17">
        <f t="shared" si="176"/>
        <v>843.80559542949015</v>
      </c>
      <c r="T230" s="17">
        <f t="shared" si="183"/>
        <v>105.47569942868627</v>
      </c>
      <c r="U230" s="18">
        <f t="shared" si="184"/>
        <v>0.875</v>
      </c>
      <c r="V230" s="17">
        <f t="shared" si="185"/>
        <v>0</v>
      </c>
      <c r="W230" s="17">
        <f t="shared" si="177"/>
        <v>0</v>
      </c>
      <c r="X230" s="16">
        <f t="shared" si="186"/>
        <v>0</v>
      </c>
      <c r="Y230" s="19">
        <f t="shared" si="187"/>
        <v>0.875</v>
      </c>
      <c r="Z230" s="17">
        <f t="shared" si="188"/>
        <v>0</v>
      </c>
      <c r="AA230" s="17">
        <f t="shared" si="189"/>
        <v>0</v>
      </c>
      <c r="AB230" s="16">
        <f t="shared" si="190"/>
        <v>0</v>
      </c>
      <c r="AC230" s="19">
        <f t="shared" si="191"/>
        <v>0.875</v>
      </c>
      <c r="AD230" s="17">
        <f t="shared" si="192"/>
        <v>0</v>
      </c>
      <c r="AE230" s="17">
        <f t="shared" si="193"/>
        <v>0</v>
      </c>
      <c r="AF230" s="16">
        <f t="shared" si="178"/>
        <v>0</v>
      </c>
      <c r="AG230" s="19">
        <f t="shared" si="194"/>
        <v>0.875</v>
      </c>
      <c r="AH230" s="17">
        <f t="shared" si="195"/>
        <v>0</v>
      </c>
      <c r="AI230" s="17">
        <f t="shared" si="224"/>
        <v>0</v>
      </c>
      <c r="AJ230" s="16">
        <f t="shared" si="196"/>
        <v>0</v>
      </c>
      <c r="AK230" s="19">
        <f t="shared" si="197"/>
        <v>0.875</v>
      </c>
      <c r="AL230" s="17">
        <f t="shared" si="198"/>
        <v>0</v>
      </c>
      <c r="AM230" s="17">
        <f t="shared" si="199"/>
        <v>0</v>
      </c>
      <c r="AN230" s="16">
        <f t="shared" si="200"/>
        <v>0</v>
      </c>
      <c r="AO230" s="19">
        <f t="shared" si="201"/>
        <v>0.875</v>
      </c>
      <c r="AP230" s="17">
        <f t="shared" si="202"/>
        <v>0</v>
      </c>
      <c r="AQ230" s="17">
        <f t="shared" si="203"/>
        <v>0</v>
      </c>
      <c r="AR230" s="16">
        <f t="shared" si="204"/>
        <v>0</v>
      </c>
      <c r="AS230" s="19">
        <f t="shared" si="205"/>
        <v>0.875</v>
      </c>
      <c r="AT230" s="17">
        <f t="shared" si="206"/>
        <v>0</v>
      </c>
      <c r="AU230" s="17">
        <f t="shared" si="207"/>
        <v>0</v>
      </c>
      <c r="AV230" s="16">
        <f t="shared" si="208"/>
        <v>0</v>
      </c>
      <c r="AW230" s="19">
        <f t="shared" si="209"/>
        <v>0.875</v>
      </c>
      <c r="AX230" s="17">
        <f t="shared" si="210"/>
        <v>0</v>
      </c>
      <c r="AY230" s="17">
        <f t="shared" si="179"/>
        <v>0</v>
      </c>
      <c r="AZ230" s="16">
        <f t="shared" si="211"/>
        <v>0</v>
      </c>
      <c r="BA230" s="19">
        <f t="shared" si="212"/>
        <v>0.875</v>
      </c>
      <c r="BB230" s="16"/>
      <c r="BC230" s="16">
        <f t="shared" si="213"/>
        <v>0.875</v>
      </c>
      <c r="BD230" s="19">
        <f t="shared" si="180"/>
        <v>0.875</v>
      </c>
      <c r="BE230" s="20">
        <f t="shared" si="214"/>
        <v>0.875</v>
      </c>
      <c r="BF230">
        <f t="shared" si="215"/>
        <v>6.6847303401867248E-4</v>
      </c>
      <c r="BG230" s="33">
        <f t="shared" si="216"/>
        <v>1.7988921360746897</v>
      </c>
      <c r="BH230">
        <f t="shared" si="217"/>
        <v>14.391137088597517</v>
      </c>
      <c r="BI230">
        <f t="shared" si="218"/>
        <v>6015265.0448403452</v>
      </c>
      <c r="BJ230">
        <f t="shared" si="219"/>
        <v>349771350</v>
      </c>
      <c r="BK230">
        <f t="shared" si="220"/>
        <v>2925888</v>
      </c>
      <c r="BL230">
        <f t="shared" si="221"/>
        <v>0</v>
      </c>
      <c r="BM230">
        <f t="shared" si="222"/>
        <v>2925888</v>
      </c>
    </row>
    <row r="231" spans="1:65" x14ac:dyDescent="0.25">
      <c r="A231" s="8"/>
      <c r="B231">
        <v>10913542</v>
      </c>
      <c r="C231" t="s">
        <v>253</v>
      </c>
      <c r="D231">
        <v>5</v>
      </c>
      <c r="E231">
        <v>1457</v>
      </c>
      <c r="F231" s="9">
        <f t="shared" si="223"/>
        <v>244776</v>
      </c>
      <c r="G231">
        <v>4</v>
      </c>
      <c r="H231" s="10">
        <f t="shared" si="169"/>
        <v>1.25</v>
      </c>
      <c r="I231" s="10">
        <f t="shared" si="170"/>
        <v>5</v>
      </c>
      <c r="J231" s="11">
        <f t="shared" si="171"/>
        <v>1</v>
      </c>
      <c r="K231" s="11">
        <f t="shared" si="172"/>
        <v>0.11214324368752143</v>
      </c>
      <c r="L231" s="12">
        <f t="shared" si="173"/>
        <v>1223880</v>
      </c>
      <c r="M231" s="13">
        <f t="shared" si="174"/>
        <v>0.88785675631247862</v>
      </c>
      <c r="P231">
        <f t="shared" si="175"/>
        <v>7285</v>
      </c>
      <c r="Q231" s="15">
        <f t="shared" si="181"/>
        <v>1.25</v>
      </c>
      <c r="R231" s="16">
        <f t="shared" si="182"/>
        <v>3.5746201966041107</v>
      </c>
      <c r="S231" s="17">
        <f t="shared" si="176"/>
        <v>44.585833578455407</v>
      </c>
      <c r="T231" s="17">
        <f t="shared" si="183"/>
        <v>11.146458394613852</v>
      </c>
      <c r="U231" s="18">
        <f t="shared" si="184"/>
        <v>1.25</v>
      </c>
      <c r="V231" s="17">
        <f t="shared" si="185"/>
        <v>0</v>
      </c>
      <c r="W231" s="17">
        <f t="shared" si="177"/>
        <v>0</v>
      </c>
      <c r="X231" s="16">
        <f t="shared" si="186"/>
        <v>0</v>
      </c>
      <c r="Y231" s="19">
        <f t="shared" si="187"/>
        <v>1.25</v>
      </c>
      <c r="Z231" s="17">
        <f t="shared" si="188"/>
        <v>0</v>
      </c>
      <c r="AA231" s="17">
        <f t="shared" si="189"/>
        <v>0</v>
      </c>
      <c r="AB231" s="16">
        <f t="shared" si="190"/>
        <v>0</v>
      </c>
      <c r="AC231" s="19">
        <f t="shared" si="191"/>
        <v>1.25</v>
      </c>
      <c r="AD231" s="17">
        <f t="shared" si="192"/>
        <v>0</v>
      </c>
      <c r="AE231" s="17">
        <f t="shared" si="193"/>
        <v>0</v>
      </c>
      <c r="AF231" s="16">
        <f t="shared" si="178"/>
        <v>0</v>
      </c>
      <c r="AG231" s="19">
        <f t="shared" si="194"/>
        <v>1.25</v>
      </c>
      <c r="AH231" s="17">
        <f t="shared" si="195"/>
        <v>0</v>
      </c>
      <c r="AI231" s="17">
        <f t="shared" si="224"/>
        <v>0</v>
      </c>
      <c r="AJ231" s="16">
        <f t="shared" si="196"/>
        <v>0</v>
      </c>
      <c r="AK231" s="19">
        <f t="shared" si="197"/>
        <v>1.25</v>
      </c>
      <c r="AL231" s="17">
        <f t="shared" si="198"/>
        <v>0</v>
      </c>
      <c r="AM231" s="17">
        <f t="shared" si="199"/>
        <v>0</v>
      </c>
      <c r="AN231" s="16">
        <f t="shared" si="200"/>
        <v>0</v>
      </c>
      <c r="AO231" s="19">
        <f t="shared" si="201"/>
        <v>1.25</v>
      </c>
      <c r="AP231" s="17">
        <f t="shared" si="202"/>
        <v>0</v>
      </c>
      <c r="AQ231" s="17">
        <f t="shared" si="203"/>
        <v>0</v>
      </c>
      <c r="AR231" s="16">
        <f t="shared" si="204"/>
        <v>0</v>
      </c>
      <c r="AS231" s="19">
        <f t="shared" si="205"/>
        <v>1.25</v>
      </c>
      <c r="AT231" s="17">
        <f t="shared" si="206"/>
        <v>0</v>
      </c>
      <c r="AU231" s="17">
        <f t="shared" si="207"/>
        <v>0</v>
      </c>
      <c r="AV231" s="16">
        <f t="shared" si="208"/>
        <v>0</v>
      </c>
      <c r="AW231" s="19">
        <f t="shared" si="209"/>
        <v>1.25</v>
      </c>
      <c r="AX231" s="17">
        <f t="shared" si="210"/>
        <v>0</v>
      </c>
      <c r="AY231" s="17">
        <f t="shared" si="179"/>
        <v>0</v>
      </c>
      <c r="AZ231" s="16">
        <f t="shared" si="211"/>
        <v>0</v>
      </c>
      <c r="BA231" s="19">
        <f t="shared" si="212"/>
        <v>1.25</v>
      </c>
      <c r="BB231" s="16"/>
      <c r="BC231" s="16">
        <f t="shared" si="213"/>
        <v>1.25</v>
      </c>
      <c r="BD231" s="19">
        <f t="shared" si="180"/>
        <v>1.25</v>
      </c>
      <c r="BE231" s="20">
        <f t="shared" si="214"/>
        <v>1.25</v>
      </c>
      <c r="BF231">
        <f t="shared" si="215"/>
        <v>9.5496147716953212E-4</v>
      </c>
      <c r="BG231" s="33">
        <f t="shared" si="216"/>
        <v>2.5698459086781282</v>
      </c>
      <c r="BH231">
        <f t="shared" si="217"/>
        <v>10.279383634712513</v>
      </c>
      <c r="BI231">
        <f t="shared" si="218"/>
        <v>2516146.4085703902</v>
      </c>
      <c r="BJ231">
        <f t="shared" si="219"/>
        <v>9689662</v>
      </c>
      <c r="BK231">
        <f t="shared" si="220"/>
        <v>1223880</v>
      </c>
      <c r="BL231">
        <f t="shared" si="221"/>
        <v>0</v>
      </c>
      <c r="BM231">
        <f t="shared" si="222"/>
        <v>1223880</v>
      </c>
    </row>
    <row r="232" spans="1:65" x14ac:dyDescent="0.25">
      <c r="A232" s="8"/>
      <c r="B232">
        <v>20</v>
      </c>
      <c r="C232" s="22">
        <v>202000000000</v>
      </c>
      <c r="D232">
        <v>2</v>
      </c>
      <c r="E232">
        <v>102</v>
      </c>
      <c r="F232" s="9">
        <f t="shared" si="223"/>
        <v>17136</v>
      </c>
      <c r="G232">
        <v>5</v>
      </c>
      <c r="H232" s="10">
        <f t="shared" si="169"/>
        <v>2.3342670401493929E-4</v>
      </c>
      <c r="I232" s="10">
        <f t="shared" si="170"/>
        <v>1.1671335200746965E-3</v>
      </c>
      <c r="J232" s="11">
        <f t="shared" si="171"/>
        <v>5.8356676003734826E-4</v>
      </c>
      <c r="K232" s="11">
        <f t="shared" si="172"/>
        <v>1</v>
      </c>
      <c r="L232" s="12">
        <f t="shared" si="173"/>
        <v>20</v>
      </c>
      <c r="M232" s="13">
        <f t="shared" si="174"/>
        <v>0</v>
      </c>
      <c r="P232">
        <f t="shared" si="175"/>
        <v>204</v>
      </c>
      <c r="Q232" s="15">
        <f t="shared" si="181"/>
        <v>0.4</v>
      </c>
      <c r="R232" s="16">
        <f t="shared" si="182"/>
        <v>3.5746201966041107</v>
      </c>
      <c r="S232" s="17">
        <f t="shared" si="176"/>
        <v>1.1671335200746965E-3</v>
      </c>
      <c r="T232" s="17">
        <f t="shared" si="183"/>
        <v>2.3342670401493929E-4</v>
      </c>
      <c r="U232" s="18">
        <f t="shared" si="184"/>
        <v>2.3342670401493929E-4</v>
      </c>
      <c r="V232" s="17">
        <f t="shared" si="185"/>
        <v>0</v>
      </c>
      <c r="W232" s="17">
        <f t="shared" si="177"/>
        <v>0</v>
      </c>
      <c r="X232" s="16">
        <f t="shared" si="186"/>
        <v>0</v>
      </c>
      <c r="Y232" s="19">
        <f t="shared" si="187"/>
        <v>2.3342670401493929E-4</v>
      </c>
      <c r="Z232" s="17">
        <f t="shared" si="188"/>
        <v>0</v>
      </c>
      <c r="AA232" s="17">
        <f t="shared" si="189"/>
        <v>0</v>
      </c>
      <c r="AB232" s="16">
        <f t="shared" si="190"/>
        <v>0</v>
      </c>
      <c r="AC232" s="19">
        <f t="shared" si="191"/>
        <v>2.3342670401493929E-4</v>
      </c>
      <c r="AD232" s="17">
        <f t="shared" si="192"/>
        <v>0</v>
      </c>
      <c r="AE232" s="17">
        <f t="shared" si="193"/>
        <v>0</v>
      </c>
      <c r="AF232" s="16">
        <f t="shared" si="178"/>
        <v>0</v>
      </c>
      <c r="AG232" s="19">
        <f t="shared" si="194"/>
        <v>2.3342670401493929E-4</v>
      </c>
      <c r="AH232" s="17">
        <f t="shared" si="195"/>
        <v>0</v>
      </c>
      <c r="AI232" s="17">
        <f t="shared" si="224"/>
        <v>0</v>
      </c>
      <c r="AJ232" s="16">
        <f t="shared" si="196"/>
        <v>0</v>
      </c>
      <c r="AK232" s="19">
        <f t="shared" si="197"/>
        <v>2.3342670401493929E-4</v>
      </c>
      <c r="AL232" s="17">
        <f t="shared" si="198"/>
        <v>0</v>
      </c>
      <c r="AM232" s="17">
        <f t="shared" si="199"/>
        <v>0</v>
      </c>
      <c r="AN232" s="16">
        <f t="shared" si="200"/>
        <v>0</v>
      </c>
      <c r="AO232" s="19">
        <f t="shared" si="201"/>
        <v>2.3342670401493929E-4</v>
      </c>
      <c r="AP232" s="17">
        <f t="shared" si="202"/>
        <v>0</v>
      </c>
      <c r="AQ232" s="17">
        <f t="shared" si="203"/>
        <v>0</v>
      </c>
      <c r="AR232" s="16">
        <f t="shared" si="204"/>
        <v>0</v>
      </c>
      <c r="AS232" s="19">
        <f t="shared" si="205"/>
        <v>2.3342670401493929E-4</v>
      </c>
      <c r="AT232" s="17">
        <f t="shared" si="206"/>
        <v>0</v>
      </c>
      <c r="AU232" s="17">
        <f t="shared" si="207"/>
        <v>0</v>
      </c>
      <c r="AV232" s="16">
        <f t="shared" si="208"/>
        <v>0</v>
      </c>
      <c r="AW232" s="19">
        <f t="shared" si="209"/>
        <v>2.3342670401493929E-4</v>
      </c>
      <c r="AX232" s="17">
        <f t="shared" si="210"/>
        <v>0</v>
      </c>
      <c r="AY232" s="17">
        <f t="shared" si="179"/>
        <v>0</v>
      </c>
      <c r="AZ232" s="16">
        <f t="shared" si="211"/>
        <v>0</v>
      </c>
      <c r="BA232" s="19">
        <f t="shared" si="212"/>
        <v>2.3342670401493929E-4</v>
      </c>
      <c r="BB232" s="16"/>
      <c r="BC232" s="16">
        <f t="shared" si="213"/>
        <v>2.3342670401493929E-4</v>
      </c>
      <c r="BD232" s="19">
        <f t="shared" si="180"/>
        <v>2.3342670401493929E-4</v>
      </c>
      <c r="BE232" s="20">
        <f t="shared" si="214"/>
        <v>2.3342670401493929E-4</v>
      </c>
      <c r="BF232">
        <f t="shared" si="215"/>
        <v>1.7833080806153726E-7</v>
      </c>
      <c r="BG232" s="33">
        <f t="shared" si="216"/>
        <v>4.798965282312097E-4</v>
      </c>
      <c r="BH232">
        <f t="shared" si="217"/>
        <v>2.3994826411560485E-3</v>
      </c>
      <c r="BI232">
        <f t="shared" si="218"/>
        <v>41.117534538850045</v>
      </c>
      <c r="BJ232">
        <f t="shared" si="219"/>
        <v>0</v>
      </c>
      <c r="BK232">
        <f t="shared" si="220"/>
        <v>20</v>
      </c>
      <c r="BL232">
        <f t="shared" si="221"/>
        <v>34252</v>
      </c>
      <c r="BM232">
        <f t="shared" si="222"/>
        <v>20</v>
      </c>
    </row>
    <row r="233" spans="1:65" x14ac:dyDescent="0.25">
      <c r="A233" s="8"/>
      <c r="B233">
        <v>8882524</v>
      </c>
      <c r="C233" t="s">
        <v>254</v>
      </c>
      <c r="D233">
        <v>5</v>
      </c>
      <c r="E233">
        <v>1454</v>
      </c>
      <c r="F233" s="9">
        <f t="shared" si="223"/>
        <v>244272</v>
      </c>
      <c r="G233">
        <v>8</v>
      </c>
      <c r="H233" s="10">
        <f t="shared" si="169"/>
        <v>0.625</v>
      </c>
      <c r="I233" s="10">
        <f t="shared" si="170"/>
        <v>5</v>
      </c>
      <c r="J233" s="11">
        <f t="shared" si="171"/>
        <v>1</v>
      </c>
      <c r="K233" s="11">
        <f t="shared" si="172"/>
        <v>0.13750145791894286</v>
      </c>
      <c r="L233" s="12">
        <f t="shared" si="173"/>
        <v>1221360</v>
      </c>
      <c r="M233" s="13">
        <f t="shared" si="174"/>
        <v>0.86249854208105714</v>
      </c>
      <c r="P233">
        <f t="shared" si="175"/>
        <v>7270</v>
      </c>
      <c r="Q233" s="15">
        <f t="shared" si="181"/>
        <v>0.625</v>
      </c>
      <c r="R233" s="16">
        <f t="shared" si="182"/>
        <v>3.5746201966041107</v>
      </c>
      <c r="S233" s="17">
        <f t="shared" si="176"/>
        <v>36.363250802384229</v>
      </c>
      <c r="T233" s="17">
        <f t="shared" si="183"/>
        <v>4.5454063502980286</v>
      </c>
      <c r="U233" s="18">
        <f t="shared" si="184"/>
        <v>0.625</v>
      </c>
      <c r="V233" s="17">
        <f t="shared" si="185"/>
        <v>0</v>
      </c>
      <c r="W233" s="17">
        <f t="shared" si="177"/>
        <v>0</v>
      </c>
      <c r="X233" s="16">
        <f t="shared" si="186"/>
        <v>0</v>
      </c>
      <c r="Y233" s="19">
        <f t="shared" si="187"/>
        <v>0.625</v>
      </c>
      <c r="Z233" s="17">
        <f t="shared" si="188"/>
        <v>0</v>
      </c>
      <c r="AA233" s="17">
        <f t="shared" si="189"/>
        <v>0</v>
      </c>
      <c r="AB233" s="16">
        <f t="shared" si="190"/>
        <v>0</v>
      </c>
      <c r="AC233" s="19">
        <f t="shared" si="191"/>
        <v>0.625</v>
      </c>
      <c r="AD233" s="17">
        <f t="shared" si="192"/>
        <v>0</v>
      </c>
      <c r="AE233" s="17">
        <f t="shared" si="193"/>
        <v>0</v>
      </c>
      <c r="AF233" s="16">
        <f t="shared" si="178"/>
        <v>0</v>
      </c>
      <c r="AG233" s="19">
        <f t="shared" si="194"/>
        <v>0.625</v>
      </c>
      <c r="AH233" s="17">
        <f t="shared" si="195"/>
        <v>0</v>
      </c>
      <c r="AI233" s="17">
        <f t="shared" si="224"/>
        <v>0</v>
      </c>
      <c r="AJ233" s="16">
        <f t="shared" si="196"/>
        <v>0</v>
      </c>
      <c r="AK233" s="19">
        <f t="shared" si="197"/>
        <v>0.625</v>
      </c>
      <c r="AL233" s="17">
        <f t="shared" si="198"/>
        <v>0</v>
      </c>
      <c r="AM233" s="17">
        <f t="shared" si="199"/>
        <v>0</v>
      </c>
      <c r="AN233" s="16">
        <f t="shared" si="200"/>
        <v>0</v>
      </c>
      <c r="AO233" s="19">
        <f t="shared" si="201"/>
        <v>0.625</v>
      </c>
      <c r="AP233" s="17">
        <f t="shared" si="202"/>
        <v>0</v>
      </c>
      <c r="AQ233" s="17">
        <f t="shared" si="203"/>
        <v>0</v>
      </c>
      <c r="AR233" s="16">
        <f t="shared" si="204"/>
        <v>0</v>
      </c>
      <c r="AS233" s="19">
        <f t="shared" si="205"/>
        <v>0.625</v>
      </c>
      <c r="AT233" s="17">
        <f t="shared" si="206"/>
        <v>0</v>
      </c>
      <c r="AU233" s="17">
        <f t="shared" si="207"/>
        <v>0</v>
      </c>
      <c r="AV233" s="16">
        <f t="shared" si="208"/>
        <v>0</v>
      </c>
      <c r="AW233" s="19">
        <f t="shared" si="209"/>
        <v>0.625</v>
      </c>
      <c r="AX233" s="17">
        <f t="shared" si="210"/>
        <v>0</v>
      </c>
      <c r="AY233" s="17">
        <f t="shared" si="179"/>
        <v>0</v>
      </c>
      <c r="AZ233" s="16">
        <f t="shared" si="211"/>
        <v>0</v>
      </c>
      <c r="BA233" s="19">
        <f t="shared" si="212"/>
        <v>0.625</v>
      </c>
      <c r="BB233" s="16"/>
      <c r="BC233" s="16">
        <f t="shared" si="213"/>
        <v>0.625</v>
      </c>
      <c r="BD233" s="19">
        <f t="shared" si="180"/>
        <v>0.625</v>
      </c>
      <c r="BE233" s="20">
        <f t="shared" si="214"/>
        <v>0.625</v>
      </c>
      <c r="BF233">
        <f t="shared" si="215"/>
        <v>4.7748073858476606E-4</v>
      </c>
      <c r="BG233" s="33">
        <f t="shared" si="216"/>
        <v>1.2849229543390641</v>
      </c>
      <c r="BH233">
        <f t="shared" si="217"/>
        <v>10.279383634712513</v>
      </c>
      <c r="BI233">
        <f t="shared" si="218"/>
        <v>2510965.5992184952</v>
      </c>
      <c r="BJ233">
        <f t="shared" si="219"/>
        <v>7661164</v>
      </c>
      <c r="BK233">
        <f t="shared" si="220"/>
        <v>1221360</v>
      </c>
      <c r="BL233">
        <f t="shared" si="221"/>
        <v>0</v>
      </c>
      <c r="BM233">
        <f t="shared" si="222"/>
        <v>1221360</v>
      </c>
    </row>
    <row r="234" spans="1:65" x14ac:dyDescent="0.25">
      <c r="A234" s="8"/>
      <c r="B234">
        <v>2197449</v>
      </c>
      <c r="C234" t="s">
        <v>255</v>
      </c>
      <c r="D234">
        <v>6</v>
      </c>
      <c r="E234">
        <v>1534</v>
      </c>
      <c r="F234" s="9">
        <f t="shared" si="223"/>
        <v>257712</v>
      </c>
      <c r="G234">
        <v>4</v>
      </c>
      <c r="H234" s="10">
        <f t="shared" si="169"/>
        <v>1.5</v>
      </c>
      <c r="I234" s="10">
        <f t="shared" si="170"/>
        <v>6</v>
      </c>
      <c r="J234" s="11">
        <f t="shared" si="171"/>
        <v>1</v>
      </c>
      <c r="K234" s="11">
        <f t="shared" si="172"/>
        <v>0.70366684277996894</v>
      </c>
      <c r="L234" s="12">
        <f t="shared" si="173"/>
        <v>1546272</v>
      </c>
      <c r="M234" s="13">
        <f t="shared" si="174"/>
        <v>0.29633315722003106</v>
      </c>
      <c r="P234">
        <f t="shared" si="175"/>
        <v>9204</v>
      </c>
      <c r="Q234" s="15">
        <f t="shared" si="181"/>
        <v>1.5</v>
      </c>
      <c r="R234" s="16">
        <f t="shared" si="182"/>
        <v>3.5746201966041107</v>
      </c>
      <c r="S234" s="17">
        <f t="shared" si="176"/>
        <v>8.5267624324827711</v>
      </c>
      <c r="T234" s="17">
        <f t="shared" si="183"/>
        <v>2.1316906081206928</v>
      </c>
      <c r="U234" s="18">
        <f t="shared" si="184"/>
        <v>1.5</v>
      </c>
      <c r="V234" s="17">
        <f t="shared" si="185"/>
        <v>0</v>
      </c>
      <c r="W234" s="17">
        <f t="shared" si="177"/>
        <v>0</v>
      </c>
      <c r="X234" s="16">
        <f t="shared" si="186"/>
        <v>0</v>
      </c>
      <c r="Y234" s="19">
        <f t="shared" si="187"/>
        <v>1.5</v>
      </c>
      <c r="Z234" s="17">
        <f t="shared" si="188"/>
        <v>0</v>
      </c>
      <c r="AA234" s="17">
        <f t="shared" si="189"/>
        <v>0</v>
      </c>
      <c r="AB234" s="16">
        <f t="shared" si="190"/>
        <v>0</v>
      </c>
      <c r="AC234" s="19">
        <f t="shared" si="191"/>
        <v>1.5</v>
      </c>
      <c r="AD234" s="17">
        <f t="shared" si="192"/>
        <v>0</v>
      </c>
      <c r="AE234" s="17">
        <f t="shared" si="193"/>
        <v>0</v>
      </c>
      <c r="AF234" s="16">
        <f t="shared" si="178"/>
        <v>0</v>
      </c>
      <c r="AG234" s="19">
        <f t="shared" si="194"/>
        <v>1.5</v>
      </c>
      <c r="AH234" s="17">
        <f t="shared" si="195"/>
        <v>0</v>
      </c>
      <c r="AI234" s="17">
        <f t="shared" si="224"/>
        <v>0</v>
      </c>
      <c r="AJ234" s="16">
        <f t="shared" si="196"/>
        <v>0</v>
      </c>
      <c r="AK234" s="19">
        <f t="shared" si="197"/>
        <v>1.5</v>
      </c>
      <c r="AL234" s="17">
        <f t="shared" si="198"/>
        <v>0</v>
      </c>
      <c r="AM234" s="17">
        <f t="shared" si="199"/>
        <v>0</v>
      </c>
      <c r="AN234" s="16">
        <f t="shared" si="200"/>
        <v>0</v>
      </c>
      <c r="AO234" s="19">
        <f t="shared" si="201"/>
        <v>1.5</v>
      </c>
      <c r="AP234" s="17">
        <f t="shared" si="202"/>
        <v>0</v>
      </c>
      <c r="AQ234" s="17">
        <f t="shared" si="203"/>
        <v>0</v>
      </c>
      <c r="AR234" s="16">
        <f t="shared" si="204"/>
        <v>0</v>
      </c>
      <c r="AS234" s="19">
        <f t="shared" si="205"/>
        <v>1.5</v>
      </c>
      <c r="AT234" s="17">
        <f t="shared" si="206"/>
        <v>0</v>
      </c>
      <c r="AU234" s="17">
        <f t="shared" si="207"/>
        <v>0</v>
      </c>
      <c r="AV234" s="16">
        <f t="shared" si="208"/>
        <v>0</v>
      </c>
      <c r="AW234" s="19">
        <f t="shared" si="209"/>
        <v>1.5</v>
      </c>
      <c r="AX234" s="17">
        <f t="shared" si="210"/>
        <v>0</v>
      </c>
      <c r="AY234" s="17">
        <f t="shared" si="179"/>
        <v>0</v>
      </c>
      <c r="AZ234" s="16">
        <f t="shared" si="211"/>
        <v>0</v>
      </c>
      <c r="BA234" s="19">
        <f t="shared" si="212"/>
        <v>1.5</v>
      </c>
      <c r="BB234" s="16"/>
      <c r="BC234" s="16">
        <f t="shared" si="213"/>
        <v>1.5</v>
      </c>
      <c r="BD234" s="19">
        <f t="shared" si="180"/>
        <v>1.5</v>
      </c>
      <c r="BE234" s="20">
        <f t="shared" si="214"/>
        <v>1.5</v>
      </c>
      <c r="BF234">
        <f t="shared" si="215"/>
        <v>1.1459537726034386E-3</v>
      </c>
      <c r="BG234" s="33">
        <f t="shared" si="216"/>
        <v>3.0838150904137542</v>
      </c>
      <c r="BH234">
        <f t="shared" si="217"/>
        <v>12.335260361655017</v>
      </c>
      <c r="BI234">
        <f t="shared" si="218"/>
        <v>3178944.6183228376</v>
      </c>
      <c r="BJ234">
        <f t="shared" si="219"/>
        <v>651177</v>
      </c>
      <c r="BK234">
        <f t="shared" si="220"/>
        <v>1546272</v>
      </c>
      <c r="BL234">
        <f t="shared" si="221"/>
        <v>0</v>
      </c>
      <c r="BM234">
        <f t="shared" si="222"/>
        <v>1546272</v>
      </c>
    </row>
    <row r="235" spans="1:65" x14ac:dyDescent="0.25">
      <c r="A235" s="8"/>
      <c r="B235">
        <v>569764</v>
      </c>
      <c r="C235" t="s">
        <v>256</v>
      </c>
      <c r="D235">
        <v>3</v>
      </c>
      <c r="E235">
        <v>663</v>
      </c>
      <c r="F235" s="9">
        <f t="shared" si="223"/>
        <v>111384</v>
      </c>
      <c r="G235">
        <v>4</v>
      </c>
      <c r="H235" s="10">
        <f t="shared" si="169"/>
        <v>0.75</v>
      </c>
      <c r="I235" s="10">
        <f t="shared" si="170"/>
        <v>3</v>
      </c>
      <c r="J235" s="11">
        <f t="shared" si="171"/>
        <v>1</v>
      </c>
      <c r="K235" s="11">
        <f t="shared" si="172"/>
        <v>0.58647439992698736</v>
      </c>
      <c r="L235" s="12">
        <f t="shared" si="173"/>
        <v>334152</v>
      </c>
      <c r="M235" s="13">
        <f t="shared" si="174"/>
        <v>0.4135256000730127</v>
      </c>
      <c r="P235">
        <f t="shared" si="175"/>
        <v>1989</v>
      </c>
      <c r="Q235" s="15">
        <f t="shared" si="181"/>
        <v>0.75</v>
      </c>
      <c r="R235" s="16">
        <f t="shared" si="182"/>
        <v>3.5746201966041107</v>
      </c>
      <c r="S235" s="17">
        <f t="shared" si="176"/>
        <v>5.1153127917833796</v>
      </c>
      <c r="T235" s="17">
        <f t="shared" si="183"/>
        <v>1.2788281979458449</v>
      </c>
      <c r="U235" s="18">
        <f t="shared" si="184"/>
        <v>0.75</v>
      </c>
      <c r="V235" s="17">
        <f t="shared" si="185"/>
        <v>0</v>
      </c>
      <c r="W235" s="17">
        <f t="shared" si="177"/>
        <v>0</v>
      </c>
      <c r="X235" s="16">
        <f t="shared" si="186"/>
        <v>0</v>
      </c>
      <c r="Y235" s="19">
        <f t="shared" si="187"/>
        <v>0.75</v>
      </c>
      <c r="Z235" s="17">
        <f t="shared" si="188"/>
        <v>0</v>
      </c>
      <c r="AA235" s="17">
        <f t="shared" si="189"/>
        <v>0</v>
      </c>
      <c r="AB235" s="16">
        <f t="shared" si="190"/>
        <v>0</v>
      </c>
      <c r="AC235" s="19">
        <f t="shared" si="191"/>
        <v>0.75</v>
      </c>
      <c r="AD235" s="17">
        <f t="shared" si="192"/>
        <v>0</v>
      </c>
      <c r="AE235" s="17">
        <f t="shared" si="193"/>
        <v>0</v>
      </c>
      <c r="AF235" s="16">
        <f t="shared" si="178"/>
        <v>0</v>
      </c>
      <c r="AG235" s="19">
        <f t="shared" si="194"/>
        <v>0.75</v>
      </c>
      <c r="AH235" s="17">
        <f t="shared" si="195"/>
        <v>0</v>
      </c>
      <c r="AI235" s="17">
        <f t="shared" si="224"/>
        <v>0</v>
      </c>
      <c r="AJ235" s="16">
        <f t="shared" si="196"/>
        <v>0</v>
      </c>
      <c r="AK235" s="19">
        <f t="shared" si="197"/>
        <v>0.75</v>
      </c>
      <c r="AL235" s="17">
        <f t="shared" si="198"/>
        <v>0</v>
      </c>
      <c r="AM235" s="17">
        <f t="shared" si="199"/>
        <v>0</v>
      </c>
      <c r="AN235" s="16">
        <f t="shared" si="200"/>
        <v>0</v>
      </c>
      <c r="AO235" s="19">
        <f t="shared" si="201"/>
        <v>0.75</v>
      </c>
      <c r="AP235" s="17">
        <f t="shared" si="202"/>
        <v>0</v>
      </c>
      <c r="AQ235" s="17">
        <f t="shared" si="203"/>
        <v>0</v>
      </c>
      <c r="AR235" s="16">
        <f t="shared" si="204"/>
        <v>0</v>
      </c>
      <c r="AS235" s="19">
        <f t="shared" si="205"/>
        <v>0.75</v>
      </c>
      <c r="AT235" s="17">
        <f t="shared" si="206"/>
        <v>0</v>
      </c>
      <c r="AU235" s="17">
        <f t="shared" si="207"/>
        <v>0</v>
      </c>
      <c r="AV235" s="16">
        <f t="shared" si="208"/>
        <v>0</v>
      </c>
      <c r="AW235" s="19">
        <f t="shared" si="209"/>
        <v>0.75</v>
      </c>
      <c r="AX235" s="17">
        <f t="shared" si="210"/>
        <v>0</v>
      </c>
      <c r="AY235" s="17">
        <f t="shared" si="179"/>
        <v>0</v>
      </c>
      <c r="AZ235" s="16">
        <f t="shared" si="211"/>
        <v>0</v>
      </c>
      <c r="BA235" s="19">
        <f t="shared" si="212"/>
        <v>0.75</v>
      </c>
      <c r="BB235" s="16"/>
      <c r="BC235" s="16">
        <f t="shared" si="213"/>
        <v>0.75</v>
      </c>
      <c r="BD235" s="19">
        <f t="shared" si="180"/>
        <v>0.75</v>
      </c>
      <c r="BE235" s="20">
        <f t="shared" si="214"/>
        <v>0.75</v>
      </c>
      <c r="BF235">
        <f t="shared" si="215"/>
        <v>5.729768863017193E-4</v>
      </c>
      <c r="BG235" s="33">
        <f t="shared" si="216"/>
        <v>1.5419075452068771</v>
      </c>
      <c r="BH235">
        <f t="shared" si="217"/>
        <v>6.1676301808275085</v>
      </c>
      <c r="BI235">
        <f t="shared" si="218"/>
        <v>686975.32006129122</v>
      </c>
      <c r="BJ235">
        <f t="shared" si="219"/>
        <v>235612</v>
      </c>
      <c r="BK235">
        <f t="shared" si="220"/>
        <v>334152</v>
      </c>
      <c r="BL235">
        <f t="shared" si="221"/>
        <v>0</v>
      </c>
      <c r="BM235">
        <f t="shared" si="222"/>
        <v>334152</v>
      </c>
    </row>
    <row r="236" spans="1:65" x14ac:dyDescent="0.25">
      <c r="A236" s="8"/>
      <c r="B236">
        <v>62488409</v>
      </c>
      <c r="C236" t="s">
        <v>257</v>
      </c>
      <c r="D236">
        <v>9</v>
      </c>
      <c r="E236">
        <v>842</v>
      </c>
      <c r="F236" s="9">
        <f t="shared" si="223"/>
        <v>141456</v>
      </c>
      <c r="G236">
        <v>8</v>
      </c>
      <c r="H236" s="10">
        <f t="shared" si="169"/>
        <v>1.125</v>
      </c>
      <c r="I236" s="10">
        <f t="shared" si="170"/>
        <v>9</v>
      </c>
      <c r="J236" s="11">
        <f t="shared" si="171"/>
        <v>1</v>
      </c>
      <c r="K236" s="11">
        <f t="shared" si="172"/>
        <v>2.0373442377129493E-2</v>
      </c>
      <c r="L236" s="12">
        <f t="shared" si="173"/>
        <v>1273104</v>
      </c>
      <c r="M236" s="13">
        <f t="shared" si="174"/>
        <v>0.97962655762287054</v>
      </c>
      <c r="P236">
        <f t="shared" si="175"/>
        <v>7578</v>
      </c>
      <c r="Q236" s="15">
        <f t="shared" si="181"/>
        <v>1.125</v>
      </c>
      <c r="R236" s="16">
        <f t="shared" si="182"/>
        <v>3.5746201966041107</v>
      </c>
      <c r="S236" s="17">
        <f t="shared" si="176"/>
        <v>441.75156232326663</v>
      </c>
      <c r="T236" s="17">
        <f t="shared" si="183"/>
        <v>55.218945290408328</v>
      </c>
      <c r="U236" s="18">
        <f t="shared" si="184"/>
        <v>1.125</v>
      </c>
      <c r="V236" s="17">
        <f t="shared" si="185"/>
        <v>0</v>
      </c>
      <c r="W236" s="17">
        <f t="shared" si="177"/>
        <v>0</v>
      </c>
      <c r="X236" s="16">
        <f t="shared" si="186"/>
        <v>0</v>
      </c>
      <c r="Y236" s="19">
        <f t="shared" si="187"/>
        <v>1.125</v>
      </c>
      <c r="Z236" s="17">
        <f t="shared" si="188"/>
        <v>0</v>
      </c>
      <c r="AA236" s="17">
        <f t="shared" si="189"/>
        <v>0</v>
      </c>
      <c r="AB236" s="16">
        <f t="shared" si="190"/>
        <v>0</v>
      </c>
      <c r="AC236" s="19">
        <f t="shared" si="191"/>
        <v>1.125</v>
      </c>
      <c r="AD236" s="17">
        <f t="shared" si="192"/>
        <v>0</v>
      </c>
      <c r="AE236" s="17">
        <f t="shared" si="193"/>
        <v>0</v>
      </c>
      <c r="AF236" s="16">
        <f t="shared" si="178"/>
        <v>0</v>
      </c>
      <c r="AG236" s="19">
        <f t="shared" si="194"/>
        <v>1.125</v>
      </c>
      <c r="AH236" s="17">
        <f t="shared" si="195"/>
        <v>0</v>
      </c>
      <c r="AI236" s="17">
        <f t="shared" si="224"/>
        <v>0</v>
      </c>
      <c r="AJ236" s="16">
        <f t="shared" si="196"/>
        <v>0</v>
      </c>
      <c r="AK236" s="19">
        <f t="shared" si="197"/>
        <v>1.125</v>
      </c>
      <c r="AL236" s="17">
        <f t="shared" si="198"/>
        <v>0</v>
      </c>
      <c r="AM236" s="17">
        <f t="shared" si="199"/>
        <v>0</v>
      </c>
      <c r="AN236" s="16">
        <f t="shared" si="200"/>
        <v>0</v>
      </c>
      <c r="AO236" s="19">
        <f t="shared" si="201"/>
        <v>1.125</v>
      </c>
      <c r="AP236" s="17">
        <f t="shared" si="202"/>
        <v>0</v>
      </c>
      <c r="AQ236" s="17">
        <f t="shared" si="203"/>
        <v>0</v>
      </c>
      <c r="AR236" s="16">
        <f t="shared" si="204"/>
        <v>0</v>
      </c>
      <c r="AS236" s="19">
        <f t="shared" si="205"/>
        <v>1.125</v>
      </c>
      <c r="AT236" s="17">
        <f t="shared" si="206"/>
        <v>0</v>
      </c>
      <c r="AU236" s="17">
        <f t="shared" si="207"/>
        <v>0</v>
      </c>
      <c r="AV236" s="16">
        <f t="shared" si="208"/>
        <v>0</v>
      </c>
      <c r="AW236" s="19">
        <f t="shared" si="209"/>
        <v>1.125</v>
      </c>
      <c r="AX236" s="17">
        <f t="shared" si="210"/>
        <v>0</v>
      </c>
      <c r="AY236" s="17">
        <f t="shared" si="179"/>
        <v>0</v>
      </c>
      <c r="AZ236" s="16">
        <f t="shared" si="211"/>
        <v>0</v>
      </c>
      <c r="BA236" s="19">
        <f t="shared" si="212"/>
        <v>1.125</v>
      </c>
      <c r="BB236" s="16"/>
      <c r="BC236" s="16">
        <f t="shared" si="213"/>
        <v>1.125</v>
      </c>
      <c r="BD236" s="19">
        <f t="shared" si="180"/>
        <v>1.125</v>
      </c>
      <c r="BE236" s="20">
        <f t="shared" si="214"/>
        <v>1.125</v>
      </c>
      <c r="BF236">
        <f t="shared" si="215"/>
        <v>8.5946532945257894E-4</v>
      </c>
      <c r="BG236" s="33">
        <f t="shared" si="216"/>
        <v>2.3128613178103157</v>
      </c>
      <c r="BH236">
        <f t="shared" si="217"/>
        <v>18.502890542482525</v>
      </c>
      <c r="BI236">
        <f t="shared" si="218"/>
        <v>2617344.884577408</v>
      </c>
      <c r="BJ236">
        <f t="shared" si="219"/>
        <v>61215305</v>
      </c>
      <c r="BK236">
        <f t="shared" si="220"/>
        <v>1273104</v>
      </c>
      <c r="BL236">
        <f t="shared" si="221"/>
        <v>0</v>
      </c>
      <c r="BM236">
        <f t="shared" si="222"/>
        <v>1273104</v>
      </c>
    </row>
    <row r="237" spans="1:65" x14ac:dyDescent="0.25">
      <c r="A237" s="8"/>
      <c r="B237">
        <v>11887447</v>
      </c>
      <c r="C237" t="s">
        <v>258</v>
      </c>
      <c r="D237">
        <v>7</v>
      </c>
      <c r="E237">
        <v>2077</v>
      </c>
      <c r="F237" s="9">
        <f t="shared" si="223"/>
        <v>348936</v>
      </c>
      <c r="G237">
        <v>8</v>
      </c>
      <c r="H237" s="10">
        <f t="shared" si="169"/>
        <v>0.875</v>
      </c>
      <c r="I237" s="10">
        <f t="shared" si="170"/>
        <v>7</v>
      </c>
      <c r="J237" s="11">
        <f t="shared" si="171"/>
        <v>1</v>
      </c>
      <c r="K237" s="11">
        <f t="shared" si="172"/>
        <v>0.20547321893422532</v>
      </c>
      <c r="L237" s="12">
        <f t="shared" si="173"/>
        <v>2442552</v>
      </c>
      <c r="M237" s="13">
        <f t="shared" si="174"/>
        <v>0.79452678106577468</v>
      </c>
      <c r="P237">
        <f t="shared" si="175"/>
        <v>14539</v>
      </c>
      <c r="Q237" s="15">
        <f t="shared" si="181"/>
        <v>0.875</v>
      </c>
      <c r="R237" s="16">
        <f t="shared" si="182"/>
        <v>3.5746201966041107</v>
      </c>
      <c r="S237" s="17">
        <f t="shared" si="176"/>
        <v>34.067700094000045</v>
      </c>
      <c r="T237" s="17">
        <f t="shared" si="183"/>
        <v>4.2584625117500057</v>
      </c>
      <c r="U237" s="18">
        <f t="shared" si="184"/>
        <v>0.875</v>
      </c>
      <c r="V237" s="17">
        <f t="shared" si="185"/>
        <v>0</v>
      </c>
      <c r="W237" s="17">
        <f t="shared" si="177"/>
        <v>0</v>
      </c>
      <c r="X237" s="16">
        <f t="shared" si="186"/>
        <v>0</v>
      </c>
      <c r="Y237" s="19">
        <f t="shared" si="187"/>
        <v>0.875</v>
      </c>
      <c r="Z237" s="17">
        <f t="shared" si="188"/>
        <v>0</v>
      </c>
      <c r="AA237" s="17">
        <f t="shared" si="189"/>
        <v>0</v>
      </c>
      <c r="AB237" s="16">
        <f t="shared" si="190"/>
        <v>0</v>
      </c>
      <c r="AC237" s="19">
        <f t="shared" si="191"/>
        <v>0.875</v>
      </c>
      <c r="AD237" s="17">
        <f t="shared" si="192"/>
        <v>0</v>
      </c>
      <c r="AE237" s="17">
        <f t="shared" si="193"/>
        <v>0</v>
      </c>
      <c r="AF237" s="16">
        <f t="shared" si="178"/>
        <v>0</v>
      </c>
      <c r="AG237" s="19">
        <f t="shared" si="194"/>
        <v>0.875</v>
      </c>
      <c r="AH237" s="17">
        <f t="shared" si="195"/>
        <v>0</v>
      </c>
      <c r="AI237" s="17">
        <f t="shared" si="224"/>
        <v>0</v>
      </c>
      <c r="AJ237" s="16">
        <f t="shared" si="196"/>
        <v>0</v>
      </c>
      <c r="AK237" s="19">
        <f t="shared" si="197"/>
        <v>0.875</v>
      </c>
      <c r="AL237" s="17">
        <f t="shared" si="198"/>
        <v>0</v>
      </c>
      <c r="AM237" s="17">
        <f t="shared" si="199"/>
        <v>0</v>
      </c>
      <c r="AN237" s="16">
        <f t="shared" si="200"/>
        <v>0</v>
      </c>
      <c r="AO237" s="19">
        <f t="shared" si="201"/>
        <v>0.875</v>
      </c>
      <c r="AP237" s="17">
        <f t="shared" si="202"/>
        <v>0</v>
      </c>
      <c r="AQ237" s="17">
        <f t="shared" si="203"/>
        <v>0</v>
      </c>
      <c r="AR237" s="16">
        <f t="shared" si="204"/>
        <v>0</v>
      </c>
      <c r="AS237" s="19">
        <f t="shared" si="205"/>
        <v>0.875</v>
      </c>
      <c r="AT237" s="17">
        <f t="shared" si="206"/>
        <v>0</v>
      </c>
      <c r="AU237" s="17">
        <f t="shared" si="207"/>
        <v>0</v>
      </c>
      <c r="AV237" s="16">
        <f t="shared" si="208"/>
        <v>0</v>
      </c>
      <c r="AW237" s="19">
        <f t="shared" si="209"/>
        <v>0.875</v>
      </c>
      <c r="AX237" s="17">
        <f t="shared" si="210"/>
        <v>0</v>
      </c>
      <c r="AY237" s="17">
        <f t="shared" si="179"/>
        <v>0</v>
      </c>
      <c r="AZ237" s="16">
        <f t="shared" si="211"/>
        <v>0</v>
      </c>
      <c r="BA237" s="19">
        <f t="shared" si="212"/>
        <v>0.875</v>
      </c>
      <c r="BB237" s="16"/>
      <c r="BC237" s="16">
        <f t="shared" si="213"/>
        <v>0.875</v>
      </c>
      <c r="BD237" s="19">
        <f t="shared" si="180"/>
        <v>0.875</v>
      </c>
      <c r="BE237" s="20">
        <f t="shared" si="214"/>
        <v>0.875</v>
      </c>
      <c r="BF237">
        <f t="shared" si="215"/>
        <v>6.6847303401867248E-4</v>
      </c>
      <c r="BG237" s="33">
        <f t="shared" si="216"/>
        <v>1.7988921360746897</v>
      </c>
      <c r="BH237">
        <f t="shared" si="217"/>
        <v>14.391137088597517</v>
      </c>
      <c r="BI237">
        <f t="shared" si="218"/>
        <v>5021585.8111468637</v>
      </c>
      <c r="BJ237">
        <f t="shared" si="219"/>
        <v>9444895</v>
      </c>
      <c r="BK237">
        <f t="shared" si="220"/>
        <v>2442552</v>
      </c>
      <c r="BL237">
        <f t="shared" si="221"/>
        <v>0</v>
      </c>
      <c r="BM237">
        <f t="shared" si="222"/>
        <v>2442552</v>
      </c>
    </row>
    <row r="238" spans="1:65" x14ac:dyDescent="0.25">
      <c r="A238" s="8"/>
      <c r="B238">
        <v>17611</v>
      </c>
      <c r="C238" t="s">
        <v>259</v>
      </c>
      <c r="D238">
        <v>2</v>
      </c>
      <c r="E238">
        <v>1127</v>
      </c>
      <c r="F238" s="9">
        <f t="shared" si="223"/>
        <v>189336</v>
      </c>
      <c r="G238">
        <v>7</v>
      </c>
      <c r="H238" s="10">
        <f t="shared" si="169"/>
        <v>1.3287790715221315E-2</v>
      </c>
      <c r="I238" s="10">
        <f t="shared" si="170"/>
        <v>9.3014535006549201E-2</v>
      </c>
      <c r="J238" s="11">
        <f t="shared" si="171"/>
        <v>4.6507267503274601E-2</v>
      </c>
      <c r="K238" s="11">
        <f t="shared" si="172"/>
        <v>1</v>
      </c>
      <c r="L238" s="12">
        <f t="shared" si="173"/>
        <v>17611</v>
      </c>
      <c r="M238" s="13">
        <f t="shared" si="174"/>
        <v>0</v>
      </c>
      <c r="P238">
        <f t="shared" si="175"/>
        <v>2254</v>
      </c>
      <c r="Q238" s="15">
        <f t="shared" si="181"/>
        <v>0.2857142857142857</v>
      </c>
      <c r="R238" s="16">
        <f t="shared" si="182"/>
        <v>3.5746201966041107</v>
      </c>
      <c r="S238" s="17">
        <f t="shared" si="176"/>
        <v>9.3014535006549201E-2</v>
      </c>
      <c r="T238" s="17">
        <f t="shared" si="183"/>
        <v>1.3287790715221315E-2</v>
      </c>
      <c r="U238" s="18">
        <f t="shared" si="184"/>
        <v>1.3287790715221315E-2</v>
      </c>
      <c r="V238" s="17">
        <f t="shared" si="185"/>
        <v>0</v>
      </c>
      <c r="W238" s="17">
        <f t="shared" si="177"/>
        <v>0</v>
      </c>
      <c r="X238" s="16">
        <f t="shared" si="186"/>
        <v>0</v>
      </c>
      <c r="Y238" s="19">
        <f t="shared" si="187"/>
        <v>1.3287790715221315E-2</v>
      </c>
      <c r="Z238" s="17">
        <f t="shared" si="188"/>
        <v>0</v>
      </c>
      <c r="AA238" s="17">
        <f t="shared" si="189"/>
        <v>0</v>
      </c>
      <c r="AB238" s="16">
        <f t="shared" si="190"/>
        <v>0</v>
      </c>
      <c r="AC238" s="19">
        <f t="shared" si="191"/>
        <v>1.3287790715221315E-2</v>
      </c>
      <c r="AD238" s="17">
        <f t="shared" si="192"/>
        <v>0</v>
      </c>
      <c r="AE238" s="17">
        <f t="shared" si="193"/>
        <v>0</v>
      </c>
      <c r="AF238" s="16">
        <f t="shared" si="178"/>
        <v>0</v>
      </c>
      <c r="AG238" s="19">
        <f t="shared" si="194"/>
        <v>1.3287790715221315E-2</v>
      </c>
      <c r="AH238" s="17">
        <f t="shared" si="195"/>
        <v>0</v>
      </c>
      <c r="AI238" s="17">
        <f t="shared" si="224"/>
        <v>0</v>
      </c>
      <c r="AJ238" s="16">
        <f t="shared" si="196"/>
        <v>0</v>
      </c>
      <c r="AK238" s="19">
        <f t="shared" si="197"/>
        <v>1.3287790715221315E-2</v>
      </c>
      <c r="AL238" s="17">
        <f t="shared" si="198"/>
        <v>0</v>
      </c>
      <c r="AM238" s="17">
        <f t="shared" si="199"/>
        <v>0</v>
      </c>
      <c r="AN238" s="16">
        <f t="shared" si="200"/>
        <v>0</v>
      </c>
      <c r="AO238" s="19">
        <f t="shared" si="201"/>
        <v>1.3287790715221315E-2</v>
      </c>
      <c r="AP238" s="17">
        <f t="shared" si="202"/>
        <v>0</v>
      </c>
      <c r="AQ238" s="17">
        <f t="shared" si="203"/>
        <v>0</v>
      </c>
      <c r="AR238" s="16">
        <f t="shared" si="204"/>
        <v>0</v>
      </c>
      <c r="AS238" s="19">
        <f t="shared" si="205"/>
        <v>1.3287790715221315E-2</v>
      </c>
      <c r="AT238" s="17">
        <f t="shared" si="206"/>
        <v>0</v>
      </c>
      <c r="AU238" s="17">
        <f t="shared" si="207"/>
        <v>0</v>
      </c>
      <c r="AV238" s="16">
        <f t="shared" si="208"/>
        <v>0</v>
      </c>
      <c r="AW238" s="19">
        <f t="shared" si="209"/>
        <v>1.3287790715221315E-2</v>
      </c>
      <c r="AX238" s="17">
        <f t="shared" si="210"/>
        <v>0</v>
      </c>
      <c r="AY238" s="17">
        <f t="shared" si="179"/>
        <v>0</v>
      </c>
      <c r="AZ238" s="16">
        <f t="shared" si="211"/>
        <v>0</v>
      </c>
      <c r="BA238" s="19">
        <f t="shared" si="212"/>
        <v>1.3287790715221315E-2</v>
      </c>
      <c r="BB238" s="16"/>
      <c r="BC238" s="16">
        <f t="shared" si="213"/>
        <v>1.3287790715221315E-2</v>
      </c>
      <c r="BD238" s="19">
        <f t="shared" si="180"/>
        <v>1.3287790715221315E-2</v>
      </c>
      <c r="BE238" s="20">
        <f t="shared" si="214"/>
        <v>1.3287790715221315E-2</v>
      </c>
      <c r="BF238">
        <f t="shared" si="215"/>
        <v>1.0151462599781872E-5</v>
      </c>
      <c r="BG238" s="33">
        <f t="shared" si="216"/>
        <v>2.731805968390617E-2</v>
      </c>
      <c r="BH238">
        <f t="shared" si="217"/>
        <v>0.1912264177873432</v>
      </c>
      <c r="BI238">
        <f t="shared" si="218"/>
        <v>36206.045038184413</v>
      </c>
      <c r="BJ238">
        <f t="shared" si="219"/>
        <v>0</v>
      </c>
      <c r="BK238">
        <f t="shared" si="220"/>
        <v>17611</v>
      </c>
      <c r="BL238">
        <f t="shared" si="221"/>
        <v>361061</v>
      </c>
      <c r="BM238">
        <f t="shared" si="222"/>
        <v>17611</v>
      </c>
    </row>
    <row r="239" spans="1:65" x14ac:dyDescent="0.25">
      <c r="A239" s="8"/>
      <c r="B239">
        <v>46399913</v>
      </c>
      <c r="C239" t="s">
        <v>260</v>
      </c>
      <c r="D239">
        <v>9</v>
      </c>
      <c r="E239">
        <v>1990</v>
      </c>
      <c r="F239" s="9">
        <f t="shared" si="223"/>
        <v>334320</v>
      </c>
      <c r="G239">
        <v>6</v>
      </c>
      <c r="H239" s="10">
        <f t="shared" si="169"/>
        <v>1.5</v>
      </c>
      <c r="I239" s="10">
        <f t="shared" si="170"/>
        <v>9</v>
      </c>
      <c r="J239" s="11">
        <f t="shared" si="171"/>
        <v>1</v>
      </c>
      <c r="K239" s="11">
        <f t="shared" si="172"/>
        <v>6.4846673311650394E-2</v>
      </c>
      <c r="L239" s="12">
        <f t="shared" si="173"/>
        <v>3008880</v>
      </c>
      <c r="M239" s="13">
        <f t="shared" si="174"/>
        <v>0.93515332668834961</v>
      </c>
      <c r="P239">
        <f t="shared" si="175"/>
        <v>17910</v>
      </c>
      <c r="Q239" s="15">
        <f t="shared" si="181"/>
        <v>1.5</v>
      </c>
      <c r="R239" s="16">
        <f t="shared" si="182"/>
        <v>3.5746201966041107</v>
      </c>
      <c r="S239" s="17">
        <f t="shared" si="176"/>
        <v>138.78892378559465</v>
      </c>
      <c r="T239" s="17">
        <f t="shared" si="183"/>
        <v>23.131487297599108</v>
      </c>
      <c r="U239" s="18">
        <f t="shared" si="184"/>
        <v>1.5</v>
      </c>
      <c r="V239" s="17">
        <f t="shared" si="185"/>
        <v>0</v>
      </c>
      <c r="W239" s="17">
        <f t="shared" si="177"/>
        <v>0</v>
      </c>
      <c r="X239" s="16">
        <f t="shared" si="186"/>
        <v>0</v>
      </c>
      <c r="Y239" s="19">
        <f t="shared" si="187"/>
        <v>1.5</v>
      </c>
      <c r="Z239" s="17">
        <f t="shared" si="188"/>
        <v>0</v>
      </c>
      <c r="AA239" s="17">
        <f t="shared" si="189"/>
        <v>0</v>
      </c>
      <c r="AB239" s="16">
        <f t="shared" si="190"/>
        <v>0</v>
      </c>
      <c r="AC239" s="19">
        <f t="shared" si="191"/>
        <v>1.5</v>
      </c>
      <c r="AD239" s="17">
        <f t="shared" si="192"/>
        <v>0</v>
      </c>
      <c r="AE239" s="17">
        <f t="shared" si="193"/>
        <v>0</v>
      </c>
      <c r="AF239" s="16">
        <f t="shared" si="178"/>
        <v>0</v>
      </c>
      <c r="AG239" s="19">
        <f t="shared" si="194"/>
        <v>1.5</v>
      </c>
      <c r="AH239" s="17">
        <f t="shared" si="195"/>
        <v>0</v>
      </c>
      <c r="AI239" s="17">
        <f t="shared" si="224"/>
        <v>0</v>
      </c>
      <c r="AJ239" s="16">
        <f t="shared" si="196"/>
        <v>0</v>
      </c>
      <c r="AK239" s="19">
        <f t="shared" si="197"/>
        <v>1.5</v>
      </c>
      <c r="AL239" s="17">
        <f t="shared" si="198"/>
        <v>0</v>
      </c>
      <c r="AM239" s="17">
        <f t="shared" si="199"/>
        <v>0</v>
      </c>
      <c r="AN239" s="16">
        <f t="shared" si="200"/>
        <v>0</v>
      </c>
      <c r="AO239" s="19">
        <f t="shared" si="201"/>
        <v>1.5</v>
      </c>
      <c r="AP239" s="17">
        <f t="shared" si="202"/>
        <v>0</v>
      </c>
      <c r="AQ239" s="17">
        <f t="shared" si="203"/>
        <v>0</v>
      </c>
      <c r="AR239" s="16">
        <f t="shared" si="204"/>
        <v>0</v>
      </c>
      <c r="AS239" s="19">
        <f t="shared" si="205"/>
        <v>1.5</v>
      </c>
      <c r="AT239" s="17">
        <f t="shared" si="206"/>
        <v>0</v>
      </c>
      <c r="AU239" s="17">
        <f t="shared" si="207"/>
        <v>0</v>
      </c>
      <c r="AV239" s="16">
        <f t="shared" si="208"/>
        <v>0</v>
      </c>
      <c r="AW239" s="19">
        <f t="shared" si="209"/>
        <v>1.5</v>
      </c>
      <c r="AX239" s="17">
        <f t="shared" si="210"/>
        <v>0</v>
      </c>
      <c r="AY239" s="17">
        <f t="shared" si="179"/>
        <v>0</v>
      </c>
      <c r="AZ239" s="16">
        <f t="shared" si="211"/>
        <v>0</v>
      </c>
      <c r="BA239" s="19">
        <f t="shared" si="212"/>
        <v>1.5</v>
      </c>
      <c r="BB239" s="16"/>
      <c r="BC239" s="16">
        <f t="shared" si="213"/>
        <v>1.5</v>
      </c>
      <c r="BD239" s="19">
        <f t="shared" si="180"/>
        <v>1.5</v>
      </c>
      <c r="BE239" s="20">
        <f t="shared" si="214"/>
        <v>1.5</v>
      </c>
      <c r="BF239">
        <f t="shared" si="215"/>
        <v>1.1459537726034386E-3</v>
      </c>
      <c r="BG239" s="33">
        <f t="shared" si="216"/>
        <v>3.0838150904137542</v>
      </c>
      <c r="BH239">
        <f t="shared" si="217"/>
        <v>18.502890542482525</v>
      </c>
      <c r="BI239">
        <f t="shared" si="218"/>
        <v>6185886.3661627583</v>
      </c>
      <c r="BJ239">
        <f t="shared" si="219"/>
        <v>43391033</v>
      </c>
      <c r="BK239">
        <f t="shared" si="220"/>
        <v>3008880</v>
      </c>
      <c r="BL239">
        <f t="shared" si="221"/>
        <v>0</v>
      </c>
      <c r="BM239">
        <f t="shared" si="222"/>
        <v>3008880</v>
      </c>
    </row>
    <row r="240" spans="1:65" x14ac:dyDescent="0.25">
      <c r="A240" s="8"/>
      <c r="B240">
        <v>40203054</v>
      </c>
      <c r="C240" t="s">
        <v>261</v>
      </c>
      <c r="D240">
        <v>10</v>
      </c>
      <c r="E240">
        <v>1075</v>
      </c>
      <c r="F240" s="9">
        <f t="shared" si="223"/>
        <v>180600</v>
      </c>
      <c r="G240">
        <v>3</v>
      </c>
      <c r="H240" s="10">
        <f t="shared" si="169"/>
        <v>3.3333333333333335</v>
      </c>
      <c r="I240" s="10">
        <f t="shared" si="170"/>
        <v>10</v>
      </c>
      <c r="J240" s="11">
        <f t="shared" si="171"/>
        <v>1</v>
      </c>
      <c r="K240" s="11">
        <f t="shared" si="172"/>
        <v>4.4921960406291525E-2</v>
      </c>
      <c r="L240" s="12">
        <f t="shared" si="173"/>
        <v>1806000</v>
      </c>
      <c r="M240" s="13">
        <f t="shared" si="174"/>
        <v>0.95507803959370852</v>
      </c>
      <c r="P240">
        <f t="shared" si="175"/>
        <v>10750</v>
      </c>
      <c r="Q240" s="15">
        <f t="shared" si="181"/>
        <v>3.3333333333333335</v>
      </c>
      <c r="R240" s="16">
        <f t="shared" si="182"/>
        <v>3.5746201966041107</v>
      </c>
      <c r="S240" s="17">
        <f t="shared" si="176"/>
        <v>222.60827242524917</v>
      </c>
      <c r="T240" s="17">
        <f t="shared" si="183"/>
        <v>74.202757475083061</v>
      </c>
      <c r="U240" s="18">
        <f t="shared" si="184"/>
        <v>3.3333333333333335</v>
      </c>
      <c r="V240" s="17">
        <f t="shared" si="185"/>
        <v>0</v>
      </c>
      <c r="W240" s="17">
        <f t="shared" si="177"/>
        <v>0</v>
      </c>
      <c r="X240" s="16">
        <f t="shared" si="186"/>
        <v>0</v>
      </c>
      <c r="Y240" s="19">
        <f t="shared" si="187"/>
        <v>3.3333333333333335</v>
      </c>
      <c r="Z240" s="17">
        <f t="shared" si="188"/>
        <v>0</v>
      </c>
      <c r="AA240" s="17">
        <f t="shared" si="189"/>
        <v>0</v>
      </c>
      <c r="AB240" s="16">
        <f t="shared" si="190"/>
        <v>0</v>
      </c>
      <c r="AC240" s="19">
        <f t="shared" si="191"/>
        <v>3.3333333333333335</v>
      </c>
      <c r="AD240" s="17">
        <f t="shared" si="192"/>
        <v>0</v>
      </c>
      <c r="AE240" s="17">
        <f t="shared" si="193"/>
        <v>0</v>
      </c>
      <c r="AF240" s="16">
        <f t="shared" si="178"/>
        <v>0</v>
      </c>
      <c r="AG240" s="19">
        <f t="shared" si="194"/>
        <v>3.3333333333333335</v>
      </c>
      <c r="AH240" s="17">
        <f t="shared" si="195"/>
        <v>0</v>
      </c>
      <c r="AI240" s="17">
        <f t="shared" si="224"/>
        <v>0</v>
      </c>
      <c r="AJ240" s="16">
        <f t="shared" si="196"/>
        <v>0</v>
      </c>
      <c r="AK240" s="19">
        <f t="shared" si="197"/>
        <v>3.3333333333333335</v>
      </c>
      <c r="AL240" s="17">
        <f t="shared" si="198"/>
        <v>0</v>
      </c>
      <c r="AM240" s="17">
        <f t="shared" si="199"/>
        <v>0</v>
      </c>
      <c r="AN240" s="16">
        <f t="shared" si="200"/>
        <v>0</v>
      </c>
      <c r="AO240" s="19">
        <f t="shared" si="201"/>
        <v>3.3333333333333335</v>
      </c>
      <c r="AP240" s="17">
        <f t="shared" si="202"/>
        <v>0</v>
      </c>
      <c r="AQ240" s="17">
        <f t="shared" si="203"/>
        <v>0</v>
      </c>
      <c r="AR240" s="16">
        <f t="shared" si="204"/>
        <v>0</v>
      </c>
      <c r="AS240" s="19">
        <f t="shared" si="205"/>
        <v>3.3333333333333335</v>
      </c>
      <c r="AT240" s="17">
        <f t="shared" si="206"/>
        <v>0</v>
      </c>
      <c r="AU240" s="17">
        <f t="shared" si="207"/>
        <v>0</v>
      </c>
      <c r="AV240" s="16">
        <f t="shared" si="208"/>
        <v>0</v>
      </c>
      <c r="AW240" s="19">
        <f t="shared" si="209"/>
        <v>3.3333333333333335</v>
      </c>
      <c r="AX240" s="17">
        <f t="shared" si="210"/>
        <v>0</v>
      </c>
      <c r="AY240" s="17">
        <f t="shared" si="179"/>
        <v>0</v>
      </c>
      <c r="AZ240" s="16">
        <f t="shared" si="211"/>
        <v>0</v>
      </c>
      <c r="BA240" s="19">
        <f t="shared" si="212"/>
        <v>3.3333333333333335</v>
      </c>
      <c r="BB240" s="16"/>
      <c r="BC240" s="16">
        <f t="shared" si="213"/>
        <v>3.3333333333333335</v>
      </c>
      <c r="BD240" s="19">
        <f t="shared" si="180"/>
        <v>3.3333333333333335</v>
      </c>
      <c r="BE240" s="20">
        <f t="shared" si="214"/>
        <v>3.3333333333333335</v>
      </c>
      <c r="BF240">
        <f t="shared" si="215"/>
        <v>2.5465639391187523E-3</v>
      </c>
      <c r="BG240" s="33">
        <f t="shared" si="216"/>
        <v>6.852922423141675</v>
      </c>
      <c r="BH240">
        <f t="shared" si="217"/>
        <v>20.558767269425026</v>
      </c>
      <c r="BI240">
        <f t="shared" si="218"/>
        <v>3712913.3688581595</v>
      </c>
      <c r="BJ240">
        <f t="shared" si="219"/>
        <v>38397054</v>
      </c>
      <c r="BK240">
        <f t="shared" si="220"/>
        <v>1806000</v>
      </c>
      <c r="BL240">
        <f t="shared" si="221"/>
        <v>0</v>
      </c>
      <c r="BM240">
        <f t="shared" si="222"/>
        <v>1806000</v>
      </c>
    </row>
    <row r="241" spans="1:65" x14ac:dyDescent="0.25">
      <c r="A241" s="8"/>
      <c r="B241">
        <v>10313602</v>
      </c>
      <c r="C241" t="s">
        <v>262</v>
      </c>
      <c r="D241">
        <v>1</v>
      </c>
      <c r="E241">
        <v>2426</v>
      </c>
      <c r="F241" s="9">
        <f t="shared" si="223"/>
        <v>407568</v>
      </c>
      <c r="G241">
        <v>7</v>
      </c>
      <c r="H241" s="10">
        <f t="shared" si="169"/>
        <v>0.14285714285714285</v>
      </c>
      <c r="I241" s="10">
        <f t="shared" si="170"/>
        <v>1</v>
      </c>
      <c r="J241" s="11">
        <f t="shared" si="171"/>
        <v>1</v>
      </c>
      <c r="K241" s="11">
        <f t="shared" si="172"/>
        <v>3.9517522588131675E-2</v>
      </c>
      <c r="L241" s="12">
        <f t="shared" si="173"/>
        <v>407568</v>
      </c>
      <c r="M241" s="13">
        <f t="shared" si="174"/>
        <v>0.96048247741186832</v>
      </c>
      <c r="P241">
        <f t="shared" si="175"/>
        <v>2426</v>
      </c>
      <c r="Q241" s="15">
        <f t="shared" si="181"/>
        <v>0.14285714285714285</v>
      </c>
      <c r="R241" s="16">
        <f t="shared" si="182"/>
        <v>3.5746201966041107</v>
      </c>
      <c r="S241" s="17">
        <f t="shared" si="176"/>
        <v>25.305230047501276</v>
      </c>
      <c r="T241" s="17">
        <f t="shared" si="183"/>
        <v>3.6150328639287537</v>
      </c>
      <c r="U241" s="18">
        <f t="shared" si="184"/>
        <v>0.14285714285714285</v>
      </c>
      <c r="V241" s="17">
        <f t="shared" si="185"/>
        <v>0</v>
      </c>
      <c r="W241" s="17">
        <f t="shared" si="177"/>
        <v>0</v>
      </c>
      <c r="X241" s="16">
        <f t="shared" si="186"/>
        <v>0</v>
      </c>
      <c r="Y241" s="19">
        <f t="shared" si="187"/>
        <v>0.14285714285714285</v>
      </c>
      <c r="Z241" s="17">
        <f t="shared" si="188"/>
        <v>0</v>
      </c>
      <c r="AA241" s="17">
        <f t="shared" si="189"/>
        <v>0</v>
      </c>
      <c r="AB241" s="16">
        <f t="shared" si="190"/>
        <v>0</v>
      </c>
      <c r="AC241" s="19">
        <f t="shared" si="191"/>
        <v>0.14285714285714285</v>
      </c>
      <c r="AD241" s="17">
        <f t="shared" si="192"/>
        <v>0</v>
      </c>
      <c r="AE241" s="17">
        <f t="shared" si="193"/>
        <v>0</v>
      </c>
      <c r="AF241" s="16">
        <f t="shared" si="178"/>
        <v>0</v>
      </c>
      <c r="AG241" s="19">
        <f t="shared" si="194"/>
        <v>0.14285714285714285</v>
      </c>
      <c r="AH241" s="17">
        <f t="shared" si="195"/>
        <v>0</v>
      </c>
      <c r="AI241" s="17">
        <f t="shared" si="224"/>
        <v>0</v>
      </c>
      <c r="AJ241" s="16">
        <f t="shared" si="196"/>
        <v>0</v>
      </c>
      <c r="AK241" s="19">
        <f t="shared" si="197"/>
        <v>0.14285714285714285</v>
      </c>
      <c r="AL241" s="17">
        <f t="shared" si="198"/>
        <v>0</v>
      </c>
      <c r="AM241" s="17">
        <f t="shared" si="199"/>
        <v>0</v>
      </c>
      <c r="AN241" s="16">
        <f t="shared" si="200"/>
        <v>0</v>
      </c>
      <c r="AO241" s="19">
        <f t="shared" si="201"/>
        <v>0.14285714285714285</v>
      </c>
      <c r="AP241" s="17">
        <f t="shared" si="202"/>
        <v>0</v>
      </c>
      <c r="AQ241" s="17">
        <f t="shared" si="203"/>
        <v>0</v>
      </c>
      <c r="AR241" s="16">
        <f t="shared" si="204"/>
        <v>0</v>
      </c>
      <c r="AS241" s="19">
        <f t="shared" si="205"/>
        <v>0.14285714285714285</v>
      </c>
      <c r="AT241" s="17">
        <f t="shared" si="206"/>
        <v>0</v>
      </c>
      <c r="AU241" s="17">
        <f t="shared" si="207"/>
        <v>0</v>
      </c>
      <c r="AV241" s="16">
        <f t="shared" si="208"/>
        <v>0</v>
      </c>
      <c r="AW241" s="19">
        <f t="shared" si="209"/>
        <v>0.14285714285714285</v>
      </c>
      <c r="AX241" s="17">
        <f t="shared" si="210"/>
        <v>0</v>
      </c>
      <c r="AY241" s="17">
        <f t="shared" si="179"/>
        <v>0</v>
      </c>
      <c r="AZ241" s="16">
        <f t="shared" si="211"/>
        <v>0</v>
      </c>
      <c r="BA241" s="19">
        <f t="shared" si="212"/>
        <v>0.14285714285714285</v>
      </c>
      <c r="BB241" s="16"/>
      <c r="BC241" s="16">
        <f t="shared" si="213"/>
        <v>0.14285714285714285</v>
      </c>
      <c r="BD241" s="19">
        <f t="shared" si="180"/>
        <v>0.14285714285714285</v>
      </c>
      <c r="BE241" s="20">
        <f t="shared" si="214"/>
        <v>0.14285714285714285</v>
      </c>
      <c r="BF241">
        <f t="shared" si="215"/>
        <v>1.091384545336608E-4</v>
      </c>
      <c r="BG241" s="33">
        <f t="shared" si="216"/>
        <v>0.29369667527750032</v>
      </c>
      <c r="BH241">
        <f t="shared" si="217"/>
        <v>2.0558767269425022</v>
      </c>
      <c r="BI241">
        <f t="shared" si="218"/>
        <v>837909.56584650173</v>
      </c>
      <c r="BJ241">
        <f t="shared" si="219"/>
        <v>9906034</v>
      </c>
      <c r="BK241">
        <f t="shared" si="220"/>
        <v>407568</v>
      </c>
      <c r="BL241">
        <f t="shared" si="221"/>
        <v>0</v>
      </c>
      <c r="BM241">
        <f t="shared" si="222"/>
        <v>407568</v>
      </c>
    </row>
    <row r="242" spans="1:65" x14ac:dyDescent="0.25">
      <c r="A242" s="8"/>
      <c r="B242">
        <v>7518921</v>
      </c>
      <c r="C242" t="s">
        <v>263</v>
      </c>
      <c r="D242">
        <v>9</v>
      </c>
      <c r="E242">
        <v>830</v>
      </c>
      <c r="F242" s="9">
        <f t="shared" si="223"/>
        <v>139440</v>
      </c>
      <c r="G242">
        <v>4</v>
      </c>
      <c r="H242" s="10">
        <f t="shared" si="169"/>
        <v>2.25</v>
      </c>
      <c r="I242" s="10">
        <f t="shared" si="170"/>
        <v>9</v>
      </c>
      <c r="J242" s="11">
        <f t="shared" si="171"/>
        <v>1</v>
      </c>
      <c r="K242" s="11">
        <f t="shared" si="172"/>
        <v>0.16690692720404962</v>
      </c>
      <c r="L242" s="12">
        <f t="shared" si="173"/>
        <v>1254960</v>
      </c>
      <c r="M242" s="13">
        <f t="shared" si="174"/>
        <v>0.83309307279595035</v>
      </c>
      <c r="P242">
        <f t="shared" si="175"/>
        <v>7470</v>
      </c>
      <c r="Q242" s="15">
        <f t="shared" si="181"/>
        <v>2.25</v>
      </c>
      <c r="R242" s="16">
        <f t="shared" si="182"/>
        <v>3.5746201966041107</v>
      </c>
      <c r="S242" s="17">
        <f t="shared" si="176"/>
        <v>53.922267641996555</v>
      </c>
      <c r="T242" s="17">
        <f t="shared" si="183"/>
        <v>13.480566910499139</v>
      </c>
      <c r="U242" s="18">
        <f t="shared" si="184"/>
        <v>2.25</v>
      </c>
      <c r="V242" s="17">
        <f t="shared" si="185"/>
        <v>0</v>
      </c>
      <c r="W242" s="17">
        <f t="shared" si="177"/>
        <v>0</v>
      </c>
      <c r="X242" s="16">
        <f t="shared" si="186"/>
        <v>0</v>
      </c>
      <c r="Y242" s="19">
        <f t="shared" si="187"/>
        <v>2.25</v>
      </c>
      <c r="Z242" s="17">
        <f t="shared" si="188"/>
        <v>0</v>
      </c>
      <c r="AA242" s="17">
        <f t="shared" si="189"/>
        <v>0</v>
      </c>
      <c r="AB242" s="16">
        <f t="shared" si="190"/>
        <v>0</v>
      </c>
      <c r="AC242" s="19">
        <f t="shared" si="191"/>
        <v>2.25</v>
      </c>
      <c r="AD242" s="17">
        <f t="shared" si="192"/>
        <v>0</v>
      </c>
      <c r="AE242" s="17">
        <f t="shared" si="193"/>
        <v>0</v>
      </c>
      <c r="AF242" s="16">
        <f t="shared" si="178"/>
        <v>0</v>
      </c>
      <c r="AG242" s="19">
        <f t="shared" si="194"/>
        <v>2.25</v>
      </c>
      <c r="AH242" s="17">
        <f t="shared" si="195"/>
        <v>0</v>
      </c>
      <c r="AI242" s="17">
        <f t="shared" si="224"/>
        <v>0</v>
      </c>
      <c r="AJ242" s="16">
        <f t="shared" si="196"/>
        <v>0</v>
      </c>
      <c r="AK242" s="19">
        <f t="shared" si="197"/>
        <v>2.25</v>
      </c>
      <c r="AL242" s="17">
        <f t="shared" si="198"/>
        <v>0</v>
      </c>
      <c r="AM242" s="17">
        <f t="shared" si="199"/>
        <v>0</v>
      </c>
      <c r="AN242" s="16">
        <f t="shared" si="200"/>
        <v>0</v>
      </c>
      <c r="AO242" s="19">
        <f t="shared" si="201"/>
        <v>2.25</v>
      </c>
      <c r="AP242" s="17">
        <f t="shared" si="202"/>
        <v>0</v>
      </c>
      <c r="AQ242" s="17">
        <f t="shared" si="203"/>
        <v>0</v>
      </c>
      <c r="AR242" s="16">
        <f t="shared" si="204"/>
        <v>0</v>
      </c>
      <c r="AS242" s="19">
        <f t="shared" si="205"/>
        <v>2.25</v>
      </c>
      <c r="AT242" s="17">
        <f t="shared" si="206"/>
        <v>0</v>
      </c>
      <c r="AU242" s="17">
        <f t="shared" si="207"/>
        <v>0</v>
      </c>
      <c r="AV242" s="16">
        <f t="shared" si="208"/>
        <v>0</v>
      </c>
      <c r="AW242" s="19">
        <f t="shared" si="209"/>
        <v>2.25</v>
      </c>
      <c r="AX242" s="17">
        <f t="shared" si="210"/>
        <v>0</v>
      </c>
      <c r="AY242" s="17">
        <f t="shared" si="179"/>
        <v>0</v>
      </c>
      <c r="AZ242" s="16">
        <f t="shared" si="211"/>
        <v>0</v>
      </c>
      <c r="BA242" s="19">
        <f t="shared" si="212"/>
        <v>2.25</v>
      </c>
      <c r="BB242" s="16"/>
      <c r="BC242" s="16">
        <f t="shared" si="213"/>
        <v>2.25</v>
      </c>
      <c r="BD242" s="19">
        <f t="shared" si="180"/>
        <v>2.25</v>
      </c>
      <c r="BE242" s="20">
        <f t="shared" si="214"/>
        <v>2.25</v>
      </c>
      <c r="BF242">
        <f t="shared" si="215"/>
        <v>1.7189306589051579E-3</v>
      </c>
      <c r="BG242" s="33">
        <f t="shared" si="216"/>
        <v>4.6257226356206314</v>
      </c>
      <c r="BH242">
        <f t="shared" si="217"/>
        <v>18.502890542482525</v>
      </c>
      <c r="BI242">
        <f t="shared" si="218"/>
        <v>2580043.0572437635</v>
      </c>
      <c r="BJ242">
        <f t="shared" si="219"/>
        <v>6263961</v>
      </c>
      <c r="BK242">
        <f t="shared" si="220"/>
        <v>1254960</v>
      </c>
      <c r="BL242">
        <f t="shared" si="221"/>
        <v>0</v>
      </c>
      <c r="BM242">
        <f t="shared" si="222"/>
        <v>1254960</v>
      </c>
    </row>
    <row r="243" spans="1:65" x14ac:dyDescent="0.25">
      <c r="A243" s="8"/>
      <c r="B243">
        <v>293640520</v>
      </c>
      <c r="C243" t="s">
        <v>264</v>
      </c>
      <c r="D243">
        <v>7</v>
      </c>
      <c r="E243">
        <v>2009</v>
      </c>
      <c r="F243" s="9">
        <f t="shared" si="223"/>
        <v>337512</v>
      </c>
      <c r="G243">
        <v>4</v>
      </c>
      <c r="H243" s="10">
        <f t="shared" si="169"/>
        <v>1.75</v>
      </c>
      <c r="I243" s="10">
        <f t="shared" si="170"/>
        <v>7</v>
      </c>
      <c r="J243" s="11">
        <f t="shared" si="171"/>
        <v>1</v>
      </c>
      <c r="K243" s="11">
        <f t="shared" si="172"/>
        <v>8.0458378155712305E-3</v>
      </c>
      <c r="L243" s="12">
        <f t="shared" si="173"/>
        <v>2362584</v>
      </c>
      <c r="M243" s="13">
        <f t="shared" si="174"/>
        <v>0.99195416218442878</v>
      </c>
      <c r="P243">
        <f t="shared" si="175"/>
        <v>14063</v>
      </c>
      <c r="Q243" s="15">
        <f t="shared" si="181"/>
        <v>1.75</v>
      </c>
      <c r="R243" s="16">
        <f t="shared" si="182"/>
        <v>3.5746201966041107</v>
      </c>
      <c r="S243" s="17">
        <f t="shared" si="176"/>
        <v>870.01505131669387</v>
      </c>
      <c r="T243" s="17">
        <f t="shared" si="183"/>
        <v>217.50376282917347</v>
      </c>
      <c r="U243" s="18">
        <f t="shared" si="184"/>
        <v>1.75</v>
      </c>
      <c r="V243" s="17">
        <f t="shared" si="185"/>
        <v>0</v>
      </c>
      <c r="W243" s="17">
        <f t="shared" si="177"/>
        <v>0</v>
      </c>
      <c r="X243" s="16">
        <f t="shared" si="186"/>
        <v>0</v>
      </c>
      <c r="Y243" s="19">
        <f t="shared" si="187"/>
        <v>1.75</v>
      </c>
      <c r="Z243" s="17">
        <f t="shared" si="188"/>
        <v>0</v>
      </c>
      <c r="AA243" s="17">
        <f t="shared" si="189"/>
        <v>0</v>
      </c>
      <c r="AB243" s="16">
        <f t="shared" si="190"/>
        <v>0</v>
      </c>
      <c r="AC243" s="19">
        <f t="shared" si="191"/>
        <v>1.75</v>
      </c>
      <c r="AD243" s="17">
        <f t="shared" si="192"/>
        <v>0</v>
      </c>
      <c r="AE243" s="17">
        <f t="shared" si="193"/>
        <v>0</v>
      </c>
      <c r="AF243" s="16">
        <f t="shared" si="178"/>
        <v>0</v>
      </c>
      <c r="AG243" s="19">
        <f t="shared" si="194"/>
        <v>1.75</v>
      </c>
      <c r="AH243" s="17">
        <f t="shared" si="195"/>
        <v>0</v>
      </c>
      <c r="AI243" s="17">
        <f t="shared" si="224"/>
        <v>0</v>
      </c>
      <c r="AJ243" s="16">
        <f t="shared" si="196"/>
        <v>0</v>
      </c>
      <c r="AK243" s="19">
        <f t="shared" si="197"/>
        <v>1.75</v>
      </c>
      <c r="AL243" s="17">
        <f t="shared" si="198"/>
        <v>0</v>
      </c>
      <c r="AM243" s="17">
        <f t="shared" si="199"/>
        <v>0</v>
      </c>
      <c r="AN243" s="16">
        <f t="shared" si="200"/>
        <v>0</v>
      </c>
      <c r="AO243" s="19">
        <f t="shared" si="201"/>
        <v>1.75</v>
      </c>
      <c r="AP243" s="17">
        <f t="shared" si="202"/>
        <v>0</v>
      </c>
      <c r="AQ243" s="17">
        <f t="shared" si="203"/>
        <v>0</v>
      </c>
      <c r="AR243" s="16">
        <f t="shared" si="204"/>
        <v>0</v>
      </c>
      <c r="AS243" s="19">
        <f t="shared" si="205"/>
        <v>1.75</v>
      </c>
      <c r="AT243" s="17">
        <f t="shared" si="206"/>
        <v>0</v>
      </c>
      <c r="AU243" s="17">
        <f t="shared" si="207"/>
        <v>0</v>
      </c>
      <c r="AV243" s="16">
        <f t="shared" si="208"/>
        <v>0</v>
      </c>
      <c r="AW243" s="19">
        <f t="shared" si="209"/>
        <v>1.75</v>
      </c>
      <c r="AX243" s="17">
        <f t="shared" si="210"/>
        <v>0</v>
      </c>
      <c r="AY243" s="17">
        <f t="shared" si="179"/>
        <v>0</v>
      </c>
      <c r="AZ243" s="16">
        <f t="shared" si="211"/>
        <v>0</v>
      </c>
      <c r="BA243" s="19">
        <f t="shared" si="212"/>
        <v>1.75</v>
      </c>
      <c r="BB243" s="16"/>
      <c r="BC243" s="16">
        <f t="shared" si="213"/>
        <v>1.75</v>
      </c>
      <c r="BD243" s="19">
        <f t="shared" si="180"/>
        <v>1.75</v>
      </c>
      <c r="BE243" s="20">
        <f t="shared" si="214"/>
        <v>1.75</v>
      </c>
      <c r="BF243">
        <f t="shared" si="215"/>
        <v>1.336946068037345E-3</v>
      </c>
      <c r="BG243" s="33">
        <f t="shared" si="216"/>
        <v>3.5977842721493793</v>
      </c>
      <c r="BH243">
        <f t="shared" si="217"/>
        <v>14.391137088597517</v>
      </c>
      <c r="BI243">
        <f t="shared" si="218"/>
        <v>4857181.4610467255</v>
      </c>
      <c r="BJ243">
        <f t="shared" si="219"/>
        <v>291277936</v>
      </c>
      <c r="BK243">
        <f t="shared" si="220"/>
        <v>2362584</v>
      </c>
      <c r="BL243">
        <f t="shared" si="221"/>
        <v>0</v>
      </c>
      <c r="BM243">
        <f t="shared" si="222"/>
        <v>2362584</v>
      </c>
    </row>
    <row r="244" spans="1:65" x14ac:dyDescent="0.25">
      <c r="A244" s="8"/>
      <c r="B244">
        <v>42836924</v>
      </c>
      <c r="C244" t="s">
        <v>265</v>
      </c>
      <c r="D244">
        <v>8</v>
      </c>
      <c r="E244">
        <v>2197</v>
      </c>
      <c r="F244" s="9">
        <f t="shared" si="223"/>
        <v>369096</v>
      </c>
      <c r="G244">
        <v>4</v>
      </c>
      <c r="H244" s="10">
        <f t="shared" si="169"/>
        <v>2</v>
      </c>
      <c r="I244" s="10">
        <f t="shared" si="170"/>
        <v>8</v>
      </c>
      <c r="J244" s="11">
        <f t="shared" si="171"/>
        <v>1</v>
      </c>
      <c r="K244" s="11">
        <f t="shared" si="172"/>
        <v>6.8930439543231442E-2</v>
      </c>
      <c r="L244" s="12">
        <f t="shared" si="173"/>
        <v>2952768</v>
      </c>
      <c r="M244" s="13">
        <f t="shared" si="174"/>
        <v>0.93106956045676859</v>
      </c>
      <c r="P244">
        <f t="shared" si="175"/>
        <v>17576</v>
      </c>
      <c r="Q244" s="15">
        <f t="shared" si="181"/>
        <v>2</v>
      </c>
      <c r="R244" s="16">
        <f t="shared" si="182"/>
        <v>3.5746201966041107</v>
      </c>
      <c r="S244" s="17">
        <f t="shared" si="176"/>
        <v>116.05903071287686</v>
      </c>
      <c r="T244" s="17">
        <f t="shared" si="183"/>
        <v>29.014757678219215</v>
      </c>
      <c r="U244" s="18">
        <f t="shared" si="184"/>
        <v>2</v>
      </c>
      <c r="V244" s="17">
        <f t="shared" si="185"/>
        <v>0</v>
      </c>
      <c r="W244" s="17">
        <f t="shared" si="177"/>
        <v>0</v>
      </c>
      <c r="X244" s="16">
        <f t="shared" si="186"/>
        <v>0</v>
      </c>
      <c r="Y244" s="19">
        <f t="shared" si="187"/>
        <v>2</v>
      </c>
      <c r="Z244" s="17">
        <f t="shared" si="188"/>
        <v>0</v>
      </c>
      <c r="AA244" s="17">
        <f t="shared" si="189"/>
        <v>0</v>
      </c>
      <c r="AB244" s="16">
        <f t="shared" si="190"/>
        <v>0</v>
      </c>
      <c r="AC244" s="19">
        <f t="shared" si="191"/>
        <v>2</v>
      </c>
      <c r="AD244" s="17">
        <f t="shared" si="192"/>
        <v>0</v>
      </c>
      <c r="AE244" s="17">
        <f t="shared" si="193"/>
        <v>0</v>
      </c>
      <c r="AF244" s="16">
        <f t="shared" si="178"/>
        <v>0</v>
      </c>
      <c r="AG244" s="19">
        <f t="shared" si="194"/>
        <v>2</v>
      </c>
      <c r="AH244" s="17">
        <f t="shared" si="195"/>
        <v>0</v>
      </c>
      <c r="AI244" s="17">
        <f t="shared" si="224"/>
        <v>0</v>
      </c>
      <c r="AJ244" s="16">
        <f t="shared" si="196"/>
        <v>0</v>
      </c>
      <c r="AK244" s="19">
        <f t="shared" si="197"/>
        <v>2</v>
      </c>
      <c r="AL244" s="17">
        <f t="shared" si="198"/>
        <v>0</v>
      </c>
      <c r="AM244" s="17">
        <f t="shared" si="199"/>
        <v>0</v>
      </c>
      <c r="AN244" s="16">
        <f t="shared" si="200"/>
        <v>0</v>
      </c>
      <c r="AO244" s="19">
        <f t="shared" si="201"/>
        <v>2</v>
      </c>
      <c r="AP244" s="17">
        <f t="shared" si="202"/>
        <v>0</v>
      </c>
      <c r="AQ244" s="17">
        <f t="shared" si="203"/>
        <v>0</v>
      </c>
      <c r="AR244" s="16">
        <f t="shared" si="204"/>
        <v>0</v>
      </c>
      <c r="AS244" s="19">
        <f t="shared" si="205"/>
        <v>2</v>
      </c>
      <c r="AT244" s="17">
        <f t="shared" si="206"/>
        <v>0</v>
      </c>
      <c r="AU244" s="17">
        <f t="shared" si="207"/>
        <v>0</v>
      </c>
      <c r="AV244" s="16">
        <f t="shared" si="208"/>
        <v>0</v>
      </c>
      <c r="AW244" s="19">
        <f t="shared" si="209"/>
        <v>2</v>
      </c>
      <c r="AX244" s="17">
        <f t="shared" si="210"/>
        <v>0</v>
      </c>
      <c r="AY244" s="17">
        <f t="shared" si="179"/>
        <v>0</v>
      </c>
      <c r="AZ244" s="16">
        <f t="shared" si="211"/>
        <v>0</v>
      </c>
      <c r="BA244" s="19">
        <f t="shared" si="212"/>
        <v>2</v>
      </c>
      <c r="BB244" s="16"/>
      <c r="BC244" s="16">
        <f t="shared" si="213"/>
        <v>2</v>
      </c>
      <c r="BD244" s="19">
        <f t="shared" si="180"/>
        <v>2</v>
      </c>
      <c r="BE244" s="20">
        <f t="shared" si="214"/>
        <v>2</v>
      </c>
      <c r="BF244">
        <f t="shared" si="215"/>
        <v>1.5279383634712513E-3</v>
      </c>
      <c r="BG244" s="33">
        <f t="shared" si="216"/>
        <v>4.1117534538850053</v>
      </c>
      <c r="BH244">
        <f t="shared" si="217"/>
        <v>16.447013815540021</v>
      </c>
      <c r="BI244">
        <f t="shared" si="218"/>
        <v>6070527.0112605598</v>
      </c>
      <c r="BJ244">
        <f t="shared" si="219"/>
        <v>39884156</v>
      </c>
      <c r="BK244">
        <f t="shared" si="220"/>
        <v>2952768</v>
      </c>
      <c r="BL244">
        <f t="shared" si="221"/>
        <v>0</v>
      </c>
      <c r="BM244">
        <f t="shared" si="222"/>
        <v>2952768</v>
      </c>
    </row>
    <row r="245" spans="1:65" x14ac:dyDescent="0.25">
      <c r="A245" s="8"/>
      <c r="B245">
        <v>503134</v>
      </c>
      <c r="C245" t="s">
        <v>266</v>
      </c>
      <c r="D245">
        <v>1</v>
      </c>
      <c r="E245">
        <v>1418</v>
      </c>
      <c r="F245" s="9">
        <f t="shared" si="223"/>
        <v>238224</v>
      </c>
      <c r="G245">
        <v>3</v>
      </c>
      <c r="H245" s="10">
        <f t="shared" si="169"/>
        <v>0.33333333333333331</v>
      </c>
      <c r="I245" s="10">
        <f t="shared" si="170"/>
        <v>1</v>
      </c>
      <c r="J245" s="11">
        <f t="shared" si="171"/>
        <v>1</v>
      </c>
      <c r="K245" s="11">
        <f t="shared" si="172"/>
        <v>0.47348022594378436</v>
      </c>
      <c r="L245" s="12">
        <f t="shared" si="173"/>
        <v>238224</v>
      </c>
      <c r="M245" s="13">
        <f t="shared" si="174"/>
        <v>0.52651977405621564</v>
      </c>
      <c r="P245">
        <f t="shared" si="175"/>
        <v>1418</v>
      </c>
      <c r="Q245" s="15">
        <f t="shared" si="181"/>
        <v>0.33333333333333331</v>
      </c>
      <c r="R245" s="16">
        <f t="shared" si="182"/>
        <v>3.5746201966041107</v>
      </c>
      <c r="S245" s="17">
        <f t="shared" si="176"/>
        <v>2.11202061924911</v>
      </c>
      <c r="T245" s="17">
        <f t="shared" si="183"/>
        <v>0.70400687308303667</v>
      </c>
      <c r="U245" s="18">
        <f t="shared" si="184"/>
        <v>0.33333333333333331</v>
      </c>
      <c r="V245" s="17">
        <f t="shared" si="185"/>
        <v>0</v>
      </c>
      <c r="W245" s="17">
        <f t="shared" si="177"/>
        <v>0</v>
      </c>
      <c r="X245" s="16">
        <f t="shared" si="186"/>
        <v>0</v>
      </c>
      <c r="Y245" s="19">
        <f t="shared" si="187"/>
        <v>0.33333333333333331</v>
      </c>
      <c r="Z245" s="17">
        <f t="shared" si="188"/>
        <v>0</v>
      </c>
      <c r="AA245" s="17">
        <f t="shared" si="189"/>
        <v>0</v>
      </c>
      <c r="AB245" s="16">
        <f t="shared" si="190"/>
        <v>0</v>
      </c>
      <c r="AC245" s="19">
        <f t="shared" si="191"/>
        <v>0.33333333333333331</v>
      </c>
      <c r="AD245" s="17">
        <f t="shared" si="192"/>
        <v>0</v>
      </c>
      <c r="AE245" s="17">
        <f t="shared" si="193"/>
        <v>0</v>
      </c>
      <c r="AF245" s="16">
        <f t="shared" si="178"/>
        <v>0</v>
      </c>
      <c r="AG245" s="19">
        <f t="shared" si="194"/>
        <v>0.33333333333333331</v>
      </c>
      <c r="AH245" s="17">
        <f t="shared" si="195"/>
        <v>0</v>
      </c>
      <c r="AI245" s="17">
        <f t="shared" si="224"/>
        <v>0</v>
      </c>
      <c r="AJ245" s="16">
        <f t="shared" si="196"/>
        <v>0</v>
      </c>
      <c r="AK245" s="19">
        <f t="shared" si="197"/>
        <v>0.33333333333333331</v>
      </c>
      <c r="AL245" s="17">
        <f t="shared" si="198"/>
        <v>0</v>
      </c>
      <c r="AM245" s="17">
        <f t="shared" si="199"/>
        <v>0</v>
      </c>
      <c r="AN245" s="16">
        <f t="shared" si="200"/>
        <v>0</v>
      </c>
      <c r="AO245" s="19">
        <f t="shared" si="201"/>
        <v>0.33333333333333331</v>
      </c>
      <c r="AP245" s="17">
        <f t="shared" si="202"/>
        <v>0</v>
      </c>
      <c r="AQ245" s="17">
        <f t="shared" si="203"/>
        <v>0</v>
      </c>
      <c r="AR245" s="16">
        <f t="shared" si="204"/>
        <v>0</v>
      </c>
      <c r="AS245" s="19">
        <f t="shared" si="205"/>
        <v>0.33333333333333331</v>
      </c>
      <c r="AT245" s="17">
        <f t="shared" si="206"/>
        <v>0</v>
      </c>
      <c r="AU245" s="17">
        <f t="shared" si="207"/>
        <v>0</v>
      </c>
      <c r="AV245" s="16">
        <f t="shared" si="208"/>
        <v>0</v>
      </c>
      <c r="AW245" s="19">
        <f t="shared" si="209"/>
        <v>0.33333333333333331</v>
      </c>
      <c r="AX245" s="17">
        <f t="shared" si="210"/>
        <v>0</v>
      </c>
      <c r="AY245" s="17">
        <f t="shared" si="179"/>
        <v>0</v>
      </c>
      <c r="AZ245" s="16">
        <f t="shared" si="211"/>
        <v>0</v>
      </c>
      <c r="BA245" s="19">
        <f t="shared" si="212"/>
        <v>0.33333333333333331</v>
      </c>
      <c r="BB245" s="16"/>
      <c r="BC245" s="16">
        <f t="shared" si="213"/>
        <v>0.33333333333333331</v>
      </c>
      <c r="BD245" s="19">
        <f t="shared" si="180"/>
        <v>0.33333333333333331</v>
      </c>
      <c r="BE245" s="20">
        <f t="shared" si="214"/>
        <v>0.33333333333333331</v>
      </c>
      <c r="BF245">
        <f t="shared" si="215"/>
        <v>2.546563939118752E-4</v>
      </c>
      <c r="BG245" s="33">
        <f t="shared" si="216"/>
        <v>0.68529224231416741</v>
      </c>
      <c r="BH245">
        <f t="shared" si="217"/>
        <v>2.0558767269425022</v>
      </c>
      <c r="BI245">
        <f t="shared" si="218"/>
        <v>489759.17739915068</v>
      </c>
      <c r="BJ245">
        <f t="shared" si="219"/>
        <v>264910</v>
      </c>
      <c r="BK245">
        <f t="shared" si="220"/>
        <v>238224</v>
      </c>
      <c r="BL245">
        <f t="shared" si="221"/>
        <v>0</v>
      </c>
      <c r="BM245">
        <f t="shared" si="222"/>
        <v>238224</v>
      </c>
    </row>
    <row r="246" spans="1:65" x14ac:dyDescent="0.25">
      <c r="A246" s="8"/>
      <c r="B246">
        <v>15781</v>
      </c>
      <c r="C246" t="s">
        <v>267</v>
      </c>
      <c r="D246">
        <v>6</v>
      </c>
      <c r="E246">
        <v>1693</v>
      </c>
      <c r="F246" s="9">
        <f t="shared" si="223"/>
        <v>284424</v>
      </c>
      <c r="G246">
        <v>6</v>
      </c>
      <c r="H246" s="10">
        <f t="shared" si="169"/>
        <v>9.2473443403744641E-3</v>
      </c>
      <c r="I246" s="10">
        <f t="shared" si="170"/>
        <v>5.5484066042246788E-2</v>
      </c>
      <c r="J246" s="11">
        <f t="shared" si="171"/>
        <v>9.2473443403744641E-3</v>
      </c>
      <c r="K246" s="11">
        <f t="shared" si="172"/>
        <v>1</v>
      </c>
      <c r="L246" s="12">
        <f t="shared" si="173"/>
        <v>15781</v>
      </c>
      <c r="M246" s="13">
        <f t="shared" si="174"/>
        <v>0</v>
      </c>
      <c r="P246">
        <f t="shared" si="175"/>
        <v>10158</v>
      </c>
      <c r="Q246" s="15">
        <f t="shared" si="181"/>
        <v>1</v>
      </c>
      <c r="R246" s="16">
        <f t="shared" si="182"/>
        <v>3.5746201966041107</v>
      </c>
      <c r="S246" s="17">
        <f t="shared" si="176"/>
        <v>5.5484066042246788E-2</v>
      </c>
      <c r="T246" s="17">
        <f t="shared" si="183"/>
        <v>9.2473443403744641E-3</v>
      </c>
      <c r="U246" s="18">
        <f t="shared" si="184"/>
        <v>9.2473443403744641E-3</v>
      </c>
      <c r="V246" s="17">
        <f t="shared" si="185"/>
        <v>0</v>
      </c>
      <c r="W246" s="17">
        <f t="shared" si="177"/>
        <v>0</v>
      </c>
      <c r="X246" s="16">
        <f t="shared" si="186"/>
        <v>0</v>
      </c>
      <c r="Y246" s="19">
        <f t="shared" si="187"/>
        <v>9.2473443403744641E-3</v>
      </c>
      <c r="Z246" s="17">
        <f t="shared" si="188"/>
        <v>0</v>
      </c>
      <c r="AA246" s="17">
        <f t="shared" si="189"/>
        <v>0</v>
      </c>
      <c r="AB246" s="16">
        <f t="shared" si="190"/>
        <v>0</v>
      </c>
      <c r="AC246" s="19">
        <f t="shared" si="191"/>
        <v>9.2473443403744641E-3</v>
      </c>
      <c r="AD246" s="17">
        <f t="shared" si="192"/>
        <v>0</v>
      </c>
      <c r="AE246" s="17">
        <f t="shared" si="193"/>
        <v>0</v>
      </c>
      <c r="AF246" s="16">
        <f t="shared" si="178"/>
        <v>0</v>
      </c>
      <c r="AG246" s="19">
        <f t="shared" si="194"/>
        <v>9.2473443403744641E-3</v>
      </c>
      <c r="AH246" s="17">
        <f t="shared" si="195"/>
        <v>0</v>
      </c>
      <c r="AI246" s="17">
        <f t="shared" si="224"/>
        <v>0</v>
      </c>
      <c r="AJ246" s="16">
        <f t="shared" si="196"/>
        <v>0</v>
      </c>
      <c r="AK246" s="19">
        <f t="shared" si="197"/>
        <v>9.2473443403744641E-3</v>
      </c>
      <c r="AL246" s="17">
        <f t="shared" si="198"/>
        <v>0</v>
      </c>
      <c r="AM246" s="17">
        <f t="shared" si="199"/>
        <v>0</v>
      </c>
      <c r="AN246" s="16">
        <f t="shared" si="200"/>
        <v>0</v>
      </c>
      <c r="AO246" s="19">
        <f t="shared" si="201"/>
        <v>9.2473443403744641E-3</v>
      </c>
      <c r="AP246" s="17">
        <f t="shared" si="202"/>
        <v>0</v>
      </c>
      <c r="AQ246" s="17">
        <f t="shared" si="203"/>
        <v>0</v>
      </c>
      <c r="AR246" s="16">
        <f t="shared" si="204"/>
        <v>0</v>
      </c>
      <c r="AS246" s="19">
        <f t="shared" si="205"/>
        <v>9.2473443403744641E-3</v>
      </c>
      <c r="AT246" s="17">
        <f t="shared" si="206"/>
        <v>0</v>
      </c>
      <c r="AU246" s="17">
        <f t="shared" si="207"/>
        <v>0</v>
      </c>
      <c r="AV246" s="16">
        <f t="shared" si="208"/>
        <v>0</v>
      </c>
      <c r="AW246" s="19">
        <f t="shared" si="209"/>
        <v>9.2473443403744641E-3</v>
      </c>
      <c r="AX246" s="17">
        <f t="shared" si="210"/>
        <v>0</v>
      </c>
      <c r="AY246" s="17">
        <f t="shared" si="179"/>
        <v>0</v>
      </c>
      <c r="AZ246" s="16">
        <f t="shared" si="211"/>
        <v>0</v>
      </c>
      <c r="BA246" s="19">
        <f t="shared" si="212"/>
        <v>9.2473443403744641E-3</v>
      </c>
      <c r="BB246" s="16"/>
      <c r="BC246" s="16">
        <f t="shared" si="213"/>
        <v>9.2473443403744641E-3</v>
      </c>
      <c r="BD246" s="19">
        <f t="shared" si="180"/>
        <v>9.2473443403744641E-3</v>
      </c>
      <c r="BE246" s="20">
        <f t="shared" si="214"/>
        <v>9.2473443403744641E-3</v>
      </c>
      <c r="BF246">
        <f t="shared" si="215"/>
        <v>7.0646860889434488E-6</v>
      </c>
      <c r="BG246" s="33">
        <f t="shared" si="216"/>
        <v>1.9011400015399329E-2</v>
      </c>
      <c r="BH246">
        <f t="shared" si="217"/>
        <v>0.11406840009239597</v>
      </c>
      <c r="BI246">
        <f t="shared" si="218"/>
        <v>32443.790627879629</v>
      </c>
      <c r="BJ246">
        <f t="shared" si="219"/>
        <v>0</v>
      </c>
      <c r="BK246">
        <f t="shared" si="220"/>
        <v>15781</v>
      </c>
      <c r="BL246">
        <f t="shared" si="221"/>
        <v>1690763</v>
      </c>
      <c r="BM246">
        <f t="shared" si="222"/>
        <v>15781</v>
      </c>
    </row>
    <row r="247" spans="1:65" x14ac:dyDescent="0.25">
      <c r="A247" s="8"/>
      <c r="B247">
        <v>51328022</v>
      </c>
      <c r="C247" t="s">
        <v>268</v>
      </c>
      <c r="D247">
        <v>4</v>
      </c>
      <c r="E247">
        <v>858</v>
      </c>
      <c r="F247" s="9">
        <f t="shared" si="223"/>
        <v>144144</v>
      </c>
      <c r="G247">
        <v>2</v>
      </c>
      <c r="H247" s="10">
        <f t="shared" si="169"/>
        <v>2</v>
      </c>
      <c r="I247" s="10">
        <f t="shared" si="170"/>
        <v>4</v>
      </c>
      <c r="J247" s="11">
        <f t="shared" si="171"/>
        <v>1</v>
      </c>
      <c r="K247" s="11">
        <f t="shared" si="172"/>
        <v>1.1233162267581634E-2</v>
      </c>
      <c r="L247" s="12">
        <f t="shared" si="173"/>
        <v>576576</v>
      </c>
      <c r="M247" s="13">
        <f t="shared" si="174"/>
        <v>0.98876683773241836</v>
      </c>
      <c r="P247">
        <f t="shared" si="175"/>
        <v>3432</v>
      </c>
      <c r="Q247" s="15">
        <f t="shared" si="181"/>
        <v>2</v>
      </c>
      <c r="R247" s="16">
        <f t="shared" si="182"/>
        <v>3.5746201966041107</v>
      </c>
      <c r="S247" s="17">
        <f t="shared" si="176"/>
        <v>356.0885087135087</v>
      </c>
      <c r="T247" s="17">
        <f t="shared" si="183"/>
        <v>178.04425435675435</v>
      </c>
      <c r="U247" s="18">
        <f t="shared" si="184"/>
        <v>2</v>
      </c>
      <c r="V247" s="17">
        <f t="shared" si="185"/>
        <v>0</v>
      </c>
      <c r="W247" s="17">
        <f t="shared" si="177"/>
        <v>0</v>
      </c>
      <c r="X247" s="16">
        <f t="shared" si="186"/>
        <v>0</v>
      </c>
      <c r="Y247" s="19">
        <f t="shared" si="187"/>
        <v>2</v>
      </c>
      <c r="Z247" s="17">
        <f t="shared" si="188"/>
        <v>0</v>
      </c>
      <c r="AA247" s="17">
        <f t="shared" si="189"/>
        <v>0</v>
      </c>
      <c r="AB247" s="16">
        <f t="shared" si="190"/>
        <v>0</v>
      </c>
      <c r="AC247" s="19">
        <f t="shared" si="191"/>
        <v>2</v>
      </c>
      <c r="AD247" s="17">
        <f t="shared" si="192"/>
        <v>0</v>
      </c>
      <c r="AE247" s="17">
        <f t="shared" si="193"/>
        <v>0</v>
      </c>
      <c r="AF247" s="16">
        <f t="shared" si="178"/>
        <v>0</v>
      </c>
      <c r="AG247" s="19">
        <f t="shared" si="194"/>
        <v>2</v>
      </c>
      <c r="AH247" s="17">
        <f t="shared" si="195"/>
        <v>0</v>
      </c>
      <c r="AI247" s="17">
        <f t="shared" si="224"/>
        <v>0</v>
      </c>
      <c r="AJ247" s="16">
        <f t="shared" si="196"/>
        <v>0</v>
      </c>
      <c r="AK247" s="19">
        <f t="shared" si="197"/>
        <v>2</v>
      </c>
      <c r="AL247" s="17">
        <f t="shared" si="198"/>
        <v>0</v>
      </c>
      <c r="AM247" s="17">
        <f t="shared" si="199"/>
        <v>0</v>
      </c>
      <c r="AN247" s="16">
        <f t="shared" si="200"/>
        <v>0</v>
      </c>
      <c r="AO247" s="19">
        <f t="shared" si="201"/>
        <v>2</v>
      </c>
      <c r="AP247" s="17">
        <f t="shared" si="202"/>
        <v>0</v>
      </c>
      <c r="AQ247" s="17">
        <f t="shared" si="203"/>
        <v>0</v>
      </c>
      <c r="AR247" s="16">
        <f t="shared" si="204"/>
        <v>0</v>
      </c>
      <c r="AS247" s="19">
        <f t="shared" si="205"/>
        <v>2</v>
      </c>
      <c r="AT247" s="17">
        <f t="shared" si="206"/>
        <v>0</v>
      </c>
      <c r="AU247" s="17">
        <f t="shared" si="207"/>
        <v>0</v>
      </c>
      <c r="AV247" s="16">
        <f t="shared" si="208"/>
        <v>0</v>
      </c>
      <c r="AW247" s="19">
        <f t="shared" si="209"/>
        <v>2</v>
      </c>
      <c r="AX247" s="17">
        <f t="shared" si="210"/>
        <v>0</v>
      </c>
      <c r="AY247" s="17">
        <f t="shared" si="179"/>
        <v>0</v>
      </c>
      <c r="AZ247" s="16">
        <f t="shared" si="211"/>
        <v>0</v>
      </c>
      <c r="BA247" s="19">
        <f t="shared" si="212"/>
        <v>2</v>
      </c>
      <c r="BB247" s="16"/>
      <c r="BC247" s="16">
        <f t="shared" si="213"/>
        <v>2</v>
      </c>
      <c r="BD247" s="19">
        <f t="shared" si="180"/>
        <v>2</v>
      </c>
      <c r="BE247" s="20">
        <f t="shared" si="214"/>
        <v>2</v>
      </c>
      <c r="BF247">
        <f t="shared" si="215"/>
        <v>1.5279383634712513E-3</v>
      </c>
      <c r="BG247" s="33">
        <f t="shared" si="216"/>
        <v>4.1117534538850053</v>
      </c>
      <c r="BH247">
        <f t="shared" si="217"/>
        <v>8.2235069077700107</v>
      </c>
      <c r="BI247">
        <f t="shared" si="218"/>
        <v>1185369.1797136003</v>
      </c>
      <c r="BJ247">
        <f t="shared" si="219"/>
        <v>50751446</v>
      </c>
      <c r="BK247">
        <f t="shared" si="220"/>
        <v>576576</v>
      </c>
      <c r="BL247">
        <f t="shared" si="221"/>
        <v>0</v>
      </c>
      <c r="BM247">
        <f t="shared" si="222"/>
        <v>576576</v>
      </c>
    </row>
    <row r="248" spans="1:65" x14ac:dyDescent="0.25">
      <c r="A248" s="8"/>
      <c r="B248">
        <v>9839991</v>
      </c>
      <c r="C248" t="s">
        <v>269</v>
      </c>
      <c r="D248">
        <v>7</v>
      </c>
      <c r="E248">
        <v>1471</v>
      </c>
      <c r="F248" s="9">
        <f t="shared" si="223"/>
        <v>247128</v>
      </c>
      <c r="G248">
        <v>2</v>
      </c>
      <c r="H248" s="10">
        <f t="shared" si="169"/>
        <v>3.5</v>
      </c>
      <c r="I248" s="10">
        <f t="shared" si="170"/>
        <v>7</v>
      </c>
      <c r="J248" s="11">
        <f t="shared" si="171"/>
        <v>1</v>
      </c>
      <c r="K248" s="11">
        <f t="shared" si="172"/>
        <v>0.17580259981945107</v>
      </c>
      <c r="L248" s="12">
        <f t="shared" si="173"/>
        <v>1729896</v>
      </c>
      <c r="M248" s="13">
        <f t="shared" si="174"/>
        <v>0.82419740018054899</v>
      </c>
      <c r="P248">
        <f t="shared" si="175"/>
        <v>10297</v>
      </c>
      <c r="Q248" s="15">
        <f t="shared" si="181"/>
        <v>3.5</v>
      </c>
      <c r="R248" s="16">
        <f t="shared" si="182"/>
        <v>3.5746201966041107</v>
      </c>
      <c r="S248" s="17">
        <f t="shared" si="176"/>
        <v>39.817386131883076</v>
      </c>
      <c r="T248" s="17">
        <f t="shared" si="183"/>
        <v>19.908693065941538</v>
      </c>
      <c r="U248" s="18">
        <f t="shared" si="184"/>
        <v>3.5</v>
      </c>
      <c r="V248" s="17">
        <f t="shared" si="185"/>
        <v>0</v>
      </c>
      <c r="W248" s="17">
        <f t="shared" si="177"/>
        <v>0</v>
      </c>
      <c r="X248" s="16">
        <f t="shared" si="186"/>
        <v>0</v>
      </c>
      <c r="Y248" s="19">
        <f t="shared" si="187"/>
        <v>3.5</v>
      </c>
      <c r="Z248" s="17">
        <f t="shared" si="188"/>
        <v>0</v>
      </c>
      <c r="AA248" s="17">
        <f t="shared" si="189"/>
        <v>0</v>
      </c>
      <c r="AB248" s="16">
        <f t="shared" si="190"/>
        <v>0</v>
      </c>
      <c r="AC248" s="19">
        <f t="shared" si="191"/>
        <v>3.5</v>
      </c>
      <c r="AD248" s="17">
        <f t="shared" si="192"/>
        <v>0</v>
      </c>
      <c r="AE248" s="17">
        <f t="shared" si="193"/>
        <v>0</v>
      </c>
      <c r="AF248" s="16">
        <f t="shared" si="178"/>
        <v>0</v>
      </c>
      <c r="AG248" s="19">
        <f t="shared" si="194"/>
        <v>3.5</v>
      </c>
      <c r="AH248" s="17">
        <f t="shared" si="195"/>
        <v>0</v>
      </c>
      <c r="AI248" s="17">
        <f t="shared" si="224"/>
        <v>0</v>
      </c>
      <c r="AJ248" s="16">
        <f t="shared" si="196"/>
        <v>0</v>
      </c>
      <c r="AK248" s="19">
        <f t="shared" si="197"/>
        <v>3.5</v>
      </c>
      <c r="AL248" s="17">
        <f t="shared" si="198"/>
        <v>0</v>
      </c>
      <c r="AM248" s="17">
        <f t="shared" si="199"/>
        <v>0</v>
      </c>
      <c r="AN248" s="16">
        <f t="shared" si="200"/>
        <v>0</v>
      </c>
      <c r="AO248" s="19">
        <f t="shared" si="201"/>
        <v>3.5</v>
      </c>
      <c r="AP248" s="17">
        <f t="shared" si="202"/>
        <v>0</v>
      </c>
      <c r="AQ248" s="17">
        <f t="shared" si="203"/>
        <v>0</v>
      </c>
      <c r="AR248" s="16">
        <f t="shared" si="204"/>
        <v>0</v>
      </c>
      <c r="AS248" s="19">
        <f t="shared" si="205"/>
        <v>3.5</v>
      </c>
      <c r="AT248" s="17">
        <f t="shared" si="206"/>
        <v>0</v>
      </c>
      <c r="AU248" s="17">
        <f t="shared" si="207"/>
        <v>0</v>
      </c>
      <c r="AV248" s="16">
        <f t="shared" si="208"/>
        <v>0</v>
      </c>
      <c r="AW248" s="19">
        <f t="shared" si="209"/>
        <v>3.5</v>
      </c>
      <c r="AX248" s="17">
        <f t="shared" si="210"/>
        <v>0</v>
      </c>
      <c r="AY248" s="17">
        <f t="shared" si="179"/>
        <v>0</v>
      </c>
      <c r="AZ248" s="16">
        <f t="shared" si="211"/>
        <v>0</v>
      </c>
      <c r="BA248" s="19">
        <f t="shared" si="212"/>
        <v>3.5</v>
      </c>
      <c r="BB248" s="16"/>
      <c r="BC248" s="16">
        <f t="shared" si="213"/>
        <v>3.5</v>
      </c>
      <c r="BD248" s="19">
        <f t="shared" si="180"/>
        <v>3.5</v>
      </c>
      <c r="BE248" s="20">
        <f t="shared" si="214"/>
        <v>3.5</v>
      </c>
      <c r="BF248">
        <f t="shared" si="215"/>
        <v>2.6738921360746899E-3</v>
      </c>
      <c r="BG248" s="33">
        <f t="shared" si="216"/>
        <v>7.1955685442987587</v>
      </c>
      <c r="BH248">
        <f t="shared" si="217"/>
        <v>14.391137088597517</v>
      </c>
      <c r="BI248">
        <f t="shared" si="218"/>
        <v>3556452.9264309271</v>
      </c>
      <c r="BJ248">
        <f t="shared" si="219"/>
        <v>8110095</v>
      </c>
      <c r="BK248">
        <f t="shared" si="220"/>
        <v>1729896</v>
      </c>
      <c r="BL248">
        <f t="shared" si="221"/>
        <v>0</v>
      </c>
      <c r="BM248">
        <f t="shared" si="222"/>
        <v>1729896</v>
      </c>
    </row>
    <row r="249" spans="1:65" x14ac:dyDescent="0.25">
      <c r="A249" s="8"/>
      <c r="B249">
        <v>9899752</v>
      </c>
      <c r="C249" t="s">
        <v>270</v>
      </c>
      <c r="D249">
        <v>6</v>
      </c>
      <c r="E249">
        <v>1659</v>
      </c>
      <c r="F249" s="9">
        <f t="shared" si="223"/>
        <v>278712</v>
      </c>
      <c r="G249">
        <v>5</v>
      </c>
      <c r="H249" s="10">
        <f t="shared" si="169"/>
        <v>1.2</v>
      </c>
      <c r="I249" s="10">
        <f t="shared" si="170"/>
        <v>6</v>
      </c>
      <c r="J249" s="11">
        <f t="shared" si="171"/>
        <v>1</v>
      </c>
      <c r="K249" s="11">
        <f t="shared" si="172"/>
        <v>0.1689205951825864</v>
      </c>
      <c r="L249" s="12">
        <f t="shared" si="173"/>
        <v>1672272</v>
      </c>
      <c r="M249" s="13">
        <f t="shared" si="174"/>
        <v>0.8310794048174136</v>
      </c>
      <c r="P249">
        <f t="shared" si="175"/>
        <v>9954</v>
      </c>
      <c r="Q249" s="15">
        <f t="shared" si="181"/>
        <v>1.2</v>
      </c>
      <c r="R249" s="16">
        <f t="shared" si="182"/>
        <v>3.5746201966041107</v>
      </c>
      <c r="S249" s="17">
        <f t="shared" si="176"/>
        <v>35.519647521455838</v>
      </c>
      <c r="T249" s="17">
        <f t="shared" si="183"/>
        <v>7.1039295042911679</v>
      </c>
      <c r="U249" s="18">
        <f t="shared" si="184"/>
        <v>1.2</v>
      </c>
      <c r="V249" s="17">
        <f t="shared" si="185"/>
        <v>0</v>
      </c>
      <c r="W249" s="17">
        <f t="shared" si="177"/>
        <v>0</v>
      </c>
      <c r="X249" s="16">
        <f t="shared" si="186"/>
        <v>0</v>
      </c>
      <c r="Y249" s="19">
        <f t="shared" si="187"/>
        <v>1.2</v>
      </c>
      <c r="Z249" s="17">
        <f t="shared" si="188"/>
        <v>0</v>
      </c>
      <c r="AA249" s="17">
        <f t="shared" si="189"/>
        <v>0</v>
      </c>
      <c r="AB249" s="16">
        <f t="shared" si="190"/>
        <v>0</v>
      </c>
      <c r="AC249" s="19">
        <f t="shared" si="191"/>
        <v>1.2</v>
      </c>
      <c r="AD249" s="17">
        <f t="shared" si="192"/>
        <v>0</v>
      </c>
      <c r="AE249" s="17">
        <f t="shared" si="193"/>
        <v>0</v>
      </c>
      <c r="AF249" s="16">
        <f t="shared" si="178"/>
        <v>0</v>
      </c>
      <c r="AG249" s="19">
        <f t="shared" si="194"/>
        <v>1.2</v>
      </c>
      <c r="AH249" s="17">
        <f t="shared" si="195"/>
        <v>0</v>
      </c>
      <c r="AI249" s="17">
        <f t="shared" si="224"/>
        <v>0</v>
      </c>
      <c r="AJ249" s="16">
        <f t="shared" si="196"/>
        <v>0</v>
      </c>
      <c r="AK249" s="19">
        <f t="shared" si="197"/>
        <v>1.2</v>
      </c>
      <c r="AL249" s="17">
        <f t="shared" si="198"/>
        <v>0</v>
      </c>
      <c r="AM249" s="17">
        <f t="shared" si="199"/>
        <v>0</v>
      </c>
      <c r="AN249" s="16">
        <f t="shared" si="200"/>
        <v>0</v>
      </c>
      <c r="AO249" s="19">
        <f t="shared" si="201"/>
        <v>1.2</v>
      </c>
      <c r="AP249" s="17">
        <f t="shared" si="202"/>
        <v>0</v>
      </c>
      <c r="AQ249" s="17">
        <f t="shared" si="203"/>
        <v>0</v>
      </c>
      <c r="AR249" s="16">
        <f t="shared" si="204"/>
        <v>0</v>
      </c>
      <c r="AS249" s="19">
        <f t="shared" si="205"/>
        <v>1.2</v>
      </c>
      <c r="AT249" s="17">
        <f t="shared" si="206"/>
        <v>0</v>
      </c>
      <c r="AU249" s="17">
        <f t="shared" si="207"/>
        <v>0</v>
      </c>
      <c r="AV249" s="16">
        <f t="shared" si="208"/>
        <v>0</v>
      </c>
      <c r="AW249" s="19">
        <f t="shared" si="209"/>
        <v>1.2</v>
      </c>
      <c r="AX249" s="17">
        <f t="shared" si="210"/>
        <v>0</v>
      </c>
      <c r="AY249" s="17">
        <f t="shared" si="179"/>
        <v>0</v>
      </c>
      <c r="AZ249" s="16">
        <f t="shared" si="211"/>
        <v>0</v>
      </c>
      <c r="BA249" s="19">
        <f t="shared" si="212"/>
        <v>1.2</v>
      </c>
      <c r="BB249" s="16"/>
      <c r="BC249" s="16">
        <f t="shared" si="213"/>
        <v>1.2</v>
      </c>
      <c r="BD249" s="19">
        <f t="shared" si="180"/>
        <v>1.2</v>
      </c>
      <c r="BE249" s="20">
        <f t="shared" si="214"/>
        <v>1.2</v>
      </c>
      <c r="BF249">
        <f t="shared" si="215"/>
        <v>9.1676301808275081E-4</v>
      </c>
      <c r="BG249" s="33">
        <f t="shared" si="216"/>
        <v>2.4670520723310032</v>
      </c>
      <c r="BH249">
        <f t="shared" si="217"/>
        <v>12.335260361655017</v>
      </c>
      <c r="BI249">
        <f t="shared" si="218"/>
        <v>3437985.085917593</v>
      </c>
      <c r="BJ249">
        <f t="shared" si="219"/>
        <v>8227480</v>
      </c>
      <c r="BK249">
        <f t="shared" si="220"/>
        <v>1672272</v>
      </c>
      <c r="BL249">
        <f t="shared" si="221"/>
        <v>0</v>
      </c>
      <c r="BM249">
        <f t="shared" si="222"/>
        <v>1672272</v>
      </c>
    </row>
    <row r="250" spans="1:65" x14ac:dyDescent="0.25">
      <c r="A250" s="8"/>
      <c r="B250">
        <v>4203827</v>
      </c>
      <c r="C250" t="s">
        <v>271</v>
      </c>
      <c r="D250">
        <v>3</v>
      </c>
      <c r="E250">
        <v>803</v>
      </c>
      <c r="F250" s="9">
        <f t="shared" si="223"/>
        <v>134904</v>
      </c>
      <c r="G250">
        <v>8</v>
      </c>
      <c r="H250" s="10">
        <f t="shared" si="169"/>
        <v>0.375</v>
      </c>
      <c r="I250" s="10">
        <f t="shared" si="170"/>
        <v>3</v>
      </c>
      <c r="J250" s="11">
        <f t="shared" si="171"/>
        <v>1</v>
      </c>
      <c r="K250" s="11">
        <f t="shared" si="172"/>
        <v>9.6272277617513752E-2</v>
      </c>
      <c r="L250" s="12">
        <f t="shared" si="173"/>
        <v>404712</v>
      </c>
      <c r="M250" s="13">
        <f t="shared" si="174"/>
        <v>0.90372772238248622</v>
      </c>
      <c r="P250">
        <f t="shared" si="175"/>
        <v>2409</v>
      </c>
      <c r="Q250" s="15">
        <f t="shared" si="181"/>
        <v>0.375</v>
      </c>
      <c r="R250" s="16">
        <f t="shared" si="182"/>
        <v>3.5746201966041107</v>
      </c>
      <c r="S250" s="17">
        <f t="shared" si="176"/>
        <v>31.161618632509043</v>
      </c>
      <c r="T250" s="17">
        <f t="shared" si="183"/>
        <v>3.8952023290636304</v>
      </c>
      <c r="U250" s="18">
        <f t="shared" si="184"/>
        <v>0.375</v>
      </c>
      <c r="V250" s="17">
        <f t="shared" si="185"/>
        <v>0</v>
      </c>
      <c r="W250" s="17">
        <f t="shared" si="177"/>
        <v>0</v>
      </c>
      <c r="X250" s="16">
        <f t="shared" si="186"/>
        <v>0</v>
      </c>
      <c r="Y250" s="19">
        <f t="shared" si="187"/>
        <v>0.375</v>
      </c>
      <c r="Z250" s="17">
        <f t="shared" si="188"/>
        <v>0</v>
      </c>
      <c r="AA250" s="17">
        <f t="shared" si="189"/>
        <v>0</v>
      </c>
      <c r="AB250" s="16">
        <f t="shared" si="190"/>
        <v>0</v>
      </c>
      <c r="AC250" s="19">
        <f t="shared" si="191"/>
        <v>0.375</v>
      </c>
      <c r="AD250" s="17">
        <f t="shared" si="192"/>
        <v>0</v>
      </c>
      <c r="AE250" s="17">
        <f t="shared" si="193"/>
        <v>0</v>
      </c>
      <c r="AF250" s="16">
        <f t="shared" si="178"/>
        <v>0</v>
      </c>
      <c r="AG250" s="19">
        <f t="shared" si="194"/>
        <v>0.375</v>
      </c>
      <c r="AH250" s="17">
        <f t="shared" si="195"/>
        <v>0</v>
      </c>
      <c r="AI250" s="17">
        <f t="shared" si="224"/>
        <v>0</v>
      </c>
      <c r="AJ250" s="16">
        <f t="shared" si="196"/>
        <v>0</v>
      </c>
      <c r="AK250" s="19">
        <f t="shared" si="197"/>
        <v>0.375</v>
      </c>
      <c r="AL250" s="17">
        <f t="shared" si="198"/>
        <v>0</v>
      </c>
      <c r="AM250" s="17">
        <f t="shared" si="199"/>
        <v>0</v>
      </c>
      <c r="AN250" s="16">
        <f t="shared" si="200"/>
        <v>0</v>
      </c>
      <c r="AO250" s="19">
        <f t="shared" si="201"/>
        <v>0.375</v>
      </c>
      <c r="AP250" s="17">
        <f t="shared" si="202"/>
        <v>0</v>
      </c>
      <c r="AQ250" s="17">
        <f t="shared" si="203"/>
        <v>0</v>
      </c>
      <c r="AR250" s="16">
        <f t="shared" si="204"/>
        <v>0</v>
      </c>
      <c r="AS250" s="19">
        <f t="shared" si="205"/>
        <v>0.375</v>
      </c>
      <c r="AT250" s="17">
        <f t="shared" si="206"/>
        <v>0</v>
      </c>
      <c r="AU250" s="17">
        <f t="shared" si="207"/>
        <v>0</v>
      </c>
      <c r="AV250" s="16">
        <f t="shared" si="208"/>
        <v>0</v>
      </c>
      <c r="AW250" s="19">
        <f t="shared" si="209"/>
        <v>0.375</v>
      </c>
      <c r="AX250" s="17">
        <f t="shared" si="210"/>
        <v>0</v>
      </c>
      <c r="AY250" s="17">
        <f t="shared" si="179"/>
        <v>0</v>
      </c>
      <c r="AZ250" s="16">
        <f t="shared" si="211"/>
        <v>0</v>
      </c>
      <c r="BA250" s="19">
        <f t="shared" si="212"/>
        <v>0.375</v>
      </c>
      <c r="BB250" s="16"/>
      <c r="BC250" s="16">
        <f t="shared" si="213"/>
        <v>0.375</v>
      </c>
      <c r="BD250" s="19">
        <f t="shared" si="180"/>
        <v>0.375</v>
      </c>
      <c r="BE250" s="20">
        <f t="shared" si="214"/>
        <v>0.375</v>
      </c>
      <c r="BF250">
        <f t="shared" si="215"/>
        <v>2.8648844315085965E-4</v>
      </c>
      <c r="BG250" s="33">
        <f t="shared" si="216"/>
        <v>0.77095377260343856</v>
      </c>
      <c r="BH250">
        <f t="shared" si="217"/>
        <v>6.1676301808275085</v>
      </c>
      <c r="BI250">
        <f t="shared" si="218"/>
        <v>832037.98191435426</v>
      </c>
      <c r="BJ250">
        <f t="shared" si="219"/>
        <v>3799115</v>
      </c>
      <c r="BK250">
        <f t="shared" si="220"/>
        <v>404712</v>
      </c>
      <c r="BL250">
        <f t="shared" si="221"/>
        <v>0</v>
      </c>
      <c r="BM250">
        <f t="shared" si="222"/>
        <v>404712</v>
      </c>
    </row>
    <row r="251" spans="1:65" x14ac:dyDescent="0.25">
      <c r="A251" s="8"/>
      <c r="B251">
        <v>188044569</v>
      </c>
      <c r="C251" t="s">
        <v>272</v>
      </c>
      <c r="D251">
        <v>3</v>
      </c>
      <c r="E251">
        <v>2137</v>
      </c>
      <c r="F251" s="9">
        <f t="shared" si="223"/>
        <v>359016</v>
      </c>
      <c r="G251">
        <v>6</v>
      </c>
      <c r="H251" s="10">
        <f t="shared" si="169"/>
        <v>0.5</v>
      </c>
      <c r="I251" s="10">
        <f t="shared" si="170"/>
        <v>3</v>
      </c>
      <c r="J251" s="11">
        <f t="shared" si="171"/>
        <v>1</v>
      </c>
      <c r="K251" s="11">
        <f t="shared" si="172"/>
        <v>5.7276208811965212E-3</v>
      </c>
      <c r="L251" s="12">
        <f t="shared" si="173"/>
        <v>1077048</v>
      </c>
      <c r="M251" s="13">
        <f t="shared" si="174"/>
        <v>0.99427237911880351</v>
      </c>
      <c r="P251">
        <f t="shared" si="175"/>
        <v>6411</v>
      </c>
      <c r="Q251" s="15">
        <f t="shared" si="181"/>
        <v>0.5</v>
      </c>
      <c r="R251" s="16">
        <f t="shared" si="182"/>
        <v>3.5746201966041107</v>
      </c>
      <c r="S251" s="17">
        <f t="shared" si="176"/>
        <v>523.77768400294133</v>
      </c>
      <c r="T251" s="17">
        <f t="shared" si="183"/>
        <v>87.296280667156893</v>
      </c>
      <c r="U251" s="18">
        <f t="shared" si="184"/>
        <v>0.5</v>
      </c>
      <c r="V251" s="17">
        <f t="shared" si="185"/>
        <v>0</v>
      </c>
      <c r="W251" s="17">
        <f t="shared" si="177"/>
        <v>0</v>
      </c>
      <c r="X251" s="16">
        <f t="shared" si="186"/>
        <v>0</v>
      </c>
      <c r="Y251" s="19">
        <f t="shared" si="187"/>
        <v>0.5</v>
      </c>
      <c r="Z251" s="17">
        <f t="shared" si="188"/>
        <v>0</v>
      </c>
      <c r="AA251" s="17">
        <f t="shared" si="189"/>
        <v>0</v>
      </c>
      <c r="AB251" s="16">
        <f t="shared" si="190"/>
        <v>0</v>
      </c>
      <c r="AC251" s="19">
        <f t="shared" si="191"/>
        <v>0.5</v>
      </c>
      <c r="AD251" s="17">
        <f t="shared" si="192"/>
        <v>0</v>
      </c>
      <c r="AE251" s="17">
        <f t="shared" si="193"/>
        <v>0</v>
      </c>
      <c r="AF251" s="16">
        <f t="shared" si="178"/>
        <v>0</v>
      </c>
      <c r="AG251" s="19">
        <f t="shared" si="194"/>
        <v>0.5</v>
      </c>
      <c r="AH251" s="17">
        <f t="shared" si="195"/>
        <v>0</v>
      </c>
      <c r="AI251" s="17">
        <f t="shared" si="224"/>
        <v>0</v>
      </c>
      <c r="AJ251" s="16">
        <f t="shared" si="196"/>
        <v>0</v>
      </c>
      <c r="AK251" s="19">
        <f t="shared" si="197"/>
        <v>0.5</v>
      </c>
      <c r="AL251" s="17">
        <f t="shared" si="198"/>
        <v>0</v>
      </c>
      <c r="AM251" s="17">
        <f t="shared" si="199"/>
        <v>0</v>
      </c>
      <c r="AN251" s="16">
        <f t="shared" si="200"/>
        <v>0</v>
      </c>
      <c r="AO251" s="19">
        <f t="shared" si="201"/>
        <v>0.5</v>
      </c>
      <c r="AP251" s="17">
        <f t="shared" si="202"/>
        <v>0</v>
      </c>
      <c r="AQ251" s="17">
        <f t="shared" si="203"/>
        <v>0</v>
      </c>
      <c r="AR251" s="16">
        <f t="shared" si="204"/>
        <v>0</v>
      </c>
      <c r="AS251" s="19">
        <f t="shared" si="205"/>
        <v>0.5</v>
      </c>
      <c r="AT251" s="17">
        <f t="shared" si="206"/>
        <v>0</v>
      </c>
      <c r="AU251" s="17">
        <f t="shared" si="207"/>
        <v>0</v>
      </c>
      <c r="AV251" s="16">
        <f t="shared" si="208"/>
        <v>0</v>
      </c>
      <c r="AW251" s="19">
        <f t="shared" si="209"/>
        <v>0.5</v>
      </c>
      <c r="AX251" s="17">
        <f t="shared" si="210"/>
        <v>0</v>
      </c>
      <c r="AY251" s="17">
        <f t="shared" si="179"/>
        <v>0</v>
      </c>
      <c r="AZ251" s="16">
        <f t="shared" si="211"/>
        <v>0</v>
      </c>
      <c r="BA251" s="19">
        <f t="shared" si="212"/>
        <v>0.5</v>
      </c>
      <c r="BB251" s="16"/>
      <c r="BC251" s="16">
        <f t="shared" si="213"/>
        <v>0.5</v>
      </c>
      <c r="BD251" s="19">
        <f t="shared" si="180"/>
        <v>0.5</v>
      </c>
      <c r="BE251" s="20">
        <f t="shared" si="214"/>
        <v>0.5</v>
      </c>
      <c r="BF251">
        <f t="shared" si="215"/>
        <v>3.8198459086781283E-4</v>
      </c>
      <c r="BG251" s="33">
        <f t="shared" si="216"/>
        <v>1.0279383634712513</v>
      </c>
      <c r="BH251">
        <f t="shared" si="217"/>
        <v>6.1676301808275085</v>
      </c>
      <c r="BI251">
        <f t="shared" si="218"/>
        <v>2214277.9169999687</v>
      </c>
      <c r="BJ251">
        <f t="shared" si="219"/>
        <v>186967521</v>
      </c>
      <c r="BK251">
        <f t="shared" si="220"/>
        <v>1077048</v>
      </c>
      <c r="BL251">
        <f t="shared" si="221"/>
        <v>0</v>
      </c>
      <c r="BM251">
        <f t="shared" si="222"/>
        <v>1077048</v>
      </c>
    </row>
    <row r="252" spans="1:65" x14ac:dyDescent="0.25">
      <c r="A252" s="8"/>
      <c r="B252">
        <v>2197437</v>
      </c>
      <c r="C252" t="s">
        <v>273</v>
      </c>
      <c r="D252">
        <v>2</v>
      </c>
      <c r="E252">
        <v>1322</v>
      </c>
      <c r="F252" s="9">
        <f t="shared" si="223"/>
        <v>222096</v>
      </c>
      <c r="G252">
        <v>5</v>
      </c>
      <c r="H252" s="10">
        <f t="shared" si="169"/>
        <v>0.4</v>
      </c>
      <c r="I252" s="10">
        <f t="shared" si="170"/>
        <v>2</v>
      </c>
      <c r="J252" s="11">
        <f t="shared" si="171"/>
        <v>1</v>
      </c>
      <c r="K252" s="11">
        <f t="shared" si="172"/>
        <v>0.20214094875074917</v>
      </c>
      <c r="L252" s="12">
        <f t="shared" si="173"/>
        <v>444192</v>
      </c>
      <c r="M252" s="13">
        <f t="shared" si="174"/>
        <v>0.79785905124925083</v>
      </c>
      <c r="P252">
        <f t="shared" si="175"/>
        <v>2644</v>
      </c>
      <c r="Q252" s="15">
        <f t="shared" si="181"/>
        <v>0.4</v>
      </c>
      <c r="R252" s="16">
        <f t="shared" si="182"/>
        <v>3.5746201966041107</v>
      </c>
      <c r="S252" s="17">
        <f t="shared" si="176"/>
        <v>9.8940863410417119</v>
      </c>
      <c r="T252" s="17">
        <f t="shared" si="183"/>
        <v>1.9788172682083425</v>
      </c>
      <c r="U252" s="18">
        <f t="shared" si="184"/>
        <v>0.4</v>
      </c>
      <c r="V252" s="17">
        <f t="shared" si="185"/>
        <v>0</v>
      </c>
      <c r="W252" s="17">
        <f t="shared" si="177"/>
        <v>0</v>
      </c>
      <c r="X252" s="16">
        <f t="shared" si="186"/>
        <v>0</v>
      </c>
      <c r="Y252" s="19">
        <f t="shared" si="187"/>
        <v>0.4</v>
      </c>
      <c r="Z252" s="17">
        <f t="shared" si="188"/>
        <v>0</v>
      </c>
      <c r="AA252" s="17">
        <f t="shared" si="189"/>
        <v>0</v>
      </c>
      <c r="AB252" s="16">
        <f t="shared" si="190"/>
        <v>0</v>
      </c>
      <c r="AC252" s="19">
        <f t="shared" si="191"/>
        <v>0.4</v>
      </c>
      <c r="AD252" s="17">
        <f t="shared" si="192"/>
        <v>0</v>
      </c>
      <c r="AE252" s="17">
        <f t="shared" si="193"/>
        <v>0</v>
      </c>
      <c r="AF252" s="16">
        <f t="shared" si="178"/>
        <v>0</v>
      </c>
      <c r="AG252" s="19">
        <f t="shared" si="194"/>
        <v>0.4</v>
      </c>
      <c r="AH252" s="17">
        <f t="shared" si="195"/>
        <v>0</v>
      </c>
      <c r="AI252" s="17">
        <f t="shared" si="224"/>
        <v>0</v>
      </c>
      <c r="AJ252" s="16">
        <f t="shared" si="196"/>
        <v>0</v>
      </c>
      <c r="AK252" s="19">
        <f t="shared" si="197"/>
        <v>0.4</v>
      </c>
      <c r="AL252" s="17">
        <f t="shared" si="198"/>
        <v>0</v>
      </c>
      <c r="AM252" s="17">
        <f t="shared" si="199"/>
        <v>0</v>
      </c>
      <c r="AN252" s="16">
        <f t="shared" si="200"/>
        <v>0</v>
      </c>
      <c r="AO252" s="19">
        <f t="shared" si="201"/>
        <v>0.4</v>
      </c>
      <c r="AP252" s="17">
        <f t="shared" si="202"/>
        <v>0</v>
      </c>
      <c r="AQ252" s="17">
        <f t="shared" si="203"/>
        <v>0</v>
      </c>
      <c r="AR252" s="16">
        <f t="shared" si="204"/>
        <v>0</v>
      </c>
      <c r="AS252" s="19">
        <f t="shared" si="205"/>
        <v>0.4</v>
      </c>
      <c r="AT252" s="17">
        <f t="shared" si="206"/>
        <v>0</v>
      </c>
      <c r="AU252" s="17">
        <f t="shared" si="207"/>
        <v>0</v>
      </c>
      <c r="AV252" s="16">
        <f t="shared" si="208"/>
        <v>0</v>
      </c>
      <c r="AW252" s="19">
        <f t="shared" si="209"/>
        <v>0.4</v>
      </c>
      <c r="AX252" s="17">
        <f t="shared" si="210"/>
        <v>0</v>
      </c>
      <c r="AY252" s="17">
        <f t="shared" si="179"/>
        <v>0</v>
      </c>
      <c r="AZ252" s="16">
        <f t="shared" si="211"/>
        <v>0</v>
      </c>
      <c r="BA252" s="19">
        <f t="shared" si="212"/>
        <v>0.4</v>
      </c>
      <c r="BB252" s="16"/>
      <c r="BC252" s="16">
        <f t="shared" si="213"/>
        <v>0.4</v>
      </c>
      <c r="BD252" s="19">
        <f t="shared" si="180"/>
        <v>0.4</v>
      </c>
      <c r="BE252" s="20">
        <f t="shared" si="214"/>
        <v>0.4</v>
      </c>
      <c r="BF252">
        <f t="shared" si="215"/>
        <v>3.0558767269425031E-4</v>
      </c>
      <c r="BG252" s="33">
        <f t="shared" si="216"/>
        <v>0.82235069077700107</v>
      </c>
      <c r="BH252">
        <f t="shared" si="217"/>
        <v>4.1117534538850053</v>
      </c>
      <c r="BI252">
        <f t="shared" si="218"/>
        <v>913203.99509404413</v>
      </c>
      <c r="BJ252">
        <f t="shared" si="219"/>
        <v>1753245</v>
      </c>
      <c r="BK252">
        <f t="shared" si="220"/>
        <v>444192</v>
      </c>
      <c r="BL252">
        <f t="shared" si="221"/>
        <v>0</v>
      </c>
      <c r="BM252">
        <f t="shared" si="222"/>
        <v>444192</v>
      </c>
    </row>
    <row r="253" spans="1:65" x14ac:dyDescent="0.25">
      <c r="A253" s="8"/>
      <c r="B253">
        <v>38986638</v>
      </c>
      <c r="C253" t="s">
        <v>274</v>
      </c>
      <c r="D253">
        <v>2</v>
      </c>
      <c r="E253">
        <v>2378</v>
      </c>
      <c r="F253" s="9">
        <f t="shared" si="223"/>
        <v>399504</v>
      </c>
      <c r="G253">
        <v>2</v>
      </c>
      <c r="H253" s="10">
        <f t="shared" si="169"/>
        <v>1</v>
      </c>
      <c r="I253" s="10">
        <f t="shared" si="170"/>
        <v>2</v>
      </c>
      <c r="J253" s="11">
        <f t="shared" si="171"/>
        <v>1</v>
      </c>
      <c r="K253" s="11">
        <f t="shared" si="172"/>
        <v>2.0494406314286447E-2</v>
      </c>
      <c r="L253" s="12">
        <f t="shared" si="173"/>
        <v>799008</v>
      </c>
      <c r="M253" s="13">
        <f t="shared" si="174"/>
        <v>0.97950559368571355</v>
      </c>
      <c r="P253">
        <f t="shared" si="175"/>
        <v>4756</v>
      </c>
      <c r="Q253" s="15">
        <f t="shared" si="181"/>
        <v>1</v>
      </c>
      <c r="R253" s="16">
        <f t="shared" si="182"/>
        <v>3.5746201966041107</v>
      </c>
      <c r="S253" s="17">
        <f t="shared" si="176"/>
        <v>97.587603628499338</v>
      </c>
      <c r="T253" s="17">
        <f t="shared" si="183"/>
        <v>48.793801814249669</v>
      </c>
      <c r="U253" s="18">
        <f t="shared" si="184"/>
        <v>1</v>
      </c>
      <c r="V253" s="17">
        <f t="shared" si="185"/>
        <v>0</v>
      </c>
      <c r="W253" s="17">
        <f t="shared" si="177"/>
        <v>0</v>
      </c>
      <c r="X253" s="16">
        <f t="shared" si="186"/>
        <v>0</v>
      </c>
      <c r="Y253" s="19">
        <f t="shared" si="187"/>
        <v>1</v>
      </c>
      <c r="Z253" s="17">
        <f t="shared" si="188"/>
        <v>0</v>
      </c>
      <c r="AA253" s="17">
        <f t="shared" si="189"/>
        <v>0</v>
      </c>
      <c r="AB253" s="16">
        <f t="shared" si="190"/>
        <v>0</v>
      </c>
      <c r="AC253" s="19">
        <f t="shared" si="191"/>
        <v>1</v>
      </c>
      <c r="AD253" s="17">
        <f t="shared" si="192"/>
        <v>0</v>
      </c>
      <c r="AE253" s="17">
        <f t="shared" si="193"/>
        <v>0</v>
      </c>
      <c r="AF253" s="16">
        <f t="shared" si="178"/>
        <v>0</v>
      </c>
      <c r="AG253" s="19">
        <f t="shared" si="194"/>
        <v>1</v>
      </c>
      <c r="AH253" s="17">
        <f t="shared" si="195"/>
        <v>0</v>
      </c>
      <c r="AI253" s="17">
        <f t="shared" si="224"/>
        <v>0</v>
      </c>
      <c r="AJ253" s="16">
        <f t="shared" si="196"/>
        <v>0</v>
      </c>
      <c r="AK253" s="19">
        <f t="shared" si="197"/>
        <v>1</v>
      </c>
      <c r="AL253" s="17">
        <f t="shared" si="198"/>
        <v>0</v>
      </c>
      <c r="AM253" s="17">
        <f t="shared" si="199"/>
        <v>0</v>
      </c>
      <c r="AN253" s="16">
        <f t="shared" si="200"/>
        <v>0</v>
      </c>
      <c r="AO253" s="19">
        <f t="shared" si="201"/>
        <v>1</v>
      </c>
      <c r="AP253" s="17">
        <f t="shared" si="202"/>
        <v>0</v>
      </c>
      <c r="AQ253" s="17">
        <f t="shared" si="203"/>
        <v>0</v>
      </c>
      <c r="AR253" s="16">
        <f t="shared" si="204"/>
        <v>0</v>
      </c>
      <c r="AS253" s="19">
        <f t="shared" si="205"/>
        <v>1</v>
      </c>
      <c r="AT253" s="17">
        <f t="shared" si="206"/>
        <v>0</v>
      </c>
      <c r="AU253" s="17">
        <f t="shared" si="207"/>
        <v>0</v>
      </c>
      <c r="AV253" s="16">
        <f t="shared" si="208"/>
        <v>0</v>
      </c>
      <c r="AW253" s="19">
        <f t="shared" si="209"/>
        <v>1</v>
      </c>
      <c r="AX253" s="17">
        <f t="shared" si="210"/>
        <v>0</v>
      </c>
      <c r="AY253" s="17">
        <f t="shared" si="179"/>
        <v>0</v>
      </c>
      <c r="AZ253" s="16">
        <f t="shared" si="211"/>
        <v>0</v>
      </c>
      <c r="BA253" s="19">
        <f t="shared" si="212"/>
        <v>1</v>
      </c>
      <c r="BB253" s="16"/>
      <c r="BC253" s="16">
        <f t="shared" si="213"/>
        <v>1</v>
      </c>
      <c r="BD253" s="19">
        <f t="shared" si="180"/>
        <v>1</v>
      </c>
      <c r="BE253" s="20">
        <f t="shared" si="214"/>
        <v>1</v>
      </c>
      <c r="BF253">
        <f t="shared" si="215"/>
        <v>7.6396918173562566E-4</v>
      </c>
      <c r="BG253" s="33">
        <f t="shared" si="216"/>
        <v>2.0558767269425027</v>
      </c>
      <c r="BH253">
        <f t="shared" si="217"/>
        <v>4.1117534538850053</v>
      </c>
      <c r="BI253">
        <f t="shared" si="218"/>
        <v>1642661.9518408752</v>
      </c>
      <c r="BJ253">
        <f t="shared" si="219"/>
        <v>38187630</v>
      </c>
      <c r="BK253">
        <f t="shared" si="220"/>
        <v>799008</v>
      </c>
      <c r="BL253">
        <f t="shared" si="221"/>
        <v>0</v>
      </c>
      <c r="BM253">
        <f t="shared" si="222"/>
        <v>799008</v>
      </c>
    </row>
    <row r="254" spans="1:65" x14ac:dyDescent="0.25">
      <c r="A254" s="8"/>
      <c r="B254">
        <v>7629439</v>
      </c>
      <c r="C254" t="s">
        <v>275</v>
      </c>
      <c r="D254">
        <v>10</v>
      </c>
      <c r="E254">
        <v>2405</v>
      </c>
      <c r="F254" s="9">
        <f t="shared" si="223"/>
        <v>404040</v>
      </c>
      <c r="G254">
        <v>2</v>
      </c>
      <c r="H254" s="10">
        <f t="shared" si="169"/>
        <v>5</v>
      </c>
      <c r="I254" s="10">
        <f t="shared" si="170"/>
        <v>10</v>
      </c>
      <c r="J254" s="11">
        <f t="shared" si="171"/>
        <v>1</v>
      </c>
      <c r="K254" s="11">
        <f t="shared" si="172"/>
        <v>0.52958022208448097</v>
      </c>
      <c r="L254" s="12">
        <f t="shared" si="173"/>
        <v>4040400</v>
      </c>
      <c r="M254" s="13">
        <f t="shared" si="174"/>
        <v>0.47041977791551909</v>
      </c>
      <c r="P254">
        <f t="shared" si="175"/>
        <v>24050</v>
      </c>
      <c r="Q254" s="15">
        <f t="shared" si="181"/>
        <v>5</v>
      </c>
      <c r="R254" s="16">
        <f t="shared" si="182"/>
        <v>3.5746201966041107</v>
      </c>
      <c r="S254" s="17">
        <f t="shared" si="176"/>
        <v>18.882880407880407</v>
      </c>
      <c r="T254" s="17">
        <f t="shared" si="183"/>
        <v>9.4414402039402034</v>
      </c>
      <c r="U254" s="18">
        <f t="shared" si="184"/>
        <v>0</v>
      </c>
      <c r="V254" s="17">
        <f t="shared" si="185"/>
        <v>9.4414402039402034</v>
      </c>
      <c r="W254" s="17">
        <f t="shared" si="177"/>
        <v>6.9080203426378954E-3</v>
      </c>
      <c r="X254" s="16">
        <f t="shared" si="186"/>
        <v>21.918857846436907</v>
      </c>
      <c r="Y254" s="19">
        <f t="shared" si="187"/>
        <v>5</v>
      </c>
      <c r="Z254" s="17">
        <f t="shared" si="188"/>
        <v>0</v>
      </c>
      <c r="AA254" s="17">
        <f t="shared" si="189"/>
        <v>0</v>
      </c>
      <c r="AB254" s="16">
        <f t="shared" si="190"/>
        <v>0</v>
      </c>
      <c r="AC254" s="19">
        <f t="shared" si="191"/>
        <v>5</v>
      </c>
      <c r="AD254" s="17">
        <f t="shared" si="192"/>
        <v>0</v>
      </c>
      <c r="AE254" s="17">
        <f t="shared" si="193"/>
        <v>0</v>
      </c>
      <c r="AF254" s="16">
        <f t="shared" si="178"/>
        <v>0</v>
      </c>
      <c r="AG254" s="19">
        <f t="shared" si="194"/>
        <v>5</v>
      </c>
      <c r="AH254" s="17">
        <f t="shared" si="195"/>
        <v>0</v>
      </c>
      <c r="AI254" s="17">
        <f t="shared" si="224"/>
        <v>0</v>
      </c>
      <c r="AJ254" s="16">
        <f t="shared" si="196"/>
        <v>0</v>
      </c>
      <c r="AK254" s="19">
        <f t="shared" si="197"/>
        <v>5</v>
      </c>
      <c r="AL254" s="17">
        <f t="shared" si="198"/>
        <v>0</v>
      </c>
      <c r="AM254" s="17">
        <f t="shared" si="199"/>
        <v>0</v>
      </c>
      <c r="AN254" s="16">
        <f t="shared" si="200"/>
        <v>0</v>
      </c>
      <c r="AO254" s="19">
        <f t="shared" si="201"/>
        <v>5</v>
      </c>
      <c r="AP254" s="17">
        <f t="shared" si="202"/>
        <v>0</v>
      </c>
      <c r="AQ254" s="17">
        <f t="shared" si="203"/>
        <v>0</v>
      </c>
      <c r="AR254" s="16">
        <f t="shared" si="204"/>
        <v>0</v>
      </c>
      <c r="AS254" s="19">
        <f t="shared" si="205"/>
        <v>5</v>
      </c>
      <c r="AT254" s="17">
        <f t="shared" si="206"/>
        <v>0</v>
      </c>
      <c r="AU254" s="17">
        <f t="shared" si="207"/>
        <v>0</v>
      </c>
      <c r="AV254" s="16">
        <f t="shared" si="208"/>
        <v>0</v>
      </c>
      <c r="AW254" s="19">
        <f t="shared" si="209"/>
        <v>5</v>
      </c>
      <c r="AX254" s="17">
        <f t="shared" si="210"/>
        <v>0</v>
      </c>
      <c r="AY254" s="17">
        <f t="shared" si="179"/>
        <v>0</v>
      </c>
      <c r="AZ254" s="16">
        <f t="shared" si="211"/>
        <v>0</v>
      </c>
      <c r="BA254" s="19">
        <f t="shared" si="212"/>
        <v>5</v>
      </c>
      <c r="BB254" s="16"/>
      <c r="BC254" s="16">
        <f t="shared" si="213"/>
        <v>5</v>
      </c>
      <c r="BD254" s="19">
        <f t="shared" si="180"/>
        <v>5</v>
      </c>
      <c r="BE254" s="20">
        <f t="shared" si="214"/>
        <v>5</v>
      </c>
      <c r="BF254">
        <f t="shared" si="215"/>
        <v>3.8198459086781285E-3</v>
      </c>
      <c r="BG254" s="33">
        <f t="shared" si="216"/>
        <v>10.279383634712513</v>
      </c>
      <c r="BH254">
        <f t="shared" si="217"/>
        <v>20.558767269425026</v>
      </c>
      <c r="BI254">
        <f t="shared" si="218"/>
        <v>8306564.3275384875</v>
      </c>
      <c r="BJ254">
        <f t="shared" si="219"/>
        <v>3589039</v>
      </c>
      <c r="BK254">
        <f t="shared" si="220"/>
        <v>4040400</v>
      </c>
      <c r="BL254">
        <f t="shared" si="221"/>
        <v>0</v>
      </c>
      <c r="BM254">
        <f t="shared" si="222"/>
        <v>4040400</v>
      </c>
    </row>
    <row r="255" spans="1:65" x14ac:dyDescent="0.25">
      <c r="A255" s="8"/>
      <c r="B255">
        <v>154670805</v>
      </c>
      <c r="C255" t="s">
        <v>276</v>
      </c>
      <c r="D255">
        <v>3</v>
      </c>
      <c r="E255">
        <v>938</v>
      </c>
      <c r="F255" s="9">
        <f t="shared" si="223"/>
        <v>157584</v>
      </c>
      <c r="G255">
        <v>3</v>
      </c>
      <c r="H255" s="10">
        <f t="shared" si="169"/>
        <v>1</v>
      </c>
      <c r="I255" s="10">
        <f t="shared" si="170"/>
        <v>3</v>
      </c>
      <c r="J255" s="11">
        <f t="shared" si="171"/>
        <v>1</v>
      </c>
      <c r="K255" s="11">
        <f t="shared" si="172"/>
        <v>3.0565044256412838E-3</v>
      </c>
      <c r="L255" s="12">
        <f t="shared" si="173"/>
        <v>472752</v>
      </c>
      <c r="M255" s="13">
        <f t="shared" si="174"/>
        <v>0.99694349557435868</v>
      </c>
      <c r="P255">
        <f t="shared" si="175"/>
        <v>2814</v>
      </c>
      <c r="Q255" s="15">
        <f t="shared" si="181"/>
        <v>1</v>
      </c>
      <c r="R255" s="16">
        <f t="shared" si="182"/>
        <v>3.5746201966041107</v>
      </c>
      <c r="S255" s="17">
        <f t="shared" si="176"/>
        <v>981.51338333840999</v>
      </c>
      <c r="T255" s="17">
        <f t="shared" si="183"/>
        <v>327.17112777947</v>
      </c>
      <c r="U255" s="18">
        <f t="shared" si="184"/>
        <v>1</v>
      </c>
      <c r="V255" s="17">
        <f t="shared" si="185"/>
        <v>0</v>
      </c>
      <c r="W255" s="17">
        <f t="shared" si="177"/>
        <v>0</v>
      </c>
      <c r="X255" s="16">
        <f t="shared" si="186"/>
        <v>0</v>
      </c>
      <c r="Y255" s="19">
        <f t="shared" si="187"/>
        <v>1</v>
      </c>
      <c r="Z255" s="17">
        <f t="shared" si="188"/>
        <v>0</v>
      </c>
      <c r="AA255" s="17">
        <f t="shared" si="189"/>
        <v>0</v>
      </c>
      <c r="AB255" s="16">
        <f t="shared" si="190"/>
        <v>0</v>
      </c>
      <c r="AC255" s="19">
        <f t="shared" si="191"/>
        <v>1</v>
      </c>
      <c r="AD255" s="17">
        <f t="shared" si="192"/>
        <v>0</v>
      </c>
      <c r="AE255" s="17">
        <f t="shared" si="193"/>
        <v>0</v>
      </c>
      <c r="AF255" s="16">
        <f t="shared" si="178"/>
        <v>0</v>
      </c>
      <c r="AG255" s="19">
        <f t="shared" si="194"/>
        <v>1</v>
      </c>
      <c r="AH255" s="17">
        <f t="shared" si="195"/>
        <v>0</v>
      </c>
      <c r="AI255" s="17">
        <f t="shared" si="224"/>
        <v>0</v>
      </c>
      <c r="AJ255" s="16">
        <f t="shared" si="196"/>
        <v>0</v>
      </c>
      <c r="AK255" s="19">
        <f t="shared" si="197"/>
        <v>1</v>
      </c>
      <c r="AL255" s="17">
        <f t="shared" si="198"/>
        <v>0</v>
      </c>
      <c r="AM255" s="17">
        <f t="shared" si="199"/>
        <v>0</v>
      </c>
      <c r="AN255" s="16">
        <f t="shared" si="200"/>
        <v>0</v>
      </c>
      <c r="AO255" s="19">
        <f t="shared" si="201"/>
        <v>1</v>
      </c>
      <c r="AP255" s="17">
        <f t="shared" si="202"/>
        <v>0</v>
      </c>
      <c r="AQ255" s="17">
        <f t="shared" si="203"/>
        <v>0</v>
      </c>
      <c r="AR255" s="16">
        <f t="shared" si="204"/>
        <v>0</v>
      </c>
      <c r="AS255" s="19">
        <f t="shared" si="205"/>
        <v>1</v>
      </c>
      <c r="AT255" s="17">
        <f t="shared" si="206"/>
        <v>0</v>
      </c>
      <c r="AU255" s="17">
        <f t="shared" si="207"/>
        <v>0</v>
      </c>
      <c r="AV255" s="16">
        <f t="shared" si="208"/>
        <v>0</v>
      </c>
      <c r="AW255" s="19">
        <f t="shared" si="209"/>
        <v>1</v>
      </c>
      <c r="AX255" s="17">
        <f t="shared" si="210"/>
        <v>0</v>
      </c>
      <c r="AY255" s="17">
        <f t="shared" si="179"/>
        <v>0</v>
      </c>
      <c r="AZ255" s="16">
        <f t="shared" si="211"/>
        <v>0</v>
      </c>
      <c r="BA255" s="19">
        <f t="shared" si="212"/>
        <v>1</v>
      </c>
      <c r="BB255" s="16"/>
      <c r="BC255" s="16">
        <f t="shared" si="213"/>
        <v>1</v>
      </c>
      <c r="BD255" s="19">
        <f t="shared" si="180"/>
        <v>1</v>
      </c>
      <c r="BE255" s="20">
        <f t="shared" si="214"/>
        <v>1</v>
      </c>
      <c r="BF255">
        <f t="shared" si="215"/>
        <v>7.6396918173562566E-4</v>
      </c>
      <c r="BG255" s="33">
        <f t="shared" si="216"/>
        <v>2.0558767269425027</v>
      </c>
      <c r="BH255">
        <f t="shared" si="217"/>
        <v>6.1676301808275085</v>
      </c>
      <c r="BI255">
        <f t="shared" si="218"/>
        <v>971919.83441552205</v>
      </c>
      <c r="BJ255">
        <f t="shared" si="219"/>
        <v>154198053</v>
      </c>
      <c r="BK255">
        <f t="shared" si="220"/>
        <v>472752</v>
      </c>
      <c r="BL255">
        <f t="shared" si="221"/>
        <v>0</v>
      </c>
      <c r="BM255">
        <f t="shared" si="222"/>
        <v>472752</v>
      </c>
    </row>
    <row r="256" spans="1:65" x14ac:dyDescent="0.25">
      <c r="A256" s="8"/>
      <c r="B256">
        <v>13296</v>
      </c>
      <c r="C256" t="s">
        <v>277</v>
      </c>
      <c r="D256">
        <v>3</v>
      </c>
      <c r="E256">
        <v>1096</v>
      </c>
      <c r="F256" s="9">
        <f t="shared" si="223"/>
        <v>184128</v>
      </c>
      <c r="G256">
        <v>8</v>
      </c>
      <c r="H256" s="10">
        <f t="shared" si="169"/>
        <v>9.0263295099061516E-3</v>
      </c>
      <c r="I256" s="10">
        <f t="shared" si="170"/>
        <v>7.2210636079249213E-2</v>
      </c>
      <c r="J256" s="11">
        <f t="shared" si="171"/>
        <v>2.4070212026416404E-2</v>
      </c>
      <c r="K256" s="11">
        <f t="shared" si="172"/>
        <v>1</v>
      </c>
      <c r="L256" s="12">
        <f t="shared" si="173"/>
        <v>13296</v>
      </c>
      <c r="M256" s="13">
        <f t="shared" si="174"/>
        <v>0</v>
      </c>
      <c r="P256">
        <f t="shared" si="175"/>
        <v>3288</v>
      </c>
      <c r="Q256" s="15">
        <f t="shared" si="181"/>
        <v>0.375</v>
      </c>
      <c r="R256" s="16">
        <f t="shared" si="182"/>
        <v>3.5746201966041107</v>
      </c>
      <c r="S256" s="17">
        <f t="shared" si="176"/>
        <v>7.2210636079249213E-2</v>
      </c>
      <c r="T256" s="17">
        <f t="shared" si="183"/>
        <v>9.0263295099061516E-3</v>
      </c>
      <c r="U256" s="18">
        <f t="shared" si="184"/>
        <v>9.0263295099061516E-3</v>
      </c>
      <c r="V256" s="17">
        <f t="shared" si="185"/>
        <v>0</v>
      </c>
      <c r="W256" s="17">
        <f t="shared" si="177"/>
        <v>0</v>
      </c>
      <c r="X256" s="16">
        <f t="shared" si="186"/>
        <v>0</v>
      </c>
      <c r="Y256" s="19">
        <f t="shared" si="187"/>
        <v>9.0263295099061516E-3</v>
      </c>
      <c r="Z256" s="17">
        <f t="shared" si="188"/>
        <v>0</v>
      </c>
      <c r="AA256" s="17">
        <f t="shared" si="189"/>
        <v>0</v>
      </c>
      <c r="AB256" s="16">
        <f t="shared" si="190"/>
        <v>0</v>
      </c>
      <c r="AC256" s="19">
        <f t="shared" si="191"/>
        <v>9.0263295099061516E-3</v>
      </c>
      <c r="AD256" s="17">
        <f t="shared" si="192"/>
        <v>0</v>
      </c>
      <c r="AE256" s="17">
        <f t="shared" si="193"/>
        <v>0</v>
      </c>
      <c r="AF256" s="16">
        <f t="shared" si="178"/>
        <v>0</v>
      </c>
      <c r="AG256" s="19">
        <f t="shared" si="194"/>
        <v>9.0263295099061516E-3</v>
      </c>
      <c r="AH256" s="17">
        <f t="shared" si="195"/>
        <v>0</v>
      </c>
      <c r="AI256" s="17">
        <f t="shared" si="224"/>
        <v>0</v>
      </c>
      <c r="AJ256" s="16">
        <f t="shared" si="196"/>
        <v>0</v>
      </c>
      <c r="AK256" s="19">
        <f t="shared" si="197"/>
        <v>9.0263295099061516E-3</v>
      </c>
      <c r="AL256" s="17">
        <f t="shared" si="198"/>
        <v>0</v>
      </c>
      <c r="AM256" s="17">
        <f t="shared" si="199"/>
        <v>0</v>
      </c>
      <c r="AN256" s="16">
        <f t="shared" si="200"/>
        <v>0</v>
      </c>
      <c r="AO256" s="19">
        <f t="shared" si="201"/>
        <v>9.0263295099061516E-3</v>
      </c>
      <c r="AP256" s="17">
        <f t="shared" si="202"/>
        <v>0</v>
      </c>
      <c r="AQ256" s="17">
        <f t="shared" si="203"/>
        <v>0</v>
      </c>
      <c r="AR256" s="16">
        <f t="shared" si="204"/>
        <v>0</v>
      </c>
      <c r="AS256" s="19">
        <f t="shared" si="205"/>
        <v>9.0263295099061516E-3</v>
      </c>
      <c r="AT256" s="17">
        <f t="shared" si="206"/>
        <v>0</v>
      </c>
      <c r="AU256" s="17">
        <f t="shared" si="207"/>
        <v>0</v>
      </c>
      <c r="AV256" s="16">
        <f t="shared" si="208"/>
        <v>0</v>
      </c>
      <c r="AW256" s="19">
        <f t="shared" si="209"/>
        <v>9.0263295099061516E-3</v>
      </c>
      <c r="AX256" s="17">
        <f t="shared" si="210"/>
        <v>0</v>
      </c>
      <c r="AY256" s="17">
        <f t="shared" si="179"/>
        <v>0</v>
      </c>
      <c r="AZ256" s="16">
        <f t="shared" si="211"/>
        <v>0</v>
      </c>
      <c r="BA256" s="19">
        <f t="shared" si="212"/>
        <v>9.0263295099061516E-3</v>
      </c>
      <c r="BB256" s="16"/>
      <c r="BC256" s="16">
        <f t="shared" si="213"/>
        <v>9.0263295099061516E-3</v>
      </c>
      <c r="BD256" s="19">
        <f t="shared" si="180"/>
        <v>9.0263295099061516E-3</v>
      </c>
      <c r="BE256" s="20">
        <f t="shared" si="214"/>
        <v>9.0263295099061516E-3</v>
      </c>
      <c r="BF256">
        <f t="shared" si="215"/>
        <v>6.8958375697591341E-6</v>
      </c>
      <c r="BG256" s="33">
        <f t="shared" si="216"/>
        <v>1.8557020769130381E-2</v>
      </c>
      <c r="BH256">
        <f t="shared" si="217"/>
        <v>0.14845616615304305</v>
      </c>
      <c r="BI256">
        <f t="shared" si="218"/>
        <v>27334.936961427509</v>
      </c>
      <c r="BJ256">
        <f t="shared" si="219"/>
        <v>0</v>
      </c>
      <c r="BK256">
        <f t="shared" si="220"/>
        <v>13296</v>
      </c>
      <c r="BL256">
        <f t="shared" si="221"/>
        <v>539088</v>
      </c>
      <c r="BM256">
        <f t="shared" si="222"/>
        <v>13296</v>
      </c>
    </row>
    <row r="257" spans="1:65" x14ac:dyDescent="0.25">
      <c r="A257" s="8"/>
      <c r="B257">
        <v>36810640</v>
      </c>
      <c r="C257" t="s">
        <v>278</v>
      </c>
      <c r="D257">
        <v>1</v>
      </c>
      <c r="E257">
        <v>1692</v>
      </c>
      <c r="F257" s="9">
        <f t="shared" si="223"/>
        <v>284256</v>
      </c>
      <c r="G257">
        <v>4</v>
      </c>
      <c r="H257" s="10">
        <f t="shared" si="169"/>
        <v>0.25</v>
      </c>
      <c r="I257" s="10">
        <f t="shared" si="170"/>
        <v>1</v>
      </c>
      <c r="J257" s="11">
        <f t="shared" si="171"/>
        <v>1</v>
      </c>
      <c r="K257" s="11">
        <f t="shared" si="172"/>
        <v>7.7221151275826769E-3</v>
      </c>
      <c r="L257" s="12">
        <f t="shared" si="173"/>
        <v>284256</v>
      </c>
      <c r="M257" s="13">
        <f t="shared" si="174"/>
        <v>0.9922778848724173</v>
      </c>
      <c r="P257">
        <f t="shared" si="175"/>
        <v>1692</v>
      </c>
      <c r="Q257" s="15">
        <f t="shared" si="181"/>
        <v>0.25</v>
      </c>
      <c r="R257" s="16">
        <f t="shared" si="182"/>
        <v>3.5746201966041107</v>
      </c>
      <c r="S257" s="17">
        <f t="shared" si="176"/>
        <v>129.49819880670944</v>
      </c>
      <c r="T257" s="17">
        <f t="shared" si="183"/>
        <v>32.37454970167736</v>
      </c>
      <c r="U257" s="18">
        <f t="shared" si="184"/>
        <v>0.25</v>
      </c>
      <c r="V257" s="17">
        <f t="shared" si="185"/>
        <v>0</v>
      </c>
      <c r="W257" s="17">
        <f t="shared" si="177"/>
        <v>0</v>
      </c>
      <c r="X257" s="16">
        <f t="shared" si="186"/>
        <v>0</v>
      </c>
      <c r="Y257" s="19">
        <f t="shared" si="187"/>
        <v>0.25</v>
      </c>
      <c r="Z257" s="17">
        <f t="shared" si="188"/>
        <v>0</v>
      </c>
      <c r="AA257" s="17">
        <f t="shared" si="189"/>
        <v>0</v>
      </c>
      <c r="AB257" s="16">
        <f t="shared" si="190"/>
        <v>0</v>
      </c>
      <c r="AC257" s="19">
        <f t="shared" si="191"/>
        <v>0.25</v>
      </c>
      <c r="AD257" s="17">
        <f t="shared" si="192"/>
        <v>0</v>
      </c>
      <c r="AE257" s="17">
        <f t="shared" si="193"/>
        <v>0</v>
      </c>
      <c r="AF257" s="16">
        <f t="shared" si="178"/>
        <v>0</v>
      </c>
      <c r="AG257" s="19">
        <f t="shared" si="194"/>
        <v>0.25</v>
      </c>
      <c r="AH257" s="17">
        <f t="shared" si="195"/>
        <v>0</v>
      </c>
      <c r="AI257" s="17">
        <f t="shared" si="224"/>
        <v>0</v>
      </c>
      <c r="AJ257" s="16">
        <f t="shared" si="196"/>
        <v>0</v>
      </c>
      <c r="AK257" s="19">
        <f t="shared" si="197"/>
        <v>0.25</v>
      </c>
      <c r="AL257" s="17">
        <f t="shared" si="198"/>
        <v>0</v>
      </c>
      <c r="AM257" s="17">
        <f t="shared" si="199"/>
        <v>0</v>
      </c>
      <c r="AN257" s="16">
        <f t="shared" si="200"/>
        <v>0</v>
      </c>
      <c r="AO257" s="19">
        <f t="shared" si="201"/>
        <v>0.25</v>
      </c>
      <c r="AP257" s="17">
        <f t="shared" si="202"/>
        <v>0</v>
      </c>
      <c r="AQ257" s="17">
        <f t="shared" si="203"/>
        <v>0</v>
      </c>
      <c r="AR257" s="16">
        <f t="shared" si="204"/>
        <v>0</v>
      </c>
      <c r="AS257" s="19">
        <f t="shared" si="205"/>
        <v>0.25</v>
      </c>
      <c r="AT257" s="17">
        <f t="shared" si="206"/>
        <v>0</v>
      </c>
      <c r="AU257" s="17">
        <f t="shared" si="207"/>
        <v>0</v>
      </c>
      <c r="AV257" s="16">
        <f t="shared" si="208"/>
        <v>0</v>
      </c>
      <c r="AW257" s="19">
        <f t="shared" si="209"/>
        <v>0.25</v>
      </c>
      <c r="AX257" s="17">
        <f t="shared" si="210"/>
        <v>0</v>
      </c>
      <c r="AY257" s="17">
        <f t="shared" si="179"/>
        <v>0</v>
      </c>
      <c r="AZ257" s="16">
        <f t="shared" si="211"/>
        <v>0</v>
      </c>
      <c r="BA257" s="19">
        <f t="shared" si="212"/>
        <v>0.25</v>
      </c>
      <c r="BB257" s="16"/>
      <c r="BC257" s="16">
        <f t="shared" si="213"/>
        <v>0.25</v>
      </c>
      <c r="BD257" s="19">
        <f t="shared" si="180"/>
        <v>0.25</v>
      </c>
      <c r="BE257" s="20">
        <f t="shared" si="214"/>
        <v>0.25</v>
      </c>
      <c r="BF257">
        <f t="shared" si="215"/>
        <v>1.9099229543390641E-4</v>
      </c>
      <c r="BG257" s="33">
        <f t="shared" si="216"/>
        <v>0.51396918173562567</v>
      </c>
      <c r="BH257">
        <f t="shared" si="217"/>
        <v>2.0558767269425027</v>
      </c>
      <c r="BI257">
        <f t="shared" si="218"/>
        <v>584395.29489376803</v>
      </c>
      <c r="BJ257">
        <f t="shared" si="219"/>
        <v>36526384</v>
      </c>
      <c r="BK257">
        <f t="shared" si="220"/>
        <v>284256</v>
      </c>
      <c r="BL257">
        <f t="shared" si="221"/>
        <v>0</v>
      </c>
      <c r="BM257">
        <f t="shared" si="222"/>
        <v>284256</v>
      </c>
    </row>
    <row r="258" spans="1:65" x14ac:dyDescent="0.25">
      <c r="A258" s="8"/>
      <c r="B258">
        <v>241447631</v>
      </c>
      <c r="C258" t="s">
        <v>279</v>
      </c>
      <c r="D258">
        <v>5</v>
      </c>
      <c r="E258">
        <v>706</v>
      </c>
      <c r="F258" s="9">
        <f t="shared" si="223"/>
        <v>118608</v>
      </c>
      <c r="G258">
        <v>5</v>
      </c>
      <c r="H258" s="10">
        <f t="shared" ref="H258:H321" si="225">BD258</f>
        <v>1</v>
      </c>
      <c r="I258" s="10">
        <f t="shared" ref="I258:I321" si="226">H258*G258</f>
        <v>5</v>
      </c>
      <c r="J258" s="11">
        <f t="shared" ref="J258:J321" si="227">I258/D258</f>
        <v>1</v>
      </c>
      <c r="K258" s="11">
        <f t="shared" ref="K258:K321" si="228">L258/B258</f>
        <v>2.4561847947888959E-3</v>
      </c>
      <c r="L258" s="12">
        <f t="shared" ref="L258:L321" si="229">I258*F258</f>
        <v>593040</v>
      </c>
      <c r="M258" s="13">
        <f t="shared" ref="M258:M321" si="230">(B258-L258)/B258</f>
        <v>0.99754381520521107</v>
      </c>
      <c r="P258">
        <f t="shared" ref="P258:P321" si="231">D258*E258</f>
        <v>3530</v>
      </c>
      <c r="Q258" s="15">
        <f t="shared" si="181"/>
        <v>1</v>
      </c>
      <c r="R258" s="16">
        <f t="shared" si="182"/>
        <v>3.5746201966041107</v>
      </c>
      <c r="S258" s="17">
        <f t="shared" ref="S258:S321" si="232">B258/F258</f>
        <v>2035.6774500876838</v>
      </c>
      <c r="T258" s="17">
        <f t="shared" si="183"/>
        <v>407.13549001753677</v>
      </c>
      <c r="U258" s="18">
        <f t="shared" si="184"/>
        <v>1</v>
      </c>
      <c r="V258" s="17">
        <f t="shared" si="185"/>
        <v>0</v>
      </c>
      <c r="W258" s="17">
        <f t="shared" ref="W258:W321" si="233">IF(U258=0,V258/$V$1131,0)</f>
        <v>0</v>
      </c>
      <c r="X258" s="16">
        <f t="shared" si="186"/>
        <v>0</v>
      </c>
      <c r="Y258" s="19">
        <f t="shared" si="187"/>
        <v>1</v>
      </c>
      <c r="Z258" s="17">
        <f t="shared" si="188"/>
        <v>0</v>
      </c>
      <c r="AA258" s="17">
        <f t="shared" si="189"/>
        <v>0</v>
      </c>
      <c r="AB258" s="16">
        <f t="shared" si="190"/>
        <v>0</v>
      </c>
      <c r="AC258" s="19">
        <f t="shared" si="191"/>
        <v>1</v>
      </c>
      <c r="AD258" s="17">
        <f t="shared" si="192"/>
        <v>0</v>
      </c>
      <c r="AE258" s="17">
        <f t="shared" si="193"/>
        <v>0</v>
      </c>
      <c r="AF258" s="16">
        <f t="shared" ref="AF258:AF321" si="234">AE258*$AC$1133</f>
        <v>0</v>
      </c>
      <c r="AG258" s="19">
        <f t="shared" si="194"/>
        <v>1</v>
      </c>
      <c r="AH258" s="17">
        <f t="shared" si="195"/>
        <v>0</v>
      </c>
      <c r="AI258" s="17">
        <f t="shared" si="224"/>
        <v>0</v>
      </c>
      <c r="AJ258" s="16">
        <f t="shared" si="196"/>
        <v>0</v>
      </c>
      <c r="AK258" s="19">
        <f t="shared" si="197"/>
        <v>1</v>
      </c>
      <c r="AL258" s="17">
        <f t="shared" si="198"/>
        <v>0</v>
      </c>
      <c r="AM258" s="17">
        <f t="shared" si="199"/>
        <v>0</v>
      </c>
      <c r="AN258" s="16">
        <f t="shared" si="200"/>
        <v>0</v>
      </c>
      <c r="AO258" s="19">
        <f t="shared" si="201"/>
        <v>1</v>
      </c>
      <c r="AP258" s="17">
        <f t="shared" si="202"/>
        <v>0</v>
      </c>
      <c r="AQ258" s="17">
        <f t="shared" si="203"/>
        <v>0</v>
      </c>
      <c r="AR258" s="16">
        <f t="shared" si="204"/>
        <v>0</v>
      </c>
      <c r="AS258" s="19">
        <f t="shared" si="205"/>
        <v>1</v>
      </c>
      <c r="AT258" s="17">
        <f t="shared" si="206"/>
        <v>0</v>
      </c>
      <c r="AU258" s="17">
        <f t="shared" si="207"/>
        <v>0</v>
      </c>
      <c r="AV258" s="16">
        <f t="shared" si="208"/>
        <v>0</v>
      </c>
      <c r="AW258" s="19">
        <f t="shared" si="209"/>
        <v>1</v>
      </c>
      <c r="AX258" s="17">
        <f t="shared" si="210"/>
        <v>0</v>
      </c>
      <c r="AY258" s="17">
        <f t="shared" ref="AY258:AY321" si="235">IF(AX$1131&lt;&gt;0,IF(AW258=0,AX258/AX$1131,0),0)</f>
        <v>0</v>
      </c>
      <c r="AZ258" s="16">
        <f t="shared" si="211"/>
        <v>0</v>
      </c>
      <c r="BA258" s="19">
        <f t="shared" si="212"/>
        <v>1</v>
      </c>
      <c r="BB258" s="16"/>
      <c r="BC258" s="16">
        <f t="shared" si="213"/>
        <v>1</v>
      </c>
      <c r="BD258" s="19">
        <f t="shared" ref="BD258:BD321" si="236">BC258</f>
        <v>1</v>
      </c>
      <c r="BE258" s="20">
        <f t="shared" si="214"/>
        <v>1</v>
      </c>
      <c r="BF258">
        <f t="shared" si="215"/>
        <v>7.6396918173562566E-4</v>
      </c>
      <c r="BG258" s="33">
        <f t="shared" si="216"/>
        <v>2.0558767269425027</v>
      </c>
      <c r="BH258">
        <f t="shared" si="217"/>
        <v>10.279383634712513</v>
      </c>
      <c r="BI258">
        <f t="shared" si="218"/>
        <v>1219217.1341459816</v>
      </c>
      <c r="BJ258">
        <f t="shared" si="219"/>
        <v>240854591</v>
      </c>
      <c r="BK258">
        <f t="shared" si="220"/>
        <v>593040</v>
      </c>
      <c r="BL258">
        <f t="shared" si="221"/>
        <v>0</v>
      </c>
      <c r="BM258">
        <f t="shared" si="222"/>
        <v>593040</v>
      </c>
    </row>
    <row r="259" spans="1:65" x14ac:dyDescent="0.25">
      <c r="A259" s="8"/>
      <c r="B259">
        <v>2197447</v>
      </c>
      <c r="C259" t="s">
        <v>280</v>
      </c>
      <c r="D259">
        <v>8</v>
      </c>
      <c r="E259">
        <v>1088</v>
      </c>
      <c r="F259" s="9">
        <f t="shared" si="223"/>
        <v>182784</v>
      </c>
      <c r="G259">
        <v>6</v>
      </c>
      <c r="H259" s="10">
        <f t="shared" si="225"/>
        <v>1.3333333333333333</v>
      </c>
      <c r="I259" s="10">
        <f t="shared" si="226"/>
        <v>8</v>
      </c>
      <c r="J259" s="11">
        <f t="shared" si="227"/>
        <v>1</v>
      </c>
      <c r="K259" s="11">
        <f t="shared" si="228"/>
        <v>0.66544130529655554</v>
      </c>
      <c r="L259" s="12">
        <f t="shared" si="229"/>
        <v>1462272</v>
      </c>
      <c r="M259" s="13">
        <f t="shared" si="230"/>
        <v>0.33455869470344451</v>
      </c>
      <c r="P259">
        <f t="shared" si="231"/>
        <v>8704</v>
      </c>
      <c r="Q259" s="15">
        <f t="shared" ref="Q259:Q322" si="237">IF(OR(G259=0,D259=0),0,D259/G259)</f>
        <v>1.3333333333333333</v>
      </c>
      <c r="R259" s="16">
        <f t="shared" ref="R259:R322" si="238">$R$1/COUNTIF($Q$2:$Q$1130,"&gt;0")</f>
        <v>3.5746201966041107</v>
      </c>
      <c r="S259" s="17">
        <f t="shared" si="232"/>
        <v>12.022097120098039</v>
      </c>
      <c r="T259" s="17">
        <f t="shared" ref="T259:T322" si="239">IF(OR(G259=0,D259=0),0,S259/G259)</f>
        <v>2.0036828533496731</v>
      </c>
      <c r="U259" s="18">
        <f t="shared" ref="U259:U322" si="240">IF(MIN(Q259,T259)&lt;=R259,MIN(Q259,T259),0)</f>
        <v>1.3333333333333333</v>
      </c>
      <c r="V259" s="17">
        <f t="shared" ref="V259:V322" si="241">IF(U259=0,T259,0)</f>
        <v>0</v>
      </c>
      <c r="W259" s="17">
        <f t="shared" si="233"/>
        <v>0</v>
      </c>
      <c r="X259" s="16">
        <f t="shared" ref="X259:X322" si="242">$U$1133*W259</f>
        <v>0</v>
      </c>
      <c r="Y259" s="19">
        <f t="shared" ref="Y259:Y322" si="243">IF(OR(X259&gt;=$Q259,X259&gt;=$T259),MIN($Q259,$T259),U259)</f>
        <v>1.3333333333333333</v>
      </c>
      <c r="Z259" s="17">
        <f t="shared" ref="Z259:Z322" si="244">IF(Y259=0,$T259,0)</f>
        <v>0</v>
      </c>
      <c r="AA259" s="17">
        <f t="shared" ref="AA259:AA322" si="245">IF($Z$1131&lt;&gt;0,IF(Y259=0,Z259/$Z$1131,0),0)</f>
        <v>0</v>
      </c>
      <c r="AB259" s="16">
        <f t="shared" ref="AB259:AB322" si="246">AA259*$Y$1133</f>
        <v>0</v>
      </c>
      <c r="AC259" s="19">
        <f t="shared" ref="AC259:AC322" si="247">IF(OR(AB259&gt;=$Q259,AB259&gt;=$T259),MIN($Q259,$T259),Y259)</f>
        <v>1.3333333333333333</v>
      </c>
      <c r="AD259" s="17">
        <f t="shared" ref="AD259:AD322" si="248">IF(AC259=0,$T259,0)</f>
        <v>0</v>
      </c>
      <c r="AE259" s="17">
        <f t="shared" ref="AE259:AE322" si="249">IF($AD$1131&lt;&gt;0,IF(AC259=0,AD259/$AD$1131,0),0)</f>
        <v>0</v>
      </c>
      <c r="AF259" s="16">
        <f t="shared" si="234"/>
        <v>0</v>
      </c>
      <c r="AG259" s="19">
        <f t="shared" ref="AG259:AG322" si="250">IF(OR(AF259&gt;=$Q259,AF259&gt;=$T259),MIN($Q259,$T259),AC259)</f>
        <v>1.3333333333333333</v>
      </c>
      <c r="AH259" s="17">
        <f t="shared" ref="AH259:AH322" si="251">IF(AG259=0,$T259,0)</f>
        <v>0</v>
      </c>
      <c r="AI259" s="17">
        <f t="shared" si="224"/>
        <v>0</v>
      </c>
      <c r="AJ259" s="16">
        <f t="shared" ref="AJ259:AJ322" si="252">AI259*$AG$1133</f>
        <v>0</v>
      </c>
      <c r="AK259" s="19">
        <f t="shared" ref="AK259:AK322" si="253">IF(OR(AJ259&gt;=$Q259,AJ259&gt;=$T259),MIN($Q259,$T259),AG259)</f>
        <v>1.3333333333333333</v>
      </c>
      <c r="AL259" s="17">
        <f t="shared" ref="AL259:AL322" si="254">IF(AK259=0,$T259,0)</f>
        <v>0</v>
      </c>
      <c r="AM259" s="17">
        <f t="shared" ref="AM259:AM322" si="255">IF($AL$1131&lt;&gt;0,IF(AK259=0,AL259/$AL$1131,0),0)</f>
        <v>0</v>
      </c>
      <c r="AN259" s="16">
        <f t="shared" ref="AN259:AN322" si="256">AM259*$AK$1133</f>
        <v>0</v>
      </c>
      <c r="AO259" s="19">
        <f t="shared" ref="AO259:AO322" si="257">IF(OR(AN259&gt;=$Q259,AN259&gt;=$T259),MIN($Q259,$T259),AK259)</f>
        <v>1.3333333333333333</v>
      </c>
      <c r="AP259" s="17">
        <f t="shared" ref="AP259:AP322" si="258">IF(AO259=0,$T259,0)</f>
        <v>0</v>
      </c>
      <c r="AQ259" s="17">
        <f t="shared" ref="AQ259:AQ322" si="259">IF(AP$1131&lt;&gt;0,IF(AO259=0,AP259/AP$1131,0),0)</f>
        <v>0</v>
      </c>
      <c r="AR259" s="16">
        <f t="shared" ref="AR259:AR322" si="260">AQ259*$AO$1133</f>
        <v>0</v>
      </c>
      <c r="AS259" s="19">
        <f t="shared" ref="AS259:AS322" si="261">IF(OR(AR259&gt;=$Q259,AR259&gt;=$T259),MIN($Q259,$T259),AO259)</f>
        <v>1.3333333333333333</v>
      </c>
      <c r="AT259" s="17">
        <f t="shared" ref="AT259:AT322" si="262">IF(AS259=0,$T259,0)</f>
        <v>0</v>
      </c>
      <c r="AU259" s="17">
        <f t="shared" ref="AU259:AU322" si="263">IF(AT$1131&lt;&gt;0,IF(AS259=0,AT259/AT$1131,0),0)</f>
        <v>0</v>
      </c>
      <c r="AV259" s="16">
        <f t="shared" ref="AV259:AV322" si="264">AU259*$AS$1133</f>
        <v>0</v>
      </c>
      <c r="AW259" s="19">
        <f t="shared" ref="AW259:AW322" si="265">IF(OR(AV259&gt;=$Q259,AV259&gt;=$T259),MIN($Q259,$T259),AS259)</f>
        <v>1.3333333333333333</v>
      </c>
      <c r="AX259" s="17">
        <f t="shared" ref="AX259:AX322" si="266">IF(AW259=0,$T259,0)</f>
        <v>0</v>
      </c>
      <c r="AY259" s="17">
        <f t="shared" si="235"/>
        <v>0</v>
      </c>
      <c r="AZ259" s="16">
        <f t="shared" ref="AZ259:AZ322" si="267">AY259*$AW$1133</f>
        <v>0</v>
      </c>
      <c r="BA259" s="19">
        <f t="shared" ref="BA259:BA322" si="268">IF(OR(AZ259&gt;=$Q259,AZ259&gt;=$T259),MIN($Q259,$T259),AW259)</f>
        <v>1.3333333333333333</v>
      </c>
      <c r="BB259" s="16"/>
      <c r="BC259" s="16">
        <f t="shared" ref="BC259:BC322" si="269">IF(AW259=0,MIN(T259,AV259),AW259)</f>
        <v>1.3333333333333333</v>
      </c>
      <c r="BD259" s="19">
        <f t="shared" si="236"/>
        <v>1.3333333333333333</v>
      </c>
      <c r="BE259" s="20">
        <f t="shared" ref="BE259:BE322" si="270">MIN(Q259,T259)</f>
        <v>1.3333333333333333</v>
      </c>
      <c r="BF259">
        <f t="shared" ref="BF259:BF322" si="271">BD259/$BD$1131</f>
        <v>1.0186255756475008E-3</v>
      </c>
      <c r="BG259" s="33">
        <f t="shared" ref="BG259:BG322" si="272">IF($BD$1133&lt;=0,0,$BD$1133*BF259)</f>
        <v>2.7411689692566696</v>
      </c>
      <c r="BH259">
        <f t="shared" ref="BH259:BH322" si="273">BG259*G259</f>
        <v>16.447013815540018</v>
      </c>
      <c r="BI259">
        <f t="shared" ref="BI259:BI322" si="274">F259*BH259</f>
        <v>3006250.9732596665</v>
      </c>
      <c r="BJ259">
        <f t="shared" ref="BJ259:BJ322" si="275">B259-L259</f>
        <v>735175</v>
      </c>
      <c r="BK259">
        <f t="shared" ref="BK259:BK322" si="276">I259*F259</f>
        <v>1462272</v>
      </c>
      <c r="BL259">
        <f t="shared" ref="BL259:BL322" si="277">(D259-I259)*F259</f>
        <v>0</v>
      </c>
      <c r="BM259">
        <f t="shared" ref="BM259:BM322" si="278">H259*G259*F259</f>
        <v>1462272</v>
      </c>
    </row>
    <row r="260" spans="1:65" x14ac:dyDescent="0.25">
      <c r="A260" s="8"/>
      <c r="B260">
        <v>5170805</v>
      </c>
      <c r="C260" t="s">
        <v>281</v>
      </c>
      <c r="D260">
        <v>10</v>
      </c>
      <c r="E260">
        <v>609</v>
      </c>
      <c r="F260" s="9">
        <f t="shared" ref="F260:F323" si="279">E260*24*7</f>
        <v>102312</v>
      </c>
      <c r="G260">
        <v>4</v>
      </c>
      <c r="H260" s="10">
        <f t="shared" si="225"/>
        <v>2.5</v>
      </c>
      <c r="I260" s="10">
        <f t="shared" si="226"/>
        <v>10</v>
      </c>
      <c r="J260" s="11">
        <f t="shared" si="227"/>
        <v>1</v>
      </c>
      <c r="K260" s="11">
        <f t="shared" si="228"/>
        <v>0.19786474253041839</v>
      </c>
      <c r="L260" s="12">
        <f t="shared" si="229"/>
        <v>1023120</v>
      </c>
      <c r="M260" s="13">
        <f t="shared" si="230"/>
        <v>0.80213525746958159</v>
      </c>
      <c r="P260">
        <f t="shared" si="231"/>
        <v>6090</v>
      </c>
      <c r="Q260" s="15">
        <f t="shared" si="237"/>
        <v>2.5</v>
      </c>
      <c r="R260" s="16">
        <f t="shared" si="238"/>
        <v>3.5746201966041107</v>
      </c>
      <c r="S260" s="17">
        <f t="shared" si="232"/>
        <v>50.539575025412461</v>
      </c>
      <c r="T260" s="17">
        <f t="shared" si="239"/>
        <v>12.634893756353115</v>
      </c>
      <c r="U260" s="18">
        <f t="shared" si="240"/>
        <v>2.5</v>
      </c>
      <c r="V260" s="17">
        <f t="shared" si="241"/>
        <v>0</v>
      </c>
      <c r="W260" s="17">
        <f t="shared" si="233"/>
        <v>0</v>
      </c>
      <c r="X260" s="16">
        <f t="shared" si="242"/>
        <v>0</v>
      </c>
      <c r="Y260" s="19">
        <f t="shared" si="243"/>
        <v>2.5</v>
      </c>
      <c r="Z260" s="17">
        <f t="shared" si="244"/>
        <v>0</v>
      </c>
      <c r="AA260" s="17">
        <f t="shared" si="245"/>
        <v>0</v>
      </c>
      <c r="AB260" s="16">
        <f t="shared" si="246"/>
        <v>0</v>
      </c>
      <c r="AC260" s="19">
        <f t="shared" si="247"/>
        <v>2.5</v>
      </c>
      <c r="AD260" s="17">
        <f t="shared" si="248"/>
        <v>0</v>
      </c>
      <c r="AE260" s="17">
        <f t="shared" si="249"/>
        <v>0</v>
      </c>
      <c r="AF260" s="16">
        <f t="shared" si="234"/>
        <v>0</v>
      </c>
      <c r="AG260" s="19">
        <f t="shared" si="250"/>
        <v>2.5</v>
      </c>
      <c r="AH260" s="17">
        <f t="shared" si="251"/>
        <v>0</v>
      </c>
      <c r="AI260" s="17">
        <f t="shared" si="224"/>
        <v>0</v>
      </c>
      <c r="AJ260" s="16">
        <f t="shared" si="252"/>
        <v>0</v>
      </c>
      <c r="AK260" s="19">
        <f t="shared" si="253"/>
        <v>2.5</v>
      </c>
      <c r="AL260" s="17">
        <f t="shared" si="254"/>
        <v>0</v>
      </c>
      <c r="AM260" s="17">
        <f t="shared" si="255"/>
        <v>0</v>
      </c>
      <c r="AN260" s="16">
        <f t="shared" si="256"/>
        <v>0</v>
      </c>
      <c r="AO260" s="19">
        <f t="shared" si="257"/>
        <v>2.5</v>
      </c>
      <c r="AP260" s="17">
        <f t="shared" si="258"/>
        <v>0</v>
      </c>
      <c r="AQ260" s="17">
        <f t="shared" si="259"/>
        <v>0</v>
      </c>
      <c r="AR260" s="16">
        <f t="shared" si="260"/>
        <v>0</v>
      </c>
      <c r="AS260" s="19">
        <f t="shared" si="261"/>
        <v>2.5</v>
      </c>
      <c r="AT260" s="17">
        <f t="shared" si="262"/>
        <v>0</v>
      </c>
      <c r="AU260" s="17">
        <f t="shared" si="263"/>
        <v>0</v>
      </c>
      <c r="AV260" s="16">
        <f t="shared" si="264"/>
        <v>0</v>
      </c>
      <c r="AW260" s="19">
        <f t="shared" si="265"/>
        <v>2.5</v>
      </c>
      <c r="AX260" s="17">
        <f t="shared" si="266"/>
        <v>0</v>
      </c>
      <c r="AY260" s="17">
        <f t="shared" si="235"/>
        <v>0</v>
      </c>
      <c r="AZ260" s="16">
        <f t="shared" si="267"/>
        <v>0</v>
      </c>
      <c r="BA260" s="19">
        <f t="shared" si="268"/>
        <v>2.5</v>
      </c>
      <c r="BB260" s="16"/>
      <c r="BC260" s="16">
        <f t="shared" si="269"/>
        <v>2.5</v>
      </c>
      <c r="BD260" s="19">
        <f t="shared" si="236"/>
        <v>2.5</v>
      </c>
      <c r="BE260" s="20">
        <f t="shared" si="270"/>
        <v>2.5</v>
      </c>
      <c r="BF260">
        <f t="shared" si="271"/>
        <v>1.9099229543390642E-3</v>
      </c>
      <c r="BG260" s="33">
        <f t="shared" si="272"/>
        <v>5.1396918173562565</v>
      </c>
      <c r="BH260">
        <f t="shared" si="273"/>
        <v>20.558767269425026</v>
      </c>
      <c r="BI260">
        <f t="shared" si="274"/>
        <v>2103408.5968694133</v>
      </c>
      <c r="BJ260">
        <f t="shared" si="275"/>
        <v>4147685</v>
      </c>
      <c r="BK260">
        <f t="shared" si="276"/>
        <v>1023120</v>
      </c>
      <c r="BL260">
        <f t="shared" si="277"/>
        <v>0</v>
      </c>
      <c r="BM260">
        <f t="shared" si="278"/>
        <v>1023120</v>
      </c>
    </row>
    <row r="261" spans="1:65" x14ac:dyDescent="0.25">
      <c r="A261" s="8"/>
      <c r="B261">
        <v>2768349</v>
      </c>
      <c r="C261" t="s">
        <v>282</v>
      </c>
      <c r="D261">
        <v>10</v>
      </c>
      <c r="E261">
        <v>1653</v>
      </c>
      <c r="F261" s="9">
        <f t="shared" si="279"/>
        <v>277704</v>
      </c>
      <c r="G261">
        <v>6</v>
      </c>
      <c r="H261" s="10">
        <f t="shared" si="225"/>
        <v>1.6614506813009535</v>
      </c>
      <c r="I261" s="10">
        <f t="shared" si="226"/>
        <v>9.9687040878057207</v>
      </c>
      <c r="J261" s="11">
        <f t="shared" si="227"/>
        <v>0.99687040878057209</v>
      </c>
      <c r="K261" s="11">
        <f t="shared" si="228"/>
        <v>1</v>
      </c>
      <c r="L261" s="12">
        <f t="shared" si="229"/>
        <v>2768349</v>
      </c>
      <c r="M261" s="13">
        <f t="shared" si="230"/>
        <v>0</v>
      </c>
      <c r="P261">
        <f t="shared" si="231"/>
        <v>16530</v>
      </c>
      <c r="Q261" s="15">
        <f t="shared" si="237"/>
        <v>1.6666666666666667</v>
      </c>
      <c r="R261" s="16">
        <f t="shared" si="238"/>
        <v>3.5746201966041107</v>
      </c>
      <c r="S261" s="17">
        <f t="shared" si="232"/>
        <v>9.9687040878057207</v>
      </c>
      <c r="T261" s="17">
        <f t="shared" si="239"/>
        <v>1.6614506813009535</v>
      </c>
      <c r="U261" s="18">
        <f t="shared" si="240"/>
        <v>1.6614506813009535</v>
      </c>
      <c r="V261" s="17">
        <f t="shared" si="241"/>
        <v>0</v>
      </c>
      <c r="W261" s="17">
        <f t="shared" si="233"/>
        <v>0</v>
      </c>
      <c r="X261" s="16">
        <f t="shared" si="242"/>
        <v>0</v>
      </c>
      <c r="Y261" s="19">
        <f t="shared" si="243"/>
        <v>1.6614506813009535</v>
      </c>
      <c r="Z261" s="17">
        <f t="shared" si="244"/>
        <v>0</v>
      </c>
      <c r="AA261" s="17">
        <f t="shared" si="245"/>
        <v>0</v>
      </c>
      <c r="AB261" s="16">
        <f t="shared" si="246"/>
        <v>0</v>
      </c>
      <c r="AC261" s="19">
        <f t="shared" si="247"/>
        <v>1.6614506813009535</v>
      </c>
      <c r="AD261" s="17">
        <f t="shared" si="248"/>
        <v>0</v>
      </c>
      <c r="AE261" s="17">
        <f t="shared" si="249"/>
        <v>0</v>
      </c>
      <c r="AF261" s="16">
        <f t="shared" si="234"/>
        <v>0</v>
      </c>
      <c r="AG261" s="19">
        <f t="shared" si="250"/>
        <v>1.6614506813009535</v>
      </c>
      <c r="AH261" s="17">
        <f t="shared" si="251"/>
        <v>0</v>
      </c>
      <c r="AI261" s="17">
        <f t="shared" si="224"/>
        <v>0</v>
      </c>
      <c r="AJ261" s="16">
        <f t="shared" si="252"/>
        <v>0</v>
      </c>
      <c r="AK261" s="19">
        <f t="shared" si="253"/>
        <v>1.6614506813009535</v>
      </c>
      <c r="AL261" s="17">
        <f t="shared" si="254"/>
        <v>0</v>
      </c>
      <c r="AM261" s="17">
        <f t="shared" si="255"/>
        <v>0</v>
      </c>
      <c r="AN261" s="16">
        <f t="shared" si="256"/>
        <v>0</v>
      </c>
      <c r="AO261" s="19">
        <f t="shared" si="257"/>
        <v>1.6614506813009535</v>
      </c>
      <c r="AP261" s="17">
        <f t="shared" si="258"/>
        <v>0</v>
      </c>
      <c r="AQ261" s="17">
        <f t="shared" si="259"/>
        <v>0</v>
      </c>
      <c r="AR261" s="16">
        <f t="shared" si="260"/>
        <v>0</v>
      </c>
      <c r="AS261" s="19">
        <f t="shared" si="261"/>
        <v>1.6614506813009535</v>
      </c>
      <c r="AT261" s="17">
        <f t="shared" si="262"/>
        <v>0</v>
      </c>
      <c r="AU261" s="17">
        <f t="shared" si="263"/>
        <v>0</v>
      </c>
      <c r="AV261" s="16">
        <f t="shared" si="264"/>
        <v>0</v>
      </c>
      <c r="AW261" s="19">
        <f t="shared" si="265"/>
        <v>1.6614506813009535</v>
      </c>
      <c r="AX261" s="17">
        <f t="shared" si="266"/>
        <v>0</v>
      </c>
      <c r="AY261" s="17">
        <f t="shared" si="235"/>
        <v>0</v>
      </c>
      <c r="AZ261" s="16">
        <f t="shared" si="267"/>
        <v>0</v>
      </c>
      <c r="BA261" s="19">
        <f t="shared" si="268"/>
        <v>1.6614506813009535</v>
      </c>
      <c r="BB261" s="16"/>
      <c r="BC261" s="16">
        <f t="shared" si="269"/>
        <v>1.6614506813009535</v>
      </c>
      <c r="BD261" s="19">
        <f t="shared" si="236"/>
        <v>1.6614506813009535</v>
      </c>
      <c r="BE261" s="20">
        <f t="shared" si="270"/>
        <v>1.6614506813009535</v>
      </c>
      <c r="BF261">
        <f t="shared" si="271"/>
        <v>1.2692971174875873E-3</v>
      </c>
      <c r="BG261" s="33">
        <f t="shared" si="272"/>
        <v>3.4157377886493956</v>
      </c>
      <c r="BH261">
        <f t="shared" si="273"/>
        <v>20.494426731896375</v>
      </c>
      <c r="BI261">
        <f t="shared" si="274"/>
        <v>5691384.2811545506</v>
      </c>
      <c r="BJ261">
        <f t="shared" si="275"/>
        <v>0</v>
      </c>
      <c r="BK261">
        <f t="shared" si="276"/>
        <v>2768349</v>
      </c>
      <c r="BL261">
        <f t="shared" si="277"/>
        <v>8691.0000000001382</v>
      </c>
      <c r="BM261">
        <f t="shared" si="278"/>
        <v>2768349</v>
      </c>
    </row>
    <row r="262" spans="1:65" x14ac:dyDescent="0.25">
      <c r="A262" s="8"/>
      <c r="B262">
        <v>30386500</v>
      </c>
      <c r="C262" t="s">
        <v>283</v>
      </c>
      <c r="D262">
        <v>7</v>
      </c>
      <c r="E262">
        <v>1112</v>
      </c>
      <c r="F262" s="9">
        <f t="shared" si="279"/>
        <v>186816</v>
      </c>
      <c r="G262">
        <v>6</v>
      </c>
      <c r="H262" s="10">
        <f t="shared" si="225"/>
        <v>1.1666666666666667</v>
      </c>
      <c r="I262" s="10">
        <f t="shared" si="226"/>
        <v>7</v>
      </c>
      <c r="J262" s="11">
        <f t="shared" si="227"/>
        <v>1</v>
      </c>
      <c r="K262" s="11">
        <f t="shared" si="228"/>
        <v>4.3035953466177411E-2</v>
      </c>
      <c r="L262" s="12">
        <f t="shared" si="229"/>
        <v>1307712</v>
      </c>
      <c r="M262" s="13">
        <f t="shared" si="230"/>
        <v>0.95696404653382261</v>
      </c>
      <c r="P262">
        <f t="shared" si="231"/>
        <v>7784</v>
      </c>
      <c r="Q262" s="15">
        <f t="shared" si="237"/>
        <v>1.1666666666666667</v>
      </c>
      <c r="R262" s="16">
        <f t="shared" si="238"/>
        <v>3.5746201966041107</v>
      </c>
      <c r="S262" s="17">
        <f t="shared" si="232"/>
        <v>162.65469767043507</v>
      </c>
      <c r="T262" s="17">
        <f t="shared" si="239"/>
        <v>27.109116278405846</v>
      </c>
      <c r="U262" s="18">
        <f t="shared" si="240"/>
        <v>1.1666666666666667</v>
      </c>
      <c r="V262" s="17">
        <f t="shared" si="241"/>
        <v>0</v>
      </c>
      <c r="W262" s="17">
        <f t="shared" si="233"/>
        <v>0</v>
      </c>
      <c r="X262" s="16">
        <f t="shared" si="242"/>
        <v>0</v>
      </c>
      <c r="Y262" s="19">
        <f t="shared" si="243"/>
        <v>1.1666666666666667</v>
      </c>
      <c r="Z262" s="17">
        <f t="shared" si="244"/>
        <v>0</v>
      </c>
      <c r="AA262" s="17">
        <f t="shared" si="245"/>
        <v>0</v>
      </c>
      <c r="AB262" s="16">
        <f t="shared" si="246"/>
        <v>0</v>
      </c>
      <c r="AC262" s="19">
        <f t="shared" si="247"/>
        <v>1.1666666666666667</v>
      </c>
      <c r="AD262" s="17">
        <f t="shared" si="248"/>
        <v>0</v>
      </c>
      <c r="AE262" s="17">
        <f t="shared" si="249"/>
        <v>0</v>
      </c>
      <c r="AF262" s="16">
        <f t="shared" si="234"/>
        <v>0</v>
      </c>
      <c r="AG262" s="19">
        <f t="shared" si="250"/>
        <v>1.1666666666666667</v>
      </c>
      <c r="AH262" s="17">
        <f t="shared" si="251"/>
        <v>0</v>
      </c>
      <c r="AI262" s="17">
        <f t="shared" si="224"/>
        <v>0</v>
      </c>
      <c r="AJ262" s="16">
        <f t="shared" si="252"/>
        <v>0</v>
      </c>
      <c r="AK262" s="19">
        <f t="shared" si="253"/>
        <v>1.1666666666666667</v>
      </c>
      <c r="AL262" s="17">
        <f t="shared" si="254"/>
        <v>0</v>
      </c>
      <c r="AM262" s="17">
        <f t="shared" si="255"/>
        <v>0</v>
      </c>
      <c r="AN262" s="16">
        <f t="shared" si="256"/>
        <v>0</v>
      </c>
      <c r="AO262" s="19">
        <f t="shared" si="257"/>
        <v>1.1666666666666667</v>
      </c>
      <c r="AP262" s="17">
        <f t="shared" si="258"/>
        <v>0</v>
      </c>
      <c r="AQ262" s="17">
        <f t="shared" si="259"/>
        <v>0</v>
      </c>
      <c r="AR262" s="16">
        <f t="shared" si="260"/>
        <v>0</v>
      </c>
      <c r="AS262" s="19">
        <f t="shared" si="261"/>
        <v>1.1666666666666667</v>
      </c>
      <c r="AT262" s="17">
        <f t="shared" si="262"/>
        <v>0</v>
      </c>
      <c r="AU262" s="17">
        <f t="shared" si="263"/>
        <v>0</v>
      </c>
      <c r="AV262" s="16">
        <f t="shared" si="264"/>
        <v>0</v>
      </c>
      <c r="AW262" s="19">
        <f t="shared" si="265"/>
        <v>1.1666666666666667</v>
      </c>
      <c r="AX262" s="17">
        <f t="shared" si="266"/>
        <v>0</v>
      </c>
      <c r="AY262" s="17">
        <f t="shared" si="235"/>
        <v>0</v>
      </c>
      <c r="AZ262" s="16">
        <f t="shared" si="267"/>
        <v>0</v>
      </c>
      <c r="BA262" s="19">
        <f t="shared" si="268"/>
        <v>1.1666666666666667</v>
      </c>
      <c r="BB262" s="16"/>
      <c r="BC262" s="16">
        <f t="shared" si="269"/>
        <v>1.1666666666666667</v>
      </c>
      <c r="BD262" s="19">
        <f t="shared" si="236"/>
        <v>1.1666666666666667</v>
      </c>
      <c r="BE262" s="20">
        <f t="shared" si="270"/>
        <v>1.1666666666666667</v>
      </c>
      <c r="BF262">
        <f t="shared" si="271"/>
        <v>8.9129737869156334E-4</v>
      </c>
      <c r="BG262" s="33">
        <f t="shared" si="272"/>
        <v>2.3985228480995864</v>
      </c>
      <c r="BH262">
        <f t="shared" si="273"/>
        <v>14.391137088597517</v>
      </c>
      <c r="BI262">
        <f t="shared" si="274"/>
        <v>2688494.6663434338</v>
      </c>
      <c r="BJ262">
        <f t="shared" si="275"/>
        <v>29078788</v>
      </c>
      <c r="BK262">
        <f t="shared" si="276"/>
        <v>1307712</v>
      </c>
      <c r="BL262">
        <f t="shared" si="277"/>
        <v>0</v>
      </c>
      <c r="BM262">
        <f t="shared" si="278"/>
        <v>1307712</v>
      </c>
    </row>
    <row r="263" spans="1:65" x14ac:dyDescent="0.25">
      <c r="A263" s="8"/>
      <c r="B263">
        <v>6299874</v>
      </c>
      <c r="C263" t="s">
        <v>284</v>
      </c>
      <c r="D263">
        <v>10</v>
      </c>
      <c r="E263">
        <v>2377</v>
      </c>
      <c r="F263" s="9">
        <f t="shared" si="279"/>
        <v>399336</v>
      </c>
      <c r="G263">
        <v>5</v>
      </c>
      <c r="H263" s="10">
        <f t="shared" si="225"/>
        <v>2</v>
      </c>
      <c r="I263" s="10">
        <f t="shared" si="226"/>
        <v>10</v>
      </c>
      <c r="J263" s="11">
        <f t="shared" si="227"/>
        <v>1</v>
      </c>
      <c r="K263" s="11">
        <f t="shared" si="228"/>
        <v>0.63387934425355175</v>
      </c>
      <c r="L263" s="12">
        <f t="shared" si="229"/>
        <v>3993360</v>
      </c>
      <c r="M263" s="13">
        <f t="shared" si="230"/>
        <v>0.36612065574644825</v>
      </c>
      <c r="P263">
        <f t="shared" si="231"/>
        <v>23770</v>
      </c>
      <c r="Q263" s="15">
        <f t="shared" si="237"/>
        <v>2</v>
      </c>
      <c r="R263" s="16">
        <f t="shared" si="238"/>
        <v>3.5746201966041107</v>
      </c>
      <c r="S263" s="17">
        <f t="shared" si="232"/>
        <v>15.775872949095499</v>
      </c>
      <c r="T263" s="17">
        <f t="shared" si="239"/>
        <v>3.1551745898190999</v>
      </c>
      <c r="U263" s="18">
        <f t="shared" si="240"/>
        <v>2</v>
      </c>
      <c r="V263" s="17">
        <f t="shared" si="241"/>
        <v>0</v>
      </c>
      <c r="W263" s="17">
        <f t="shared" si="233"/>
        <v>0</v>
      </c>
      <c r="X263" s="16">
        <f t="shared" si="242"/>
        <v>0</v>
      </c>
      <c r="Y263" s="19">
        <f t="shared" si="243"/>
        <v>2</v>
      </c>
      <c r="Z263" s="17">
        <f t="shared" si="244"/>
        <v>0</v>
      </c>
      <c r="AA263" s="17">
        <f t="shared" si="245"/>
        <v>0</v>
      </c>
      <c r="AB263" s="16">
        <f t="shared" si="246"/>
        <v>0</v>
      </c>
      <c r="AC263" s="19">
        <f t="shared" si="247"/>
        <v>2</v>
      </c>
      <c r="AD263" s="17">
        <f t="shared" si="248"/>
        <v>0</v>
      </c>
      <c r="AE263" s="17">
        <f t="shared" si="249"/>
        <v>0</v>
      </c>
      <c r="AF263" s="16">
        <f t="shared" si="234"/>
        <v>0</v>
      </c>
      <c r="AG263" s="19">
        <f t="shared" si="250"/>
        <v>2</v>
      </c>
      <c r="AH263" s="17">
        <f t="shared" si="251"/>
        <v>0</v>
      </c>
      <c r="AI263" s="17">
        <f t="shared" si="224"/>
        <v>0</v>
      </c>
      <c r="AJ263" s="16">
        <f t="shared" si="252"/>
        <v>0</v>
      </c>
      <c r="AK263" s="19">
        <f t="shared" si="253"/>
        <v>2</v>
      </c>
      <c r="AL263" s="17">
        <f t="shared" si="254"/>
        <v>0</v>
      </c>
      <c r="AM263" s="17">
        <f t="shared" si="255"/>
        <v>0</v>
      </c>
      <c r="AN263" s="16">
        <f t="shared" si="256"/>
        <v>0</v>
      </c>
      <c r="AO263" s="19">
        <f t="shared" si="257"/>
        <v>2</v>
      </c>
      <c r="AP263" s="17">
        <f t="shared" si="258"/>
        <v>0</v>
      </c>
      <c r="AQ263" s="17">
        <f t="shared" si="259"/>
        <v>0</v>
      </c>
      <c r="AR263" s="16">
        <f t="shared" si="260"/>
        <v>0</v>
      </c>
      <c r="AS263" s="19">
        <f t="shared" si="261"/>
        <v>2</v>
      </c>
      <c r="AT263" s="17">
        <f t="shared" si="262"/>
        <v>0</v>
      </c>
      <c r="AU263" s="17">
        <f t="shared" si="263"/>
        <v>0</v>
      </c>
      <c r="AV263" s="16">
        <f t="shared" si="264"/>
        <v>0</v>
      </c>
      <c r="AW263" s="19">
        <f t="shared" si="265"/>
        <v>2</v>
      </c>
      <c r="AX263" s="17">
        <f t="shared" si="266"/>
        <v>0</v>
      </c>
      <c r="AY263" s="17">
        <f t="shared" si="235"/>
        <v>0</v>
      </c>
      <c r="AZ263" s="16">
        <f t="shared" si="267"/>
        <v>0</v>
      </c>
      <c r="BA263" s="19">
        <f t="shared" si="268"/>
        <v>2</v>
      </c>
      <c r="BB263" s="16"/>
      <c r="BC263" s="16">
        <f t="shared" si="269"/>
        <v>2</v>
      </c>
      <c r="BD263" s="19">
        <f t="shared" si="236"/>
        <v>2</v>
      </c>
      <c r="BE263" s="20">
        <f t="shared" si="270"/>
        <v>2</v>
      </c>
      <c r="BF263">
        <f t="shared" si="271"/>
        <v>1.5279383634712513E-3</v>
      </c>
      <c r="BG263" s="33">
        <f t="shared" si="272"/>
        <v>4.1117534538850053</v>
      </c>
      <c r="BH263">
        <f t="shared" si="273"/>
        <v>20.558767269425026</v>
      </c>
      <c r="BI263">
        <f t="shared" si="274"/>
        <v>8209855.8863031119</v>
      </c>
      <c r="BJ263">
        <f t="shared" si="275"/>
        <v>2306514</v>
      </c>
      <c r="BK263">
        <f t="shared" si="276"/>
        <v>3993360</v>
      </c>
      <c r="BL263">
        <f t="shared" si="277"/>
        <v>0</v>
      </c>
      <c r="BM263">
        <f t="shared" si="278"/>
        <v>3993360</v>
      </c>
    </row>
    <row r="264" spans="1:65" x14ac:dyDescent="0.25">
      <c r="A264" s="8"/>
      <c r="B264">
        <v>267608</v>
      </c>
      <c r="C264" t="s">
        <v>285</v>
      </c>
      <c r="D264">
        <v>1</v>
      </c>
      <c r="E264">
        <v>1602</v>
      </c>
      <c r="F264" s="9">
        <f t="shared" si="279"/>
        <v>269136</v>
      </c>
      <c r="G264">
        <v>5</v>
      </c>
      <c r="H264" s="10">
        <f t="shared" si="225"/>
        <v>0.19886451459485169</v>
      </c>
      <c r="I264" s="10">
        <f t="shared" si="226"/>
        <v>0.99432257297425841</v>
      </c>
      <c r="J264" s="11">
        <f t="shared" si="227"/>
        <v>0.99432257297425841</v>
      </c>
      <c r="K264" s="11">
        <f t="shared" si="228"/>
        <v>1</v>
      </c>
      <c r="L264" s="12">
        <f t="shared" si="229"/>
        <v>267608</v>
      </c>
      <c r="M264" s="13">
        <f t="shared" si="230"/>
        <v>0</v>
      </c>
      <c r="P264">
        <f t="shared" si="231"/>
        <v>1602</v>
      </c>
      <c r="Q264" s="15">
        <f t="shared" si="237"/>
        <v>0.2</v>
      </c>
      <c r="R264" s="16">
        <f t="shared" si="238"/>
        <v>3.5746201966041107</v>
      </c>
      <c r="S264" s="17">
        <f t="shared" si="232"/>
        <v>0.99432257297425841</v>
      </c>
      <c r="T264" s="17">
        <f t="shared" si="239"/>
        <v>0.19886451459485169</v>
      </c>
      <c r="U264" s="18">
        <f t="shared" si="240"/>
        <v>0.19886451459485169</v>
      </c>
      <c r="V264" s="17">
        <f t="shared" si="241"/>
        <v>0</v>
      </c>
      <c r="W264" s="17">
        <f t="shared" si="233"/>
        <v>0</v>
      </c>
      <c r="X264" s="16">
        <f t="shared" si="242"/>
        <v>0</v>
      </c>
      <c r="Y264" s="19">
        <f t="shared" si="243"/>
        <v>0.19886451459485169</v>
      </c>
      <c r="Z264" s="17">
        <f t="shared" si="244"/>
        <v>0</v>
      </c>
      <c r="AA264" s="17">
        <f t="shared" si="245"/>
        <v>0</v>
      </c>
      <c r="AB264" s="16">
        <f t="shared" si="246"/>
        <v>0</v>
      </c>
      <c r="AC264" s="19">
        <f t="shared" si="247"/>
        <v>0.19886451459485169</v>
      </c>
      <c r="AD264" s="17">
        <f t="shared" si="248"/>
        <v>0</v>
      </c>
      <c r="AE264" s="17">
        <f t="shared" si="249"/>
        <v>0</v>
      </c>
      <c r="AF264" s="16">
        <f t="shared" si="234"/>
        <v>0</v>
      </c>
      <c r="AG264" s="19">
        <f t="shared" si="250"/>
        <v>0.19886451459485169</v>
      </c>
      <c r="AH264" s="17">
        <f t="shared" si="251"/>
        <v>0</v>
      </c>
      <c r="AI264" s="17">
        <f t="shared" ref="AI264:AI327" si="280">IF($AH$1131&lt;&gt;0,IF(AG264=0,AH264/$AH$1131,0),0)</f>
        <v>0</v>
      </c>
      <c r="AJ264" s="16">
        <f t="shared" si="252"/>
        <v>0</v>
      </c>
      <c r="AK264" s="19">
        <f t="shared" si="253"/>
        <v>0.19886451459485169</v>
      </c>
      <c r="AL264" s="17">
        <f t="shared" si="254"/>
        <v>0</v>
      </c>
      <c r="AM264" s="17">
        <f t="shared" si="255"/>
        <v>0</v>
      </c>
      <c r="AN264" s="16">
        <f t="shared" si="256"/>
        <v>0</v>
      </c>
      <c r="AO264" s="19">
        <f t="shared" si="257"/>
        <v>0.19886451459485169</v>
      </c>
      <c r="AP264" s="17">
        <f t="shared" si="258"/>
        <v>0</v>
      </c>
      <c r="AQ264" s="17">
        <f t="shared" si="259"/>
        <v>0</v>
      </c>
      <c r="AR264" s="16">
        <f t="shared" si="260"/>
        <v>0</v>
      </c>
      <c r="AS264" s="19">
        <f t="shared" si="261"/>
        <v>0.19886451459485169</v>
      </c>
      <c r="AT264" s="17">
        <f t="shared" si="262"/>
        <v>0</v>
      </c>
      <c r="AU264" s="17">
        <f t="shared" si="263"/>
        <v>0</v>
      </c>
      <c r="AV264" s="16">
        <f t="shared" si="264"/>
        <v>0</v>
      </c>
      <c r="AW264" s="19">
        <f t="shared" si="265"/>
        <v>0.19886451459485169</v>
      </c>
      <c r="AX264" s="17">
        <f t="shared" si="266"/>
        <v>0</v>
      </c>
      <c r="AY264" s="17">
        <f t="shared" si="235"/>
        <v>0</v>
      </c>
      <c r="AZ264" s="16">
        <f t="shared" si="267"/>
        <v>0</v>
      </c>
      <c r="BA264" s="19">
        <f t="shared" si="268"/>
        <v>0.19886451459485169</v>
      </c>
      <c r="BB264" s="16"/>
      <c r="BC264" s="16">
        <f t="shared" si="269"/>
        <v>0.19886451459485169</v>
      </c>
      <c r="BD264" s="19">
        <f t="shared" si="236"/>
        <v>0.19886451459485169</v>
      </c>
      <c r="BE264" s="20">
        <f t="shared" si="270"/>
        <v>0.19886451459485169</v>
      </c>
      <c r="BF264">
        <f t="shared" si="271"/>
        <v>1.5192636049128123E-4</v>
      </c>
      <c r="BG264" s="33">
        <f t="shared" si="272"/>
        <v>0.40884092737027322</v>
      </c>
      <c r="BH264">
        <f t="shared" si="273"/>
        <v>2.044204636851366</v>
      </c>
      <c r="BI264">
        <f t="shared" si="274"/>
        <v>550169.05914362927</v>
      </c>
      <c r="BJ264">
        <f t="shared" si="275"/>
        <v>0</v>
      </c>
      <c r="BK264">
        <f t="shared" si="276"/>
        <v>267608</v>
      </c>
      <c r="BL264">
        <f t="shared" si="277"/>
        <v>1527.9999999999882</v>
      </c>
      <c r="BM264">
        <f t="shared" si="278"/>
        <v>267608</v>
      </c>
    </row>
    <row r="265" spans="1:65" x14ac:dyDescent="0.25">
      <c r="A265" s="8"/>
      <c r="B265">
        <v>42571160</v>
      </c>
      <c r="C265" t="s">
        <v>286</v>
      </c>
      <c r="D265">
        <v>6</v>
      </c>
      <c r="E265">
        <v>568</v>
      </c>
      <c r="F265" s="9">
        <f t="shared" si="279"/>
        <v>95424</v>
      </c>
      <c r="G265">
        <v>4</v>
      </c>
      <c r="H265" s="10">
        <f t="shared" si="225"/>
        <v>1.5</v>
      </c>
      <c r="I265" s="10">
        <f t="shared" si="226"/>
        <v>6</v>
      </c>
      <c r="J265" s="11">
        <f t="shared" si="227"/>
        <v>1</v>
      </c>
      <c r="K265" s="11">
        <f t="shared" si="228"/>
        <v>1.3449104980930751E-2</v>
      </c>
      <c r="L265" s="12">
        <f t="shared" si="229"/>
        <v>572544</v>
      </c>
      <c r="M265" s="13">
        <f t="shared" si="230"/>
        <v>0.98655089501906923</v>
      </c>
      <c r="P265">
        <f t="shared" si="231"/>
        <v>3408</v>
      </c>
      <c r="Q265" s="15">
        <f t="shared" si="237"/>
        <v>1.5</v>
      </c>
      <c r="R265" s="16">
        <f t="shared" si="238"/>
        <v>3.5746201966041107</v>
      </c>
      <c r="S265" s="17">
        <f t="shared" si="232"/>
        <v>446.12634138162309</v>
      </c>
      <c r="T265" s="17">
        <f t="shared" si="239"/>
        <v>111.53158534540577</v>
      </c>
      <c r="U265" s="18">
        <f t="shared" si="240"/>
        <v>1.5</v>
      </c>
      <c r="V265" s="17">
        <f t="shared" si="241"/>
        <v>0</v>
      </c>
      <c r="W265" s="17">
        <f t="shared" si="233"/>
        <v>0</v>
      </c>
      <c r="X265" s="16">
        <f t="shared" si="242"/>
        <v>0</v>
      </c>
      <c r="Y265" s="19">
        <f t="shared" si="243"/>
        <v>1.5</v>
      </c>
      <c r="Z265" s="17">
        <f t="shared" si="244"/>
        <v>0</v>
      </c>
      <c r="AA265" s="17">
        <f t="shared" si="245"/>
        <v>0</v>
      </c>
      <c r="AB265" s="16">
        <f t="shared" si="246"/>
        <v>0</v>
      </c>
      <c r="AC265" s="19">
        <f t="shared" si="247"/>
        <v>1.5</v>
      </c>
      <c r="AD265" s="17">
        <f t="shared" si="248"/>
        <v>0</v>
      </c>
      <c r="AE265" s="17">
        <f t="shared" si="249"/>
        <v>0</v>
      </c>
      <c r="AF265" s="16">
        <f t="shared" si="234"/>
        <v>0</v>
      </c>
      <c r="AG265" s="19">
        <f t="shared" si="250"/>
        <v>1.5</v>
      </c>
      <c r="AH265" s="17">
        <f t="shared" si="251"/>
        <v>0</v>
      </c>
      <c r="AI265" s="17">
        <f t="shared" si="280"/>
        <v>0</v>
      </c>
      <c r="AJ265" s="16">
        <f t="shared" si="252"/>
        <v>0</v>
      </c>
      <c r="AK265" s="19">
        <f t="shared" si="253"/>
        <v>1.5</v>
      </c>
      <c r="AL265" s="17">
        <f t="shared" si="254"/>
        <v>0</v>
      </c>
      <c r="AM265" s="17">
        <f t="shared" si="255"/>
        <v>0</v>
      </c>
      <c r="AN265" s="16">
        <f t="shared" si="256"/>
        <v>0</v>
      </c>
      <c r="AO265" s="19">
        <f t="shared" si="257"/>
        <v>1.5</v>
      </c>
      <c r="AP265" s="17">
        <f t="shared" si="258"/>
        <v>0</v>
      </c>
      <c r="AQ265" s="17">
        <f t="shared" si="259"/>
        <v>0</v>
      </c>
      <c r="AR265" s="16">
        <f t="shared" si="260"/>
        <v>0</v>
      </c>
      <c r="AS265" s="19">
        <f t="shared" si="261"/>
        <v>1.5</v>
      </c>
      <c r="AT265" s="17">
        <f t="shared" si="262"/>
        <v>0</v>
      </c>
      <c r="AU265" s="17">
        <f t="shared" si="263"/>
        <v>0</v>
      </c>
      <c r="AV265" s="16">
        <f t="shared" si="264"/>
        <v>0</v>
      </c>
      <c r="AW265" s="19">
        <f t="shared" si="265"/>
        <v>1.5</v>
      </c>
      <c r="AX265" s="17">
        <f t="shared" si="266"/>
        <v>0</v>
      </c>
      <c r="AY265" s="17">
        <f t="shared" si="235"/>
        <v>0</v>
      </c>
      <c r="AZ265" s="16">
        <f t="shared" si="267"/>
        <v>0</v>
      </c>
      <c r="BA265" s="19">
        <f t="shared" si="268"/>
        <v>1.5</v>
      </c>
      <c r="BB265" s="16"/>
      <c r="BC265" s="16">
        <f t="shared" si="269"/>
        <v>1.5</v>
      </c>
      <c r="BD265" s="19">
        <f t="shared" si="236"/>
        <v>1.5</v>
      </c>
      <c r="BE265" s="20">
        <f t="shared" si="270"/>
        <v>1.5</v>
      </c>
      <c r="BF265">
        <f t="shared" si="271"/>
        <v>1.1459537726034386E-3</v>
      </c>
      <c r="BG265" s="33">
        <f t="shared" si="272"/>
        <v>3.0838150904137542</v>
      </c>
      <c r="BH265">
        <f t="shared" si="273"/>
        <v>12.335260361655017</v>
      </c>
      <c r="BI265">
        <f t="shared" si="274"/>
        <v>1177079.8847505683</v>
      </c>
      <c r="BJ265">
        <f t="shared" si="275"/>
        <v>41998616</v>
      </c>
      <c r="BK265">
        <f t="shared" si="276"/>
        <v>572544</v>
      </c>
      <c r="BL265">
        <f t="shared" si="277"/>
        <v>0</v>
      </c>
      <c r="BM265">
        <f t="shared" si="278"/>
        <v>572544</v>
      </c>
    </row>
    <row r="266" spans="1:65" x14ac:dyDescent="0.25">
      <c r="A266" s="8"/>
      <c r="B266">
        <v>505000</v>
      </c>
      <c r="C266" t="s">
        <v>287</v>
      </c>
      <c r="D266">
        <v>6</v>
      </c>
      <c r="E266">
        <v>2145</v>
      </c>
      <c r="F266" s="9">
        <f t="shared" si="279"/>
        <v>360360</v>
      </c>
      <c r="G266">
        <v>4</v>
      </c>
      <c r="H266" s="10">
        <f t="shared" si="225"/>
        <v>0.35034410034410035</v>
      </c>
      <c r="I266" s="10">
        <f t="shared" si="226"/>
        <v>1.4013764013764014</v>
      </c>
      <c r="J266" s="11">
        <f t="shared" si="227"/>
        <v>0.23356273356273358</v>
      </c>
      <c r="K266" s="11">
        <f t="shared" si="228"/>
        <v>1</v>
      </c>
      <c r="L266" s="12">
        <f t="shared" si="229"/>
        <v>505000</v>
      </c>
      <c r="M266" s="13">
        <f t="shared" si="230"/>
        <v>0</v>
      </c>
      <c r="P266">
        <f t="shared" si="231"/>
        <v>12870</v>
      </c>
      <c r="Q266" s="15">
        <f t="shared" si="237"/>
        <v>1.5</v>
      </c>
      <c r="R266" s="16">
        <f t="shared" si="238"/>
        <v>3.5746201966041107</v>
      </c>
      <c r="S266" s="17">
        <f t="shared" si="232"/>
        <v>1.4013764013764014</v>
      </c>
      <c r="T266" s="17">
        <f t="shared" si="239"/>
        <v>0.35034410034410035</v>
      </c>
      <c r="U266" s="18">
        <f t="shared" si="240"/>
        <v>0.35034410034410035</v>
      </c>
      <c r="V266" s="17">
        <f t="shared" si="241"/>
        <v>0</v>
      </c>
      <c r="W266" s="17">
        <f t="shared" si="233"/>
        <v>0</v>
      </c>
      <c r="X266" s="16">
        <f t="shared" si="242"/>
        <v>0</v>
      </c>
      <c r="Y266" s="19">
        <f t="shared" si="243"/>
        <v>0.35034410034410035</v>
      </c>
      <c r="Z266" s="17">
        <f t="shared" si="244"/>
        <v>0</v>
      </c>
      <c r="AA266" s="17">
        <f t="shared" si="245"/>
        <v>0</v>
      </c>
      <c r="AB266" s="16">
        <f t="shared" si="246"/>
        <v>0</v>
      </c>
      <c r="AC266" s="19">
        <f t="shared" si="247"/>
        <v>0.35034410034410035</v>
      </c>
      <c r="AD266" s="17">
        <f t="shared" si="248"/>
        <v>0</v>
      </c>
      <c r="AE266" s="17">
        <f t="shared" si="249"/>
        <v>0</v>
      </c>
      <c r="AF266" s="16">
        <f t="shared" si="234"/>
        <v>0</v>
      </c>
      <c r="AG266" s="19">
        <f t="shared" si="250"/>
        <v>0.35034410034410035</v>
      </c>
      <c r="AH266" s="17">
        <f t="shared" si="251"/>
        <v>0</v>
      </c>
      <c r="AI266" s="17">
        <f t="shared" si="280"/>
        <v>0</v>
      </c>
      <c r="AJ266" s="16">
        <f t="shared" si="252"/>
        <v>0</v>
      </c>
      <c r="AK266" s="19">
        <f t="shared" si="253"/>
        <v>0.35034410034410035</v>
      </c>
      <c r="AL266" s="17">
        <f t="shared" si="254"/>
        <v>0</v>
      </c>
      <c r="AM266" s="17">
        <f t="shared" si="255"/>
        <v>0</v>
      </c>
      <c r="AN266" s="16">
        <f t="shared" si="256"/>
        <v>0</v>
      </c>
      <c r="AO266" s="19">
        <f t="shared" si="257"/>
        <v>0.35034410034410035</v>
      </c>
      <c r="AP266" s="17">
        <f t="shared" si="258"/>
        <v>0</v>
      </c>
      <c r="AQ266" s="17">
        <f t="shared" si="259"/>
        <v>0</v>
      </c>
      <c r="AR266" s="16">
        <f t="shared" si="260"/>
        <v>0</v>
      </c>
      <c r="AS266" s="19">
        <f t="shared" si="261"/>
        <v>0.35034410034410035</v>
      </c>
      <c r="AT266" s="17">
        <f t="shared" si="262"/>
        <v>0</v>
      </c>
      <c r="AU266" s="17">
        <f t="shared" si="263"/>
        <v>0</v>
      </c>
      <c r="AV266" s="16">
        <f t="shared" si="264"/>
        <v>0</v>
      </c>
      <c r="AW266" s="19">
        <f t="shared" si="265"/>
        <v>0.35034410034410035</v>
      </c>
      <c r="AX266" s="17">
        <f t="shared" si="266"/>
        <v>0</v>
      </c>
      <c r="AY266" s="17">
        <f t="shared" si="235"/>
        <v>0</v>
      </c>
      <c r="AZ266" s="16">
        <f t="shared" si="267"/>
        <v>0</v>
      </c>
      <c r="BA266" s="19">
        <f t="shared" si="268"/>
        <v>0.35034410034410035</v>
      </c>
      <c r="BB266" s="16"/>
      <c r="BC266" s="16">
        <f t="shared" si="269"/>
        <v>0.35034410034410035</v>
      </c>
      <c r="BD266" s="19">
        <f t="shared" si="236"/>
        <v>0.35034410034410035</v>
      </c>
      <c r="BE266" s="20">
        <f t="shared" si="270"/>
        <v>0.35034410034410035</v>
      </c>
      <c r="BF266">
        <f t="shared" si="271"/>
        <v>2.6765209566578628E-4</v>
      </c>
      <c r="BG266" s="33">
        <f t="shared" si="272"/>
        <v>0.72026428231904471</v>
      </c>
      <c r="BH266">
        <f t="shared" si="273"/>
        <v>2.8810571292761789</v>
      </c>
      <c r="BI266">
        <f t="shared" si="274"/>
        <v>1038217.7471059638</v>
      </c>
      <c r="BJ266">
        <f t="shared" si="275"/>
        <v>0</v>
      </c>
      <c r="BK266">
        <f t="shared" si="276"/>
        <v>505000</v>
      </c>
      <c r="BL266">
        <f t="shared" si="277"/>
        <v>1657160</v>
      </c>
      <c r="BM266">
        <f t="shared" si="278"/>
        <v>505000</v>
      </c>
    </row>
    <row r="267" spans="1:65" x14ac:dyDescent="0.25">
      <c r="A267" s="8"/>
      <c r="B267">
        <v>2319500</v>
      </c>
      <c r="C267" t="s">
        <v>288</v>
      </c>
      <c r="D267">
        <v>10</v>
      </c>
      <c r="E267">
        <v>2015</v>
      </c>
      <c r="F267" s="9">
        <f t="shared" si="279"/>
        <v>338520</v>
      </c>
      <c r="G267">
        <v>4</v>
      </c>
      <c r="H267" s="10">
        <f t="shared" si="225"/>
        <v>1.7129711686163298</v>
      </c>
      <c r="I267" s="10">
        <f t="shared" si="226"/>
        <v>6.8518846744653192</v>
      </c>
      <c r="J267" s="11">
        <f t="shared" si="227"/>
        <v>0.68518846744653195</v>
      </c>
      <c r="K267" s="11">
        <f t="shared" si="228"/>
        <v>1</v>
      </c>
      <c r="L267" s="12">
        <f t="shared" si="229"/>
        <v>2319500</v>
      </c>
      <c r="M267" s="13">
        <f t="shared" si="230"/>
        <v>0</v>
      </c>
      <c r="P267">
        <f t="shared" si="231"/>
        <v>20150</v>
      </c>
      <c r="Q267" s="15">
        <f t="shared" si="237"/>
        <v>2.5</v>
      </c>
      <c r="R267" s="16">
        <f t="shared" si="238"/>
        <v>3.5746201966041107</v>
      </c>
      <c r="S267" s="17">
        <f t="shared" si="232"/>
        <v>6.8518846744653192</v>
      </c>
      <c r="T267" s="17">
        <f t="shared" si="239"/>
        <v>1.7129711686163298</v>
      </c>
      <c r="U267" s="18">
        <f t="shared" si="240"/>
        <v>1.7129711686163298</v>
      </c>
      <c r="V267" s="17">
        <f t="shared" si="241"/>
        <v>0</v>
      </c>
      <c r="W267" s="17">
        <f t="shared" si="233"/>
        <v>0</v>
      </c>
      <c r="X267" s="16">
        <f t="shared" si="242"/>
        <v>0</v>
      </c>
      <c r="Y267" s="19">
        <f t="shared" si="243"/>
        <v>1.7129711686163298</v>
      </c>
      <c r="Z267" s="17">
        <f t="shared" si="244"/>
        <v>0</v>
      </c>
      <c r="AA267" s="17">
        <f t="shared" si="245"/>
        <v>0</v>
      </c>
      <c r="AB267" s="16">
        <f t="shared" si="246"/>
        <v>0</v>
      </c>
      <c r="AC267" s="19">
        <f t="shared" si="247"/>
        <v>1.7129711686163298</v>
      </c>
      <c r="AD267" s="17">
        <f t="shared" si="248"/>
        <v>0</v>
      </c>
      <c r="AE267" s="17">
        <f t="shared" si="249"/>
        <v>0</v>
      </c>
      <c r="AF267" s="16">
        <f t="shared" si="234"/>
        <v>0</v>
      </c>
      <c r="AG267" s="19">
        <f t="shared" si="250"/>
        <v>1.7129711686163298</v>
      </c>
      <c r="AH267" s="17">
        <f t="shared" si="251"/>
        <v>0</v>
      </c>
      <c r="AI267" s="17">
        <f t="shared" si="280"/>
        <v>0</v>
      </c>
      <c r="AJ267" s="16">
        <f t="shared" si="252"/>
        <v>0</v>
      </c>
      <c r="AK267" s="19">
        <f t="shared" si="253"/>
        <v>1.7129711686163298</v>
      </c>
      <c r="AL267" s="17">
        <f t="shared" si="254"/>
        <v>0</v>
      </c>
      <c r="AM267" s="17">
        <f t="shared" si="255"/>
        <v>0</v>
      </c>
      <c r="AN267" s="16">
        <f t="shared" si="256"/>
        <v>0</v>
      </c>
      <c r="AO267" s="19">
        <f t="shared" si="257"/>
        <v>1.7129711686163298</v>
      </c>
      <c r="AP267" s="17">
        <f t="shared" si="258"/>
        <v>0</v>
      </c>
      <c r="AQ267" s="17">
        <f t="shared" si="259"/>
        <v>0</v>
      </c>
      <c r="AR267" s="16">
        <f t="shared" si="260"/>
        <v>0</v>
      </c>
      <c r="AS267" s="19">
        <f t="shared" si="261"/>
        <v>1.7129711686163298</v>
      </c>
      <c r="AT267" s="17">
        <f t="shared" si="262"/>
        <v>0</v>
      </c>
      <c r="AU267" s="17">
        <f t="shared" si="263"/>
        <v>0</v>
      </c>
      <c r="AV267" s="16">
        <f t="shared" si="264"/>
        <v>0</v>
      </c>
      <c r="AW267" s="19">
        <f t="shared" si="265"/>
        <v>1.7129711686163298</v>
      </c>
      <c r="AX267" s="17">
        <f t="shared" si="266"/>
        <v>0</v>
      </c>
      <c r="AY267" s="17">
        <f t="shared" si="235"/>
        <v>0</v>
      </c>
      <c r="AZ267" s="16">
        <f t="shared" si="267"/>
        <v>0</v>
      </c>
      <c r="BA267" s="19">
        <f t="shared" si="268"/>
        <v>1.7129711686163298</v>
      </c>
      <c r="BB267" s="16"/>
      <c r="BC267" s="16">
        <f t="shared" si="269"/>
        <v>1.7129711686163298</v>
      </c>
      <c r="BD267" s="19">
        <f t="shared" si="236"/>
        <v>1.7129711686163298</v>
      </c>
      <c r="BE267" s="20">
        <f t="shared" si="270"/>
        <v>1.7129711686163298</v>
      </c>
      <c r="BF267">
        <f t="shared" si="271"/>
        <v>1.308657182024536E-3</v>
      </c>
      <c r="BG267" s="33">
        <f t="shared" si="272"/>
        <v>3.521657559481814</v>
      </c>
      <c r="BH267">
        <f t="shared" si="273"/>
        <v>14.086630237927256</v>
      </c>
      <c r="BI267">
        <f t="shared" si="274"/>
        <v>4768606.0681431349</v>
      </c>
      <c r="BJ267">
        <f t="shared" si="275"/>
        <v>0</v>
      </c>
      <c r="BK267">
        <f t="shared" si="276"/>
        <v>2319500</v>
      </c>
      <c r="BL267">
        <f t="shared" si="277"/>
        <v>1065700.0000000002</v>
      </c>
      <c r="BM267">
        <f t="shared" si="278"/>
        <v>2319500</v>
      </c>
    </row>
    <row r="268" spans="1:65" x14ac:dyDescent="0.25">
      <c r="A268" s="8"/>
      <c r="B268">
        <v>19803313</v>
      </c>
      <c r="C268" t="s">
        <v>289</v>
      </c>
      <c r="D268">
        <v>9</v>
      </c>
      <c r="E268">
        <v>2018</v>
      </c>
      <c r="F268" s="9">
        <f t="shared" si="279"/>
        <v>339024</v>
      </c>
      <c r="G268">
        <v>4</v>
      </c>
      <c r="H268" s="10">
        <f t="shared" si="225"/>
        <v>2.25</v>
      </c>
      <c r="I268" s="10">
        <f t="shared" si="226"/>
        <v>9</v>
      </c>
      <c r="J268" s="11">
        <f t="shared" si="227"/>
        <v>1</v>
      </c>
      <c r="K268" s="11">
        <f t="shared" si="228"/>
        <v>0.15407603768116981</v>
      </c>
      <c r="L268" s="12">
        <f t="shared" si="229"/>
        <v>3051216</v>
      </c>
      <c r="M268" s="13">
        <f t="shared" si="230"/>
        <v>0.84592396231883016</v>
      </c>
      <c r="P268">
        <f t="shared" si="231"/>
        <v>18162</v>
      </c>
      <c r="Q268" s="15">
        <f t="shared" si="237"/>
        <v>2.25</v>
      </c>
      <c r="R268" s="16">
        <f t="shared" si="238"/>
        <v>3.5746201966041107</v>
      </c>
      <c r="S268" s="17">
        <f t="shared" si="232"/>
        <v>58.412717093775072</v>
      </c>
      <c r="T268" s="17">
        <f t="shared" si="239"/>
        <v>14.603179273443768</v>
      </c>
      <c r="U268" s="18">
        <f t="shared" si="240"/>
        <v>2.25</v>
      </c>
      <c r="V268" s="17">
        <f t="shared" si="241"/>
        <v>0</v>
      </c>
      <c r="W268" s="17">
        <f t="shared" si="233"/>
        <v>0</v>
      </c>
      <c r="X268" s="16">
        <f t="shared" si="242"/>
        <v>0</v>
      </c>
      <c r="Y268" s="19">
        <f t="shared" si="243"/>
        <v>2.25</v>
      </c>
      <c r="Z268" s="17">
        <f t="shared" si="244"/>
        <v>0</v>
      </c>
      <c r="AA268" s="17">
        <f t="shared" si="245"/>
        <v>0</v>
      </c>
      <c r="AB268" s="16">
        <f t="shared" si="246"/>
        <v>0</v>
      </c>
      <c r="AC268" s="19">
        <f t="shared" si="247"/>
        <v>2.25</v>
      </c>
      <c r="AD268" s="17">
        <f t="shared" si="248"/>
        <v>0</v>
      </c>
      <c r="AE268" s="17">
        <f t="shared" si="249"/>
        <v>0</v>
      </c>
      <c r="AF268" s="16">
        <f t="shared" si="234"/>
        <v>0</v>
      </c>
      <c r="AG268" s="19">
        <f t="shared" si="250"/>
        <v>2.25</v>
      </c>
      <c r="AH268" s="17">
        <f t="shared" si="251"/>
        <v>0</v>
      </c>
      <c r="AI268" s="17">
        <f t="shared" si="280"/>
        <v>0</v>
      </c>
      <c r="AJ268" s="16">
        <f t="shared" si="252"/>
        <v>0</v>
      </c>
      <c r="AK268" s="19">
        <f t="shared" si="253"/>
        <v>2.25</v>
      </c>
      <c r="AL268" s="17">
        <f t="shared" si="254"/>
        <v>0</v>
      </c>
      <c r="AM268" s="17">
        <f t="shared" si="255"/>
        <v>0</v>
      </c>
      <c r="AN268" s="16">
        <f t="shared" si="256"/>
        <v>0</v>
      </c>
      <c r="AO268" s="19">
        <f t="shared" si="257"/>
        <v>2.25</v>
      </c>
      <c r="AP268" s="17">
        <f t="shared" si="258"/>
        <v>0</v>
      </c>
      <c r="AQ268" s="17">
        <f t="shared" si="259"/>
        <v>0</v>
      </c>
      <c r="AR268" s="16">
        <f t="shared" si="260"/>
        <v>0</v>
      </c>
      <c r="AS268" s="19">
        <f t="shared" si="261"/>
        <v>2.25</v>
      </c>
      <c r="AT268" s="17">
        <f t="shared" si="262"/>
        <v>0</v>
      </c>
      <c r="AU268" s="17">
        <f t="shared" si="263"/>
        <v>0</v>
      </c>
      <c r="AV268" s="16">
        <f t="shared" si="264"/>
        <v>0</v>
      </c>
      <c r="AW268" s="19">
        <f t="shared" si="265"/>
        <v>2.25</v>
      </c>
      <c r="AX268" s="17">
        <f t="shared" si="266"/>
        <v>0</v>
      </c>
      <c r="AY268" s="17">
        <f t="shared" si="235"/>
        <v>0</v>
      </c>
      <c r="AZ268" s="16">
        <f t="shared" si="267"/>
        <v>0</v>
      </c>
      <c r="BA268" s="19">
        <f t="shared" si="268"/>
        <v>2.25</v>
      </c>
      <c r="BB268" s="16"/>
      <c r="BC268" s="16">
        <f t="shared" si="269"/>
        <v>2.25</v>
      </c>
      <c r="BD268" s="19">
        <f t="shared" si="236"/>
        <v>2.25</v>
      </c>
      <c r="BE268" s="20">
        <f t="shared" si="270"/>
        <v>2.25</v>
      </c>
      <c r="BF268">
        <f t="shared" si="271"/>
        <v>1.7189306589051579E-3</v>
      </c>
      <c r="BG268" s="33">
        <f t="shared" si="272"/>
        <v>4.6257226356206314</v>
      </c>
      <c r="BH268">
        <f t="shared" si="273"/>
        <v>18.502890542482525</v>
      </c>
      <c r="BI268">
        <f t="shared" si="274"/>
        <v>6272923.9632745953</v>
      </c>
      <c r="BJ268">
        <f t="shared" si="275"/>
        <v>16752097</v>
      </c>
      <c r="BK268">
        <f t="shared" si="276"/>
        <v>3051216</v>
      </c>
      <c r="BL268">
        <f t="shared" si="277"/>
        <v>0</v>
      </c>
      <c r="BM268">
        <f t="shared" si="278"/>
        <v>3051216</v>
      </c>
    </row>
    <row r="269" spans="1:65" x14ac:dyDescent="0.25">
      <c r="A269" s="8"/>
      <c r="B269">
        <v>36931345</v>
      </c>
      <c r="C269" t="s">
        <v>290</v>
      </c>
      <c r="D269">
        <v>6</v>
      </c>
      <c r="E269">
        <v>1085</v>
      </c>
      <c r="F269" s="9">
        <f t="shared" si="279"/>
        <v>182280</v>
      </c>
      <c r="G269">
        <v>6</v>
      </c>
      <c r="H269" s="10">
        <f t="shared" si="225"/>
        <v>1</v>
      </c>
      <c r="I269" s="10">
        <f t="shared" si="226"/>
        <v>6</v>
      </c>
      <c r="J269" s="11">
        <f t="shared" si="227"/>
        <v>1</v>
      </c>
      <c r="K269" s="11">
        <f t="shared" si="228"/>
        <v>2.961386865276637E-2</v>
      </c>
      <c r="L269" s="12">
        <f t="shared" si="229"/>
        <v>1093680</v>
      </c>
      <c r="M269" s="13">
        <f t="shared" si="230"/>
        <v>0.97038613134723362</v>
      </c>
      <c r="P269">
        <f t="shared" si="231"/>
        <v>6510</v>
      </c>
      <c r="Q269" s="15">
        <f t="shared" si="237"/>
        <v>1</v>
      </c>
      <c r="R269" s="16">
        <f t="shared" si="238"/>
        <v>3.5746201966041107</v>
      </c>
      <c r="S269" s="17">
        <f t="shared" si="232"/>
        <v>202.60777375466316</v>
      </c>
      <c r="T269" s="17">
        <f t="shared" si="239"/>
        <v>33.767962292443862</v>
      </c>
      <c r="U269" s="18">
        <f t="shared" si="240"/>
        <v>1</v>
      </c>
      <c r="V269" s="17">
        <f t="shared" si="241"/>
        <v>0</v>
      </c>
      <c r="W269" s="17">
        <f t="shared" si="233"/>
        <v>0</v>
      </c>
      <c r="X269" s="16">
        <f t="shared" si="242"/>
        <v>0</v>
      </c>
      <c r="Y269" s="19">
        <f t="shared" si="243"/>
        <v>1</v>
      </c>
      <c r="Z269" s="17">
        <f t="shared" si="244"/>
        <v>0</v>
      </c>
      <c r="AA269" s="17">
        <f t="shared" si="245"/>
        <v>0</v>
      </c>
      <c r="AB269" s="16">
        <f t="shared" si="246"/>
        <v>0</v>
      </c>
      <c r="AC269" s="19">
        <f t="shared" si="247"/>
        <v>1</v>
      </c>
      <c r="AD269" s="17">
        <f t="shared" si="248"/>
        <v>0</v>
      </c>
      <c r="AE269" s="17">
        <f t="shared" si="249"/>
        <v>0</v>
      </c>
      <c r="AF269" s="16">
        <f t="shared" si="234"/>
        <v>0</v>
      </c>
      <c r="AG269" s="19">
        <f t="shared" si="250"/>
        <v>1</v>
      </c>
      <c r="AH269" s="17">
        <f t="shared" si="251"/>
        <v>0</v>
      </c>
      <c r="AI269" s="17">
        <f t="shared" si="280"/>
        <v>0</v>
      </c>
      <c r="AJ269" s="16">
        <f t="shared" si="252"/>
        <v>0</v>
      </c>
      <c r="AK269" s="19">
        <f t="shared" si="253"/>
        <v>1</v>
      </c>
      <c r="AL269" s="17">
        <f t="shared" si="254"/>
        <v>0</v>
      </c>
      <c r="AM269" s="17">
        <f t="shared" si="255"/>
        <v>0</v>
      </c>
      <c r="AN269" s="16">
        <f t="shared" si="256"/>
        <v>0</v>
      </c>
      <c r="AO269" s="19">
        <f t="shared" si="257"/>
        <v>1</v>
      </c>
      <c r="AP269" s="17">
        <f t="shared" si="258"/>
        <v>0</v>
      </c>
      <c r="AQ269" s="17">
        <f t="shared" si="259"/>
        <v>0</v>
      </c>
      <c r="AR269" s="16">
        <f t="shared" si="260"/>
        <v>0</v>
      </c>
      <c r="AS269" s="19">
        <f t="shared" si="261"/>
        <v>1</v>
      </c>
      <c r="AT269" s="17">
        <f t="shared" si="262"/>
        <v>0</v>
      </c>
      <c r="AU269" s="17">
        <f t="shared" si="263"/>
        <v>0</v>
      </c>
      <c r="AV269" s="16">
        <f t="shared" si="264"/>
        <v>0</v>
      </c>
      <c r="AW269" s="19">
        <f t="shared" si="265"/>
        <v>1</v>
      </c>
      <c r="AX269" s="17">
        <f t="shared" si="266"/>
        <v>0</v>
      </c>
      <c r="AY269" s="17">
        <f t="shared" si="235"/>
        <v>0</v>
      </c>
      <c r="AZ269" s="16">
        <f t="shared" si="267"/>
        <v>0</v>
      </c>
      <c r="BA269" s="19">
        <f t="shared" si="268"/>
        <v>1</v>
      </c>
      <c r="BB269" s="16"/>
      <c r="BC269" s="16">
        <f t="shared" si="269"/>
        <v>1</v>
      </c>
      <c r="BD269" s="19">
        <f t="shared" si="236"/>
        <v>1</v>
      </c>
      <c r="BE269" s="20">
        <f t="shared" si="270"/>
        <v>1</v>
      </c>
      <c r="BF269">
        <f t="shared" si="271"/>
        <v>7.6396918173562566E-4</v>
      </c>
      <c r="BG269" s="33">
        <f t="shared" si="272"/>
        <v>2.0558767269425027</v>
      </c>
      <c r="BH269">
        <f t="shared" si="273"/>
        <v>12.335260361655017</v>
      </c>
      <c r="BI269">
        <f t="shared" si="274"/>
        <v>2248471.2587224767</v>
      </c>
      <c r="BJ269">
        <f t="shared" si="275"/>
        <v>35837665</v>
      </c>
      <c r="BK269">
        <f t="shared" si="276"/>
        <v>1093680</v>
      </c>
      <c r="BL269">
        <f t="shared" si="277"/>
        <v>0</v>
      </c>
      <c r="BM269">
        <f t="shared" si="278"/>
        <v>1093680</v>
      </c>
    </row>
    <row r="270" spans="1:65" x14ac:dyDescent="0.25">
      <c r="A270" s="8"/>
      <c r="B270">
        <v>695158</v>
      </c>
      <c r="C270" t="s">
        <v>291</v>
      </c>
      <c r="D270">
        <v>8</v>
      </c>
      <c r="E270">
        <v>2277</v>
      </c>
      <c r="F270" s="9">
        <f t="shared" si="279"/>
        <v>382536</v>
      </c>
      <c r="G270">
        <v>2</v>
      </c>
      <c r="H270" s="10">
        <f t="shared" si="225"/>
        <v>0.9086177510090554</v>
      </c>
      <c r="I270" s="10">
        <f t="shared" si="226"/>
        <v>1.8172355020181108</v>
      </c>
      <c r="J270" s="11">
        <f t="shared" si="227"/>
        <v>0.22715443775226385</v>
      </c>
      <c r="K270" s="11">
        <f t="shared" si="228"/>
        <v>1</v>
      </c>
      <c r="L270" s="12">
        <f t="shared" si="229"/>
        <v>695158</v>
      </c>
      <c r="M270" s="13">
        <f t="shared" si="230"/>
        <v>0</v>
      </c>
      <c r="P270">
        <f t="shared" si="231"/>
        <v>18216</v>
      </c>
      <c r="Q270" s="15">
        <f t="shared" si="237"/>
        <v>4</v>
      </c>
      <c r="R270" s="16">
        <f t="shared" si="238"/>
        <v>3.5746201966041107</v>
      </c>
      <c r="S270" s="17">
        <f t="shared" si="232"/>
        <v>1.8172355020181108</v>
      </c>
      <c r="T270" s="17">
        <f t="shared" si="239"/>
        <v>0.9086177510090554</v>
      </c>
      <c r="U270" s="18">
        <f t="shared" si="240"/>
        <v>0.9086177510090554</v>
      </c>
      <c r="V270" s="17">
        <f t="shared" si="241"/>
        <v>0</v>
      </c>
      <c r="W270" s="17">
        <f t="shared" si="233"/>
        <v>0</v>
      </c>
      <c r="X270" s="16">
        <f t="shared" si="242"/>
        <v>0</v>
      </c>
      <c r="Y270" s="19">
        <f t="shared" si="243"/>
        <v>0.9086177510090554</v>
      </c>
      <c r="Z270" s="17">
        <f t="shared" si="244"/>
        <v>0</v>
      </c>
      <c r="AA270" s="17">
        <f t="shared" si="245"/>
        <v>0</v>
      </c>
      <c r="AB270" s="16">
        <f t="shared" si="246"/>
        <v>0</v>
      </c>
      <c r="AC270" s="19">
        <f t="shared" si="247"/>
        <v>0.9086177510090554</v>
      </c>
      <c r="AD270" s="17">
        <f t="shared" si="248"/>
        <v>0</v>
      </c>
      <c r="AE270" s="17">
        <f t="shared" si="249"/>
        <v>0</v>
      </c>
      <c r="AF270" s="16">
        <f t="shared" si="234"/>
        <v>0</v>
      </c>
      <c r="AG270" s="19">
        <f t="shared" si="250"/>
        <v>0.9086177510090554</v>
      </c>
      <c r="AH270" s="17">
        <f t="shared" si="251"/>
        <v>0</v>
      </c>
      <c r="AI270" s="17">
        <f t="shared" si="280"/>
        <v>0</v>
      </c>
      <c r="AJ270" s="16">
        <f t="shared" si="252"/>
        <v>0</v>
      </c>
      <c r="AK270" s="19">
        <f t="shared" si="253"/>
        <v>0.9086177510090554</v>
      </c>
      <c r="AL270" s="17">
        <f t="shared" si="254"/>
        <v>0</v>
      </c>
      <c r="AM270" s="17">
        <f t="shared" si="255"/>
        <v>0</v>
      </c>
      <c r="AN270" s="16">
        <f t="shared" si="256"/>
        <v>0</v>
      </c>
      <c r="AO270" s="19">
        <f t="shared" si="257"/>
        <v>0.9086177510090554</v>
      </c>
      <c r="AP270" s="17">
        <f t="shared" si="258"/>
        <v>0</v>
      </c>
      <c r="AQ270" s="17">
        <f t="shared" si="259"/>
        <v>0</v>
      </c>
      <c r="AR270" s="16">
        <f t="shared" si="260"/>
        <v>0</v>
      </c>
      <c r="AS270" s="19">
        <f t="shared" si="261"/>
        <v>0.9086177510090554</v>
      </c>
      <c r="AT270" s="17">
        <f t="shared" si="262"/>
        <v>0</v>
      </c>
      <c r="AU270" s="17">
        <f t="shared" si="263"/>
        <v>0</v>
      </c>
      <c r="AV270" s="16">
        <f t="shared" si="264"/>
        <v>0</v>
      </c>
      <c r="AW270" s="19">
        <f t="shared" si="265"/>
        <v>0.9086177510090554</v>
      </c>
      <c r="AX270" s="17">
        <f t="shared" si="266"/>
        <v>0</v>
      </c>
      <c r="AY270" s="17">
        <f t="shared" si="235"/>
        <v>0</v>
      </c>
      <c r="AZ270" s="16">
        <f t="shared" si="267"/>
        <v>0</v>
      </c>
      <c r="BA270" s="19">
        <f t="shared" si="268"/>
        <v>0.9086177510090554</v>
      </c>
      <c r="BB270" s="16"/>
      <c r="BC270" s="16">
        <f t="shared" si="269"/>
        <v>0.9086177510090554</v>
      </c>
      <c r="BD270" s="19">
        <f t="shared" si="236"/>
        <v>0.9086177510090554</v>
      </c>
      <c r="BE270" s="20">
        <f t="shared" si="270"/>
        <v>0.9086177510090554</v>
      </c>
      <c r="BF270">
        <f t="shared" si="271"/>
        <v>6.9415595974885256E-4</v>
      </c>
      <c r="BG270" s="33">
        <f t="shared" si="272"/>
        <v>1.8680060879863547</v>
      </c>
      <c r="BH270">
        <f t="shared" si="273"/>
        <v>3.7360121759727094</v>
      </c>
      <c r="BI270">
        <f t="shared" si="274"/>
        <v>1429159.1537478964</v>
      </c>
      <c r="BJ270">
        <f t="shared" si="275"/>
        <v>0</v>
      </c>
      <c r="BK270">
        <f t="shared" si="276"/>
        <v>695158</v>
      </c>
      <c r="BL270">
        <f t="shared" si="277"/>
        <v>2365130</v>
      </c>
      <c r="BM270">
        <f t="shared" si="278"/>
        <v>695158</v>
      </c>
    </row>
    <row r="271" spans="1:65" x14ac:dyDescent="0.25">
      <c r="A271" s="8"/>
      <c r="B271">
        <v>992064</v>
      </c>
      <c r="C271" t="s">
        <v>292</v>
      </c>
      <c r="D271">
        <v>9</v>
      </c>
      <c r="E271">
        <v>2285</v>
      </c>
      <c r="F271" s="9">
        <f t="shared" si="279"/>
        <v>383880</v>
      </c>
      <c r="G271">
        <v>2</v>
      </c>
      <c r="H271" s="10">
        <f t="shared" si="225"/>
        <v>1.2921537980618942</v>
      </c>
      <c r="I271" s="10">
        <f t="shared" si="226"/>
        <v>2.5843075961237885</v>
      </c>
      <c r="J271" s="11">
        <f t="shared" si="227"/>
        <v>0.2871452884581987</v>
      </c>
      <c r="K271" s="11">
        <f t="shared" si="228"/>
        <v>0.99999999999999989</v>
      </c>
      <c r="L271" s="12">
        <f t="shared" si="229"/>
        <v>992063.99999999988</v>
      </c>
      <c r="M271" s="13">
        <f t="shared" si="230"/>
        <v>1.1734658432009912E-16</v>
      </c>
      <c r="P271">
        <f t="shared" si="231"/>
        <v>20565</v>
      </c>
      <c r="Q271" s="15">
        <f t="shared" si="237"/>
        <v>4.5</v>
      </c>
      <c r="R271" s="16">
        <f t="shared" si="238"/>
        <v>3.5746201966041107</v>
      </c>
      <c r="S271" s="17">
        <f t="shared" si="232"/>
        <v>2.5843075961237885</v>
      </c>
      <c r="T271" s="17">
        <f t="shared" si="239"/>
        <v>1.2921537980618942</v>
      </c>
      <c r="U271" s="18">
        <f t="shared" si="240"/>
        <v>1.2921537980618942</v>
      </c>
      <c r="V271" s="17">
        <f t="shared" si="241"/>
        <v>0</v>
      </c>
      <c r="W271" s="17">
        <f t="shared" si="233"/>
        <v>0</v>
      </c>
      <c r="X271" s="16">
        <f t="shared" si="242"/>
        <v>0</v>
      </c>
      <c r="Y271" s="19">
        <f t="shared" si="243"/>
        <v>1.2921537980618942</v>
      </c>
      <c r="Z271" s="17">
        <f t="shared" si="244"/>
        <v>0</v>
      </c>
      <c r="AA271" s="17">
        <f t="shared" si="245"/>
        <v>0</v>
      </c>
      <c r="AB271" s="16">
        <f t="shared" si="246"/>
        <v>0</v>
      </c>
      <c r="AC271" s="19">
        <f t="shared" si="247"/>
        <v>1.2921537980618942</v>
      </c>
      <c r="AD271" s="17">
        <f t="shared" si="248"/>
        <v>0</v>
      </c>
      <c r="AE271" s="17">
        <f t="shared" si="249"/>
        <v>0</v>
      </c>
      <c r="AF271" s="16">
        <f t="shared" si="234"/>
        <v>0</v>
      </c>
      <c r="AG271" s="19">
        <f t="shared" si="250"/>
        <v>1.2921537980618942</v>
      </c>
      <c r="AH271" s="17">
        <f t="shared" si="251"/>
        <v>0</v>
      </c>
      <c r="AI271" s="17">
        <f t="shared" si="280"/>
        <v>0</v>
      </c>
      <c r="AJ271" s="16">
        <f t="shared" si="252"/>
        <v>0</v>
      </c>
      <c r="AK271" s="19">
        <f t="shared" si="253"/>
        <v>1.2921537980618942</v>
      </c>
      <c r="AL271" s="17">
        <f t="shared" si="254"/>
        <v>0</v>
      </c>
      <c r="AM271" s="17">
        <f t="shared" si="255"/>
        <v>0</v>
      </c>
      <c r="AN271" s="16">
        <f t="shared" si="256"/>
        <v>0</v>
      </c>
      <c r="AO271" s="19">
        <f t="shared" si="257"/>
        <v>1.2921537980618942</v>
      </c>
      <c r="AP271" s="17">
        <f t="shared" si="258"/>
        <v>0</v>
      </c>
      <c r="AQ271" s="17">
        <f t="shared" si="259"/>
        <v>0</v>
      </c>
      <c r="AR271" s="16">
        <f t="shared" si="260"/>
        <v>0</v>
      </c>
      <c r="AS271" s="19">
        <f t="shared" si="261"/>
        <v>1.2921537980618942</v>
      </c>
      <c r="AT271" s="17">
        <f t="shared" si="262"/>
        <v>0</v>
      </c>
      <c r="AU271" s="17">
        <f t="shared" si="263"/>
        <v>0</v>
      </c>
      <c r="AV271" s="16">
        <f t="shared" si="264"/>
        <v>0</v>
      </c>
      <c r="AW271" s="19">
        <f t="shared" si="265"/>
        <v>1.2921537980618942</v>
      </c>
      <c r="AX271" s="17">
        <f t="shared" si="266"/>
        <v>0</v>
      </c>
      <c r="AY271" s="17">
        <f t="shared" si="235"/>
        <v>0</v>
      </c>
      <c r="AZ271" s="16">
        <f t="shared" si="267"/>
        <v>0</v>
      </c>
      <c r="BA271" s="19">
        <f t="shared" si="268"/>
        <v>1.2921537980618942</v>
      </c>
      <c r="BB271" s="16"/>
      <c r="BC271" s="16">
        <f t="shared" si="269"/>
        <v>1.2921537980618942</v>
      </c>
      <c r="BD271" s="19">
        <f t="shared" si="236"/>
        <v>1.2921537980618942</v>
      </c>
      <c r="BE271" s="20">
        <f t="shared" si="270"/>
        <v>1.2921537980618942</v>
      </c>
      <c r="BF271">
        <f t="shared" si="271"/>
        <v>9.871656797819262E-4</v>
      </c>
      <c r="BG271" s="33">
        <f t="shared" si="272"/>
        <v>2.6565089210658104</v>
      </c>
      <c r="BH271">
        <f t="shared" si="273"/>
        <v>5.3130178421316208</v>
      </c>
      <c r="BI271">
        <f t="shared" si="274"/>
        <v>2039561.2892374867</v>
      </c>
      <c r="BJ271">
        <f t="shared" si="275"/>
        <v>0</v>
      </c>
      <c r="BK271">
        <f t="shared" si="276"/>
        <v>992063.99999999988</v>
      </c>
      <c r="BL271">
        <f t="shared" si="277"/>
        <v>2462856</v>
      </c>
      <c r="BM271">
        <f t="shared" si="278"/>
        <v>992063.99999999988</v>
      </c>
    </row>
    <row r="272" spans="1:65" x14ac:dyDescent="0.25">
      <c r="A272" s="8"/>
      <c r="B272">
        <v>3064757</v>
      </c>
      <c r="C272" t="s">
        <v>293</v>
      </c>
      <c r="D272">
        <v>8</v>
      </c>
      <c r="E272">
        <v>2057</v>
      </c>
      <c r="F272" s="9">
        <f t="shared" si="279"/>
        <v>345576</v>
      </c>
      <c r="G272">
        <v>4</v>
      </c>
      <c r="H272" s="10">
        <f t="shared" si="225"/>
        <v>2</v>
      </c>
      <c r="I272" s="10">
        <f t="shared" si="226"/>
        <v>8</v>
      </c>
      <c r="J272" s="11">
        <f t="shared" si="227"/>
        <v>1</v>
      </c>
      <c r="K272" s="11">
        <f t="shared" si="228"/>
        <v>0.90206433984815104</v>
      </c>
      <c r="L272" s="12">
        <f t="shared" si="229"/>
        <v>2764608</v>
      </c>
      <c r="M272" s="13">
        <f t="shared" si="230"/>
        <v>9.7935660151848902E-2</v>
      </c>
      <c r="P272">
        <f t="shared" si="231"/>
        <v>16456</v>
      </c>
      <c r="Q272" s="15">
        <f t="shared" si="237"/>
        <v>2</v>
      </c>
      <c r="R272" s="16">
        <f t="shared" si="238"/>
        <v>3.5746201966041107</v>
      </c>
      <c r="S272" s="17">
        <f t="shared" si="232"/>
        <v>8.8685470055790905</v>
      </c>
      <c r="T272" s="17">
        <f t="shared" si="239"/>
        <v>2.2171367513947726</v>
      </c>
      <c r="U272" s="18">
        <f t="shared" si="240"/>
        <v>2</v>
      </c>
      <c r="V272" s="17">
        <f t="shared" si="241"/>
        <v>0</v>
      </c>
      <c r="W272" s="17">
        <f t="shared" si="233"/>
        <v>0</v>
      </c>
      <c r="X272" s="16">
        <f t="shared" si="242"/>
        <v>0</v>
      </c>
      <c r="Y272" s="19">
        <f t="shared" si="243"/>
        <v>2</v>
      </c>
      <c r="Z272" s="17">
        <f t="shared" si="244"/>
        <v>0</v>
      </c>
      <c r="AA272" s="17">
        <f t="shared" si="245"/>
        <v>0</v>
      </c>
      <c r="AB272" s="16">
        <f t="shared" si="246"/>
        <v>0</v>
      </c>
      <c r="AC272" s="19">
        <f t="shared" si="247"/>
        <v>2</v>
      </c>
      <c r="AD272" s="17">
        <f t="shared" si="248"/>
        <v>0</v>
      </c>
      <c r="AE272" s="17">
        <f t="shared" si="249"/>
        <v>0</v>
      </c>
      <c r="AF272" s="16">
        <f t="shared" si="234"/>
        <v>0</v>
      </c>
      <c r="AG272" s="19">
        <f t="shared" si="250"/>
        <v>2</v>
      </c>
      <c r="AH272" s="17">
        <f t="shared" si="251"/>
        <v>0</v>
      </c>
      <c r="AI272" s="17">
        <f t="shared" si="280"/>
        <v>0</v>
      </c>
      <c r="AJ272" s="16">
        <f t="shared" si="252"/>
        <v>0</v>
      </c>
      <c r="AK272" s="19">
        <f t="shared" si="253"/>
        <v>2</v>
      </c>
      <c r="AL272" s="17">
        <f t="shared" si="254"/>
        <v>0</v>
      </c>
      <c r="AM272" s="17">
        <f t="shared" si="255"/>
        <v>0</v>
      </c>
      <c r="AN272" s="16">
        <f t="shared" si="256"/>
        <v>0</v>
      </c>
      <c r="AO272" s="19">
        <f t="shared" si="257"/>
        <v>2</v>
      </c>
      <c r="AP272" s="17">
        <f t="shared" si="258"/>
        <v>0</v>
      </c>
      <c r="AQ272" s="17">
        <f t="shared" si="259"/>
        <v>0</v>
      </c>
      <c r="AR272" s="16">
        <f t="shared" si="260"/>
        <v>0</v>
      </c>
      <c r="AS272" s="19">
        <f t="shared" si="261"/>
        <v>2</v>
      </c>
      <c r="AT272" s="17">
        <f t="shared" si="262"/>
        <v>0</v>
      </c>
      <c r="AU272" s="17">
        <f t="shared" si="263"/>
        <v>0</v>
      </c>
      <c r="AV272" s="16">
        <f t="shared" si="264"/>
        <v>0</v>
      </c>
      <c r="AW272" s="19">
        <f t="shared" si="265"/>
        <v>2</v>
      </c>
      <c r="AX272" s="17">
        <f t="shared" si="266"/>
        <v>0</v>
      </c>
      <c r="AY272" s="17">
        <f t="shared" si="235"/>
        <v>0</v>
      </c>
      <c r="AZ272" s="16">
        <f t="shared" si="267"/>
        <v>0</v>
      </c>
      <c r="BA272" s="19">
        <f t="shared" si="268"/>
        <v>2</v>
      </c>
      <c r="BB272" s="16"/>
      <c r="BC272" s="16">
        <f t="shared" si="269"/>
        <v>2</v>
      </c>
      <c r="BD272" s="19">
        <f t="shared" si="236"/>
        <v>2</v>
      </c>
      <c r="BE272" s="20">
        <f t="shared" si="270"/>
        <v>2</v>
      </c>
      <c r="BF272">
        <f t="shared" si="271"/>
        <v>1.5279383634712513E-3</v>
      </c>
      <c r="BG272" s="33">
        <f t="shared" si="272"/>
        <v>4.1117534538850053</v>
      </c>
      <c r="BH272">
        <f t="shared" si="273"/>
        <v>16.447013815540021</v>
      </c>
      <c r="BI272">
        <f t="shared" si="274"/>
        <v>5683693.2463190584</v>
      </c>
      <c r="BJ272">
        <f t="shared" si="275"/>
        <v>300149</v>
      </c>
      <c r="BK272">
        <f t="shared" si="276"/>
        <v>2764608</v>
      </c>
      <c r="BL272">
        <f t="shared" si="277"/>
        <v>0</v>
      </c>
      <c r="BM272">
        <f t="shared" si="278"/>
        <v>2764608</v>
      </c>
    </row>
    <row r="273" spans="1:65" x14ac:dyDescent="0.25">
      <c r="A273" s="8"/>
      <c r="B273">
        <v>5823317</v>
      </c>
      <c r="C273" t="s">
        <v>294</v>
      </c>
      <c r="D273">
        <v>4</v>
      </c>
      <c r="E273">
        <v>807</v>
      </c>
      <c r="F273" s="9">
        <f t="shared" si="279"/>
        <v>135576</v>
      </c>
      <c r="G273">
        <v>6</v>
      </c>
      <c r="H273" s="10">
        <f t="shared" si="225"/>
        <v>0.66666666666666663</v>
      </c>
      <c r="I273" s="10">
        <f t="shared" si="226"/>
        <v>4</v>
      </c>
      <c r="J273" s="11">
        <f t="shared" si="227"/>
        <v>1</v>
      </c>
      <c r="K273" s="11">
        <f t="shared" si="228"/>
        <v>9.3126305849398197E-2</v>
      </c>
      <c r="L273" s="12">
        <f t="shared" si="229"/>
        <v>542304</v>
      </c>
      <c r="M273" s="13">
        <f t="shared" si="230"/>
        <v>0.90687369415060182</v>
      </c>
      <c r="P273">
        <f t="shared" si="231"/>
        <v>3228</v>
      </c>
      <c r="Q273" s="15">
        <f t="shared" si="237"/>
        <v>0.66666666666666663</v>
      </c>
      <c r="R273" s="16">
        <f t="shared" si="238"/>
        <v>3.5746201966041107</v>
      </c>
      <c r="S273" s="17">
        <f t="shared" si="232"/>
        <v>42.952417832064675</v>
      </c>
      <c r="T273" s="17">
        <f t="shared" si="239"/>
        <v>7.1587363053441129</v>
      </c>
      <c r="U273" s="18">
        <f t="shared" si="240"/>
        <v>0.66666666666666663</v>
      </c>
      <c r="V273" s="17">
        <f t="shared" si="241"/>
        <v>0</v>
      </c>
      <c r="W273" s="17">
        <f t="shared" si="233"/>
        <v>0</v>
      </c>
      <c r="X273" s="16">
        <f t="shared" si="242"/>
        <v>0</v>
      </c>
      <c r="Y273" s="19">
        <f t="shared" si="243"/>
        <v>0.66666666666666663</v>
      </c>
      <c r="Z273" s="17">
        <f t="shared" si="244"/>
        <v>0</v>
      </c>
      <c r="AA273" s="17">
        <f t="shared" si="245"/>
        <v>0</v>
      </c>
      <c r="AB273" s="16">
        <f t="shared" si="246"/>
        <v>0</v>
      </c>
      <c r="AC273" s="19">
        <f t="shared" si="247"/>
        <v>0.66666666666666663</v>
      </c>
      <c r="AD273" s="17">
        <f t="shared" si="248"/>
        <v>0</v>
      </c>
      <c r="AE273" s="17">
        <f t="shared" si="249"/>
        <v>0</v>
      </c>
      <c r="AF273" s="16">
        <f t="shared" si="234"/>
        <v>0</v>
      </c>
      <c r="AG273" s="19">
        <f t="shared" si="250"/>
        <v>0.66666666666666663</v>
      </c>
      <c r="AH273" s="17">
        <f t="shared" si="251"/>
        <v>0</v>
      </c>
      <c r="AI273" s="17">
        <f t="shared" si="280"/>
        <v>0</v>
      </c>
      <c r="AJ273" s="16">
        <f t="shared" si="252"/>
        <v>0</v>
      </c>
      <c r="AK273" s="19">
        <f t="shared" si="253"/>
        <v>0.66666666666666663</v>
      </c>
      <c r="AL273" s="17">
        <f t="shared" si="254"/>
        <v>0</v>
      </c>
      <c r="AM273" s="17">
        <f t="shared" si="255"/>
        <v>0</v>
      </c>
      <c r="AN273" s="16">
        <f t="shared" si="256"/>
        <v>0</v>
      </c>
      <c r="AO273" s="19">
        <f t="shared" si="257"/>
        <v>0.66666666666666663</v>
      </c>
      <c r="AP273" s="17">
        <f t="shared" si="258"/>
        <v>0</v>
      </c>
      <c r="AQ273" s="17">
        <f t="shared" si="259"/>
        <v>0</v>
      </c>
      <c r="AR273" s="16">
        <f t="shared" si="260"/>
        <v>0</v>
      </c>
      <c r="AS273" s="19">
        <f t="shared" si="261"/>
        <v>0.66666666666666663</v>
      </c>
      <c r="AT273" s="17">
        <f t="shared" si="262"/>
        <v>0</v>
      </c>
      <c r="AU273" s="17">
        <f t="shared" si="263"/>
        <v>0</v>
      </c>
      <c r="AV273" s="16">
        <f t="shared" si="264"/>
        <v>0</v>
      </c>
      <c r="AW273" s="19">
        <f t="shared" si="265"/>
        <v>0.66666666666666663</v>
      </c>
      <c r="AX273" s="17">
        <f t="shared" si="266"/>
        <v>0</v>
      </c>
      <c r="AY273" s="17">
        <f t="shared" si="235"/>
        <v>0</v>
      </c>
      <c r="AZ273" s="16">
        <f t="shared" si="267"/>
        <v>0</v>
      </c>
      <c r="BA273" s="19">
        <f t="shared" si="268"/>
        <v>0.66666666666666663</v>
      </c>
      <c r="BB273" s="16"/>
      <c r="BC273" s="16">
        <f t="shared" si="269"/>
        <v>0.66666666666666663</v>
      </c>
      <c r="BD273" s="19">
        <f t="shared" si="236"/>
        <v>0.66666666666666663</v>
      </c>
      <c r="BE273" s="20">
        <f t="shared" si="270"/>
        <v>0.66666666666666663</v>
      </c>
      <c r="BF273">
        <f t="shared" si="271"/>
        <v>5.093127878237504E-4</v>
      </c>
      <c r="BG273" s="33">
        <f t="shared" si="272"/>
        <v>1.3705844846283348</v>
      </c>
      <c r="BH273">
        <f t="shared" si="273"/>
        <v>8.2235069077700089</v>
      </c>
      <c r="BI273">
        <f t="shared" si="274"/>
        <v>1114910.1725278266</v>
      </c>
      <c r="BJ273">
        <f t="shared" si="275"/>
        <v>5281013</v>
      </c>
      <c r="BK273">
        <f t="shared" si="276"/>
        <v>542304</v>
      </c>
      <c r="BL273">
        <f t="shared" si="277"/>
        <v>0</v>
      </c>
      <c r="BM273">
        <f t="shared" si="278"/>
        <v>542304</v>
      </c>
    </row>
    <row r="274" spans="1:65" x14ac:dyDescent="0.25">
      <c r="A274" s="8"/>
      <c r="B274">
        <v>63489</v>
      </c>
      <c r="C274" t="s">
        <v>295</v>
      </c>
      <c r="D274">
        <v>5</v>
      </c>
      <c r="E274">
        <v>2326</v>
      </c>
      <c r="F274" s="9">
        <f t="shared" si="279"/>
        <v>390768</v>
      </c>
      <c r="G274">
        <v>8</v>
      </c>
      <c r="H274" s="10">
        <f t="shared" si="225"/>
        <v>2.0309045264709495E-2</v>
      </c>
      <c r="I274" s="10">
        <f t="shared" si="226"/>
        <v>0.16247236211767596</v>
      </c>
      <c r="J274" s="11">
        <f t="shared" si="227"/>
        <v>3.2494472423535189E-2</v>
      </c>
      <c r="K274" s="11">
        <f t="shared" si="228"/>
        <v>1</v>
      </c>
      <c r="L274" s="12">
        <f t="shared" si="229"/>
        <v>63489</v>
      </c>
      <c r="M274" s="13">
        <f t="shared" si="230"/>
        <v>0</v>
      </c>
      <c r="P274">
        <f t="shared" si="231"/>
        <v>11630</v>
      </c>
      <c r="Q274" s="15">
        <f t="shared" si="237"/>
        <v>0.625</v>
      </c>
      <c r="R274" s="16">
        <f t="shared" si="238"/>
        <v>3.5746201966041107</v>
      </c>
      <c r="S274" s="17">
        <f t="shared" si="232"/>
        <v>0.16247236211767596</v>
      </c>
      <c r="T274" s="17">
        <f t="shared" si="239"/>
        <v>2.0309045264709495E-2</v>
      </c>
      <c r="U274" s="18">
        <f t="shared" si="240"/>
        <v>2.0309045264709495E-2</v>
      </c>
      <c r="V274" s="17">
        <f t="shared" si="241"/>
        <v>0</v>
      </c>
      <c r="W274" s="17">
        <f t="shared" si="233"/>
        <v>0</v>
      </c>
      <c r="X274" s="16">
        <f t="shared" si="242"/>
        <v>0</v>
      </c>
      <c r="Y274" s="19">
        <f t="shared" si="243"/>
        <v>2.0309045264709495E-2</v>
      </c>
      <c r="Z274" s="17">
        <f t="shared" si="244"/>
        <v>0</v>
      </c>
      <c r="AA274" s="17">
        <f t="shared" si="245"/>
        <v>0</v>
      </c>
      <c r="AB274" s="16">
        <f t="shared" si="246"/>
        <v>0</v>
      </c>
      <c r="AC274" s="19">
        <f t="shared" si="247"/>
        <v>2.0309045264709495E-2</v>
      </c>
      <c r="AD274" s="17">
        <f t="shared" si="248"/>
        <v>0</v>
      </c>
      <c r="AE274" s="17">
        <f t="shared" si="249"/>
        <v>0</v>
      </c>
      <c r="AF274" s="16">
        <f t="shared" si="234"/>
        <v>0</v>
      </c>
      <c r="AG274" s="19">
        <f t="shared" si="250"/>
        <v>2.0309045264709495E-2</v>
      </c>
      <c r="AH274" s="17">
        <f t="shared" si="251"/>
        <v>0</v>
      </c>
      <c r="AI274" s="17">
        <f t="shared" si="280"/>
        <v>0</v>
      </c>
      <c r="AJ274" s="16">
        <f t="shared" si="252"/>
        <v>0</v>
      </c>
      <c r="AK274" s="19">
        <f t="shared" si="253"/>
        <v>2.0309045264709495E-2</v>
      </c>
      <c r="AL274" s="17">
        <f t="shared" si="254"/>
        <v>0</v>
      </c>
      <c r="AM274" s="17">
        <f t="shared" si="255"/>
        <v>0</v>
      </c>
      <c r="AN274" s="16">
        <f t="shared" si="256"/>
        <v>0</v>
      </c>
      <c r="AO274" s="19">
        <f t="shared" si="257"/>
        <v>2.0309045264709495E-2</v>
      </c>
      <c r="AP274" s="17">
        <f t="shared" si="258"/>
        <v>0</v>
      </c>
      <c r="AQ274" s="17">
        <f t="shared" si="259"/>
        <v>0</v>
      </c>
      <c r="AR274" s="16">
        <f t="shared" si="260"/>
        <v>0</v>
      </c>
      <c r="AS274" s="19">
        <f t="shared" si="261"/>
        <v>2.0309045264709495E-2</v>
      </c>
      <c r="AT274" s="17">
        <f t="shared" si="262"/>
        <v>0</v>
      </c>
      <c r="AU274" s="17">
        <f t="shared" si="263"/>
        <v>0</v>
      </c>
      <c r="AV274" s="16">
        <f t="shared" si="264"/>
        <v>0</v>
      </c>
      <c r="AW274" s="19">
        <f t="shared" si="265"/>
        <v>2.0309045264709495E-2</v>
      </c>
      <c r="AX274" s="17">
        <f t="shared" si="266"/>
        <v>0</v>
      </c>
      <c r="AY274" s="17">
        <f t="shared" si="235"/>
        <v>0</v>
      </c>
      <c r="AZ274" s="16">
        <f t="shared" si="267"/>
        <v>0</v>
      </c>
      <c r="BA274" s="19">
        <f t="shared" si="268"/>
        <v>2.0309045264709495E-2</v>
      </c>
      <c r="BB274" s="16"/>
      <c r="BC274" s="16">
        <f t="shared" si="269"/>
        <v>2.0309045264709495E-2</v>
      </c>
      <c r="BD274" s="19">
        <f t="shared" si="236"/>
        <v>2.0309045264709495E-2</v>
      </c>
      <c r="BE274" s="20">
        <f t="shared" si="270"/>
        <v>2.0309045264709495E-2</v>
      </c>
      <c r="BF274">
        <f t="shared" si="271"/>
        <v>1.5515484692711896E-5</v>
      </c>
      <c r="BG274" s="33">
        <f t="shared" si="272"/>
        <v>4.1752893506138089E-2</v>
      </c>
      <c r="BH274">
        <f t="shared" si="273"/>
        <v>0.33402314804910471</v>
      </c>
      <c r="BI274">
        <f t="shared" si="274"/>
        <v>130525.55751685255</v>
      </c>
      <c r="BJ274">
        <f t="shared" si="275"/>
        <v>0</v>
      </c>
      <c r="BK274">
        <f t="shared" si="276"/>
        <v>63489</v>
      </c>
      <c r="BL274">
        <f t="shared" si="277"/>
        <v>1890351.0000000002</v>
      </c>
      <c r="BM274">
        <f t="shared" si="278"/>
        <v>63489</v>
      </c>
    </row>
    <row r="275" spans="1:65" x14ac:dyDescent="0.25">
      <c r="A275" s="8"/>
      <c r="B275">
        <v>220500</v>
      </c>
      <c r="C275" t="s">
        <v>296</v>
      </c>
      <c r="D275">
        <v>10</v>
      </c>
      <c r="E275">
        <v>560</v>
      </c>
      <c r="F275" s="9">
        <f t="shared" si="279"/>
        <v>94080</v>
      </c>
      <c r="G275">
        <v>4</v>
      </c>
      <c r="H275" s="10">
        <f t="shared" si="225"/>
        <v>0.5859375</v>
      </c>
      <c r="I275" s="10">
        <f t="shared" si="226"/>
        <v>2.34375</v>
      </c>
      <c r="J275" s="11">
        <f t="shared" si="227"/>
        <v>0.234375</v>
      </c>
      <c r="K275" s="11">
        <f t="shared" si="228"/>
        <v>1</v>
      </c>
      <c r="L275" s="12">
        <f t="shared" si="229"/>
        <v>220500</v>
      </c>
      <c r="M275" s="13">
        <f t="shared" si="230"/>
        <v>0</v>
      </c>
      <c r="P275">
        <f t="shared" si="231"/>
        <v>5600</v>
      </c>
      <c r="Q275" s="15">
        <f t="shared" si="237"/>
        <v>2.5</v>
      </c>
      <c r="R275" s="16">
        <f t="shared" si="238"/>
        <v>3.5746201966041107</v>
      </c>
      <c r="S275" s="17">
        <f t="shared" si="232"/>
        <v>2.34375</v>
      </c>
      <c r="T275" s="17">
        <f t="shared" si="239"/>
        <v>0.5859375</v>
      </c>
      <c r="U275" s="18">
        <f t="shared" si="240"/>
        <v>0.5859375</v>
      </c>
      <c r="V275" s="17">
        <f t="shared" si="241"/>
        <v>0</v>
      </c>
      <c r="W275" s="17">
        <f t="shared" si="233"/>
        <v>0</v>
      </c>
      <c r="X275" s="16">
        <f t="shared" si="242"/>
        <v>0</v>
      </c>
      <c r="Y275" s="19">
        <f t="shared" si="243"/>
        <v>0.5859375</v>
      </c>
      <c r="Z275" s="17">
        <f t="shared" si="244"/>
        <v>0</v>
      </c>
      <c r="AA275" s="17">
        <f t="shared" si="245"/>
        <v>0</v>
      </c>
      <c r="AB275" s="16">
        <f t="shared" si="246"/>
        <v>0</v>
      </c>
      <c r="AC275" s="19">
        <f t="shared" si="247"/>
        <v>0.5859375</v>
      </c>
      <c r="AD275" s="17">
        <f t="shared" si="248"/>
        <v>0</v>
      </c>
      <c r="AE275" s="17">
        <f t="shared" si="249"/>
        <v>0</v>
      </c>
      <c r="AF275" s="16">
        <f t="shared" si="234"/>
        <v>0</v>
      </c>
      <c r="AG275" s="19">
        <f t="shared" si="250"/>
        <v>0.5859375</v>
      </c>
      <c r="AH275" s="17">
        <f t="shared" si="251"/>
        <v>0</v>
      </c>
      <c r="AI275" s="17">
        <f t="shared" si="280"/>
        <v>0</v>
      </c>
      <c r="AJ275" s="16">
        <f t="shared" si="252"/>
        <v>0</v>
      </c>
      <c r="AK275" s="19">
        <f t="shared" si="253"/>
        <v>0.5859375</v>
      </c>
      <c r="AL275" s="17">
        <f t="shared" si="254"/>
        <v>0</v>
      </c>
      <c r="AM275" s="17">
        <f t="shared" si="255"/>
        <v>0</v>
      </c>
      <c r="AN275" s="16">
        <f t="shared" si="256"/>
        <v>0</v>
      </c>
      <c r="AO275" s="19">
        <f t="shared" si="257"/>
        <v>0.5859375</v>
      </c>
      <c r="AP275" s="17">
        <f t="shared" si="258"/>
        <v>0</v>
      </c>
      <c r="AQ275" s="17">
        <f t="shared" si="259"/>
        <v>0</v>
      </c>
      <c r="AR275" s="16">
        <f t="shared" si="260"/>
        <v>0</v>
      </c>
      <c r="AS275" s="19">
        <f t="shared" si="261"/>
        <v>0.5859375</v>
      </c>
      <c r="AT275" s="17">
        <f t="shared" si="262"/>
        <v>0</v>
      </c>
      <c r="AU275" s="17">
        <f t="shared" si="263"/>
        <v>0</v>
      </c>
      <c r="AV275" s="16">
        <f t="shared" si="264"/>
        <v>0</v>
      </c>
      <c r="AW275" s="19">
        <f t="shared" si="265"/>
        <v>0.5859375</v>
      </c>
      <c r="AX275" s="17">
        <f t="shared" si="266"/>
        <v>0</v>
      </c>
      <c r="AY275" s="17">
        <f t="shared" si="235"/>
        <v>0</v>
      </c>
      <c r="AZ275" s="16">
        <f t="shared" si="267"/>
        <v>0</v>
      </c>
      <c r="BA275" s="19">
        <f t="shared" si="268"/>
        <v>0.5859375</v>
      </c>
      <c r="BB275" s="16"/>
      <c r="BC275" s="16">
        <f t="shared" si="269"/>
        <v>0.5859375</v>
      </c>
      <c r="BD275" s="19">
        <f t="shared" si="236"/>
        <v>0.5859375</v>
      </c>
      <c r="BE275" s="20">
        <f t="shared" si="270"/>
        <v>0.5859375</v>
      </c>
      <c r="BF275">
        <f t="shared" si="271"/>
        <v>4.4763819242321819E-4</v>
      </c>
      <c r="BG275" s="33">
        <f t="shared" si="272"/>
        <v>1.2046152696928727</v>
      </c>
      <c r="BH275">
        <f t="shared" si="273"/>
        <v>4.8184610787714908</v>
      </c>
      <c r="BI275">
        <f t="shared" si="274"/>
        <v>453320.81829082186</v>
      </c>
      <c r="BJ275">
        <f t="shared" si="275"/>
        <v>0</v>
      </c>
      <c r="BK275">
        <f t="shared" si="276"/>
        <v>220500</v>
      </c>
      <c r="BL275">
        <f t="shared" si="277"/>
        <v>720300</v>
      </c>
      <c r="BM275">
        <f t="shared" si="278"/>
        <v>220500</v>
      </c>
    </row>
    <row r="276" spans="1:65" x14ac:dyDescent="0.25">
      <c r="A276" s="8"/>
      <c r="B276">
        <v>220370426</v>
      </c>
      <c r="C276" t="s">
        <v>297</v>
      </c>
      <c r="D276">
        <v>5</v>
      </c>
      <c r="E276">
        <v>1533</v>
      </c>
      <c r="F276" s="9">
        <f t="shared" si="279"/>
        <v>257544</v>
      </c>
      <c r="G276">
        <v>2</v>
      </c>
      <c r="H276" s="10">
        <f t="shared" si="225"/>
        <v>2.5</v>
      </c>
      <c r="I276" s="10">
        <f t="shared" si="226"/>
        <v>5</v>
      </c>
      <c r="J276" s="11">
        <f t="shared" si="227"/>
        <v>1</v>
      </c>
      <c r="K276" s="11">
        <f t="shared" si="228"/>
        <v>5.8434338190188912E-3</v>
      </c>
      <c r="L276" s="12">
        <f t="shared" si="229"/>
        <v>1287720</v>
      </c>
      <c r="M276" s="13">
        <f t="shared" si="230"/>
        <v>0.99415656618098114</v>
      </c>
      <c r="P276">
        <f t="shared" si="231"/>
        <v>7665</v>
      </c>
      <c r="Q276" s="15">
        <f t="shared" si="237"/>
        <v>2.5</v>
      </c>
      <c r="R276" s="16">
        <f t="shared" si="238"/>
        <v>3.5746201966041107</v>
      </c>
      <c r="S276" s="17">
        <f t="shared" si="232"/>
        <v>855.66126953064327</v>
      </c>
      <c r="T276" s="17">
        <f t="shared" si="239"/>
        <v>427.83063476532163</v>
      </c>
      <c r="U276" s="18">
        <f t="shared" si="240"/>
        <v>2.5</v>
      </c>
      <c r="V276" s="17">
        <f t="shared" si="241"/>
        <v>0</v>
      </c>
      <c r="W276" s="17">
        <f t="shared" si="233"/>
        <v>0</v>
      </c>
      <c r="X276" s="16">
        <f t="shared" si="242"/>
        <v>0</v>
      </c>
      <c r="Y276" s="19">
        <f t="shared" si="243"/>
        <v>2.5</v>
      </c>
      <c r="Z276" s="17">
        <f t="shared" si="244"/>
        <v>0</v>
      </c>
      <c r="AA276" s="17">
        <f t="shared" si="245"/>
        <v>0</v>
      </c>
      <c r="AB276" s="16">
        <f t="shared" si="246"/>
        <v>0</v>
      </c>
      <c r="AC276" s="19">
        <f t="shared" si="247"/>
        <v>2.5</v>
      </c>
      <c r="AD276" s="17">
        <f t="shared" si="248"/>
        <v>0</v>
      </c>
      <c r="AE276" s="17">
        <f t="shared" si="249"/>
        <v>0</v>
      </c>
      <c r="AF276" s="16">
        <f t="shared" si="234"/>
        <v>0</v>
      </c>
      <c r="AG276" s="19">
        <f t="shared" si="250"/>
        <v>2.5</v>
      </c>
      <c r="AH276" s="17">
        <f t="shared" si="251"/>
        <v>0</v>
      </c>
      <c r="AI276" s="17">
        <f t="shared" si="280"/>
        <v>0</v>
      </c>
      <c r="AJ276" s="16">
        <f t="shared" si="252"/>
        <v>0</v>
      </c>
      <c r="AK276" s="19">
        <f t="shared" si="253"/>
        <v>2.5</v>
      </c>
      <c r="AL276" s="17">
        <f t="shared" si="254"/>
        <v>0</v>
      </c>
      <c r="AM276" s="17">
        <f t="shared" si="255"/>
        <v>0</v>
      </c>
      <c r="AN276" s="16">
        <f t="shared" si="256"/>
        <v>0</v>
      </c>
      <c r="AO276" s="19">
        <f t="shared" si="257"/>
        <v>2.5</v>
      </c>
      <c r="AP276" s="17">
        <f t="shared" si="258"/>
        <v>0</v>
      </c>
      <c r="AQ276" s="17">
        <f t="shared" si="259"/>
        <v>0</v>
      </c>
      <c r="AR276" s="16">
        <f t="shared" si="260"/>
        <v>0</v>
      </c>
      <c r="AS276" s="19">
        <f t="shared" si="261"/>
        <v>2.5</v>
      </c>
      <c r="AT276" s="17">
        <f t="shared" si="262"/>
        <v>0</v>
      </c>
      <c r="AU276" s="17">
        <f t="shared" si="263"/>
        <v>0</v>
      </c>
      <c r="AV276" s="16">
        <f t="shared" si="264"/>
        <v>0</v>
      </c>
      <c r="AW276" s="19">
        <f t="shared" si="265"/>
        <v>2.5</v>
      </c>
      <c r="AX276" s="17">
        <f t="shared" si="266"/>
        <v>0</v>
      </c>
      <c r="AY276" s="17">
        <f t="shared" si="235"/>
        <v>0</v>
      </c>
      <c r="AZ276" s="16">
        <f t="shared" si="267"/>
        <v>0</v>
      </c>
      <c r="BA276" s="19">
        <f t="shared" si="268"/>
        <v>2.5</v>
      </c>
      <c r="BB276" s="16"/>
      <c r="BC276" s="16">
        <f t="shared" si="269"/>
        <v>2.5</v>
      </c>
      <c r="BD276" s="19">
        <f t="shared" si="236"/>
        <v>2.5</v>
      </c>
      <c r="BE276" s="20">
        <f t="shared" si="270"/>
        <v>2.5</v>
      </c>
      <c r="BF276">
        <f t="shared" si="271"/>
        <v>1.9099229543390642E-3</v>
      </c>
      <c r="BG276" s="33">
        <f t="shared" si="272"/>
        <v>5.1396918173562565</v>
      </c>
      <c r="BH276">
        <f t="shared" si="273"/>
        <v>10.279383634712513</v>
      </c>
      <c r="BI276">
        <f t="shared" si="274"/>
        <v>2647393.5788183995</v>
      </c>
      <c r="BJ276">
        <f t="shared" si="275"/>
        <v>219082706</v>
      </c>
      <c r="BK276">
        <f t="shared" si="276"/>
        <v>1287720</v>
      </c>
      <c r="BL276">
        <f t="shared" si="277"/>
        <v>0</v>
      </c>
      <c r="BM276">
        <f t="shared" si="278"/>
        <v>1287720</v>
      </c>
    </row>
    <row r="277" spans="1:65" x14ac:dyDescent="0.25">
      <c r="A277" s="8"/>
      <c r="B277">
        <v>34648347</v>
      </c>
      <c r="C277" t="s">
        <v>298</v>
      </c>
      <c r="D277">
        <v>6</v>
      </c>
      <c r="E277">
        <v>610</v>
      </c>
      <c r="F277" s="9">
        <f t="shared" si="279"/>
        <v>102480</v>
      </c>
      <c r="G277">
        <v>3</v>
      </c>
      <c r="H277" s="10">
        <f t="shared" si="225"/>
        <v>2</v>
      </c>
      <c r="I277" s="10">
        <f t="shared" si="226"/>
        <v>6</v>
      </c>
      <c r="J277" s="11">
        <f t="shared" si="227"/>
        <v>1</v>
      </c>
      <c r="K277" s="11">
        <f t="shared" si="228"/>
        <v>1.7746301143890069E-2</v>
      </c>
      <c r="L277" s="12">
        <f t="shared" si="229"/>
        <v>614880</v>
      </c>
      <c r="M277" s="13">
        <f t="shared" si="230"/>
        <v>0.98225369885610991</v>
      </c>
      <c r="P277">
        <f t="shared" si="231"/>
        <v>3660</v>
      </c>
      <c r="Q277" s="15">
        <f t="shared" si="237"/>
        <v>2</v>
      </c>
      <c r="R277" s="16">
        <f t="shared" si="238"/>
        <v>3.5746201966041107</v>
      </c>
      <c r="S277" s="17">
        <f t="shared" si="232"/>
        <v>338.09862412177984</v>
      </c>
      <c r="T277" s="17">
        <f t="shared" si="239"/>
        <v>112.69954137392661</v>
      </c>
      <c r="U277" s="18">
        <f t="shared" si="240"/>
        <v>2</v>
      </c>
      <c r="V277" s="17">
        <f t="shared" si="241"/>
        <v>0</v>
      </c>
      <c r="W277" s="17">
        <f t="shared" si="233"/>
        <v>0</v>
      </c>
      <c r="X277" s="16">
        <f t="shared" si="242"/>
        <v>0</v>
      </c>
      <c r="Y277" s="19">
        <f t="shared" si="243"/>
        <v>2</v>
      </c>
      <c r="Z277" s="17">
        <f t="shared" si="244"/>
        <v>0</v>
      </c>
      <c r="AA277" s="17">
        <f t="shared" si="245"/>
        <v>0</v>
      </c>
      <c r="AB277" s="16">
        <f t="shared" si="246"/>
        <v>0</v>
      </c>
      <c r="AC277" s="19">
        <f t="shared" si="247"/>
        <v>2</v>
      </c>
      <c r="AD277" s="17">
        <f t="shared" si="248"/>
        <v>0</v>
      </c>
      <c r="AE277" s="17">
        <f t="shared" si="249"/>
        <v>0</v>
      </c>
      <c r="AF277" s="16">
        <f t="shared" si="234"/>
        <v>0</v>
      </c>
      <c r="AG277" s="19">
        <f t="shared" si="250"/>
        <v>2</v>
      </c>
      <c r="AH277" s="17">
        <f t="shared" si="251"/>
        <v>0</v>
      </c>
      <c r="AI277" s="17">
        <f t="shared" si="280"/>
        <v>0</v>
      </c>
      <c r="AJ277" s="16">
        <f t="shared" si="252"/>
        <v>0</v>
      </c>
      <c r="AK277" s="19">
        <f t="shared" si="253"/>
        <v>2</v>
      </c>
      <c r="AL277" s="17">
        <f t="shared" si="254"/>
        <v>0</v>
      </c>
      <c r="AM277" s="17">
        <f t="shared" si="255"/>
        <v>0</v>
      </c>
      <c r="AN277" s="16">
        <f t="shared" si="256"/>
        <v>0</v>
      </c>
      <c r="AO277" s="19">
        <f t="shared" si="257"/>
        <v>2</v>
      </c>
      <c r="AP277" s="17">
        <f t="shared" si="258"/>
        <v>0</v>
      </c>
      <c r="AQ277" s="17">
        <f t="shared" si="259"/>
        <v>0</v>
      </c>
      <c r="AR277" s="16">
        <f t="shared" si="260"/>
        <v>0</v>
      </c>
      <c r="AS277" s="19">
        <f t="shared" si="261"/>
        <v>2</v>
      </c>
      <c r="AT277" s="17">
        <f t="shared" si="262"/>
        <v>0</v>
      </c>
      <c r="AU277" s="17">
        <f t="shared" si="263"/>
        <v>0</v>
      </c>
      <c r="AV277" s="16">
        <f t="shared" si="264"/>
        <v>0</v>
      </c>
      <c r="AW277" s="19">
        <f t="shared" si="265"/>
        <v>2</v>
      </c>
      <c r="AX277" s="17">
        <f t="shared" si="266"/>
        <v>0</v>
      </c>
      <c r="AY277" s="17">
        <f t="shared" si="235"/>
        <v>0</v>
      </c>
      <c r="AZ277" s="16">
        <f t="shared" si="267"/>
        <v>0</v>
      </c>
      <c r="BA277" s="19">
        <f t="shared" si="268"/>
        <v>2</v>
      </c>
      <c r="BB277" s="16"/>
      <c r="BC277" s="16">
        <f t="shared" si="269"/>
        <v>2</v>
      </c>
      <c r="BD277" s="19">
        <f t="shared" si="236"/>
        <v>2</v>
      </c>
      <c r="BE277" s="20">
        <f t="shared" si="270"/>
        <v>2</v>
      </c>
      <c r="BF277">
        <f t="shared" si="271"/>
        <v>1.5279383634712513E-3</v>
      </c>
      <c r="BG277" s="33">
        <f t="shared" si="272"/>
        <v>4.1117534538850053</v>
      </c>
      <c r="BH277">
        <f t="shared" si="273"/>
        <v>12.335260361655017</v>
      </c>
      <c r="BI277">
        <f t="shared" si="274"/>
        <v>1264117.4818624062</v>
      </c>
      <c r="BJ277">
        <f t="shared" si="275"/>
        <v>34033467</v>
      </c>
      <c r="BK277">
        <f t="shared" si="276"/>
        <v>614880</v>
      </c>
      <c r="BL277">
        <f t="shared" si="277"/>
        <v>0</v>
      </c>
      <c r="BM277">
        <f t="shared" si="278"/>
        <v>614880</v>
      </c>
    </row>
    <row r="278" spans="1:65" x14ac:dyDescent="0.25">
      <c r="A278" s="8"/>
      <c r="B278">
        <v>7239761</v>
      </c>
      <c r="C278" t="s">
        <v>299</v>
      </c>
      <c r="D278">
        <v>1</v>
      </c>
      <c r="E278">
        <v>531</v>
      </c>
      <c r="F278" s="9">
        <f t="shared" si="279"/>
        <v>89208</v>
      </c>
      <c r="G278">
        <v>6</v>
      </c>
      <c r="H278" s="10">
        <f t="shared" si="225"/>
        <v>0.16666666666666666</v>
      </c>
      <c r="I278" s="10">
        <f t="shared" si="226"/>
        <v>1</v>
      </c>
      <c r="J278" s="11">
        <f t="shared" si="227"/>
        <v>1</v>
      </c>
      <c r="K278" s="11">
        <f t="shared" si="228"/>
        <v>1.2321953721952977E-2</v>
      </c>
      <c r="L278" s="12">
        <f t="shared" si="229"/>
        <v>89208</v>
      </c>
      <c r="M278" s="13">
        <f t="shared" si="230"/>
        <v>0.98767804627804701</v>
      </c>
      <c r="P278">
        <f t="shared" si="231"/>
        <v>531</v>
      </c>
      <c r="Q278" s="15">
        <f t="shared" si="237"/>
        <v>0.16666666666666666</v>
      </c>
      <c r="R278" s="16">
        <f t="shared" si="238"/>
        <v>3.5746201966041107</v>
      </c>
      <c r="S278" s="17">
        <f t="shared" si="232"/>
        <v>81.155961348757955</v>
      </c>
      <c r="T278" s="17">
        <f t="shared" si="239"/>
        <v>13.525993558126325</v>
      </c>
      <c r="U278" s="18">
        <f t="shared" si="240"/>
        <v>0.16666666666666666</v>
      </c>
      <c r="V278" s="17">
        <f t="shared" si="241"/>
        <v>0</v>
      </c>
      <c r="W278" s="17">
        <f t="shared" si="233"/>
        <v>0</v>
      </c>
      <c r="X278" s="16">
        <f t="shared" si="242"/>
        <v>0</v>
      </c>
      <c r="Y278" s="19">
        <f t="shared" si="243"/>
        <v>0.16666666666666666</v>
      </c>
      <c r="Z278" s="17">
        <f t="shared" si="244"/>
        <v>0</v>
      </c>
      <c r="AA278" s="17">
        <f t="shared" si="245"/>
        <v>0</v>
      </c>
      <c r="AB278" s="16">
        <f t="shared" si="246"/>
        <v>0</v>
      </c>
      <c r="AC278" s="19">
        <f t="shared" si="247"/>
        <v>0.16666666666666666</v>
      </c>
      <c r="AD278" s="17">
        <f t="shared" si="248"/>
        <v>0</v>
      </c>
      <c r="AE278" s="17">
        <f t="shared" si="249"/>
        <v>0</v>
      </c>
      <c r="AF278" s="16">
        <f t="shared" si="234"/>
        <v>0</v>
      </c>
      <c r="AG278" s="19">
        <f t="shared" si="250"/>
        <v>0.16666666666666666</v>
      </c>
      <c r="AH278" s="17">
        <f t="shared" si="251"/>
        <v>0</v>
      </c>
      <c r="AI278" s="17">
        <f t="shared" si="280"/>
        <v>0</v>
      </c>
      <c r="AJ278" s="16">
        <f t="shared" si="252"/>
        <v>0</v>
      </c>
      <c r="AK278" s="19">
        <f t="shared" si="253"/>
        <v>0.16666666666666666</v>
      </c>
      <c r="AL278" s="17">
        <f t="shared" si="254"/>
        <v>0</v>
      </c>
      <c r="AM278" s="17">
        <f t="shared" si="255"/>
        <v>0</v>
      </c>
      <c r="AN278" s="16">
        <f t="shared" si="256"/>
        <v>0</v>
      </c>
      <c r="AO278" s="19">
        <f t="shared" si="257"/>
        <v>0.16666666666666666</v>
      </c>
      <c r="AP278" s="17">
        <f t="shared" si="258"/>
        <v>0</v>
      </c>
      <c r="AQ278" s="17">
        <f t="shared" si="259"/>
        <v>0</v>
      </c>
      <c r="AR278" s="16">
        <f t="shared" si="260"/>
        <v>0</v>
      </c>
      <c r="AS278" s="19">
        <f t="shared" si="261"/>
        <v>0.16666666666666666</v>
      </c>
      <c r="AT278" s="17">
        <f t="shared" si="262"/>
        <v>0</v>
      </c>
      <c r="AU278" s="17">
        <f t="shared" si="263"/>
        <v>0</v>
      </c>
      <c r="AV278" s="16">
        <f t="shared" si="264"/>
        <v>0</v>
      </c>
      <c r="AW278" s="19">
        <f t="shared" si="265"/>
        <v>0.16666666666666666</v>
      </c>
      <c r="AX278" s="17">
        <f t="shared" si="266"/>
        <v>0</v>
      </c>
      <c r="AY278" s="17">
        <f t="shared" si="235"/>
        <v>0</v>
      </c>
      <c r="AZ278" s="16">
        <f t="shared" si="267"/>
        <v>0</v>
      </c>
      <c r="BA278" s="19">
        <f t="shared" si="268"/>
        <v>0.16666666666666666</v>
      </c>
      <c r="BB278" s="16"/>
      <c r="BC278" s="16">
        <f t="shared" si="269"/>
        <v>0.16666666666666666</v>
      </c>
      <c r="BD278" s="19">
        <f t="shared" si="236"/>
        <v>0.16666666666666666</v>
      </c>
      <c r="BE278" s="20">
        <f t="shared" si="270"/>
        <v>0.16666666666666666</v>
      </c>
      <c r="BF278">
        <f t="shared" si="271"/>
        <v>1.273281969559376E-4</v>
      </c>
      <c r="BG278" s="33">
        <f t="shared" si="272"/>
        <v>0.34264612115708371</v>
      </c>
      <c r="BH278">
        <f t="shared" si="273"/>
        <v>2.0558767269425022</v>
      </c>
      <c r="BI278">
        <f t="shared" si="274"/>
        <v>183400.65105708674</v>
      </c>
      <c r="BJ278">
        <f t="shared" si="275"/>
        <v>7150553</v>
      </c>
      <c r="BK278">
        <f t="shared" si="276"/>
        <v>89208</v>
      </c>
      <c r="BL278">
        <f t="shared" si="277"/>
        <v>0</v>
      </c>
      <c r="BM278">
        <f t="shared" si="278"/>
        <v>89208</v>
      </c>
    </row>
    <row r="279" spans="1:65" x14ac:dyDescent="0.25">
      <c r="A279" s="8"/>
      <c r="B279">
        <v>34565736</v>
      </c>
      <c r="C279" t="s">
        <v>300</v>
      </c>
      <c r="D279">
        <v>3</v>
      </c>
      <c r="E279">
        <v>1457</v>
      </c>
      <c r="F279" s="9">
        <f t="shared" si="279"/>
        <v>244776</v>
      </c>
      <c r="G279">
        <v>8</v>
      </c>
      <c r="H279" s="10">
        <f t="shared" si="225"/>
        <v>0.375</v>
      </c>
      <c r="I279" s="10">
        <f t="shared" si="226"/>
        <v>3</v>
      </c>
      <c r="J279" s="11">
        <f t="shared" si="227"/>
        <v>1</v>
      </c>
      <c r="K279" s="11">
        <f t="shared" si="228"/>
        <v>2.1244390687934434E-2</v>
      </c>
      <c r="L279" s="12">
        <f t="shared" si="229"/>
        <v>734328</v>
      </c>
      <c r="M279" s="13">
        <f t="shared" si="230"/>
        <v>0.97875560931206562</v>
      </c>
      <c r="P279">
        <f t="shared" si="231"/>
        <v>4371</v>
      </c>
      <c r="Q279" s="15">
        <f t="shared" si="237"/>
        <v>0.375</v>
      </c>
      <c r="R279" s="16">
        <f t="shared" si="238"/>
        <v>3.5746201966041107</v>
      </c>
      <c r="S279" s="17">
        <f t="shared" si="232"/>
        <v>141.21374644572998</v>
      </c>
      <c r="T279" s="17">
        <f t="shared" si="239"/>
        <v>17.651718305716248</v>
      </c>
      <c r="U279" s="18">
        <f t="shared" si="240"/>
        <v>0.375</v>
      </c>
      <c r="V279" s="17">
        <f t="shared" si="241"/>
        <v>0</v>
      </c>
      <c r="W279" s="17">
        <f t="shared" si="233"/>
        <v>0</v>
      </c>
      <c r="X279" s="16">
        <f t="shared" si="242"/>
        <v>0</v>
      </c>
      <c r="Y279" s="19">
        <f t="shared" si="243"/>
        <v>0.375</v>
      </c>
      <c r="Z279" s="17">
        <f t="shared" si="244"/>
        <v>0</v>
      </c>
      <c r="AA279" s="17">
        <f t="shared" si="245"/>
        <v>0</v>
      </c>
      <c r="AB279" s="16">
        <f t="shared" si="246"/>
        <v>0</v>
      </c>
      <c r="AC279" s="19">
        <f t="shared" si="247"/>
        <v>0.375</v>
      </c>
      <c r="AD279" s="17">
        <f t="shared" si="248"/>
        <v>0</v>
      </c>
      <c r="AE279" s="17">
        <f t="shared" si="249"/>
        <v>0</v>
      </c>
      <c r="AF279" s="16">
        <f t="shared" si="234"/>
        <v>0</v>
      </c>
      <c r="AG279" s="19">
        <f t="shared" si="250"/>
        <v>0.375</v>
      </c>
      <c r="AH279" s="17">
        <f t="shared" si="251"/>
        <v>0</v>
      </c>
      <c r="AI279" s="17">
        <f t="shared" si="280"/>
        <v>0</v>
      </c>
      <c r="AJ279" s="16">
        <f t="shared" si="252"/>
        <v>0</v>
      </c>
      <c r="AK279" s="19">
        <f t="shared" si="253"/>
        <v>0.375</v>
      </c>
      <c r="AL279" s="17">
        <f t="shared" si="254"/>
        <v>0</v>
      </c>
      <c r="AM279" s="17">
        <f t="shared" si="255"/>
        <v>0</v>
      </c>
      <c r="AN279" s="16">
        <f t="shared" si="256"/>
        <v>0</v>
      </c>
      <c r="AO279" s="19">
        <f t="shared" si="257"/>
        <v>0.375</v>
      </c>
      <c r="AP279" s="17">
        <f t="shared" si="258"/>
        <v>0</v>
      </c>
      <c r="AQ279" s="17">
        <f t="shared" si="259"/>
        <v>0</v>
      </c>
      <c r="AR279" s="16">
        <f t="shared" si="260"/>
        <v>0</v>
      </c>
      <c r="AS279" s="19">
        <f t="shared" si="261"/>
        <v>0.375</v>
      </c>
      <c r="AT279" s="17">
        <f t="shared" si="262"/>
        <v>0</v>
      </c>
      <c r="AU279" s="17">
        <f t="shared" si="263"/>
        <v>0</v>
      </c>
      <c r="AV279" s="16">
        <f t="shared" si="264"/>
        <v>0</v>
      </c>
      <c r="AW279" s="19">
        <f t="shared" si="265"/>
        <v>0.375</v>
      </c>
      <c r="AX279" s="17">
        <f t="shared" si="266"/>
        <v>0</v>
      </c>
      <c r="AY279" s="17">
        <f t="shared" si="235"/>
        <v>0</v>
      </c>
      <c r="AZ279" s="16">
        <f t="shared" si="267"/>
        <v>0</v>
      </c>
      <c r="BA279" s="19">
        <f t="shared" si="268"/>
        <v>0.375</v>
      </c>
      <c r="BB279" s="16"/>
      <c r="BC279" s="16">
        <f t="shared" si="269"/>
        <v>0.375</v>
      </c>
      <c r="BD279" s="19">
        <f t="shared" si="236"/>
        <v>0.375</v>
      </c>
      <c r="BE279" s="20">
        <f t="shared" si="270"/>
        <v>0.375</v>
      </c>
      <c r="BF279">
        <f t="shared" si="271"/>
        <v>2.8648844315085965E-4</v>
      </c>
      <c r="BG279" s="33">
        <f t="shared" si="272"/>
        <v>0.77095377260343856</v>
      </c>
      <c r="BH279">
        <f t="shared" si="273"/>
        <v>6.1676301808275085</v>
      </c>
      <c r="BI279">
        <f t="shared" si="274"/>
        <v>1509687.8451422341</v>
      </c>
      <c r="BJ279">
        <f t="shared" si="275"/>
        <v>33831408</v>
      </c>
      <c r="BK279">
        <f t="shared" si="276"/>
        <v>734328</v>
      </c>
      <c r="BL279">
        <f t="shared" si="277"/>
        <v>0</v>
      </c>
      <c r="BM279">
        <f t="shared" si="278"/>
        <v>734328</v>
      </c>
    </row>
    <row r="280" spans="1:65" x14ac:dyDescent="0.25">
      <c r="A280" s="8"/>
      <c r="B280">
        <v>9109159</v>
      </c>
      <c r="C280" t="s">
        <v>301</v>
      </c>
      <c r="D280">
        <v>4</v>
      </c>
      <c r="E280">
        <v>2437</v>
      </c>
      <c r="F280" s="9">
        <f t="shared" si="279"/>
        <v>409416</v>
      </c>
      <c r="G280">
        <v>8</v>
      </c>
      <c r="H280" s="10">
        <f t="shared" si="225"/>
        <v>0.5</v>
      </c>
      <c r="I280" s="10">
        <f t="shared" si="226"/>
        <v>4</v>
      </c>
      <c r="J280" s="11">
        <f t="shared" si="227"/>
        <v>1</v>
      </c>
      <c r="K280" s="11">
        <f t="shared" si="228"/>
        <v>0.17978212917350547</v>
      </c>
      <c r="L280" s="12">
        <f t="shared" si="229"/>
        <v>1637664</v>
      </c>
      <c r="M280" s="13">
        <f t="shared" si="230"/>
        <v>0.82021787082649456</v>
      </c>
      <c r="P280">
        <f t="shared" si="231"/>
        <v>9748</v>
      </c>
      <c r="Q280" s="15">
        <f t="shared" si="237"/>
        <v>0.5</v>
      </c>
      <c r="R280" s="16">
        <f t="shared" si="238"/>
        <v>3.5746201966041107</v>
      </c>
      <c r="S280" s="17">
        <f t="shared" si="232"/>
        <v>22.249152451296482</v>
      </c>
      <c r="T280" s="17">
        <f t="shared" si="239"/>
        <v>2.7811440564120602</v>
      </c>
      <c r="U280" s="18">
        <f t="shared" si="240"/>
        <v>0.5</v>
      </c>
      <c r="V280" s="17">
        <f t="shared" si="241"/>
        <v>0</v>
      </c>
      <c r="W280" s="17">
        <f t="shared" si="233"/>
        <v>0</v>
      </c>
      <c r="X280" s="16">
        <f t="shared" si="242"/>
        <v>0</v>
      </c>
      <c r="Y280" s="19">
        <f t="shared" si="243"/>
        <v>0.5</v>
      </c>
      <c r="Z280" s="17">
        <f t="shared" si="244"/>
        <v>0</v>
      </c>
      <c r="AA280" s="17">
        <f t="shared" si="245"/>
        <v>0</v>
      </c>
      <c r="AB280" s="16">
        <f t="shared" si="246"/>
        <v>0</v>
      </c>
      <c r="AC280" s="19">
        <f t="shared" si="247"/>
        <v>0.5</v>
      </c>
      <c r="AD280" s="17">
        <f t="shared" si="248"/>
        <v>0</v>
      </c>
      <c r="AE280" s="17">
        <f t="shared" si="249"/>
        <v>0</v>
      </c>
      <c r="AF280" s="16">
        <f t="shared" si="234"/>
        <v>0</v>
      </c>
      <c r="AG280" s="19">
        <f t="shared" si="250"/>
        <v>0.5</v>
      </c>
      <c r="AH280" s="17">
        <f t="shared" si="251"/>
        <v>0</v>
      </c>
      <c r="AI280" s="17">
        <f t="shared" si="280"/>
        <v>0</v>
      </c>
      <c r="AJ280" s="16">
        <f t="shared" si="252"/>
        <v>0</v>
      </c>
      <c r="AK280" s="19">
        <f t="shared" si="253"/>
        <v>0.5</v>
      </c>
      <c r="AL280" s="17">
        <f t="shared" si="254"/>
        <v>0</v>
      </c>
      <c r="AM280" s="17">
        <f t="shared" si="255"/>
        <v>0</v>
      </c>
      <c r="AN280" s="16">
        <f t="shared" si="256"/>
        <v>0</v>
      </c>
      <c r="AO280" s="19">
        <f t="shared" si="257"/>
        <v>0.5</v>
      </c>
      <c r="AP280" s="17">
        <f t="shared" si="258"/>
        <v>0</v>
      </c>
      <c r="AQ280" s="17">
        <f t="shared" si="259"/>
        <v>0</v>
      </c>
      <c r="AR280" s="16">
        <f t="shared" si="260"/>
        <v>0</v>
      </c>
      <c r="AS280" s="19">
        <f t="shared" si="261"/>
        <v>0.5</v>
      </c>
      <c r="AT280" s="17">
        <f t="shared" si="262"/>
        <v>0</v>
      </c>
      <c r="AU280" s="17">
        <f t="shared" si="263"/>
        <v>0</v>
      </c>
      <c r="AV280" s="16">
        <f t="shared" si="264"/>
        <v>0</v>
      </c>
      <c r="AW280" s="19">
        <f t="shared" si="265"/>
        <v>0.5</v>
      </c>
      <c r="AX280" s="17">
        <f t="shared" si="266"/>
        <v>0</v>
      </c>
      <c r="AY280" s="17">
        <f t="shared" si="235"/>
        <v>0</v>
      </c>
      <c r="AZ280" s="16">
        <f t="shared" si="267"/>
        <v>0</v>
      </c>
      <c r="BA280" s="19">
        <f t="shared" si="268"/>
        <v>0.5</v>
      </c>
      <c r="BB280" s="16"/>
      <c r="BC280" s="16">
        <f t="shared" si="269"/>
        <v>0.5</v>
      </c>
      <c r="BD280" s="19">
        <f t="shared" si="236"/>
        <v>0.5</v>
      </c>
      <c r="BE280" s="20">
        <f t="shared" si="270"/>
        <v>0.5</v>
      </c>
      <c r="BF280">
        <f t="shared" si="271"/>
        <v>3.8198459086781283E-4</v>
      </c>
      <c r="BG280" s="33">
        <f t="shared" si="272"/>
        <v>1.0279383634712513</v>
      </c>
      <c r="BH280">
        <f t="shared" si="273"/>
        <v>8.2235069077700107</v>
      </c>
      <c r="BI280">
        <f t="shared" si="274"/>
        <v>3366835.3041515667</v>
      </c>
      <c r="BJ280">
        <f t="shared" si="275"/>
        <v>7471495</v>
      </c>
      <c r="BK280">
        <f t="shared" si="276"/>
        <v>1637664</v>
      </c>
      <c r="BL280">
        <f t="shared" si="277"/>
        <v>0</v>
      </c>
      <c r="BM280">
        <f t="shared" si="278"/>
        <v>1637664</v>
      </c>
    </row>
    <row r="281" spans="1:65" x14ac:dyDescent="0.25">
      <c r="A281" s="8"/>
      <c r="B281">
        <v>1478254</v>
      </c>
      <c r="C281" t="s">
        <v>302</v>
      </c>
      <c r="D281">
        <v>3</v>
      </c>
      <c r="E281">
        <v>543</v>
      </c>
      <c r="F281" s="9">
        <f t="shared" si="279"/>
        <v>91224</v>
      </c>
      <c r="G281">
        <v>5</v>
      </c>
      <c r="H281" s="10">
        <f t="shared" si="225"/>
        <v>0.6</v>
      </c>
      <c r="I281" s="10">
        <f t="shared" si="226"/>
        <v>3</v>
      </c>
      <c r="J281" s="11">
        <f t="shared" si="227"/>
        <v>1</v>
      </c>
      <c r="K281" s="11">
        <f t="shared" si="228"/>
        <v>0.18513191914244778</v>
      </c>
      <c r="L281" s="12">
        <f t="shared" si="229"/>
        <v>273672</v>
      </c>
      <c r="M281" s="13">
        <f t="shared" si="230"/>
        <v>0.81486808085755225</v>
      </c>
      <c r="P281">
        <f t="shared" si="231"/>
        <v>1629</v>
      </c>
      <c r="Q281" s="15">
        <f t="shared" si="237"/>
        <v>0.6</v>
      </c>
      <c r="R281" s="16">
        <f t="shared" si="238"/>
        <v>3.5746201966041107</v>
      </c>
      <c r="S281" s="17">
        <f t="shared" si="232"/>
        <v>16.204661054108566</v>
      </c>
      <c r="T281" s="17">
        <f t="shared" si="239"/>
        <v>3.2409322108217133</v>
      </c>
      <c r="U281" s="18">
        <f t="shared" si="240"/>
        <v>0.6</v>
      </c>
      <c r="V281" s="17">
        <f t="shared" si="241"/>
        <v>0</v>
      </c>
      <c r="W281" s="17">
        <f t="shared" si="233"/>
        <v>0</v>
      </c>
      <c r="X281" s="16">
        <f t="shared" si="242"/>
        <v>0</v>
      </c>
      <c r="Y281" s="19">
        <f t="shared" si="243"/>
        <v>0.6</v>
      </c>
      <c r="Z281" s="17">
        <f t="shared" si="244"/>
        <v>0</v>
      </c>
      <c r="AA281" s="17">
        <f t="shared" si="245"/>
        <v>0</v>
      </c>
      <c r="AB281" s="16">
        <f t="shared" si="246"/>
        <v>0</v>
      </c>
      <c r="AC281" s="19">
        <f t="shared" si="247"/>
        <v>0.6</v>
      </c>
      <c r="AD281" s="17">
        <f t="shared" si="248"/>
        <v>0</v>
      </c>
      <c r="AE281" s="17">
        <f t="shared" si="249"/>
        <v>0</v>
      </c>
      <c r="AF281" s="16">
        <f t="shared" si="234"/>
        <v>0</v>
      </c>
      <c r="AG281" s="19">
        <f t="shared" si="250"/>
        <v>0.6</v>
      </c>
      <c r="AH281" s="17">
        <f t="shared" si="251"/>
        <v>0</v>
      </c>
      <c r="AI281" s="17">
        <f t="shared" si="280"/>
        <v>0</v>
      </c>
      <c r="AJ281" s="16">
        <f t="shared" si="252"/>
        <v>0</v>
      </c>
      <c r="AK281" s="19">
        <f t="shared" si="253"/>
        <v>0.6</v>
      </c>
      <c r="AL281" s="17">
        <f t="shared" si="254"/>
        <v>0</v>
      </c>
      <c r="AM281" s="17">
        <f t="shared" si="255"/>
        <v>0</v>
      </c>
      <c r="AN281" s="16">
        <f t="shared" si="256"/>
        <v>0</v>
      </c>
      <c r="AO281" s="19">
        <f t="shared" si="257"/>
        <v>0.6</v>
      </c>
      <c r="AP281" s="17">
        <f t="shared" si="258"/>
        <v>0</v>
      </c>
      <c r="AQ281" s="17">
        <f t="shared" si="259"/>
        <v>0</v>
      </c>
      <c r="AR281" s="16">
        <f t="shared" si="260"/>
        <v>0</v>
      </c>
      <c r="AS281" s="19">
        <f t="shared" si="261"/>
        <v>0.6</v>
      </c>
      <c r="AT281" s="17">
        <f t="shared" si="262"/>
        <v>0</v>
      </c>
      <c r="AU281" s="17">
        <f t="shared" si="263"/>
        <v>0</v>
      </c>
      <c r="AV281" s="16">
        <f t="shared" si="264"/>
        <v>0</v>
      </c>
      <c r="AW281" s="19">
        <f t="shared" si="265"/>
        <v>0.6</v>
      </c>
      <c r="AX281" s="17">
        <f t="shared" si="266"/>
        <v>0</v>
      </c>
      <c r="AY281" s="17">
        <f t="shared" si="235"/>
        <v>0</v>
      </c>
      <c r="AZ281" s="16">
        <f t="shared" si="267"/>
        <v>0</v>
      </c>
      <c r="BA281" s="19">
        <f t="shared" si="268"/>
        <v>0.6</v>
      </c>
      <c r="BB281" s="16"/>
      <c r="BC281" s="16">
        <f t="shared" si="269"/>
        <v>0.6</v>
      </c>
      <c r="BD281" s="19">
        <f t="shared" si="236"/>
        <v>0.6</v>
      </c>
      <c r="BE281" s="20">
        <f t="shared" si="270"/>
        <v>0.6</v>
      </c>
      <c r="BF281">
        <f t="shared" si="271"/>
        <v>4.583815090413754E-4</v>
      </c>
      <c r="BG281" s="33">
        <f t="shared" si="272"/>
        <v>1.2335260361655016</v>
      </c>
      <c r="BH281">
        <f t="shared" si="273"/>
        <v>6.1676301808275085</v>
      </c>
      <c r="BI281">
        <f t="shared" si="274"/>
        <v>562635.89561580867</v>
      </c>
      <c r="BJ281">
        <f t="shared" si="275"/>
        <v>1204582</v>
      </c>
      <c r="BK281">
        <f t="shared" si="276"/>
        <v>273672</v>
      </c>
      <c r="BL281">
        <f t="shared" si="277"/>
        <v>0</v>
      </c>
      <c r="BM281">
        <f t="shared" si="278"/>
        <v>273672</v>
      </c>
    </row>
    <row r="282" spans="1:65" x14ac:dyDescent="0.25">
      <c r="A282" s="8"/>
      <c r="B282">
        <v>200</v>
      </c>
      <c r="C282" s="22">
        <v>202000000000</v>
      </c>
      <c r="D282">
        <v>9</v>
      </c>
      <c r="E282">
        <v>59</v>
      </c>
      <c r="F282" s="9">
        <f t="shared" si="279"/>
        <v>9912</v>
      </c>
      <c r="G282">
        <v>6</v>
      </c>
      <c r="H282" s="10">
        <f t="shared" si="225"/>
        <v>3.362927091740651E-3</v>
      </c>
      <c r="I282" s="10">
        <f t="shared" si="226"/>
        <v>2.0177562550443905E-2</v>
      </c>
      <c r="J282" s="11">
        <f t="shared" si="227"/>
        <v>2.2419513944937674E-3</v>
      </c>
      <c r="K282" s="11">
        <f t="shared" si="228"/>
        <v>1</v>
      </c>
      <c r="L282" s="12">
        <f t="shared" si="229"/>
        <v>200</v>
      </c>
      <c r="M282" s="13">
        <f t="shared" si="230"/>
        <v>0</v>
      </c>
      <c r="P282">
        <f t="shared" si="231"/>
        <v>531</v>
      </c>
      <c r="Q282" s="15">
        <f t="shared" si="237"/>
        <v>1.5</v>
      </c>
      <c r="R282" s="16">
        <f t="shared" si="238"/>
        <v>3.5746201966041107</v>
      </c>
      <c r="S282" s="17">
        <f t="shared" si="232"/>
        <v>2.0177562550443905E-2</v>
      </c>
      <c r="T282" s="17">
        <f t="shared" si="239"/>
        <v>3.362927091740651E-3</v>
      </c>
      <c r="U282" s="18">
        <f t="shared" si="240"/>
        <v>3.362927091740651E-3</v>
      </c>
      <c r="V282" s="17">
        <f t="shared" si="241"/>
        <v>0</v>
      </c>
      <c r="W282" s="17">
        <f t="shared" si="233"/>
        <v>0</v>
      </c>
      <c r="X282" s="16">
        <f t="shared" si="242"/>
        <v>0</v>
      </c>
      <c r="Y282" s="19">
        <f t="shared" si="243"/>
        <v>3.362927091740651E-3</v>
      </c>
      <c r="Z282" s="17">
        <f t="shared" si="244"/>
        <v>0</v>
      </c>
      <c r="AA282" s="17">
        <f t="shared" si="245"/>
        <v>0</v>
      </c>
      <c r="AB282" s="16">
        <f t="shared" si="246"/>
        <v>0</v>
      </c>
      <c r="AC282" s="19">
        <f t="shared" si="247"/>
        <v>3.362927091740651E-3</v>
      </c>
      <c r="AD282" s="17">
        <f t="shared" si="248"/>
        <v>0</v>
      </c>
      <c r="AE282" s="17">
        <f t="shared" si="249"/>
        <v>0</v>
      </c>
      <c r="AF282" s="16">
        <f t="shared" si="234"/>
        <v>0</v>
      </c>
      <c r="AG282" s="19">
        <f t="shared" si="250"/>
        <v>3.362927091740651E-3</v>
      </c>
      <c r="AH282" s="17">
        <f t="shared" si="251"/>
        <v>0</v>
      </c>
      <c r="AI282" s="17">
        <f t="shared" si="280"/>
        <v>0</v>
      </c>
      <c r="AJ282" s="16">
        <f t="shared" si="252"/>
        <v>0</v>
      </c>
      <c r="AK282" s="19">
        <f t="shared" si="253"/>
        <v>3.362927091740651E-3</v>
      </c>
      <c r="AL282" s="17">
        <f t="shared" si="254"/>
        <v>0</v>
      </c>
      <c r="AM282" s="17">
        <f t="shared" si="255"/>
        <v>0</v>
      </c>
      <c r="AN282" s="16">
        <f t="shared" si="256"/>
        <v>0</v>
      </c>
      <c r="AO282" s="19">
        <f t="shared" si="257"/>
        <v>3.362927091740651E-3</v>
      </c>
      <c r="AP282" s="17">
        <f t="shared" si="258"/>
        <v>0</v>
      </c>
      <c r="AQ282" s="17">
        <f t="shared" si="259"/>
        <v>0</v>
      </c>
      <c r="AR282" s="16">
        <f t="shared" si="260"/>
        <v>0</v>
      </c>
      <c r="AS282" s="19">
        <f t="shared" si="261"/>
        <v>3.362927091740651E-3</v>
      </c>
      <c r="AT282" s="17">
        <f t="shared" si="262"/>
        <v>0</v>
      </c>
      <c r="AU282" s="17">
        <f t="shared" si="263"/>
        <v>0</v>
      </c>
      <c r="AV282" s="16">
        <f t="shared" si="264"/>
        <v>0</v>
      </c>
      <c r="AW282" s="19">
        <f t="shared" si="265"/>
        <v>3.362927091740651E-3</v>
      </c>
      <c r="AX282" s="17">
        <f t="shared" si="266"/>
        <v>0</v>
      </c>
      <c r="AY282" s="17">
        <f t="shared" si="235"/>
        <v>0</v>
      </c>
      <c r="AZ282" s="16">
        <f t="shared" si="267"/>
        <v>0</v>
      </c>
      <c r="BA282" s="19">
        <f t="shared" si="268"/>
        <v>3.362927091740651E-3</v>
      </c>
      <c r="BB282" s="16"/>
      <c r="BC282" s="16">
        <f t="shared" si="269"/>
        <v>3.362927091740651E-3</v>
      </c>
      <c r="BD282" s="19">
        <f t="shared" si="236"/>
        <v>3.362927091740651E-3</v>
      </c>
      <c r="BE282" s="20">
        <f t="shared" si="270"/>
        <v>3.362927091740651E-3</v>
      </c>
      <c r="BF282">
        <f t="shared" si="271"/>
        <v>2.5691726585136726E-6</v>
      </c>
      <c r="BG282" s="33">
        <f t="shared" si="272"/>
        <v>6.913763542314039E-3</v>
      </c>
      <c r="BH282">
        <f t="shared" si="273"/>
        <v>4.1482581253884238E-2</v>
      </c>
      <c r="BI282">
        <f t="shared" si="274"/>
        <v>411.17534538850055</v>
      </c>
      <c r="BJ282">
        <f t="shared" si="275"/>
        <v>0</v>
      </c>
      <c r="BK282">
        <f t="shared" si="276"/>
        <v>200</v>
      </c>
      <c r="BL282">
        <f t="shared" si="277"/>
        <v>89008</v>
      </c>
      <c r="BM282">
        <f t="shared" si="278"/>
        <v>200</v>
      </c>
    </row>
    <row r="283" spans="1:65" x14ac:dyDescent="0.25">
      <c r="A283" s="8"/>
      <c r="B283">
        <v>279855929</v>
      </c>
      <c r="C283" t="s">
        <v>303</v>
      </c>
      <c r="D283">
        <v>10</v>
      </c>
      <c r="E283">
        <v>1890</v>
      </c>
      <c r="F283" s="9">
        <f t="shared" si="279"/>
        <v>317520</v>
      </c>
      <c r="G283">
        <v>8</v>
      </c>
      <c r="H283" s="10">
        <f t="shared" si="225"/>
        <v>1.25</v>
      </c>
      <c r="I283" s="10">
        <f t="shared" si="226"/>
        <v>10</v>
      </c>
      <c r="J283" s="11">
        <f t="shared" si="227"/>
        <v>1</v>
      </c>
      <c r="K283" s="11">
        <f t="shared" si="228"/>
        <v>1.1345837879318255E-2</v>
      </c>
      <c r="L283" s="12">
        <f t="shared" si="229"/>
        <v>3175200</v>
      </c>
      <c r="M283" s="13">
        <f t="shared" si="230"/>
        <v>0.9886541621206818</v>
      </c>
      <c r="P283">
        <f t="shared" si="231"/>
        <v>18900</v>
      </c>
      <c r="Q283" s="15">
        <f t="shared" si="237"/>
        <v>1.25</v>
      </c>
      <c r="R283" s="16">
        <f t="shared" si="238"/>
        <v>3.5746201966041107</v>
      </c>
      <c r="S283" s="17">
        <f t="shared" si="232"/>
        <v>881.38047682035779</v>
      </c>
      <c r="T283" s="17">
        <f t="shared" si="239"/>
        <v>110.17255960254472</v>
      </c>
      <c r="U283" s="18">
        <f t="shared" si="240"/>
        <v>1.25</v>
      </c>
      <c r="V283" s="17">
        <f t="shared" si="241"/>
        <v>0</v>
      </c>
      <c r="W283" s="17">
        <f t="shared" si="233"/>
        <v>0</v>
      </c>
      <c r="X283" s="16">
        <f t="shared" si="242"/>
        <v>0</v>
      </c>
      <c r="Y283" s="19">
        <f t="shared" si="243"/>
        <v>1.25</v>
      </c>
      <c r="Z283" s="17">
        <f t="shared" si="244"/>
        <v>0</v>
      </c>
      <c r="AA283" s="17">
        <f t="shared" si="245"/>
        <v>0</v>
      </c>
      <c r="AB283" s="16">
        <f t="shared" si="246"/>
        <v>0</v>
      </c>
      <c r="AC283" s="19">
        <f t="shared" si="247"/>
        <v>1.25</v>
      </c>
      <c r="AD283" s="17">
        <f t="shared" si="248"/>
        <v>0</v>
      </c>
      <c r="AE283" s="17">
        <f t="shared" si="249"/>
        <v>0</v>
      </c>
      <c r="AF283" s="16">
        <f t="shared" si="234"/>
        <v>0</v>
      </c>
      <c r="AG283" s="19">
        <f t="shared" si="250"/>
        <v>1.25</v>
      </c>
      <c r="AH283" s="17">
        <f t="shared" si="251"/>
        <v>0</v>
      </c>
      <c r="AI283" s="17">
        <f t="shared" si="280"/>
        <v>0</v>
      </c>
      <c r="AJ283" s="16">
        <f t="shared" si="252"/>
        <v>0</v>
      </c>
      <c r="AK283" s="19">
        <f t="shared" si="253"/>
        <v>1.25</v>
      </c>
      <c r="AL283" s="17">
        <f t="shared" si="254"/>
        <v>0</v>
      </c>
      <c r="AM283" s="17">
        <f t="shared" si="255"/>
        <v>0</v>
      </c>
      <c r="AN283" s="16">
        <f t="shared" si="256"/>
        <v>0</v>
      </c>
      <c r="AO283" s="19">
        <f t="shared" si="257"/>
        <v>1.25</v>
      </c>
      <c r="AP283" s="17">
        <f t="shared" si="258"/>
        <v>0</v>
      </c>
      <c r="AQ283" s="17">
        <f t="shared" si="259"/>
        <v>0</v>
      </c>
      <c r="AR283" s="16">
        <f t="shared" si="260"/>
        <v>0</v>
      </c>
      <c r="AS283" s="19">
        <f t="shared" si="261"/>
        <v>1.25</v>
      </c>
      <c r="AT283" s="17">
        <f t="shared" si="262"/>
        <v>0</v>
      </c>
      <c r="AU283" s="17">
        <f t="shared" si="263"/>
        <v>0</v>
      </c>
      <c r="AV283" s="16">
        <f t="shared" si="264"/>
        <v>0</v>
      </c>
      <c r="AW283" s="19">
        <f t="shared" si="265"/>
        <v>1.25</v>
      </c>
      <c r="AX283" s="17">
        <f t="shared" si="266"/>
        <v>0</v>
      </c>
      <c r="AY283" s="17">
        <f t="shared" si="235"/>
        <v>0</v>
      </c>
      <c r="AZ283" s="16">
        <f t="shared" si="267"/>
        <v>0</v>
      </c>
      <c r="BA283" s="19">
        <f t="shared" si="268"/>
        <v>1.25</v>
      </c>
      <c r="BB283" s="16"/>
      <c r="BC283" s="16">
        <f t="shared" si="269"/>
        <v>1.25</v>
      </c>
      <c r="BD283" s="19">
        <f t="shared" si="236"/>
        <v>1.25</v>
      </c>
      <c r="BE283" s="20">
        <f t="shared" si="270"/>
        <v>1.25</v>
      </c>
      <c r="BF283">
        <f t="shared" si="271"/>
        <v>9.5496147716953212E-4</v>
      </c>
      <c r="BG283" s="33">
        <f t="shared" si="272"/>
        <v>2.5698459086781282</v>
      </c>
      <c r="BH283">
        <f t="shared" si="273"/>
        <v>20.558767269425026</v>
      </c>
      <c r="BI283">
        <f t="shared" si="274"/>
        <v>6527819.7833878342</v>
      </c>
      <c r="BJ283">
        <f t="shared" si="275"/>
        <v>276680729</v>
      </c>
      <c r="BK283">
        <f t="shared" si="276"/>
        <v>3175200</v>
      </c>
      <c r="BL283">
        <f t="shared" si="277"/>
        <v>0</v>
      </c>
      <c r="BM283">
        <f t="shared" si="278"/>
        <v>3175200</v>
      </c>
    </row>
    <row r="284" spans="1:65" x14ac:dyDescent="0.25">
      <c r="A284" s="8"/>
      <c r="B284">
        <v>5347930</v>
      </c>
      <c r="C284" t="s">
        <v>304</v>
      </c>
      <c r="D284">
        <v>10</v>
      </c>
      <c r="E284">
        <v>1970</v>
      </c>
      <c r="F284" s="9">
        <f t="shared" si="279"/>
        <v>330960</v>
      </c>
      <c r="G284">
        <v>4</v>
      </c>
      <c r="H284" s="10">
        <f t="shared" si="225"/>
        <v>2.5</v>
      </c>
      <c r="I284" s="10">
        <f t="shared" si="226"/>
        <v>10</v>
      </c>
      <c r="J284" s="11">
        <f t="shared" si="227"/>
        <v>1</v>
      </c>
      <c r="K284" s="11">
        <f t="shared" si="228"/>
        <v>0.61885626775219571</v>
      </c>
      <c r="L284" s="12">
        <f t="shared" si="229"/>
        <v>3309600</v>
      </c>
      <c r="M284" s="13">
        <f t="shared" si="230"/>
        <v>0.38114373224780429</v>
      </c>
      <c r="P284">
        <f t="shared" si="231"/>
        <v>19700</v>
      </c>
      <c r="Q284" s="15">
        <f t="shared" si="237"/>
        <v>2.5</v>
      </c>
      <c r="R284" s="16">
        <f t="shared" si="238"/>
        <v>3.5746201966041107</v>
      </c>
      <c r="S284" s="17">
        <f t="shared" si="232"/>
        <v>16.15884094754653</v>
      </c>
      <c r="T284" s="17">
        <f t="shared" si="239"/>
        <v>4.0397102368866324</v>
      </c>
      <c r="U284" s="18">
        <f t="shared" si="240"/>
        <v>2.5</v>
      </c>
      <c r="V284" s="17">
        <f t="shared" si="241"/>
        <v>0</v>
      </c>
      <c r="W284" s="17">
        <f t="shared" si="233"/>
        <v>0</v>
      </c>
      <c r="X284" s="16">
        <f t="shared" si="242"/>
        <v>0</v>
      </c>
      <c r="Y284" s="19">
        <f t="shared" si="243"/>
        <v>2.5</v>
      </c>
      <c r="Z284" s="17">
        <f t="shared" si="244"/>
        <v>0</v>
      </c>
      <c r="AA284" s="17">
        <f t="shared" si="245"/>
        <v>0</v>
      </c>
      <c r="AB284" s="16">
        <f t="shared" si="246"/>
        <v>0</v>
      </c>
      <c r="AC284" s="19">
        <f t="shared" si="247"/>
        <v>2.5</v>
      </c>
      <c r="AD284" s="17">
        <f t="shared" si="248"/>
        <v>0</v>
      </c>
      <c r="AE284" s="17">
        <f t="shared" si="249"/>
        <v>0</v>
      </c>
      <c r="AF284" s="16">
        <f t="shared" si="234"/>
        <v>0</v>
      </c>
      <c r="AG284" s="19">
        <f t="shared" si="250"/>
        <v>2.5</v>
      </c>
      <c r="AH284" s="17">
        <f t="shared" si="251"/>
        <v>0</v>
      </c>
      <c r="AI284" s="17">
        <f t="shared" si="280"/>
        <v>0</v>
      </c>
      <c r="AJ284" s="16">
        <f t="shared" si="252"/>
        <v>0</v>
      </c>
      <c r="AK284" s="19">
        <f t="shared" si="253"/>
        <v>2.5</v>
      </c>
      <c r="AL284" s="17">
        <f t="shared" si="254"/>
        <v>0</v>
      </c>
      <c r="AM284" s="17">
        <f t="shared" si="255"/>
        <v>0</v>
      </c>
      <c r="AN284" s="16">
        <f t="shared" si="256"/>
        <v>0</v>
      </c>
      <c r="AO284" s="19">
        <f t="shared" si="257"/>
        <v>2.5</v>
      </c>
      <c r="AP284" s="17">
        <f t="shared" si="258"/>
        <v>0</v>
      </c>
      <c r="AQ284" s="17">
        <f t="shared" si="259"/>
        <v>0</v>
      </c>
      <c r="AR284" s="16">
        <f t="shared" si="260"/>
        <v>0</v>
      </c>
      <c r="AS284" s="19">
        <f t="shared" si="261"/>
        <v>2.5</v>
      </c>
      <c r="AT284" s="17">
        <f t="shared" si="262"/>
        <v>0</v>
      </c>
      <c r="AU284" s="17">
        <f t="shared" si="263"/>
        <v>0</v>
      </c>
      <c r="AV284" s="16">
        <f t="shared" si="264"/>
        <v>0</v>
      </c>
      <c r="AW284" s="19">
        <f t="shared" si="265"/>
        <v>2.5</v>
      </c>
      <c r="AX284" s="17">
        <f t="shared" si="266"/>
        <v>0</v>
      </c>
      <c r="AY284" s="17">
        <f t="shared" si="235"/>
        <v>0</v>
      </c>
      <c r="AZ284" s="16">
        <f t="shared" si="267"/>
        <v>0</v>
      </c>
      <c r="BA284" s="19">
        <f t="shared" si="268"/>
        <v>2.5</v>
      </c>
      <c r="BB284" s="16"/>
      <c r="BC284" s="16">
        <f t="shared" si="269"/>
        <v>2.5</v>
      </c>
      <c r="BD284" s="19">
        <f t="shared" si="236"/>
        <v>2.5</v>
      </c>
      <c r="BE284" s="20">
        <f t="shared" si="270"/>
        <v>2.5</v>
      </c>
      <c r="BF284">
        <f t="shared" si="271"/>
        <v>1.9099229543390642E-3</v>
      </c>
      <c r="BG284" s="33">
        <f t="shared" si="272"/>
        <v>5.1396918173562565</v>
      </c>
      <c r="BH284">
        <f t="shared" si="273"/>
        <v>20.558767269425026</v>
      </c>
      <c r="BI284">
        <f t="shared" si="274"/>
        <v>6804129.6154889064</v>
      </c>
      <c r="BJ284">
        <f t="shared" si="275"/>
        <v>2038330</v>
      </c>
      <c r="BK284">
        <f t="shared" si="276"/>
        <v>3309600</v>
      </c>
      <c r="BL284">
        <f t="shared" si="277"/>
        <v>0</v>
      </c>
      <c r="BM284">
        <f t="shared" si="278"/>
        <v>3309600</v>
      </c>
    </row>
    <row r="285" spans="1:65" x14ac:dyDescent="0.25">
      <c r="A285" s="8"/>
      <c r="B285">
        <v>8207230</v>
      </c>
      <c r="C285" t="s">
        <v>305</v>
      </c>
      <c r="D285">
        <v>3</v>
      </c>
      <c r="E285">
        <v>2489</v>
      </c>
      <c r="F285" s="9">
        <f t="shared" si="279"/>
        <v>418152</v>
      </c>
      <c r="G285">
        <v>6</v>
      </c>
      <c r="H285" s="10">
        <f t="shared" si="225"/>
        <v>0.5</v>
      </c>
      <c r="I285" s="10">
        <f t="shared" si="226"/>
        <v>3</v>
      </c>
      <c r="J285" s="11">
        <f t="shared" si="227"/>
        <v>1</v>
      </c>
      <c r="K285" s="11">
        <f t="shared" si="228"/>
        <v>0.15284767211349018</v>
      </c>
      <c r="L285" s="12">
        <f t="shared" si="229"/>
        <v>1254456</v>
      </c>
      <c r="M285" s="13">
        <f t="shared" si="230"/>
        <v>0.84715232788650985</v>
      </c>
      <c r="P285">
        <f t="shared" si="231"/>
        <v>7467</v>
      </c>
      <c r="Q285" s="15">
        <f t="shared" si="237"/>
        <v>0.5</v>
      </c>
      <c r="R285" s="16">
        <f t="shared" si="238"/>
        <v>3.5746201966041107</v>
      </c>
      <c r="S285" s="17">
        <f t="shared" si="232"/>
        <v>19.627384300445772</v>
      </c>
      <c r="T285" s="17">
        <f t="shared" si="239"/>
        <v>3.2712307167409622</v>
      </c>
      <c r="U285" s="18">
        <f t="shared" si="240"/>
        <v>0.5</v>
      </c>
      <c r="V285" s="17">
        <f t="shared" si="241"/>
        <v>0</v>
      </c>
      <c r="W285" s="17">
        <f t="shared" si="233"/>
        <v>0</v>
      </c>
      <c r="X285" s="16">
        <f t="shared" si="242"/>
        <v>0</v>
      </c>
      <c r="Y285" s="19">
        <f t="shared" si="243"/>
        <v>0.5</v>
      </c>
      <c r="Z285" s="17">
        <f t="shared" si="244"/>
        <v>0</v>
      </c>
      <c r="AA285" s="17">
        <f t="shared" si="245"/>
        <v>0</v>
      </c>
      <c r="AB285" s="16">
        <f t="shared" si="246"/>
        <v>0</v>
      </c>
      <c r="AC285" s="19">
        <f t="shared" si="247"/>
        <v>0.5</v>
      </c>
      <c r="AD285" s="17">
        <f t="shared" si="248"/>
        <v>0</v>
      </c>
      <c r="AE285" s="17">
        <f t="shared" si="249"/>
        <v>0</v>
      </c>
      <c r="AF285" s="16">
        <f t="shared" si="234"/>
        <v>0</v>
      </c>
      <c r="AG285" s="19">
        <f t="shared" si="250"/>
        <v>0.5</v>
      </c>
      <c r="AH285" s="17">
        <f t="shared" si="251"/>
        <v>0</v>
      </c>
      <c r="AI285" s="17">
        <f t="shared" si="280"/>
        <v>0</v>
      </c>
      <c r="AJ285" s="16">
        <f t="shared" si="252"/>
        <v>0</v>
      </c>
      <c r="AK285" s="19">
        <f t="shared" si="253"/>
        <v>0.5</v>
      </c>
      <c r="AL285" s="17">
        <f t="shared" si="254"/>
        <v>0</v>
      </c>
      <c r="AM285" s="17">
        <f t="shared" si="255"/>
        <v>0</v>
      </c>
      <c r="AN285" s="16">
        <f t="shared" si="256"/>
        <v>0</v>
      </c>
      <c r="AO285" s="19">
        <f t="shared" si="257"/>
        <v>0.5</v>
      </c>
      <c r="AP285" s="17">
        <f t="shared" si="258"/>
        <v>0</v>
      </c>
      <c r="AQ285" s="17">
        <f t="shared" si="259"/>
        <v>0</v>
      </c>
      <c r="AR285" s="16">
        <f t="shared" si="260"/>
        <v>0</v>
      </c>
      <c r="AS285" s="19">
        <f t="shared" si="261"/>
        <v>0.5</v>
      </c>
      <c r="AT285" s="17">
        <f t="shared" si="262"/>
        <v>0</v>
      </c>
      <c r="AU285" s="17">
        <f t="shared" si="263"/>
        <v>0</v>
      </c>
      <c r="AV285" s="16">
        <f t="shared" si="264"/>
        <v>0</v>
      </c>
      <c r="AW285" s="19">
        <f t="shared" si="265"/>
        <v>0.5</v>
      </c>
      <c r="AX285" s="17">
        <f t="shared" si="266"/>
        <v>0</v>
      </c>
      <c r="AY285" s="17">
        <f t="shared" si="235"/>
        <v>0</v>
      </c>
      <c r="AZ285" s="16">
        <f t="shared" si="267"/>
        <v>0</v>
      </c>
      <c r="BA285" s="19">
        <f t="shared" si="268"/>
        <v>0.5</v>
      </c>
      <c r="BB285" s="16"/>
      <c r="BC285" s="16">
        <f t="shared" si="269"/>
        <v>0.5</v>
      </c>
      <c r="BD285" s="19">
        <f t="shared" si="236"/>
        <v>0.5</v>
      </c>
      <c r="BE285" s="20">
        <f t="shared" si="270"/>
        <v>0.5</v>
      </c>
      <c r="BF285">
        <f t="shared" si="271"/>
        <v>3.8198459086781283E-4</v>
      </c>
      <c r="BG285" s="33">
        <f t="shared" si="272"/>
        <v>1.0279383634712513</v>
      </c>
      <c r="BH285">
        <f t="shared" si="273"/>
        <v>6.1676301808275085</v>
      </c>
      <c r="BI285">
        <f t="shared" si="274"/>
        <v>2579006.8953733845</v>
      </c>
      <c r="BJ285">
        <f t="shared" si="275"/>
        <v>6952774</v>
      </c>
      <c r="BK285">
        <f t="shared" si="276"/>
        <v>1254456</v>
      </c>
      <c r="BL285">
        <f t="shared" si="277"/>
        <v>0</v>
      </c>
      <c r="BM285">
        <f t="shared" si="278"/>
        <v>1254456</v>
      </c>
    </row>
    <row r="286" spans="1:65" x14ac:dyDescent="0.25">
      <c r="A286" s="8"/>
      <c r="B286">
        <v>46440219</v>
      </c>
      <c r="C286" t="s">
        <v>306</v>
      </c>
      <c r="D286">
        <v>4</v>
      </c>
      <c r="E286">
        <v>671</v>
      </c>
      <c r="F286" s="9">
        <f t="shared" si="279"/>
        <v>112728</v>
      </c>
      <c r="G286">
        <v>6</v>
      </c>
      <c r="H286" s="10">
        <f t="shared" si="225"/>
        <v>0.66666666666666663</v>
      </c>
      <c r="I286" s="10">
        <f t="shared" si="226"/>
        <v>4</v>
      </c>
      <c r="J286" s="11">
        <f t="shared" si="227"/>
        <v>1</v>
      </c>
      <c r="K286" s="11">
        <f t="shared" si="228"/>
        <v>9.7095149357499799E-3</v>
      </c>
      <c r="L286" s="12">
        <f t="shared" si="229"/>
        <v>450912</v>
      </c>
      <c r="M286" s="13">
        <f t="shared" si="230"/>
        <v>0.99029048506424999</v>
      </c>
      <c r="P286">
        <f t="shared" si="231"/>
        <v>2684</v>
      </c>
      <c r="Q286" s="15">
        <f t="shared" si="237"/>
        <v>0.66666666666666663</v>
      </c>
      <c r="R286" s="16">
        <f t="shared" si="238"/>
        <v>3.5746201966041107</v>
      </c>
      <c r="S286" s="17">
        <f t="shared" si="232"/>
        <v>411.96702682563341</v>
      </c>
      <c r="T286" s="17">
        <f t="shared" si="239"/>
        <v>68.661171137605564</v>
      </c>
      <c r="U286" s="18">
        <f t="shared" si="240"/>
        <v>0.66666666666666663</v>
      </c>
      <c r="V286" s="17">
        <f t="shared" si="241"/>
        <v>0</v>
      </c>
      <c r="W286" s="17">
        <f t="shared" si="233"/>
        <v>0</v>
      </c>
      <c r="X286" s="16">
        <f t="shared" si="242"/>
        <v>0</v>
      </c>
      <c r="Y286" s="19">
        <f t="shared" si="243"/>
        <v>0.66666666666666663</v>
      </c>
      <c r="Z286" s="17">
        <f t="shared" si="244"/>
        <v>0</v>
      </c>
      <c r="AA286" s="17">
        <f t="shared" si="245"/>
        <v>0</v>
      </c>
      <c r="AB286" s="16">
        <f t="shared" si="246"/>
        <v>0</v>
      </c>
      <c r="AC286" s="19">
        <f t="shared" si="247"/>
        <v>0.66666666666666663</v>
      </c>
      <c r="AD286" s="17">
        <f t="shared" si="248"/>
        <v>0</v>
      </c>
      <c r="AE286" s="17">
        <f t="shared" si="249"/>
        <v>0</v>
      </c>
      <c r="AF286" s="16">
        <f t="shared" si="234"/>
        <v>0</v>
      </c>
      <c r="AG286" s="19">
        <f t="shared" si="250"/>
        <v>0.66666666666666663</v>
      </c>
      <c r="AH286" s="17">
        <f t="shared" si="251"/>
        <v>0</v>
      </c>
      <c r="AI286" s="17">
        <f t="shared" si="280"/>
        <v>0</v>
      </c>
      <c r="AJ286" s="16">
        <f t="shared" si="252"/>
        <v>0</v>
      </c>
      <c r="AK286" s="19">
        <f t="shared" si="253"/>
        <v>0.66666666666666663</v>
      </c>
      <c r="AL286" s="17">
        <f t="shared" si="254"/>
        <v>0</v>
      </c>
      <c r="AM286" s="17">
        <f t="shared" si="255"/>
        <v>0</v>
      </c>
      <c r="AN286" s="16">
        <f t="shared" si="256"/>
        <v>0</v>
      </c>
      <c r="AO286" s="19">
        <f t="shared" si="257"/>
        <v>0.66666666666666663</v>
      </c>
      <c r="AP286" s="17">
        <f t="shared" si="258"/>
        <v>0</v>
      </c>
      <c r="AQ286" s="17">
        <f t="shared" si="259"/>
        <v>0</v>
      </c>
      <c r="AR286" s="16">
        <f t="shared" si="260"/>
        <v>0</v>
      </c>
      <c r="AS286" s="19">
        <f t="shared" si="261"/>
        <v>0.66666666666666663</v>
      </c>
      <c r="AT286" s="17">
        <f t="shared" si="262"/>
        <v>0</v>
      </c>
      <c r="AU286" s="17">
        <f t="shared" si="263"/>
        <v>0</v>
      </c>
      <c r="AV286" s="16">
        <f t="shared" si="264"/>
        <v>0</v>
      </c>
      <c r="AW286" s="19">
        <f t="shared" si="265"/>
        <v>0.66666666666666663</v>
      </c>
      <c r="AX286" s="17">
        <f t="shared" si="266"/>
        <v>0</v>
      </c>
      <c r="AY286" s="17">
        <f t="shared" si="235"/>
        <v>0</v>
      </c>
      <c r="AZ286" s="16">
        <f t="shared" si="267"/>
        <v>0</v>
      </c>
      <c r="BA286" s="19">
        <f t="shared" si="268"/>
        <v>0.66666666666666663</v>
      </c>
      <c r="BB286" s="16"/>
      <c r="BC286" s="16">
        <f t="shared" si="269"/>
        <v>0.66666666666666663</v>
      </c>
      <c r="BD286" s="19">
        <f t="shared" si="236"/>
        <v>0.66666666666666663</v>
      </c>
      <c r="BE286" s="20">
        <f t="shared" si="270"/>
        <v>0.66666666666666663</v>
      </c>
      <c r="BF286">
        <f t="shared" si="271"/>
        <v>5.093127878237504E-4</v>
      </c>
      <c r="BG286" s="33">
        <f t="shared" si="272"/>
        <v>1.3705844846283348</v>
      </c>
      <c r="BH286">
        <f t="shared" si="273"/>
        <v>8.2235069077700089</v>
      </c>
      <c r="BI286">
        <f t="shared" si="274"/>
        <v>927019.48669909756</v>
      </c>
      <c r="BJ286">
        <f t="shared" si="275"/>
        <v>45989307</v>
      </c>
      <c r="BK286">
        <f t="shared" si="276"/>
        <v>450912</v>
      </c>
      <c r="BL286">
        <f t="shared" si="277"/>
        <v>0</v>
      </c>
      <c r="BM286">
        <f t="shared" si="278"/>
        <v>450912</v>
      </c>
    </row>
    <row r="287" spans="1:65" x14ac:dyDescent="0.25">
      <c r="A287" s="8"/>
      <c r="B287">
        <v>5557</v>
      </c>
      <c r="C287" t="s">
        <v>307</v>
      </c>
      <c r="D287">
        <v>1</v>
      </c>
      <c r="E287">
        <v>1256</v>
      </c>
      <c r="F287" s="9">
        <f t="shared" si="279"/>
        <v>211008</v>
      </c>
      <c r="G287">
        <v>2</v>
      </c>
      <c r="H287" s="10">
        <f t="shared" si="225"/>
        <v>1.3167747194419169E-2</v>
      </c>
      <c r="I287" s="10">
        <f t="shared" si="226"/>
        <v>2.6335494388838337E-2</v>
      </c>
      <c r="J287" s="11">
        <f t="shared" si="227"/>
        <v>2.6335494388838337E-2</v>
      </c>
      <c r="K287" s="11">
        <f t="shared" si="228"/>
        <v>1</v>
      </c>
      <c r="L287" s="12">
        <f t="shared" si="229"/>
        <v>5557</v>
      </c>
      <c r="M287" s="13">
        <f t="shared" si="230"/>
        <v>0</v>
      </c>
      <c r="P287">
        <f t="shared" si="231"/>
        <v>1256</v>
      </c>
      <c r="Q287" s="15">
        <f t="shared" si="237"/>
        <v>0.5</v>
      </c>
      <c r="R287" s="16">
        <f t="shared" si="238"/>
        <v>3.5746201966041107</v>
      </c>
      <c r="S287" s="17">
        <f t="shared" si="232"/>
        <v>2.6335494388838337E-2</v>
      </c>
      <c r="T287" s="17">
        <f t="shared" si="239"/>
        <v>1.3167747194419169E-2</v>
      </c>
      <c r="U287" s="18">
        <f t="shared" si="240"/>
        <v>1.3167747194419169E-2</v>
      </c>
      <c r="V287" s="17">
        <f t="shared" si="241"/>
        <v>0</v>
      </c>
      <c r="W287" s="17">
        <f t="shared" si="233"/>
        <v>0</v>
      </c>
      <c r="X287" s="16">
        <f t="shared" si="242"/>
        <v>0</v>
      </c>
      <c r="Y287" s="19">
        <f t="shared" si="243"/>
        <v>1.3167747194419169E-2</v>
      </c>
      <c r="Z287" s="17">
        <f t="shared" si="244"/>
        <v>0</v>
      </c>
      <c r="AA287" s="17">
        <f t="shared" si="245"/>
        <v>0</v>
      </c>
      <c r="AB287" s="16">
        <f t="shared" si="246"/>
        <v>0</v>
      </c>
      <c r="AC287" s="19">
        <f t="shared" si="247"/>
        <v>1.3167747194419169E-2</v>
      </c>
      <c r="AD287" s="17">
        <f t="shared" si="248"/>
        <v>0</v>
      </c>
      <c r="AE287" s="17">
        <f t="shared" si="249"/>
        <v>0</v>
      </c>
      <c r="AF287" s="16">
        <f t="shared" si="234"/>
        <v>0</v>
      </c>
      <c r="AG287" s="19">
        <f t="shared" si="250"/>
        <v>1.3167747194419169E-2</v>
      </c>
      <c r="AH287" s="17">
        <f t="shared" si="251"/>
        <v>0</v>
      </c>
      <c r="AI287" s="17">
        <f t="shared" si="280"/>
        <v>0</v>
      </c>
      <c r="AJ287" s="16">
        <f t="shared" si="252"/>
        <v>0</v>
      </c>
      <c r="AK287" s="19">
        <f t="shared" si="253"/>
        <v>1.3167747194419169E-2</v>
      </c>
      <c r="AL287" s="17">
        <f t="shared" si="254"/>
        <v>0</v>
      </c>
      <c r="AM287" s="17">
        <f t="shared" si="255"/>
        <v>0</v>
      </c>
      <c r="AN287" s="16">
        <f t="shared" si="256"/>
        <v>0</v>
      </c>
      <c r="AO287" s="19">
        <f t="shared" si="257"/>
        <v>1.3167747194419169E-2</v>
      </c>
      <c r="AP287" s="17">
        <f t="shared" si="258"/>
        <v>0</v>
      </c>
      <c r="AQ287" s="17">
        <f t="shared" si="259"/>
        <v>0</v>
      </c>
      <c r="AR287" s="16">
        <f t="shared" si="260"/>
        <v>0</v>
      </c>
      <c r="AS287" s="19">
        <f t="shared" si="261"/>
        <v>1.3167747194419169E-2</v>
      </c>
      <c r="AT287" s="17">
        <f t="shared" si="262"/>
        <v>0</v>
      </c>
      <c r="AU287" s="17">
        <f t="shared" si="263"/>
        <v>0</v>
      </c>
      <c r="AV287" s="16">
        <f t="shared" si="264"/>
        <v>0</v>
      </c>
      <c r="AW287" s="19">
        <f t="shared" si="265"/>
        <v>1.3167747194419169E-2</v>
      </c>
      <c r="AX287" s="17">
        <f t="shared" si="266"/>
        <v>0</v>
      </c>
      <c r="AY287" s="17">
        <f t="shared" si="235"/>
        <v>0</v>
      </c>
      <c r="AZ287" s="16">
        <f t="shared" si="267"/>
        <v>0</v>
      </c>
      <c r="BA287" s="19">
        <f t="shared" si="268"/>
        <v>1.3167747194419169E-2</v>
      </c>
      <c r="BB287" s="16"/>
      <c r="BC287" s="16">
        <f t="shared" si="269"/>
        <v>1.3167747194419169E-2</v>
      </c>
      <c r="BD287" s="19">
        <f t="shared" si="236"/>
        <v>1.3167747194419169E-2</v>
      </c>
      <c r="BE287" s="20">
        <f t="shared" si="270"/>
        <v>1.3167747194419169E-2</v>
      </c>
      <c r="BF287">
        <f t="shared" si="271"/>
        <v>1.0059753049421994E-5</v>
      </c>
      <c r="BG287" s="33">
        <f t="shared" si="272"/>
        <v>2.7071265003268803E-2</v>
      </c>
      <c r="BH287">
        <f t="shared" si="273"/>
        <v>5.4142530006537605E-2</v>
      </c>
      <c r="BI287">
        <f t="shared" si="274"/>
        <v>11424.506971619487</v>
      </c>
      <c r="BJ287">
        <f t="shared" si="275"/>
        <v>0</v>
      </c>
      <c r="BK287">
        <f t="shared" si="276"/>
        <v>5557</v>
      </c>
      <c r="BL287">
        <f t="shared" si="277"/>
        <v>205451</v>
      </c>
      <c r="BM287">
        <f t="shared" si="278"/>
        <v>5557</v>
      </c>
    </row>
    <row r="288" spans="1:65" x14ac:dyDescent="0.25">
      <c r="A288" s="8"/>
      <c r="B288">
        <v>2197435</v>
      </c>
      <c r="C288" t="s">
        <v>308</v>
      </c>
      <c r="D288">
        <v>5</v>
      </c>
      <c r="E288">
        <v>1676</v>
      </c>
      <c r="F288" s="9">
        <f t="shared" si="279"/>
        <v>281568</v>
      </c>
      <c r="G288">
        <v>7</v>
      </c>
      <c r="H288" s="10">
        <f t="shared" si="225"/>
        <v>0.7142857142857143</v>
      </c>
      <c r="I288" s="10">
        <f t="shared" si="226"/>
        <v>5</v>
      </c>
      <c r="J288" s="11">
        <f t="shared" si="227"/>
        <v>1</v>
      </c>
      <c r="K288" s="11">
        <f t="shared" si="228"/>
        <v>0.64067424064875644</v>
      </c>
      <c r="L288" s="12">
        <f t="shared" si="229"/>
        <v>1407840</v>
      </c>
      <c r="M288" s="13">
        <f t="shared" si="230"/>
        <v>0.35932575935124361</v>
      </c>
      <c r="P288">
        <f t="shared" si="231"/>
        <v>8380</v>
      </c>
      <c r="Q288" s="15">
        <f t="shared" si="237"/>
        <v>0.7142857142857143</v>
      </c>
      <c r="R288" s="16">
        <f t="shared" si="238"/>
        <v>3.5746201966041107</v>
      </c>
      <c r="S288" s="17">
        <f t="shared" si="232"/>
        <v>7.8042781850210252</v>
      </c>
      <c r="T288" s="17">
        <f t="shared" si="239"/>
        <v>1.1148968835744322</v>
      </c>
      <c r="U288" s="18">
        <f t="shared" si="240"/>
        <v>0.7142857142857143</v>
      </c>
      <c r="V288" s="17">
        <f t="shared" si="241"/>
        <v>0</v>
      </c>
      <c r="W288" s="17">
        <f t="shared" si="233"/>
        <v>0</v>
      </c>
      <c r="X288" s="16">
        <f t="shared" si="242"/>
        <v>0</v>
      </c>
      <c r="Y288" s="19">
        <f t="shared" si="243"/>
        <v>0.7142857142857143</v>
      </c>
      <c r="Z288" s="17">
        <f t="shared" si="244"/>
        <v>0</v>
      </c>
      <c r="AA288" s="17">
        <f t="shared" si="245"/>
        <v>0</v>
      </c>
      <c r="AB288" s="16">
        <f t="shared" si="246"/>
        <v>0</v>
      </c>
      <c r="AC288" s="19">
        <f t="shared" si="247"/>
        <v>0.7142857142857143</v>
      </c>
      <c r="AD288" s="17">
        <f t="shared" si="248"/>
        <v>0</v>
      </c>
      <c r="AE288" s="17">
        <f t="shared" si="249"/>
        <v>0</v>
      </c>
      <c r="AF288" s="16">
        <f t="shared" si="234"/>
        <v>0</v>
      </c>
      <c r="AG288" s="19">
        <f t="shared" si="250"/>
        <v>0.7142857142857143</v>
      </c>
      <c r="AH288" s="17">
        <f t="shared" si="251"/>
        <v>0</v>
      </c>
      <c r="AI288" s="17">
        <f t="shared" si="280"/>
        <v>0</v>
      </c>
      <c r="AJ288" s="16">
        <f t="shared" si="252"/>
        <v>0</v>
      </c>
      <c r="AK288" s="19">
        <f t="shared" si="253"/>
        <v>0.7142857142857143</v>
      </c>
      <c r="AL288" s="17">
        <f t="shared" si="254"/>
        <v>0</v>
      </c>
      <c r="AM288" s="17">
        <f t="shared" si="255"/>
        <v>0</v>
      </c>
      <c r="AN288" s="16">
        <f t="shared" si="256"/>
        <v>0</v>
      </c>
      <c r="AO288" s="19">
        <f t="shared" si="257"/>
        <v>0.7142857142857143</v>
      </c>
      <c r="AP288" s="17">
        <f t="shared" si="258"/>
        <v>0</v>
      </c>
      <c r="AQ288" s="17">
        <f t="shared" si="259"/>
        <v>0</v>
      </c>
      <c r="AR288" s="16">
        <f t="shared" si="260"/>
        <v>0</v>
      </c>
      <c r="AS288" s="19">
        <f t="shared" si="261"/>
        <v>0.7142857142857143</v>
      </c>
      <c r="AT288" s="17">
        <f t="shared" si="262"/>
        <v>0</v>
      </c>
      <c r="AU288" s="17">
        <f t="shared" si="263"/>
        <v>0</v>
      </c>
      <c r="AV288" s="16">
        <f t="shared" si="264"/>
        <v>0</v>
      </c>
      <c r="AW288" s="19">
        <f t="shared" si="265"/>
        <v>0.7142857142857143</v>
      </c>
      <c r="AX288" s="17">
        <f t="shared" si="266"/>
        <v>0</v>
      </c>
      <c r="AY288" s="17">
        <f t="shared" si="235"/>
        <v>0</v>
      </c>
      <c r="AZ288" s="16">
        <f t="shared" si="267"/>
        <v>0</v>
      </c>
      <c r="BA288" s="19">
        <f t="shared" si="268"/>
        <v>0.7142857142857143</v>
      </c>
      <c r="BB288" s="16"/>
      <c r="BC288" s="16">
        <f t="shared" si="269"/>
        <v>0.7142857142857143</v>
      </c>
      <c r="BD288" s="19">
        <f t="shared" si="236"/>
        <v>0.7142857142857143</v>
      </c>
      <c r="BE288" s="20">
        <f t="shared" si="270"/>
        <v>0.7142857142857143</v>
      </c>
      <c r="BF288">
        <f t="shared" si="271"/>
        <v>5.4569227266830402E-4</v>
      </c>
      <c r="BG288" s="33">
        <f t="shared" si="272"/>
        <v>1.4684833763875018</v>
      </c>
      <c r="BH288">
        <f t="shared" si="273"/>
        <v>10.279383634712513</v>
      </c>
      <c r="BI288">
        <f t="shared" si="274"/>
        <v>2894345.491258733</v>
      </c>
      <c r="BJ288">
        <f t="shared" si="275"/>
        <v>789595</v>
      </c>
      <c r="BK288">
        <f t="shared" si="276"/>
        <v>1407840</v>
      </c>
      <c r="BL288">
        <f t="shared" si="277"/>
        <v>0</v>
      </c>
      <c r="BM288">
        <f t="shared" si="278"/>
        <v>1407840</v>
      </c>
    </row>
    <row r="289" spans="1:65" x14ac:dyDescent="0.25">
      <c r="A289" s="8"/>
      <c r="B289">
        <v>321249915</v>
      </c>
      <c r="C289" t="s">
        <v>309</v>
      </c>
      <c r="D289">
        <v>8</v>
      </c>
      <c r="E289">
        <v>1394</v>
      </c>
      <c r="F289" s="9">
        <f t="shared" si="279"/>
        <v>234192</v>
      </c>
      <c r="G289">
        <v>7</v>
      </c>
      <c r="H289" s="10">
        <f t="shared" si="225"/>
        <v>1.1428571428571428</v>
      </c>
      <c r="I289" s="10">
        <f t="shared" si="226"/>
        <v>8</v>
      </c>
      <c r="J289" s="11">
        <f t="shared" si="227"/>
        <v>1</v>
      </c>
      <c r="K289" s="11">
        <f t="shared" si="228"/>
        <v>5.8320202201454282E-3</v>
      </c>
      <c r="L289" s="12">
        <f t="shared" si="229"/>
        <v>1873536</v>
      </c>
      <c r="M289" s="13">
        <f t="shared" si="230"/>
        <v>0.9941679797798546</v>
      </c>
      <c r="P289">
        <f t="shared" si="231"/>
        <v>11152</v>
      </c>
      <c r="Q289" s="15">
        <f t="shared" si="237"/>
        <v>1.1428571428571428</v>
      </c>
      <c r="R289" s="16">
        <f t="shared" si="238"/>
        <v>3.5746201966041107</v>
      </c>
      <c r="S289" s="17">
        <f t="shared" si="232"/>
        <v>1371.737356527977</v>
      </c>
      <c r="T289" s="17">
        <f t="shared" si="239"/>
        <v>195.96247950399672</v>
      </c>
      <c r="U289" s="18">
        <f t="shared" si="240"/>
        <v>1.1428571428571428</v>
      </c>
      <c r="V289" s="17">
        <f t="shared" si="241"/>
        <v>0</v>
      </c>
      <c r="W289" s="17">
        <f t="shared" si="233"/>
        <v>0</v>
      </c>
      <c r="X289" s="16">
        <f t="shared" si="242"/>
        <v>0</v>
      </c>
      <c r="Y289" s="19">
        <f t="shared" si="243"/>
        <v>1.1428571428571428</v>
      </c>
      <c r="Z289" s="17">
        <f t="shared" si="244"/>
        <v>0</v>
      </c>
      <c r="AA289" s="17">
        <f t="shared" si="245"/>
        <v>0</v>
      </c>
      <c r="AB289" s="16">
        <f t="shared" si="246"/>
        <v>0</v>
      </c>
      <c r="AC289" s="19">
        <f t="shared" si="247"/>
        <v>1.1428571428571428</v>
      </c>
      <c r="AD289" s="17">
        <f t="shared" si="248"/>
        <v>0</v>
      </c>
      <c r="AE289" s="17">
        <f t="shared" si="249"/>
        <v>0</v>
      </c>
      <c r="AF289" s="16">
        <f t="shared" si="234"/>
        <v>0</v>
      </c>
      <c r="AG289" s="19">
        <f t="shared" si="250"/>
        <v>1.1428571428571428</v>
      </c>
      <c r="AH289" s="17">
        <f t="shared" si="251"/>
        <v>0</v>
      </c>
      <c r="AI289" s="17">
        <f t="shared" si="280"/>
        <v>0</v>
      </c>
      <c r="AJ289" s="16">
        <f t="shared" si="252"/>
        <v>0</v>
      </c>
      <c r="AK289" s="19">
        <f t="shared" si="253"/>
        <v>1.1428571428571428</v>
      </c>
      <c r="AL289" s="17">
        <f t="shared" si="254"/>
        <v>0</v>
      </c>
      <c r="AM289" s="17">
        <f t="shared" si="255"/>
        <v>0</v>
      </c>
      <c r="AN289" s="16">
        <f t="shared" si="256"/>
        <v>0</v>
      </c>
      <c r="AO289" s="19">
        <f t="shared" si="257"/>
        <v>1.1428571428571428</v>
      </c>
      <c r="AP289" s="17">
        <f t="shared" si="258"/>
        <v>0</v>
      </c>
      <c r="AQ289" s="17">
        <f t="shared" si="259"/>
        <v>0</v>
      </c>
      <c r="AR289" s="16">
        <f t="shared" si="260"/>
        <v>0</v>
      </c>
      <c r="AS289" s="19">
        <f t="shared" si="261"/>
        <v>1.1428571428571428</v>
      </c>
      <c r="AT289" s="17">
        <f t="shared" si="262"/>
        <v>0</v>
      </c>
      <c r="AU289" s="17">
        <f t="shared" si="263"/>
        <v>0</v>
      </c>
      <c r="AV289" s="16">
        <f t="shared" si="264"/>
        <v>0</v>
      </c>
      <c r="AW289" s="19">
        <f t="shared" si="265"/>
        <v>1.1428571428571428</v>
      </c>
      <c r="AX289" s="17">
        <f t="shared" si="266"/>
        <v>0</v>
      </c>
      <c r="AY289" s="17">
        <f t="shared" si="235"/>
        <v>0</v>
      </c>
      <c r="AZ289" s="16">
        <f t="shared" si="267"/>
        <v>0</v>
      </c>
      <c r="BA289" s="19">
        <f t="shared" si="268"/>
        <v>1.1428571428571428</v>
      </c>
      <c r="BB289" s="16"/>
      <c r="BC289" s="16">
        <f t="shared" si="269"/>
        <v>1.1428571428571428</v>
      </c>
      <c r="BD289" s="19">
        <f t="shared" si="236"/>
        <v>1.1428571428571428</v>
      </c>
      <c r="BE289" s="20">
        <f t="shared" si="270"/>
        <v>1.1428571428571428</v>
      </c>
      <c r="BF289">
        <f t="shared" si="271"/>
        <v>8.7310763626928642E-4</v>
      </c>
      <c r="BG289" s="33">
        <f t="shared" si="272"/>
        <v>2.3495734022200025</v>
      </c>
      <c r="BH289">
        <f t="shared" si="273"/>
        <v>16.447013815540018</v>
      </c>
      <c r="BI289">
        <f t="shared" si="274"/>
        <v>3851759.059488948</v>
      </c>
      <c r="BJ289">
        <f t="shared" si="275"/>
        <v>319376379</v>
      </c>
      <c r="BK289">
        <f t="shared" si="276"/>
        <v>1873536</v>
      </c>
      <c r="BL289">
        <f t="shared" si="277"/>
        <v>0</v>
      </c>
      <c r="BM289">
        <f t="shared" si="278"/>
        <v>1873536</v>
      </c>
    </row>
    <row r="290" spans="1:65" x14ac:dyDescent="0.25">
      <c r="A290" s="8"/>
      <c r="B290">
        <v>241560621</v>
      </c>
      <c r="C290" t="s">
        <v>310</v>
      </c>
      <c r="D290">
        <v>6</v>
      </c>
      <c r="E290">
        <v>642</v>
      </c>
      <c r="F290" s="9">
        <f t="shared" si="279"/>
        <v>107856</v>
      </c>
      <c r="G290">
        <v>6</v>
      </c>
      <c r="H290" s="10">
        <f t="shared" si="225"/>
        <v>1</v>
      </c>
      <c r="I290" s="10">
        <f t="shared" si="226"/>
        <v>6</v>
      </c>
      <c r="J290" s="11">
        <f t="shared" si="227"/>
        <v>1</v>
      </c>
      <c r="K290" s="11">
        <f t="shared" si="228"/>
        <v>2.6789797000894445E-3</v>
      </c>
      <c r="L290" s="12">
        <f t="shared" si="229"/>
        <v>647136</v>
      </c>
      <c r="M290" s="13">
        <f t="shared" si="230"/>
        <v>0.99732102029991054</v>
      </c>
      <c r="P290">
        <f t="shared" si="231"/>
        <v>3852</v>
      </c>
      <c r="Q290" s="15">
        <f t="shared" si="237"/>
        <v>1</v>
      </c>
      <c r="R290" s="16">
        <f t="shared" si="238"/>
        <v>3.5746201966041107</v>
      </c>
      <c r="S290" s="17">
        <f t="shared" si="232"/>
        <v>2239.6586281708946</v>
      </c>
      <c r="T290" s="17">
        <f t="shared" si="239"/>
        <v>373.27643802848246</v>
      </c>
      <c r="U290" s="18">
        <f t="shared" si="240"/>
        <v>1</v>
      </c>
      <c r="V290" s="17">
        <f t="shared" si="241"/>
        <v>0</v>
      </c>
      <c r="W290" s="17">
        <f t="shared" si="233"/>
        <v>0</v>
      </c>
      <c r="X290" s="16">
        <f t="shared" si="242"/>
        <v>0</v>
      </c>
      <c r="Y290" s="19">
        <f t="shared" si="243"/>
        <v>1</v>
      </c>
      <c r="Z290" s="17">
        <f t="shared" si="244"/>
        <v>0</v>
      </c>
      <c r="AA290" s="17">
        <f t="shared" si="245"/>
        <v>0</v>
      </c>
      <c r="AB290" s="16">
        <f t="shared" si="246"/>
        <v>0</v>
      </c>
      <c r="AC290" s="19">
        <f t="shared" si="247"/>
        <v>1</v>
      </c>
      <c r="AD290" s="17">
        <f t="shared" si="248"/>
        <v>0</v>
      </c>
      <c r="AE290" s="17">
        <f t="shared" si="249"/>
        <v>0</v>
      </c>
      <c r="AF290" s="16">
        <f t="shared" si="234"/>
        <v>0</v>
      </c>
      <c r="AG290" s="19">
        <f t="shared" si="250"/>
        <v>1</v>
      </c>
      <c r="AH290" s="17">
        <f t="shared" si="251"/>
        <v>0</v>
      </c>
      <c r="AI290" s="17">
        <f t="shared" si="280"/>
        <v>0</v>
      </c>
      <c r="AJ290" s="16">
        <f t="shared" si="252"/>
        <v>0</v>
      </c>
      <c r="AK290" s="19">
        <f t="shared" si="253"/>
        <v>1</v>
      </c>
      <c r="AL290" s="17">
        <f t="shared" si="254"/>
        <v>0</v>
      </c>
      <c r="AM290" s="17">
        <f t="shared" si="255"/>
        <v>0</v>
      </c>
      <c r="AN290" s="16">
        <f t="shared" si="256"/>
        <v>0</v>
      </c>
      <c r="AO290" s="19">
        <f t="shared" si="257"/>
        <v>1</v>
      </c>
      <c r="AP290" s="17">
        <f t="shared" si="258"/>
        <v>0</v>
      </c>
      <c r="AQ290" s="17">
        <f t="shared" si="259"/>
        <v>0</v>
      </c>
      <c r="AR290" s="16">
        <f t="shared" si="260"/>
        <v>0</v>
      </c>
      <c r="AS290" s="19">
        <f t="shared" si="261"/>
        <v>1</v>
      </c>
      <c r="AT290" s="17">
        <f t="shared" si="262"/>
        <v>0</v>
      </c>
      <c r="AU290" s="17">
        <f t="shared" si="263"/>
        <v>0</v>
      </c>
      <c r="AV290" s="16">
        <f t="shared" si="264"/>
        <v>0</v>
      </c>
      <c r="AW290" s="19">
        <f t="shared" si="265"/>
        <v>1</v>
      </c>
      <c r="AX290" s="17">
        <f t="shared" si="266"/>
        <v>0</v>
      </c>
      <c r="AY290" s="17">
        <f t="shared" si="235"/>
        <v>0</v>
      </c>
      <c r="AZ290" s="16">
        <f t="shared" si="267"/>
        <v>0</v>
      </c>
      <c r="BA290" s="19">
        <f t="shared" si="268"/>
        <v>1</v>
      </c>
      <c r="BB290" s="16"/>
      <c r="BC290" s="16">
        <f t="shared" si="269"/>
        <v>1</v>
      </c>
      <c r="BD290" s="19">
        <f t="shared" si="236"/>
        <v>1</v>
      </c>
      <c r="BE290" s="20">
        <f t="shared" si="270"/>
        <v>1</v>
      </c>
      <c r="BF290">
        <f t="shared" si="271"/>
        <v>7.6396918173562566E-4</v>
      </c>
      <c r="BG290" s="33">
        <f t="shared" si="272"/>
        <v>2.0558767269425027</v>
      </c>
      <c r="BH290">
        <f t="shared" si="273"/>
        <v>12.335260361655017</v>
      </c>
      <c r="BI290">
        <f t="shared" si="274"/>
        <v>1330431.8415666635</v>
      </c>
      <c r="BJ290">
        <f t="shared" si="275"/>
        <v>240913485</v>
      </c>
      <c r="BK290">
        <f t="shared" si="276"/>
        <v>647136</v>
      </c>
      <c r="BL290">
        <f t="shared" si="277"/>
        <v>0</v>
      </c>
      <c r="BM290">
        <f t="shared" si="278"/>
        <v>647136</v>
      </c>
    </row>
    <row r="291" spans="1:65" x14ac:dyDescent="0.25">
      <c r="A291" s="8"/>
      <c r="B291">
        <v>39241791</v>
      </c>
      <c r="C291" t="s">
        <v>311</v>
      </c>
      <c r="D291">
        <v>9</v>
      </c>
      <c r="E291">
        <v>823</v>
      </c>
      <c r="F291" s="9">
        <f t="shared" si="279"/>
        <v>138264</v>
      </c>
      <c r="G291">
        <v>8</v>
      </c>
      <c r="H291" s="10">
        <f t="shared" si="225"/>
        <v>1.125</v>
      </c>
      <c r="I291" s="10">
        <f t="shared" si="226"/>
        <v>9</v>
      </c>
      <c r="J291" s="11">
        <f t="shared" si="227"/>
        <v>1</v>
      </c>
      <c r="K291" s="11">
        <f t="shared" si="228"/>
        <v>3.1710479269409494E-2</v>
      </c>
      <c r="L291" s="12">
        <f t="shared" si="229"/>
        <v>1244376</v>
      </c>
      <c r="M291" s="13">
        <f t="shared" si="230"/>
        <v>0.96828952073059049</v>
      </c>
      <c r="P291">
        <f t="shared" si="231"/>
        <v>7407</v>
      </c>
      <c r="Q291" s="15">
        <f t="shared" si="237"/>
        <v>1.125</v>
      </c>
      <c r="R291" s="16">
        <f t="shared" si="238"/>
        <v>3.5746201966041107</v>
      </c>
      <c r="S291" s="17">
        <f t="shared" si="232"/>
        <v>283.81784846380839</v>
      </c>
      <c r="T291" s="17">
        <f t="shared" si="239"/>
        <v>35.477231057976049</v>
      </c>
      <c r="U291" s="18">
        <f t="shared" si="240"/>
        <v>1.125</v>
      </c>
      <c r="V291" s="17">
        <f t="shared" si="241"/>
        <v>0</v>
      </c>
      <c r="W291" s="17">
        <f t="shared" si="233"/>
        <v>0</v>
      </c>
      <c r="X291" s="16">
        <f t="shared" si="242"/>
        <v>0</v>
      </c>
      <c r="Y291" s="19">
        <f t="shared" si="243"/>
        <v>1.125</v>
      </c>
      <c r="Z291" s="17">
        <f t="shared" si="244"/>
        <v>0</v>
      </c>
      <c r="AA291" s="17">
        <f t="shared" si="245"/>
        <v>0</v>
      </c>
      <c r="AB291" s="16">
        <f t="shared" si="246"/>
        <v>0</v>
      </c>
      <c r="AC291" s="19">
        <f t="shared" si="247"/>
        <v>1.125</v>
      </c>
      <c r="AD291" s="17">
        <f t="shared" si="248"/>
        <v>0</v>
      </c>
      <c r="AE291" s="17">
        <f t="shared" si="249"/>
        <v>0</v>
      </c>
      <c r="AF291" s="16">
        <f t="shared" si="234"/>
        <v>0</v>
      </c>
      <c r="AG291" s="19">
        <f t="shared" si="250"/>
        <v>1.125</v>
      </c>
      <c r="AH291" s="17">
        <f t="shared" si="251"/>
        <v>0</v>
      </c>
      <c r="AI291" s="17">
        <f t="shared" si="280"/>
        <v>0</v>
      </c>
      <c r="AJ291" s="16">
        <f t="shared" si="252"/>
        <v>0</v>
      </c>
      <c r="AK291" s="19">
        <f t="shared" si="253"/>
        <v>1.125</v>
      </c>
      <c r="AL291" s="17">
        <f t="shared" si="254"/>
        <v>0</v>
      </c>
      <c r="AM291" s="17">
        <f t="shared" si="255"/>
        <v>0</v>
      </c>
      <c r="AN291" s="16">
        <f t="shared" si="256"/>
        <v>0</v>
      </c>
      <c r="AO291" s="19">
        <f t="shared" si="257"/>
        <v>1.125</v>
      </c>
      <c r="AP291" s="17">
        <f t="shared" si="258"/>
        <v>0</v>
      </c>
      <c r="AQ291" s="17">
        <f t="shared" si="259"/>
        <v>0</v>
      </c>
      <c r="AR291" s="16">
        <f t="shared" si="260"/>
        <v>0</v>
      </c>
      <c r="AS291" s="19">
        <f t="shared" si="261"/>
        <v>1.125</v>
      </c>
      <c r="AT291" s="17">
        <f t="shared" si="262"/>
        <v>0</v>
      </c>
      <c r="AU291" s="17">
        <f t="shared" si="263"/>
        <v>0</v>
      </c>
      <c r="AV291" s="16">
        <f t="shared" si="264"/>
        <v>0</v>
      </c>
      <c r="AW291" s="19">
        <f t="shared" si="265"/>
        <v>1.125</v>
      </c>
      <c r="AX291" s="17">
        <f t="shared" si="266"/>
        <v>0</v>
      </c>
      <c r="AY291" s="17">
        <f t="shared" si="235"/>
        <v>0</v>
      </c>
      <c r="AZ291" s="16">
        <f t="shared" si="267"/>
        <v>0</v>
      </c>
      <c r="BA291" s="19">
        <f t="shared" si="268"/>
        <v>1.125</v>
      </c>
      <c r="BB291" s="16"/>
      <c r="BC291" s="16">
        <f t="shared" si="269"/>
        <v>1.125</v>
      </c>
      <c r="BD291" s="19">
        <f t="shared" si="236"/>
        <v>1.125</v>
      </c>
      <c r="BE291" s="20">
        <f t="shared" si="270"/>
        <v>1.125</v>
      </c>
      <c r="BF291">
        <f t="shared" si="271"/>
        <v>8.5946532945257894E-4</v>
      </c>
      <c r="BG291" s="33">
        <f t="shared" si="272"/>
        <v>2.3128613178103157</v>
      </c>
      <c r="BH291">
        <f t="shared" si="273"/>
        <v>18.502890542482525</v>
      </c>
      <c r="BI291">
        <f t="shared" si="274"/>
        <v>2558283.657965804</v>
      </c>
      <c r="BJ291">
        <f t="shared" si="275"/>
        <v>37997415</v>
      </c>
      <c r="BK291">
        <f t="shared" si="276"/>
        <v>1244376</v>
      </c>
      <c r="BL291">
        <f t="shared" si="277"/>
        <v>0</v>
      </c>
      <c r="BM291">
        <f t="shared" si="278"/>
        <v>1244376</v>
      </c>
    </row>
    <row r="292" spans="1:65" x14ac:dyDescent="0.25">
      <c r="A292" s="8"/>
      <c r="B292">
        <v>9770987</v>
      </c>
      <c r="C292" t="s">
        <v>312</v>
      </c>
      <c r="D292">
        <v>2</v>
      </c>
      <c r="E292">
        <v>1535</v>
      </c>
      <c r="F292" s="9">
        <f t="shared" si="279"/>
        <v>257880</v>
      </c>
      <c r="G292">
        <v>7</v>
      </c>
      <c r="H292" s="10">
        <f t="shared" si="225"/>
        <v>0.2857142857142857</v>
      </c>
      <c r="I292" s="10">
        <f t="shared" si="226"/>
        <v>2</v>
      </c>
      <c r="J292" s="11">
        <f t="shared" si="227"/>
        <v>1</v>
      </c>
      <c r="K292" s="11">
        <f t="shared" si="228"/>
        <v>5.2784841490424665E-2</v>
      </c>
      <c r="L292" s="12">
        <f t="shared" si="229"/>
        <v>515760</v>
      </c>
      <c r="M292" s="13">
        <f t="shared" si="230"/>
        <v>0.94721515850957538</v>
      </c>
      <c r="P292">
        <f t="shared" si="231"/>
        <v>3070</v>
      </c>
      <c r="Q292" s="15">
        <f t="shared" si="237"/>
        <v>0.2857142857142857</v>
      </c>
      <c r="R292" s="16">
        <f t="shared" si="238"/>
        <v>3.5746201966041107</v>
      </c>
      <c r="S292" s="17">
        <f t="shared" si="232"/>
        <v>37.889665736001241</v>
      </c>
      <c r="T292" s="17">
        <f t="shared" si="239"/>
        <v>5.41280939085732</v>
      </c>
      <c r="U292" s="18">
        <f t="shared" si="240"/>
        <v>0.2857142857142857</v>
      </c>
      <c r="V292" s="17">
        <f t="shared" si="241"/>
        <v>0</v>
      </c>
      <c r="W292" s="17">
        <f t="shared" si="233"/>
        <v>0</v>
      </c>
      <c r="X292" s="16">
        <f t="shared" si="242"/>
        <v>0</v>
      </c>
      <c r="Y292" s="19">
        <f t="shared" si="243"/>
        <v>0.2857142857142857</v>
      </c>
      <c r="Z292" s="17">
        <f t="shared" si="244"/>
        <v>0</v>
      </c>
      <c r="AA292" s="17">
        <f t="shared" si="245"/>
        <v>0</v>
      </c>
      <c r="AB292" s="16">
        <f t="shared" si="246"/>
        <v>0</v>
      </c>
      <c r="AC292" s="19">
        <f t="shared" si="247"/>
        <v>0.2857142857142857</v>
      </c>
      <c r="AD292" s="17">
        <f t="shared" si="248"/>
        <v>0</v>
      </c>
      <c r="AE292" s="17">
        <f t="shared" si="249"/>
        <v>0</v>
      </c>
      <c r="AF292" s="16">
        <f t="shared" si="234"/>
        <v>0</v>
      </c>
      <c r="AG292" s="19">
        <f t="shared" si="250"/>
        <v>0.2857142857142857</v>
      </c>
      <c r="AH292" s="17">
        <f t="shared" si="251"/>
        <v>0</v>
      </c>
      <c r="AI292" s="17">
        <f t="shared" si="280"/>
        <v>0</v>
      </c>
      <c r="AJ292" s="16">
        <f t="shared" si="252"/>
        <v>0</v>
      </c>
      <c r="AK292" s="19">
        <f t="shared" si="253"/>
        <v>0.2857142857142857</v>
      </c>
      <c r="AL292" s="17">
        <f t="shared" si="254"/>
        <v>0</v>
      </c>
      <c r="AM292" s="17">
        <f t="shared" si="255"/>
        <v>0</v>
      </c>
      <c r="AN292" s="16">
        <f t="shared" si="256"/>
        <v>0</v>
      </c>
      <c r="AO292" s="19">
        <f t="shared" si="257"/>
        <v>0.2857142857142857</v>
      </c>
      <c r="AP292" s="17">
        <f t="shared" si="258"/>
        <v>0</v>
      </c>
      <c r="AQ292" s="17">
        <f t="shared" si="259"/>
        <v>0</v>
      </c>
      <c r="AR292" s="16">
        <f t="shared" si="260"/>
        <v>0</v>
      </c>
      <c r="AS292" s="19">
        <f t="shared" si="261"/>
        <v>0.2857142857142857</v>
      </c>
      <c r="AT292" s="17">
        <f t="shared" si="262"/>
        <v>0</v>
      </c>
      <c r="AU292" s="17">
        <f t="shared" si="263"/>
        <v>0</v>
      </c>
      <c r="AV292" s="16">
        <f t="shared" si="264"/>
        <v>0</v>
      </c>
      <c r="AW292" s="19">
        <f t="shared" si="265"/>
        <v>0.2857142857142857</v>
      </c>
      <c r="AX292" s="17">
        <f t="shared" si="266"/>
        <v>0</v>
      </c>
      <c r="AY292" s="17">
        <f t="shared" si="235"/>
        <v>0</v>
      </c>
      <c r="AZ292" s="16">
        <f t="shared" si="267"/>
        <v>0</v>
      </c>
      <c r="BA292" s="19">
        <f t="shared" si="268"/>
        <v>0.2857142857142857</v>
      </c>
      <c r="BB292" s="16"/>
      <c r="BC292" s="16">
        <f t="shared" si="269"/>
        <v>0.2857142857142857</v>
      </c>
      <c r="BD292" s="19">
        <f t="shared" si="236"/>
        <v>0.2857142857142857</v>
      </c>
      <c r="BE292" s="20">
        <f t="shared" si="270"/>
        <v>0.2857142857142857</v>
      </c>
      <c r="BF292">
        <f t="shared" si="271"/>
        <v>2.182769090673216E-4</v>
      </c>
      <c r="BG292" s="33">
        <f t="shared" si="272"/>
        <v>0.58739335055500064</v>
      </c>
      <c r="BH292">
        <f t="shared" si="273"/>
        <v>4.1117534538850045</v>
      </c>
      <c r="BI292">
        <f t="shared" si="274"/>
        <v>1060338.9806878651</v>
      </c>
      <c r="BJ292">
        <f t="shared" si="275"/>
        <v>9255227</v>
      </c>
      <c r="BK292">
        <f t="shared" si="276"/>
        <v>515760</v>
      </c>
      <c r="BL292">
        <f t="shared" si="277"/>
        <v>0</v>
      </c>
      <c r="BM292">
        <f t="shared" si="278"/>
        <v>515760</v>
      </c>
    </row>
    <row r="293" spans="1:65" x14ac:dyDescent="0.25">
      <c r="A293" s="8"/>
      <c r="B293">
        <v>5793</v>
      </c>
      <c r="C293" t="s">
        <v>313</v>
      </c>
      <c r="D293">
        <v>6</v>
      </c>
      <c r="E293">
        <v>966</v>
      </c>
      <c r="F293" s="9">
        <f t="shared" si="279"/>
        <v>162288</v>
      </c>
      <c r="G293">
        <v>5</v>
      </c>
      <c r="H293" s="10">
        <f t="shared" si="225"/>
        <v>7.1391600118308196E-3</v>
      </c>
      <c r="I293" s="10">
        <f t="shared" si="226"/>
        <v>3.5695800059154098E-2</v>
      </c>
      <c r="J293" s="11">
        <f t="shared" si="227"/>
        <v>5.9493000098590166E-3</v>
      </c>
      <c r="K293" s="11">
        <f t="shared" si="228"/>
        <v>1</v>
      </c>
      <c r="L293" s="12">
        <f t="shared" si="229"/>
        <v>5793</v>
      </c>
      <c r="M293" s="13">
        <f t="shared" si="230"/>
        <v>0</v>
      </c>
      <c r="P293">
        <f t="shared" si="231"/>
        <v>5796</v>
      </c>
      <c r="Q293" s="15">
        <f t="shared" si="237"/>
        <v>1.2</v>
      </c>
      <c r="R293" s="16">
        <f t="shared" si="238"/>
        <v>3.5746201966041107</v>
      </c>
      <c r="S293" s="17">
        <f t="shared" si="232"/>
        <v>3.5695800059154098E-2</v>
      </c>
      <c r="T293" s="17">
        <f t="shared" si="239"/>
        <v>7.1391600118308196E-3</v>
      </c>
      <c r="U293" s="18">
        <f t="shared" si="240"/>
        <v>7.1391600118308196E-3</v>
      </c>
      <c r="V293" s="17">
        <f t="shared" si="241"/>
        <v>0</v>
      </c>
      <c r="W293" s="17">
        <f t="shared" si="233"/>
        <v>0</v>
      </c>
      <c r="X293" s="16">
        <f t="shared" si="242"/>
        <v>0</v>
      </c>
      <c r="Y293" s="19">
        <f t="shared" si="243"/>
        <v>7.1391600118308196E-3</v>
      </c>
      <c r="Z293" s="17">
        <f t="shared" si="244"/>
        <v>0</v>
      </c>
      <c r="AA293" s="17">
        <f t="shared" si="245"/>
        <v>0</v>
      </c>
      <c r="AB293" s="16">
        <f t="shared" si="246"/>
        <v>0</v>
      </c>
      <c r="AC293" s="19">
        <f t="shared" si="247"/>
        <v>7.1391600118308196E-3</v>
      </c>
      <c r="AD293" s="17">
        <f t="shared" si="248"/>
        <v>0</v>
      </c>
      <c r="AE293" s="17">
        <f t="shared" si="249"/>
        <v>0</v>
      </c>
      <c r="AF293" s="16">
        <f t="shared" si="234"/>
        <v>0</v>
      </c>
      <c r="AG293" s="19">
        <f t="shared" si="250"/>
        <v>7.1391600118308196E-3</v>
      </c>
      <c r="AH293" s="17">
        <f t="shared" si="251"/>
        <v>0</v>
      </c>
      <c r="AI293" s="17">
        <f t="shared" si="280"/>
        <v>0</v>
      </c>
      <c r="AJ293" s="16">
        <f t="shared" si="252"/>
        <v>0</v>
      </c>
      <c r="AK293" s="19">
        <f t="shared" si="253"/>
        <v>7.1391600118308196E-3</v>
      </c>
      <c r="AL293" s="17">
        <f t="shared" si="254"/>
        <v>0</v>
      </c>
      <c r="AM293" s="17">
        <f t="shared" si="255"/>
        <v>0</v>
      </c>
      <c r="AN293" s="16">
        <f t="shared" si="256"/>
        <v>0</v>
      </c>
      <c r="AO293" s="19">
        <f t="shared" si="257"/>
        <v>7.1391600118308196E-3</v>
      </c>
      <c r="AP293" s="17">
        <f t="shared" si="258"/>
        <v>0</v>
      </c>
      <c r="AQ293" s="17">
        <f t="shared" si="259"/>
        <v>0</v>
      </c>
      <c r="AR293" s="16">
        <f t="shared" si="260"/>
        <v>0</v>
      </c>
      <c r="AS293" s="19">
        <f t="shared" si="261"/>
        <v>7.1391600118308196E-3</v>
      </c>
      <c r="AT293" s="17">
        <f t="shared" si="262"/>
        <v>0</v>
      </c>
      <c r="AU293" s="17">
        <f t="shared" si="263"/>
        <v>0</v>
      </c>
      <c r="AV293" s="16">
        <f t="shared" si="264"/>
        <v>0</v>
      </c>
      <c r="AW293" s="19">
        <f t="shared" si="265"/>
        <v>7.1391600118308196E-3</v>
      </c>
      <c r="AX293" s="17">
        <f t="shared" si="266"/>
        <v>0</v>
      </c>
      <c r="AY293" s="17">
        <f t="shared" si="235"/>
        <v>0</v>
      </c>
      <c r="AZ293" s="16">
        <f t="shared" si="267"/>
        <v>0</v>
      </c>
      <c r="BA293" s="19">
        <f t="shared" si="268"/>
        <v>7.1391600118308196E-3</v>
      </c>
      <c r="BB293" s="16"/>
      <c r="BC293" s="16">
        <f t="shared" si="269"/>
        <v>7.1391600118308196E-3</v>
      </c>
      <c r="BD293" s="19">
        <f t="shared" si="236"/>
        <v>7.1391600118308196E-3</v>
      </c>
      <c r="BE293" s="20">
        <f t="shared" si="270"/>
        <v>7.1391600118308196E-3</v>
      </c>
      <c r="BF293">
        <f t="shared" si="271"/>
        <v>5.4540982325180915E-6</v>
      </c>
      <c r="BG293" s="33">
        <f t="shared" si="272"/>
        <v>1.4677232918241544E-2</v>
      </c>
      <c r="BH293">
        <f t="shared" si="273"/>
        <v>7.3386164591207725E-2</v>
      </c>
      <c r="BI293">
        <f t="shared" si="274"/>
        <v>11909.693879177919</v>
      </c>
      <c r="BJ293">
        <f t="shared" si="275"/>
        <v>0</v>
      </c>
      <c r="BK293">
        <f t="shared" si="276"/>
        <v>5793</v>
      </c>
      <c r="BL293">
        <f t="shared" si="277"/>
        <v>967934.99999999988</v>
      </c>
      <c r="BM293">
        <f t="shared" si="278"/>
        <v>5793</v>
      </c>
    </row>
    <row r="294" spans="1:65" x14ac:dyDescent="0.25">
      <c r="A294" s="8"/>
      <c r="B294">
        <v>44044247</v>
      </c>
      <c r="C294" t="s">
        <v>314</v>
      </c>
      <c r="D294">
        <v>7</v>
      </c>
      <c r="E294">
        <v>2051</v>
      </c>
      <c r="F294" s="9">
        <f t="shared" si="279"/>
        <v>344568</v>
      </c>
      <c r="G294">
        <v>5</v>
      </c>
      <c r="H294" s="10">
        <f t="shared" si="225"/>
        <v>1.4</v>
      </c>
      <c r="I294" s="10">
        <f t="shared" si="226"/>
        <v>7</v>
      </c>
      <c r="J294" s="11">
        <f t="shared" si="227"/>
        <v>1</v>
      </c>
      <c r="K294" s="11">
        <f t="shared" si="228"/>
        <v>5.4762566380122245E-2</v>
      </c>
      <c r="L294" s="12">
        <f t="shared" si="229"/>
        <v>2411976</v>
      </c>
      <c r="M294" s="13">
        <f t="shared" si="230"/>
        <v>0.94523743361987778</v>
      </c>
      <c r="P294">
        <f t="shared" si="231"/>
        <v>14357</v>
      </c>
      <c r="Q294" s="15">
        <f t="shared" si="237"/>
        <v>1.4</v>
      </c>
      <c r="R294" s="16">
        <f t="shared" si="238"/>
        <v>3.5746201966041107</v>
      </c>
      <c r="S294" s="17">
        <f t="shared" si="232"/>
        <v>127.82454261568108</v>
      </c>
      <c r="T294" s="17">
        <f t="shared" si="239"/>
        <v>25.564908523136218</v>
      </c>
      <c r="U294" s="18">
        <f t="shared" si="240"/>
        <v>1.4</v>
      </c>
      <c r="V294" s="17">
        <f t="shared" si="241"/>
        <v>0</v>
      </c>
      <c r="W294" s="17">
        <f t="shared" si="233"/>
        <v>0</v>
      </c>
      <c r="X294" s="16">
        <f t="shared" si="242"/>
        <v>0</v>
      </c>
      <c r="Y294" s="19">
        <f t="shared" si="243"/>
        <v>1.4</v>
      </c>
      <c r="Z294" s="17">
        <f t="shared" si="244"/>
        <v>0</v>
      </c>
      <c r="AA294" s="17">
        <f t="shared" si="245"/>
        <v>0</v>
      </c>
      <c r="AB294" s="16">
        <f t="shared" si="246"/>
        <v>0</v>
      </c>
      <c r="AC294" s="19">
        <f t="shared" si="247"/>
        <v>1.4</v>
      </c>
      <c r="AD294" s="17">
        <f t="shared" si="248"/>
        <v>0</v>
      </c>
      <c r="AE294" s="17">
        <f t="shared" si="249"/>
        <v>0</v>
      </c>
      <c r="AF294" s="16">
        <f t="shared" si="234"/>
        <v>0</v>
      </c>
      <c r="AG294" s="19">
        <f t="shared" si="250"/>
        <v>1.4</v>
      </c>
      <c r="AH294" s="17">
        <f t="shared" si="251"/>
        <v>0</v>
      </c>
      <c r="AI294" s="17">
        <f t="shared" si="280"/>
        <v>0</v>
      </c>
      <c r="AJ294" s="16">
        <f t="shared" si="252"/>
        <v>0</v>
      </c>
      <c r="AK294" s="19">
        <f t="shared" si="253"/>
        <v>1.4</v>
      </c>
      <c r="AL294" s="17">
        <f t="shared" si="254"/>
        <v>0</v>
      </c>
      <c r="AM294" s="17">
        <f t="shared" si="255"/>
        <v>0</v>
      </c>
      <c r="AN294" s="16">
        <f t="shared" si="256"/>
        <v>0</v>
      </c>
      <c r="AO294" s="19">
        <f t="shared" si="257"/>
        <v>1.4</v>
      </c>
      <c r="AP294" s="17">
        <f t="shared" si="258"/>
        <v>0</v>
      </c>
      <c r="AQ294" s="17">
        <f t="shared" si="259"/>
        <v>0</v>
      </c>
      <c r="AR294" s="16">
        <f t="shared" si="260"/>
        <v>0</v>
      </c>
      <c r="AS294" s="19">
        <f t="shared" si="261"/>
        <v>1.4</v>
      </c>
      <c r="AT294" s="17">
        <f t="shared" si="262"/>
        <v>0</v>
      </c>
      <c r="AU294" s="17">
        <f t="shared" si="263"/>
        <v>0</v>
      </c>
      <c r="AV294" s="16">
        <f t="shared" si="264"/>
        <v>0</v>
      </c>
      <c r="AW294" s="19">
        <f t="shared" si="265"/>
        <v>1.4</v>
      </c>
      <c r="AX294" s="17">
        <f t="shared" si="266"/>
        <v>0</v>
      </c>
      <c r="AY294" s="17">
        <f t="shared" si="235"/>
        <v>0</v>
      </c>
      <c r="AZ294" s="16">
        <f t="shared" si="267"/>
        <v>0</v>
      </c>
      <c r="BA294" s="19">
        <f t="shared" si="268"/>
        <v>1.4</v>
      </c>
      <c r="BB294" s="16"/>
      <c r="BC294" s="16">
        <f t="shared" si="269"/>
        <v>1.4</v>
      </c>
      <c r="BD294" s="19">
        <f t="shared" si="236"/>
        <v>1.4</v>
      </c>
      <c r="BE294" s="20">
        <f t="shared" si="270"/>
        <v>1.4</v>
      </c>
      <c r="BF294">
        <f t="shared" si="271"/>
        <v>1.069556854429876E-3</v>
      </c>
      <c r="BG294" s="33">
        <f t="shared" si="272"/>
        <v>2.8782274177195037</v>
      </c>
      <c r="BH294">
        <f t="shared" si="273"/>
        <v>14.391137088597519</v>
      </c>
      <c r="BI294">
        <f t="shared" si="274"/>
        <v>4958725.3243438704</v>
      </c>
      <c r="BJ294">
        <f t="shared" si="275"/>
        <v>41632271</v>
      </c>
      <c r="BK294">
        <f t="shared" si="276"/>
        <v>2411976</v>
      </c>
      <c r="BL294">
        <f t="shared" si="277"/>
        <v>0</v>
      </c>
      <c r="BM294">
        <f t="shared" si="278"/>
        <v>2411976</v>
      </c>
    </row>
    <row r="295" spans="1:65" x14ac:dyDescent="0.25">
      <c r="A295" s="8"/>
      <c r="B295">
        <v>2197443</v>
      </c>
      <c r="C295" t="s">
        <v>315</v>
      </c>
      <c r="D295">
        <v>9</v>
      </c>
      <c r="E295">
        <v>2380</v>
      </c>
      <c r="F295" s="9">
        <f t="shared" si="279"/>
        <v>399840</v>
      </c>
      <c r="G295">
        <v>4</v>
      </c>
      <c r="H295" s="10">
        <f t="shared" si="225"/>
        <v>1.373951455582233</v>
      </c>
      <c r="I295" s="10">
        <f t="shared" si="226"/>
        <v>5.4958058223289319</v>
      </c>
      <c r="J295" s="11">
        <f t="shared" si="227"/>
        <v>0.61064509136988132</v>
      </c>
      <c r="K295" s="11">
        <f t="shared" si="228"/>
        <v>1</v>
      </c>
      <c r="L295" s="12">
        <f t="shared" si="229"/>
        <v>2197443</v>
      </c>
      <c r="M295" s="13">
        <f t="shared" si="230"/>
        <v>0</v>
      </c>
      <c r="P295">
        <f t="shared" si="231"/>
        <v>21420</v>
      </c>
      <c r="Q295" s="15">
        <f t="shared" si="237"/>
        <v>2.25</v>
      </c>
      <c r="R295" s="16">
        <f t="shared" si="238"/>
        <v>3.5746201966041107</v>
      </c>
      <c r="S295" s="17">
        <f t="shared" si="232"/>
        <v>5.4958058223289319</v>
      </c>
      <c r="T295" s="17">
        <f t="shared" si="239"/>
        <v>1.373951455582233</v>
      </c>
      <c r="U295" s="18">
        <f t="shared" si="240"/>
        <v>1.373951455582233</v>
      </c>
      <c r="V295" s="17">
        <f t="shared" si="241"/>
        <v>0</v>
      </c>
      <c r="W295" s="17">
        <f t="shared" si="233"/>
        <v>0</v>
      </c>
      <c r="X295" s="16">
        <f t="shared" si="242"/>
        <v>0</v>
      </c>
      <c r="Y295" s="19">
        <f t="shared" si="243"/>
        <v>1.373951455582233</v>
      </c>
      <c r="Z295" s="17">
        <f t="shared" si="244"/>
        <v>0</v>
      </c>
      <c r="AA295" s="17">
        <f t="shared" si="245"/>
        <v>0</v>
      </c>
      <c r="AB295" s="16">
        <f t="shared" si="246"/>
        <v>0</v>
      </c>
      <c r="AC295" s="19">
        <f t="shared" si="247"/>
        <v>1.373951455582233</v>
      </c>
      <c r="AD295" s="17">
        <f t="shared" si="248"/>
        <v>0</v>
      </c>
      <c r="AE295" s="17">
        <f t="shared" si="249"/>
        <v>0</v>
      </c>
      <c r="AF295" s="16">
        <f t="shared" si="234"/>
        <v>0</v>
      </c>
      <c r="AG295" s="19">
        <f t="shared" si="250"/>
        <v>1.373951455582233</v>
      </c>
      <c r="AH295" s="17">
        <f t="shared" si="251"/>
        <v>0</v>
      </c>
      <c r="AI295" s="17">
        <f t="shared" si="280"/>
        <v>0</v>
      </c>
      <c r="AJ295" s="16">
        <f t="shared" si="252"/>
        <v>0</v>
      </c>
      <c r="AK295" s="19">
        <f t="shared" si="253"/>
        <v>1.373951455582233</v>
      </c>
      <c r="AL295" s="17">
        <f t="shared" si="254"/>
        <v>0</v>
      </c>
      <c r="AM295" s="17">
        <f t="shared" si="255"/>
        <v>0</v>
      </c>
      <c r="AN295" s="16">
        <f t="shared" si="256"/>
        <v>0</v>
      </c>
      <c r="AO295" s="19">
        <f t="shared" si="257"/>
        <v>1.373951455582233</v>
      </c>
      <c r="AP295" s="17">
        <f t="shared" si="258"/>
        <v>0</v>
      </c>
      <c r="AQ295" s="17">
        <f t="shared" si="259"/>
        <v>0</v>
      </c>
      <c r="AR295" s="16">
        <f t="shared" si="260"/>
        <v>0</v>
      </c>
      <c r="AS295" s="19">
        <f t="shared" si="261"/>
        <v>1.373951455582233</v>
      </c>
      <c r="AT295" s="17">
        <f t="shared" si="262"/>
        <v>0</v>
      </c>
      <c r="AU295" s="17">
        <f t="shared" si="263"/>
        <v>0</v>
      </c>
      <c r="AV295" s="16">
        <f t="shared" si="264"/>
        <v>0</v>
      </c>
      <c r="AW295" s="19">
        <f t="shared" si="265"/>
        <v>1.373951455582233</v>
      </c>
      <c r="AX295" s="17">
        <f t="shared" si="266"/>
        <v>0</v>
      </c>
      <c r="AY295" s="17">
        <f t="shared" si="235"/>
        <v>0</v>
      </c>
      <c r="AZ295" s="16">
        <f t="shared" si="267"/>
        <v>0</v>
      </c>
      <c r="BA295" s="19">
        <f t="shared" si="268"/>
        <v>1.373951455582233</v>
      </c>
      <c r="BB295" s="16"/>
      <c r="BC295" s="16">
        <f t="shared" si="269"/>
        <v>1.373951455582233</v>
      </c>
      <c r="BD295" s="19">
        <f t="shared" si="236"/>
        <v>1.373951455582233</v>
      </c>
      <c r="BE295" s="20">
        <f t="shared" si="270"/>
        <v>1.373951455582233</v>
      </c>
      <c r="BF295">
        <f t="shared" si="271"/>
        <v>1.0496565692656305E-3</v>
      </c>
      <c r="BG295" s="33">
        <f t="shared" si="272"/>
        <v>2.8246748214802886</v>
      </c>
      <c r="BH295">
        <f t="shared" si="273"/>
        <v>11.298699285921154</v>
      </c>
      <c r="BI295">
        <f t="shared" si="274"/>
        <v>4517671.9224827141</v>
      </c>
      <c r="BJ295">
        <f t="shared" si="275"/>
        <v>0</v>
      </c>
      <c r="BK295">
        <f t="shared" si="276"/>
        <v>2197443</v>
      </c>
      <c r="BL295">
        <f t="shared" si="277"/>
        <v>1401116.9999999998</v>
      </c>
      <c r="BM295">
        <f t="shared" si="278"/>
        <v>2197443</v>
      </c>
    </row>
    <row r="296" spans="1:65" x14ac:dyDescent="0.25">
      <c r="A296" s="8"/>
      <c r="B296">
        <v>9418378</v>
      </c>
      <c r="C296" t="s">
        <v>316</v>
      </c>
      <c r="D296">
        <v>6</v>
      </c>
      <c r="E296">
        <v>616</v>
      </c>
      <c r="F296" s="9">
        <f t="shared" si="279"/>
        <v>103488</v>
      </c>
      <c r="G296">
        <v>5</v>
      </c>
      <c r="H296" s="10">
        <f t="shared" si="225"/>
        <v>1.2</v>
      </c>
      <c r="I296" s="10">
        <f t="shared" si="226"/>
        <v>6</v>
      </c>
      <c r="J296" s="11">
        <f t="shared" si="227"/>
        <v>1</v>
      </c>
      <c r="K296" s="11">
        <f t="shared" si="228"/>
        <v>6.5927275375866207E-2</v>
      </c>
      <c r="L296" s="12">
        <f t="shared" si="229"/>
        <v>620928</v>
      </c>
      <c r="M296" s="13">
        <f t="shared" si="230"/>
        <v>0.93407272462413382</v>
      </c>
      <c r="P296">
        <f t="shared" si="231"/>
        <v>3696</v>
      </c>
      <c r="Q296" s="15">
        <f t="shared" si="237"/>
        <v>1.2</v>
      </c>
      <c r="R296" s="16">
        <f t="shared" si="238"/>
        <v>3.5746201966041107</v>
      </c>
      <c r="S296" s="17">
        <f t="shared" si="232"/>
        <v>91.009373067408788</v>
      </c>
      <c r="T296" s="17">
        <f t="shared" si="239"/>
        <v>18.201874613481756</v>
      </c>
      <c r="U296" s="18">
        <f t="shared" si="240"/>
        <v>1.2</v>
      </c>
      <c r="V296" s="17">
        <f t="shared" si="241"/>
        <v>0</v>
      </c>
      <c r="W296" s="17">
        <f t="shared" si="233"/>
        <v>0</v>
      </c>
      <c r="X296" s="16">
        <f t="shared" si="242"/>
        <v>0</v>
      </c>
      <c r="Y296" s="19">
        <f t="shared" si="243"/>
        <v>1.2</v>
      </c>
      <c r="Z296" s="17">
        <f t="shared" si="244"/>
        <v>0</v>
      </c>
      <c r="AA296" s="17">
        <f t="shared" si="245"/>
        <v>0</v>
      </c>
      <c r="AB296" s="16">
        <f t="shared" si="246"/>
        <v>0</v>
      </c>
      <c r="AC296" s="19">
        <f t="shared" si="247"/>
        <v>1.2</v>
      </c>
      <c r="AD296" s="17">
        <f t="shared" si="248"/>
        <v>0</v>
      </c>
      <c r="AE296" s="17">
        <f t="shared" si="249"/>
        <v>0</v>
      </c>
      <c r="AF296" s="16">
        <f t="shared" si="234"/>
        <v>0</v>
      </c>
      <c r="AG296" s="19">
        <f t="shared" si="250"/>
        <v>1.2</v>
      </c>
      <c r="AH296" s="17">
        <f t="shared" si="251"/>
        <v>0</v>
      </c>
      <c r="AI296" s="17">
        <f t="shared" si="280"/>
        <v>0</v>
      </c>
      <c r="AJ296" s="16">
        <f t="shared" si="252"/>
        <v>0</v>
      </c>
      <c r="AK296" s="19">
        <f t="shared" si="253"/>
        <v>1.2</v>
      </c>
      <c r="AL296" s="17">
        <f t="shared" si="254"/>
        <v>0</v>
      </c>
      <c r="AM296" s="17">
        <f t="shared" si="255"/>
        <v>0</v>
      </c>
      <c r="AN296" s="16">
        <f t="shared" si="256"/>
        <v>0</v>
      </c>
      <c r="AO296" s="19">
        <f t="shared" si="257"/>
        <v>1.2</v>
      </c>
      <c r="AP296" s="17">
        <f t="shared" si="258"/>
        <v>0</v>
      </c>
      <c r="AQ296" s="17">
        <f t="shared" si="259"/>
        <v>0</v>
      </c>
      <c r="AR296" s="16">
        <f t="shared" si="260"/>
        <v>0</v>
      </c>
      <c r="AS296" s="19">
        <f t="shared" si="261"/>
        <v>1.2</v>
      </c>
      <c r="AT296" s="17">
        <f t="shared" si="262"/>
        <v>0</v>
      </c>
      <c r="AU296" s="17">
        <f t="shared" si="263"/>
        <v>0</v>
      </c>
      <c r="AV296" s="16">
        <f t="shared" si="264"/>
        <v>0</v>
      </c>
      <c r="AW296" s="19">
        <f t="shared" si="265"/>
        <v>1.2</v>
      </c>
      <c r="AX296" s="17">
        <f t="shared" si="266"/>
        <v>0</v>
      </c>
      <c r="AY296" s="17">
        <f t="shared" si="235"/>
        <v>0</v>
      </c>
      <c r="AZ296" s="16">
        <f t="shared" si="267"/>
        <v>0</v>
      </c>
      <c r="BA296" s="19">
        <f t="shared" si="268"/>
        <v>1.2</v>
      </c>
      <c r="BB296" s="16"/>
      <c r="BC296" s="16">
        <f t="shared" si="269"/>
        <v>1.2</v>
      </c>
      <c r="BD296" s="19">
        <f t="shared" si="236"/>
        <v>1.2</v>
      </c>
      <c r="BE296" s="20">
        <f t="shared" si="270"/>
        <v>1.2</v>
      </c>
      <c r="BF296">
        <f t="shared" si="271"/>
        <v>9.1676301808275081E-4</v>
      </c>
      <c r="BG296" s="33">
        <f t="shared" si="272"/>
        <v>2.4670520723310032</v>
      </c>
      <c r="BH296">
        <f t="shared" si="273"/>
        <v>12.335260361655017</v>
      </c>
      <c r="BI296">
        <f t="shared" si="274"/>
        <v>1276551.4243069545</v>
      </c>
      <c r="BJ296">
        <f t="shared" si="275"/>
        <v>8797450</v>
      </c>
      <c r="BK296">
        <f t="shared" si="276"/>
        <v>620928</v>
      </c>
      <c r="BL296">
        <f t="shared" si="277"/>
        <v>0</v>
      </c>
      <c r="BM296">
        <f t="shared" si="278"/>
        <v>620928</v>
      </c>
    </row>
    <row r="297" spans="1:65" x14ac:dyDescent="0.25">
      <c r="A297" s="8"/>
      <c r="B297">
        <v>10622161</v>
      </c>
      <c r="C297" t="s">
        <v>317</v>
      </c>
      <c r="D297">
        <v>9</v>
      </c>
      <c r="E297">
        <v>1851</v>
      </c>
      <c r="F297" s="9">
        <f t="shared" si="279"/>
        <v>310968</v>
      </c>
      <c r="G297">
        <v>2</v>
      </c>
      <c r="H297" s="10">
        <f t="shared" si="225"/>
        <v>4.5</v>
      </c>
      <c r="I297" s="10">
        <f t="shared" si="226"/>
        <v>9</v>
      </c>
      <c r="J297" s="11">
        <f t="shared" si="227"/>
        <v>1</v>
      </c>
      <c r="K297" s="11">
        <f t="shared" si="228"/>
        <v>0.26347858971446581</v>
      </c>
      <c r="L297" s="12">
        <f t="shared" si="229"/>
        <v>2798712</v>
      </c>
      <c r="M297" s="13">
        <f t="shared" si="230"/>
        <v>0.73652141028553419</v>
      </c>
      <c r="P297">
        <f t="shared" si="231"/>
        <v>16659</v>
      </c>
      <c r="Q297" s="15">
        <f t="shared" si="237"/>
        <v>4.5</v>
      </c>
      <c r="R297" s="16">
        <f t="shared" si="238"/>
        <v>3.5746201966041107</v>
      </c>
      <c r="S297" s="17">
        <f t="shared" si="232"/>
        <v>34.158373208818915</v>
      </c>
      <c r="T297" s="17">
        <f t="shared" si="239"/>
        <v>17.079186604409458</v>
      </c>
      <c r="U297" s="18">
        <f t="shared" si="240"/>
        <v>0</v>
      </c>
      <c r="V297" s="17">
        <f t="shared" si="241"/>
        <v>17.079186604409458</v>
      </c>
      <c r="W297" s="17">
        <f t="shared" si="233"/>
        <v>1.2496331698391851E-2</v>
      </c>
      <c r="X297" s="16">
        <f t="shared" si="242"/>
        <v>39.650334612995806</v>
      </c>
      <c r="Y297" s="19">
        <f t="shared" si="243"/>
        <v>4.5</v>
      </c>
      <c r="Z297" s="17">
        <f t="shared" si="244"/>
        <v>0</v>
      </c>
      <c r="AA297" s="17">
        <f t="shared" si="245"/>
        <v>0</v>
      </c>
      <c r="AB297" s="16">
        <f t="shared" si="246"/>
        <v>0</v>
      </c>
      <c r="AC297" s="19">
        <f t="shared" si="247"/>
        <v>4.5</v>
      </c>
      <c r="AD297" s="17">
        <f t="shared" si="248"/>
        <v>0</v>
      </c>
      <c r="AE297" s="17">
        <f t="shared" si="249"/>
        <v>0</v>
      </c>
      <c r="AF297" s="16">
        <f t="shared" si="234"/>
        <v>0</v>
      </c>
      <c r="AG297" s="19">
        <f t="shared" si="250"/>
        <v>4.5</v>
      </c>
      <c r="AH297" s="17">
        <f t="shared" si="251"/>
        <v>0</v>
      </c>
      <c r="AI297" s="17">
        <f t="shared" si="280"/>
        <v>0</v>
      </c>
      <c r="AJ297" s="16">
        <f t="shared" si="252"/>
        <v>0</v>
      </c>
      <c r="AK297" s="19">
        <f t="shared" si="253"/>
        <v>4.5</v>
      </c>
      <c r="AL297" s="17">
        <f t="shared" si="254"/>
        <v>0</v>
      </c>
      <c r="AM297" s="17">
        <f t="shared" si="255"/>
        <v>0</v>
      </c>
      <c r="AN297" s="16">
        <f t="shared" si="256"/>
        <v>0</v>
      </c>
      <c r="AO297" s="19">
        <f t="shared" si="257"/>
        <v>4.5</v>
      </c>
      <c r="AP297" s="17">
        <f t="shared" si="258"/>
        <v>0</v>
      </c>
      <c r="AQ297" s="17">
        <f t="shared" si="259"/>
        <v>0</v>
      </c>
      <c r="AR297" s="16">
        <f t="shared" si="260"/>
        <v>0</v>
      </c>
      <c r="AS297" s="19">
        <f t="shared" si="261"/>
        <v>4.5</v>
      </c>
      <c r="AT297" s="17">
        <f t="shared" si="262"/>
        <v>0</v>
      </c>
      <c r="AU297" s="17">
        <f t="shared" si="263"/>
        <v>0</v>
      </c>
      <c r="AV297" s="16">
        <f t="shared" si="264"/>
        <v>0</v>
      </c>
      <c r="AW297" s="19">
        <f t="shared" si="265"/>
        <v>4.5</v>
      </c>
      <c r="AX297" s="17">
        <f t="shared" si="266"/>
        <v>0</v>
      </c>
      <c r="AY297" s="17">
        <f t="shared" si="235"/>
        <v>0</v>
      </c>
      <c r="AZ297" s="16">
        <f t="shared" si="267"/>
        <v>0</v>
      </c>
      <c r="BA297" s="19">
        <f t="shared" si="268"/>
        <v>4.5</v>
      </c>
      <c r="BB297" s="16"/>
      <c r="BC297" s="16">
        <f t="shared" si="269"/>
        <v>4.5</v>
      </c>
      <c r="BD297" s="19">
        <f t="shared" si="236"/>
        <v>4.5</v>
      </c>
      <c r="BE297" s="20">
        <f t="shared" si="270"/>
        <v>4.5</v>
      </c>
      <c r="BF297">
        <f t="shared" si="271"/>
        <v>3.4378613178103158E-3</v>
      </c>
      <c r="BG297" s="33">
        <f t="shared" si="272"/>
        <v>9.2514452712412627</v>
      </c>
      <c r="BH297">
        <f t="shared" si="273"/>
        <v>18.502890542482525</v>
      </c>
      <c r="BI297">
        <f t="shared" si="274"/>
        <v>5753806.8662147056</v>
      </c>
      <c r="BJ297">
        <f t="shared" si="275"/>
        <v>7823449</v>
      </c>
      <c r="BK297">
        <f t="shared" si="276"/>
        <v>2798712</v>
      </c>
      <c r="BL297">
        <f t="shared" si="277"/>
        <v>0</v>
      </c>
      <c r="BM297">
        <f t="shared" si="278"/>
        <v>2798712</v>
      </c>
    </row>
    <row r="298" spans="1:65" x14ac:dyDescent="0.25">
      <c r="A298" s="8"/>
      <c r="B298">
        <v>4732717</v>
      </c>
      <c r="C298" t="s">
        <v>318</v>
      </c>
      <c r="D298">
        <v>8</v>
      </c>
      <c r="E298">
        <v>2498</v>
      </c>
      <c r="F298" s="9">
        <f t="shared" si="279"/>
        <v>419664</v>
      </c>
      <c r="G298">
        <v>4</v>
      </c>
      <c r="H298" s="10">
        <f t="shared" si="225"/>
        <v>2</v>
      </c>
      <c r="I298" s="10">
        <f t="shared" si="226"/>
        <v>8</v>
      </c>
      <c r="J298" s="11">
        <f t="shared" si="227"/>
        <v>1</v>
      </c>
      <c r="K298" s="11">
        <f t="shared" si="228"/>
        <v>0.70938363734827159</v>
      </c>
      <c r="L298" s="12">
        <f t="shared" si="229"/>
        <v>3357312</v>
      </c>
      <c r="M298" s="13">
        <f t="shared" si="230"/>
        <v>0.29061636265172841</v>
      </c>
      <c r="P298">
        <f t="shared" si="231"/>
        <v>19984</v>
      </c>
      <c r="Q298" s="15">
        <f t="shared" si="237"/>
        <v>2</v>
      </c>
      <c r="R298" s="16">
        <f t="shared" si="238"/>
        <v>3.5746201966041107</v>
      </c>
      <c r="S298" s="17">
        <f t="shared" si="232"/>
        <v>11.277395726104693</v>
      </c>
      <c r="T298" s="17">
        <f t="shared" si="239"/>
        <v>2.8193489315261733</v>
      </c>
      <c r="U298" s="18">
        <f t="shared" si="240"/>
        <v>2</v>
      </c>
      <c r="V298" s="17">
        <f t="shared" si="241"/>
        <v>0</v>
      </c>
      <c r="W298" s="17">
        <f t="shared" si="233"/>
        <v>0</v>
      </c>
      <c r="X298" s="16">
        <f t="shared" si="242"/>
        <v>0</v>
      </c>
      <c r="Y298" s="19">
        <f t="shared" si="243"/>
        <v>2</v>
      </c>
      <c r="Z298" s="17">
        <f t="shared" si="244"/>
        <v>0</v>
      </c>
      <c r="AA298" s="17">
        <f t="shared" si="245"/>
        <v>0</v>
      </c>
      <c r="AB298" s="16">
        <f t="shared" si="246"/>
        <v>0</v>
      </c>
      <c r="AC298" s="19">
        <f t="shared" si="247"/>
        <v>2</v>
      </c>
      <c r="AD298" s="17">
        <f t="shared" si="248"/>
        <v>0</v>
      </c>
      <c r="AE298" s="17">
        <f t="shared" si="249"/>
        <v>0</v>
      </c>
      <c r="AF298" s="16">
        <f t="shared" si="234"/>
        <v>0</v>
      </c>
      <c r="AG298" s="19">
        <f t="shared" si="250"/>
        <v>2</v>
      </c>
      <c r="AH298" s="17">
        <f t="shared" si="251"/>
        <v>0</v>
      </c>
      <c r="AI298" s="17">
        <f t="shared" si="280"/>
        <v>0</v>
      </c>
      <c r="AJ298" s="16">
        <f t="shared" si="252"/>
        <v>0</v>
      </c>
      <c r="AK298" s="19">
        <f t="shared" si="253"/>
        <v>2</v>
      </c>
      <c r="AL298" s="17">
        <f t="shared" si="254"/>
        <v>0</v>
      </c>
      <c r="AM298" s="17">
        <f t="shared" si="255"/>
        <v>0</v>
      </c>
      <c r="AN298" s="16">
        <f t="shared" si="256"/>
        <v>0</v>
      </c>
      <c r="AO298" s="19">
        <f t="shared" si="257"/>
        <v>2</v>
      </c>
      <c r="AP298" s="17">
        <f t="shared" si="258"/>
        <v>0</v>
      </c>
      <c r="AQ298" s="17">
        <f t="shared" si="259"/>
        <v>0</v>
      </c>
      <c r="AR298" s="16">
        <f t="shared" si="260"/>
        <v>0</v>
      </c>
      <c r="AS298" s="19">
        <f t="shared" si="261"/>
        <v>2</v>
      </c>
      <c r="AT298" s="17">
        <f t="shared" si="262"/>
        <v>0</v>
      </c>
      <c r="AU298" s="17">
        <f t="shared" si="263"/>
        <v>0</v>
      </c>
      <c r="AV298" s="16">
        <f t="shared" si="264"/>
        <v>0</v>
      </c>
      <c r="AW298" s="19">
        <f t="shared" si="265"/>
        <v>2</v>
      </c>
      <c r="AX298" s="17">
        <f t="shared" si="266"/>
        <v>0</v>
      </c>
      <c r="AY298" s="17">
        <f t="shared" si="235"/>
        <v>0</v>
      </c>
      <c r="AZ298" s="16">
        <f t="shared" si="267"/>
        <v>0</v>
      </c>
      <c r="BA298" s="19">
        <f t="shared" si="268"/>
        <v>2</v>
      </c>
      <c r="BB298" s="16"/>
      <c r="BC298" s="16">
        <f t="shared" si="269"/>
        <v>2</v>
      </c>
      <c r="BD298" s="19">
        <f t="shared" si="236"/>
        <v>2</v>
      </c>
      <c r="BE298" s="20">
        <f t="shared" si="270"/>
        <v>2</v>
      </c>
      <c r="BF298">
        <f t="shared" si="271"/>
        <v>1.5279383634712513E-3</v>
      </c>
      <c r="BG298" s="33">
        <f t="shared" si="272"/>
        <v>4.1117534538850053</v>
      </c>
      <c r="BH298">
        <f t="shared" si="273"/>
        <v>16.447013815540021</v>
      </c>
      <c r="BI298">
        <f t="shared" si="274"/>
        <v>6902219.6058847876</v>
      </c>
      <c r="BJ298">
        <f t="shared" si="275"/>
        <v>1375405</v>
      </c>
      <c r="BK298">
        <f t="shared" si="276"/>
        <v>3357312</v>
      </c>
      <c r="BL298">
        <f t="shared" si="277"/>
        <v>0</v>
      </c>
      <c r="BM298">
        <f t="shared" si="278"/>
        <v>3357312</v>
      </c>
    </row>
    <row r="299" spans="1:65" x14ac:dyDescent="0.25">
      <c r="A299" s="8"/>
      <c r="B299">
        <v>249275</v>
      </c>
      <c r="C299" t="s">
        <v>319</v>
      </c>
      <c r="D299">
        <v>4</v>
      </c>
      <c r="E299">
        <v>1672</v>
      </c>
      <c r="F299" s="9">
        <f t="shared" si="279"/>
        <v>280896</v>
      </c>
      <c r="G299">
        <v>5</v>
      </c>
      <c r="H299" s="10">
        <f t="shared" si="225"/>
        <v>0.1774856174527227</v>
      </c>
      <c r="I299" s="10">
        <f t="shared" si="226"/>
        <v>0.88742808726361355</v>
      </c>
      <c r="J299" s="11">
        <f t="shared" si="227"/>
        <v>0.22185702181590339</v>
      </c>
      <c r="K299" s="11">
        <f t="shared" si="228"/>
        <v>1</v>
      </c>
      <c r="L299" s="12">
        <f t="shared" si="229"/>
        <v>249275</v>
      </c>
      <c r="M299" s="13">
        <f t="shared" si="230"/>
        <v>0</v>
      </c>
      <c r="P299">
        <f t="shared" si="231"/>
        <v>6688</v>
      </c>
      <c r="Q299" s="15">
        <f t="shared" si="237"/>
        <v>0.8</v>
      </c>
      <c r="R299" s="16">
        <f t="shared" si="238"/>
        <v>3.5746201966041107</v>
      </c>
      <c r="S299" s="17">
        <f t="shared" si="232"/>
        <v>0.88742808726361355</v>
      </c>
      <c r="T299" s="17">
        <f t="shared" si="239"/>
        <v>0.1774856174527227</v>
      </c>
      <c r="U299" s="18">
        <f t="shared" si="240"/>
        <v>0.1774856174527227</v>
      </c>
      <c r="V299" s="17">
        <f t="shared" si="241"/>
        <v>0</v>
      </c>
      <c r="W299" s="17">
        <f t="shared" si="233"/>
        <v>0</v>
      </c>
      <c r="X299" s="16">
        <f t="shared" si="242"/>
        <v>0</v>
      </c>
      <c r="Y299" s="19">
        <f t="shared" si="243"/>
        <v>0.1774856174527227</v>
      </c>
      <c r="Z299" s="17">
        <f t="shared" si="244"/>
        <v>0</v>
      </c>
      <c r="AA299" s="17">
        <f t="shared" si="245"/>
        <v>0</v>
      </c>
      <c r="AB299" s="16">
        <f t="shared" si="246"/>
        <v>0</v>
      </c>
      <c r="AC299" s="19">
        <f t="shared" si="247"/>
        <v>0.1774856174527227</v>
      </c>
      <c r="AD299" s="17">
        <f t="shared" si="248"/>
        <v>0</v>
      </c>
      <c r="AE299" s="17">
        <f t="shared" si="249"/>
        <v>0</v>
      </c>
      <c r="AF299" s="16">
        <f t="shared" si="234"/>
        <v>0</v>
      </c>
      <c r="AG299" s="19">
        <f t="shared" si="250"/>
        <v>0.1774856174527227</v>
      </c>
      <c r="AH299" s="17">
        <f t="shared" si="251"/>
        <v>0</v>
      </c>
      <c r="AI299" s="17">
        <f t="shared" si="280"/>
        <v>0</v>
      </c>
      <c r="AJ299" s="16">
        <f t="shared" si="252"/>
        <v>0</v>
      </c>
      <c r="AK299" s="19">
        <f t="shared" si="253"/>
        <v>0.1774856174527227</v>
      </c>
      <c r="AL299" s="17">
        <f t="shared" si="254"/>
        <v>0</v>
      </c>
      <c r="AM299" s="17">
        <f t="shared" si="255"/>
        <v>0</v>
      </c>
      <c r="AN299" s="16">
        <f t="shared" si="256"/>
        <v>0</v>
      </c>
      <c r="AO299" s="19">
        <f t="shared" si="257"/>
        <v>0.1774856174527227</v>
      </c>
      <c r="AP299" s="17">
        <f t="shared" si="258"/>
        <v>0</v>
      </c>
      <c r="AQ299" s="17">
        <f t="shared" si="259"/>
        <v>0</v>
      </c>
      <c r="AR299" s="16">
        <f t="shared" si="260"/>
        <v>0</v>
      </c>
      <c r="AS299" s="19">
        <f t="shared" si="261"/>
        <v>0.1774856174527227</v>
      </c>
      <c r="AT299" s="17">
        <f t="shared" si="262"/>
        <v>0</v>
      </c>
      <c r="AU299" s="17">
        <f t="shared" si="263"/>
        <v>0</v>
      </c>
      <c r="AV299" s="16">
        <f t="shared" si="264"/>
        <v>0</v>
      </c>
      <c r="AW299" s="19">
        <f t="shared" si="265"/>
        <v>0.1774856174527227</v>
      </c>
      <c r="AX299" s="17">
        <f t="shared" si="266"/>
        <v>0</v>
      </c>
      <c r="AY299" s="17">
        <f t="shared" si="235"/>
        <v>0</v>
      </c>
      <c r="AZ299" s="16">
        <f t="shared" si="267"/>
        <v>0</v>
      </c>
      <c r="BA299" s="19">
        <f t="shared" si="268"/>
        <v>0.1774856174527227</v>
      </c>
      <c r="BB299" s="16"/>
      <c r="BC299" s="16">
        <f t="shared" si="269"/>
        <v>0.1774856174527227</v>
      </c>
      <c r="BD299" s="19">
        <f t="shared" si="236"/>
        <v>0.1774856174527227</v>
      </c>
      <c r="BE299" s="20">
        <f t="shared" si="270"/>
        <v>0.1774856174527227</v>
      </c>
      <c r="BF299">
        <f t="shared" si="271"/>
        <v>1.3559354193519885E-4</v>
      </c>
      <c r="BG299" s="33">
        <f t="shared" si="272"/>
        <v>0.36488855028807266</v>
      </c>
      <c r="BH299">
        <f t="shared" si="273"/>
        <v>1.8244427514403632</v>
      </c>
      <c r="BI299">
        <f t="shared" si="274"/>
        <v>512478.67110859224</v>
      </c>
      <c r="BJ299">
        <f t="shared" si="275"/>
        <v>0</v>
      </c>
      <c r="BK299">
        <f t="shared" si="276"/>
        <v>249275</v>
      </c>
      <c r="BL299">
        <f t="shared" si="277"/>
        <v>874309</v>
      </c>
      <c r="BM299">
        <f t="shared" si="278"/>
        <v>249275</v>
      </c>
    </row>
    <row r="300" spans="1:65" x14ac:dyDescent="0.25">
      <c r="A300" s="8"/>
      <c r="B300">
        <v>53751171</v>
      </c>
      <c r="C300" t="s">
        <v>320</v>
      </c>
      <c r="D300">
        <v>4</v>
      </c>
      <c r="E300">
        <v>1417</v>
      </c>
      <c r="F300" s="9">
        <f t="shared" si="279"/>
        <v>238056</v>
      </c>
      <c r="G300">
        <v>3</v>
      </c>
      <c r="H300" s="10">
        <f t="shared" si="225"/>
        <v>1.3333333333333333</v>
      </c>
      <c r="I300" s="10">
        <f t="shared" si="226"/>
        <v>4</v>
      </c>
      <c r="J300" s="11">
        <f t="shared" si="227"/>
        <v>1</v>
      </c>
      <c r="K300" s="11">
        <f t="shared" si="228"/>
        <v>1.7715409400104045E-2</v>
      </c>
      <c r="L300" s="12">
        <f t="shared" si="229"/>
        <v>952224</v>
      </c>
      <c r="M300" s="13">
        <f t="shared" si="230"/>
        <v>0.98228459059989592</v>
      </c>
      <c r="P300">
        <f t="shared" si="231"/>
        <v>5668</v>
      </c>
      <c r="Q300" s="15">
        <f t="shared" si="237"/>
        <v>1.3333333333333333</v>
      </c>
      <c r="R300" s="16">
        <f t="shared" si="238"/>
        <v>3.5746201966041107</v>
      </c>
      <c r="S300" s="17">
        <f t="shared" si="232"/>
        <v>225.79212874281683</v>
      </c>
      <c r="T300" s="17">
        <f t="shared" si="239"/>
        <v>75.264042914272281</v>
      </c>
      <c r="U300" s="18">
        <f t="shared" si="240"/>
        <v>1.3333333333333333</v>
      </c>
      <c r="V300" s="17">
        <f t="shared" si="241"/>
        <v>0</v>
      </c>
      <c r="W300" s="17">
        <f t="shared" si="233"/>
        <v>0</v>
      </c>
      <c r="X300" s="16">
        <f t="shared" si="242"/>
        <v>0</v>
      </c>
      <c r="Y300" s="19">
        <f t="shared" si="243"/>
        <v>1.3333333333333333</v>
      </c>
      <c r="Z300" s="17">
        <f t="shared" si="244"/>
        <v>0</v>
      </c>
      <c r="AA300" s="17">
        <f t="shared" si="245"/>
        <v>0</v>
      </c>
      <c r="AB300" s="16">
        <f t="shared" si="246"/>
        <v>0</v>
      </c>
      <c r="AC300" s="19">
        <f t="shared" si="247"/>
        <v>1.3333333333333333</v>
      </c>
      <c r="AD300" s="17">
        <f t="shared" si="248"/>
        <v>0</v>
      </c>
      <c r="AE300" s="17">
        <f t="shared" si="249"/>
        <v>0</v>
      </c>
      <c r="AF300" s="16">
        <f t="shared" si="234"/>
        <v>0</v>
      </c>
      <c r="AG300" s="19">
        <f t="shared" si="250"/>
        <v>1.3333333333333333</v>
      </c>
      <c r="AH300" s="17">
        <f t="shared" si="251"/>
        <v>0</v>
      </c>
      <c r="AI300" s="17">
        <f t="shared" si="280"/>
        <v>0</v>
      </c>
      <c r="AJ300" s="16">
        <f t="shared" si="252"/>
        <v>0</v>
      </c>
      <c r="AK300" s="19">
        <f t="shared" si="253"/>
        <v>1.3333333333333333</v>
      </c>
      <c r="AL300" s="17">
        <f t="shared" si="254"/>
        <v>0</v>
      </c>
      <c r="AM300" s="17">
        <f t="shared" si="255"/>
        <v>0</v>
      </c>
      <c r="AN300" s="16">
        <f t="shared" si="256"/>
        <v>0</v>
      </c>
      <c r="AO300" s="19">
        <f t="shared" si="257"/>
        <v>1.3333333333333333</v>
      </c>
      <c r="AP300" s="17">
        <f t="shared" si="258"/>
        <v>0</v>
      </c>
      <c r="AQ300" s="17">
        <f t="shared" si="259"/>
        <v>0</v>
      </c>
      <c r="AR300" s="16">
        <f t="shared" si="260"/>
        <v>0</v>
      </c>
      <c r="AS300" s="19">
        <f t="shared" si="261"/>
        <v>1.3333333333333333</v>
      </c>
      <c r="AT300" s="17">
        <f t="shared" si="262"/>
        <v>0</v>
      </c>
      <c r="AU300" s="17">
        <f t="shared" si="263"/>
        <v>0</v>
      </c>
      <c r="AV300" s="16">
        <f t="shared" si="264"/>
        <v>0</v>
      </c>
      <c r="AW300" s="19">
        <f t="shared" si="265"/>
        <v>1.3333333333333333</v>
      </c>
      <c r="AX300" s="17">
        <f t="shared" si="266"/>
        <v>0</v>
      </c>
      <c r="AY300" s="17">
        <f t="shared" si="235"/>
        <v>0</v>
      </c>
      <c r="AZ300" s="16">
        <f t="shared" si="267"/>
        <v>0</v>
      </c>
      <c r="BA300" s="19">
        <f t="shared" si="268"/>
        <v>1.3333333333333333</v>
      </c>
      <c r="BB300" s="16"/>
      <c r="BC300" s="16">
        <f t="shared" si="269"/>
        <v>1.3333333333333333</v>
      </c>
      <c r="BD300" s="19">
        <f t="shared" si="236"/>
        <v>1.3333333333333333</v>
      </c>
      <c r="BE300" s="20">
        <f t="shared" si="270"/>
        <v>1.3333333333333333</v>
      </c>
      <c r="BF300">
        <f t="shared" si="271"/>
        <v>1.0186255756475008E-3</v>
      </c>
      <c r="BG300" s="33">
        <f t="shared" si="272"/>
        <v>2.7411689692566696</v>
      </c>
      <c r="BH300">
        <f t="shared" si="273"/>
        <v>8.2235069077700089</v>
      </c>
      <c r="BI300">
        <f t="shared" si="274"/>
        <v>1957655.1604360973</v>
      </c>
      <c r="BJ300">
        <f t="shared" si="275"/>
        <v>52798947</v>
      </c>
      <c r="BK300">
        <f t="shared" si="276"/>
        <v>952224</v>
      </c>
      <c r="BL300">
        <f t="shared" si="277"/>
        <v>0</v>
      </c>
      <c r="BM300">
        <f t="shared" si="278"/>
        <v>952224</v>
      </c>
    </row>
    <row r="301" spans="1:65" x14ac:dyDescent="0.25">
      <c r="A301" s="8"/>
      <c r="B301">
        <v>289766508</v>
      </c>
      <c r="C301" t="s">
        <v>321</v>
      </c>
      <c r="D301">
        <v>3</v>
      </c>
      <c r="E301">
        <v>984</v>
      </c>
      <c r="F301" s="9">
        <f t="shared" si="279"/>
        <v>165312</v>
      </c>
      <c r="G301">
        <v>2</v>
      </c>
      <c r="H301" s="10">
        <f t="shared" si="225"/>
        <v>1.5</v>
      </c>
      <c r="I301" s="10">
        <f t="shared" si="226"/>
        <v>3</v>
      </c>
      <c r="J301" s="11">
        <f t="shared" si="227"/>
        <v>1</v>
      </c>
      <c r="K301" s="11">
        <f t="shared" si="228"/>
        <v>1.7115021450305086E-3</v>
      </c>
      <c r="L301" s="12">
        <f t="shared" si="229"/>
        <v>495936</v>
      </c>
      <c r="M301" s="13">
        <f t="shared" si="230"/>
        <v>0.99828849785496954</v>
      </c>
      <c r="P301">
        <f t="shared" si="231"/>
        <v>2952</v>
      </c>
      <c r="Q301" s="15">
        <f t="shared" si="237"/>
        <v>1.5</v>
      </c>
      <c r="R301" s="16">
        <f t="shared" si="238"/>
        <v>3.5746201966041107</v>
      </c>
      <c r="S301" s="17">
        <f t="shared" si="232"/>
        <v>1752.846181765389</v>
      </c>
      <c r="T301" s="17">
        <f t="shared" si="239"/>
        <v>876.42309088269451</v>
      </c>
      <c r="U301" s="18">
        <f t="shared" si="240"/>
        <v>1.5</v>
      </c>
      <c r="V301" s="17">
        <f t="shared" si="241"/>
        <v>0</v>
      </c>
      <c r="W301" s="17">
        <f t="shared" si="233"/>
        <v>0</v>
      </c>
      <c r="X301" s="16">
        <f t="shared" si="242"/>
        <v>0</v>
      </c>
      <c r="Y301" s="19">
        <f t="shared" si="243"/>
        <v>1.5</v>
      </c>
      <c r="Z301" s="17">
        <f t="shared" si="244"/>
        <v>0</v>
      </c>
      <c r="AA301" s="17">
        <f t="shared" si="245"/>
        <v>0</v>
      </c>
      <c r="AB301" s="16">
        <f t="shared" si="246"/>
        <v>0</v>
      </c>
      <c r="AC301" s="19">
        <f t="shared" si="247"/>
        <v>1.5</v>
      </c>
      <c r="AD301" s="17">
        <f t="shared" si="248"/>
        <v>0</v>
      </c>
      <c r="AE301" s="17">
        <f t="shared" si="249"/>
        <v>0</v>
      </c>
      <c r="AF301" s="16">
        <f t="shared" si="234"/>
        <v>0</v>
      </c>
      <c r="AG301" s="19">
        <f t="shared" si="250"/>
        <v>1.5</v>
      </c>
      <c r="AH301" s="17">
        <f t="shared" si="251"/>
        <v>0</v>
      </c>
      <c r="AI301" s="17">
        <f t="shared" si="280"/>
        <v>0</v>
      </c>
      <c r="AJ301" s="16">
        <f t="shared" si="252"/>
        <v>0</v>
      </c>
      <c r="AK301" s="19">
        <f t="shared" si="253"/>
        <v>1.5</v>
      </c>
      <c r="AL301" s="17">
        <f t="shared" si="254"/>
        <v>0</v>
      </c>
      <c r="AM301" s="17">
        <f t="shared" si="255"/>
        <v>0</v>
      </c>
      <c r="AN301" s="16">
        <f t="shared" si="256"/>
        <v>0</v>
      </c>
      <c r="AO301" s="19">
        <f t="shared" si="257"/>
        <v>1.5</v>
      </c>
      <c r="AP301" s="17">
        <f t="shared" si="258"/>
        <v>0</v>
      </c>
      <c r="AQ301" s="17">
        <f t="shared" si="259"/>
        <v>0</v>
      </c>
      <c r="AR301" s="16">
        <f t="shared" si="260"/>
        <v>0</v>
      </c>
      <c r="AS301" s="19">
        <f t="shared" si="261"/>
        <v>1.5</v>
      </c>
      <c r="AT301" s="17">
        <f t="shared" si="262"/>
        <v>0</v>
      </c>
      <c r="AU301" s="17">
        <f t="shared" si="263"/>
        <v>0</v>
      </c>
      <c r="AV301" s="16">
        <f t="shared" si="264"/>
        <v>0</v>
      </c>
      <c r="AW301" s="19">
        <f t="shared" si="265"/>
        <v>1.5</v>
      </c>
      <c r="AX301" s="17">
        <f t="shared" si="266"/>
        <v>0</v>
      </c>
      <c r="AY301" s="17">
        <f t="shared" si="235"/>
        <v>0</v>
      </c>
      <c r="AZ301" s="16">
        <f t="shared" si="267"/>
        <v>0</v>
      </c>
      <c r="BA301" s="19">
        <f t="shared" si="268"/>
        <v>1.5</v>
      </c>
      <c r="BB301" s="16"/>
      <c r="BC301" s="16">
        <f t="shared" si="269"/>
        <v>1.5</v>
      </c>
      <c r="BD301" s="19">
        <f t="shared" si="236"/>
        <v>1.5</v>
      </c>
      <c r="BE301" s="20">
        <f t="shared" si="270"/>
        <v>1.5</v>
      </c>
      <c r="BF301">
        <f t="shared" si="271"/>
        <v>1.1459537726034386E-3</v>
      </c>
      <c r="BG301" s="33">
        <f t="shared" si="272"/>
        <v>3.0838150904137542</v>
      </c>
      <c r="BH301">
        <f t="shared" si="273"/>
        <v>6.1676301808275085</v>
      </c>
      <c r="BI301">
        <f t="shared" si="274"/>
        <v>1019583.280452957</v>
      </c>
      <c r="BJ301">
        <f t="shared" si="275"/>
        <v>289270572</v>
      </c>
      <c r="BK301">
        <f t="shared" si="276"/>
        <v>495936</v>
      </c>
      <c r="BL301">
        <f t="shared" si="277"/>
        <v>0</v>
      </c>
      <c r="BM301">
        <f t="shared" si="278"/>
        <v>495936</v>
      </c>
    </row>
    <row r="302" spans="1:65" x14ac:dyDescent="0.25">
      <c r="A302" s="8"/>
      <c r="B302">
        <v>7289596</v>
      </c>
      <c r="C302" t="s">
        <v>322</v>
      </c>
      <c r="D302">
        <v>9</v>
      </c>
      <c r="E302">
        <v>1994</v>
      </c>
      <c r="F302" s="9">
        <f t="shared" si="279"/>
        <v>334992</v>
      </c>
      <c r="G302">
        <v>2</v>
      </c>
      <c r="H302" s="10">
        <f t="shared" si="225"/>
        <v>4.5</v>
      </c>
      <c r="I302" s="10">
        <f t="shared" si="226"/>
        <v>9</v>
      </c>
      <c r="J302" s="11">
        <f t="shared" si="227"/>
        <v>1</v>
      </c>
      <c r="K302" s="11">
        <f t="shared" si="228"/>
        <v>0.41359329104109471</v>
      </c>
      <c r="L302" s="12">
        <f t="shared" si="229"/>
        <v>3014928</v>
      </c>
      <c r="M302" s="13">
        <f t="shared" si="230"/>
        <v>0.58640670895890523</v>
      </c>
      <c r="P302">
        <f t="shared" si="231"/>
        <v>17946</v>
      </c>
      <c r="Q302" s="15">
        <f t="shared" si="237"/>
        <v>4.5</v>
      </c>
      <c r="R302" s="16">
        <f t="shared" si="238"/>
        <v>3.5746201966041107</v>
      </c>
      <c r="S302" s="17">
        <f t="shared" si="232"/>
        <v>21.760507713617042</v>
      </c>
      <c r="T302" s="17">
        <f t="shared" si="239"/>
        <v>10.880253856808521</v>
      </c>
      <c r="U302" s="18">
        <f t="shared" si="240"/>
        <v>0</v>
      </c>
      <c r="V302" s="17">
        <f t="shared" si="241"/>
        <v>10.880253856808521</v>
      </c>
      <c r="W302" s="17">
        <f t="shared" si="233"/>
        <v>7.960757400606179E-3</v>
      </c>
      <c r="X302" s="16">
        <f t="shared" si="242"/>
        <v>25.259148230479362</v>
      </c>
      <c r="Y302" s="19">
        <f t="shared" si="243"/>
        <v>4.5</v>
      </c>
      <c r="Z302" s="17">
        <f t="shared" si="244"/>
        <v>0</v>
      </c>
      <c r="AA302" s="17">
        <f t="shared" si="245"/>
        <v>0</v>
      </c>
      <c r="AB302" s="16">
        <f t="shared" si="246"/>
        <v>0</v>
      </c>
      <c r="AC302" s="19">
        <f t="shared" si="247"/>
        <v>4.5</v>
      </c>
      <c r="AD302" s="17">
        <f t="shared" si="248"/>
        <v>0</v>
      </c>
      <c r="AE302" s="17">
        <f t="shared" si="249"/>
        <v>0</v>
      </c>
      <c r="AF302" s="16">
        <f t="shared" si="234"/>
        <v>0</v>
      </c>
      <c r="AG302" s="19">
        <f t="shared" si="250"/>
        <v>4.5</v>
      </c>
      <c r="AH302" s="17">
        <f t="shared" si="251"/>
        <v>0</v>
      </c>
      <c r="AI302" s="17">
        <f t="shared" si="280"/>
        <v>0</v>
      </c>
      <c r="AJ302" s="16">
        <f t="shared" si="252"/>
        <v>0</v>
      </c>
      <c r="AK302" s="19">
        <f t="shared" si="253"/>
        <v>4.5</v>
      </c>
      <c r="AL302" s="17">
        <f t="shared" si="254"/>
        <v>0</v>
      </c>
      <c r="AM302" s="17">
        <f t="shared" si="255"/>
        <v>0</v>
      </c>
      <c r="AN302" s="16">
        <f t="shared" si="256"/>
        <v>0</v>
      </c>
      <c r="AO302" s="19">
        <f t="shared" si="257"/>
        <v>4.5</v>
      </c>
      <c r="AP302" s="17">
        <f t="shared" si="258"/>
        <v>0</v>
      </c>
      <c r="AQ302" s="17">
        <f t="shared" si="259"/>
        <v>0</v>
      </c>
      <c r="AR302" s="16">
        <f t="shared" si="260"/>
        <v>0</v>
      </c>
      <c r="AS302" s="19">
        <f t="shared" si="261"/>
        <v>4.5</v>
      </c>
      <c r="AT302" s="17">
        <f t="shared" si="262"/>
        <v>0</v>
      </c>
      <c r="AU302" s="17">
        <f t="shared" si="263"/>
        <v>0</v>
      </c>
      <c r="AV302" s="16">
        <f t="shared" si="264"/>
        <v>0</v>
      </c>
      <c r="AW302" s="19">
        <f t="shared" si="265"/>
        <v>4.5</v>
      </c>
      <c r="AX302" s="17">
        <f t="shared" si="266"/>
        <v>0</v>
      </c>
      <c r="AY302" s="17">
        <f t="shared" si="235"/>
        <v>0</v>
      </c>
      <c r="AZ302" s="16">
        <f t="shared" si="267"/>
        <v>0</v>
      </c>
      <c r="BA302" s="19">
        <f t="shared" si="268"/>
        <v>4.5</v>
      </c>
      <c r="BB302" s="16"/>
      <c r="BC302" s="16">
        <f t="shared" si="269"/>
        <v>4.5</v>
      </c>
      <c r="BD302" s="19">
        <f t="shared" si="236"/>
        <v>4.5</v>
      </c>
      <c r="BE302" s="20">
        <f t="shared" si="270"/>
        <v>4.5</v>
      </c>
      <c r="BF302">
        <f t="shared" si="271"/>
        <v>3.4378613178103158E-3</v>
      </c>
      <c r="BG302" s="33">
        <f t="shared" si="272"/>
        <v>9.2514452712412627</v>
      </c>
      <c r="BH302">
        <f t="shared" si="273"/>
        <v>18.502890542482525</v>
      </c>
      <c r="BI302">
        <f t="shared" si="274"/>
        <v>6198320.3086073063</v>
      </c>
      <c r="BJ302">
        <f t="shared" si="275"/>
        <v>4274668</v>
      </c>
      <c r="BK302">
        <f t="shared" si="276"/>
        <v>3014928</v>
      </c>
      <c r="BL302">
        <f t="shared" si="277"/>
        <v>0</v>
      </c>
      <c r="BM302">
        <f t="shared" si="278"/>
        <v>3014928</v>
      </c>
    </row>
    <row r="303" spans="1:65" x14ac:dyDescent="0.25">
      <c r="A303" s="8"/>
      <c r="B303">
        <v>40313511</v>
      </c>
      <c r="C303" t="s">
        <v>323</v>
      </c>
      <c r="D303">
        <v>4</v>
      </c>
      <c r="E303">
        <v>793</v>
      </c>
      <c r="F303" s="9">
        <f t="shared" si="279"/>
        <v>133224</v>
      </c>
      <c r="G303">
        <v>8</v>
      </c>
      <c r="H303" s="10">
        <f t="shared" si="225"/>
        <v>0.5</v>
      </c>
      <c r="I303" s="10">
        <f t="shared" si="226"/>
        <v>4</v>
      </c>
      <c r="J303" s="11">
        <f t="shared" si="227"/>
        <v>1</v>
      </c>
      <c r="K303" s="11">
        <f t="shared" si="228"/>
        <v>1.3218794066336718E-2</v>
      </c>
      <c r="L303" s="12">
        <f t="shared" si="229"/>
        <v>532896</v>
      </c>
      <c r="M303" s="13">
        <f t="shared" si="230"/>
        <v>0.98678120593366325</v>
      </c>
      <c r="P303">
        <f t="shared" si="231"/>
        <v>3172</v>
      </c>
      <c r="Q303" s="15">
        <f t="shared" si="237"/>
        <v>0.5</v>
      </c>
      <c r="R303" s="16">
        <f t="shared" si="238"/>
        <v>3.5746201966041107</v>
      </c>
      <c r="S303" s="17">
        <f t="shared" si="232"/>
        <v>302.59946406052961</v>
      </c>
      <c r="T303" s="17">
        <f t="shared" si="239"/>
        <v>37.824933007566202</v>
      </c>
      <c r="U303" s="18">
        <f t="shared" si="240"/>
        <v>0.5</v>
      </c>
      <c r="V303" s="17">
        <f t="shared" si="241"/>
        <v>0</v>
      </c>
      <c r="W303" s="17">
        <f t="shared" si="233"/>
        <v>0</v>
      </c>
      <c r="X303" s="16">
        <f t="shared" si="242"/>
        <v>0</v>
      </c>
      <c r="Y303" s="19">
        <f t="shared" si="243"/>
        <v>0.5</v>
      </c>
      <c r="Z303" s="17">
        <f t="shared" si="244"/>
        <v>0</v>
      </c>
      <c r="AA303" s="17">
        <f t="shared" si="245"/>
        <v>0</v>
      </c>
      <c r="AB303" s="16">
        <f t="shared" si="246"/>
        <v>0</v>
      </c>
      <c r="AC303" s="19">
        <f t="shared" si="247"/>
        <v>0.5</v>
      </c>
      <c r="AD303" s="17">
        <f t="shared" si="248"/>
        <v>0</v>
      </c>
      <c r="AE303" s="17">
        <f t="shared" si="249"/>
        <v>0</v>
      </c>
      <c r="AF303" s="16">
        <f t="shared" si="234"/>
        <v>0</v>
      </c>
      <c r="AG303" s="19">
        <f t="shared" si="250"/>
        <v>0.5</v>
      </c>
      <c r="AH303" s="17">
        <f t="shared" si="251"/>
        <v>0</v>
      </c>
      <c r="AI303" s="17">
        <f t="shared" si="280"/>
        <v>0</v>
      </c>
      <c r="AJ303" s="16">
        <f t="shared" si="252"/>
        <v>0</v>
      </c>
      <c r="AK303" s="19">
        <f t="shared" si="253"/>
        <v>0.5</v>
      </c>
      <c r="AL303" s="17">
        <f t="shared" si="254"/>
        <v>0</v>
      </c>
      <c r="AM303" s="17">
        <f t="shared" si="255"/>
        <v>0</v>
      </c>
      <c r="AN303" s="16">
        <f t="shared" si="256"/>
        <v>0</v>
      </c>
      <c r="AO303" s="19">
        <f t="shared" si="257"/>
        <v>0.5</v>
      </c>
      <c r="AP303" s="17">
        <f t="shared" si="258"/>
        <v>0</v>
      </c>
      <c r="AQ303" s="17">
        <f t="shared" si="259"/>
        <v>0</v>
      </c>
      <c r="AR303" s="16">
        <f t="shared" si="260"/>
        <v>0</v>
      </c>
      <c r="AS303" s="19">
        <f t="shared" si="261"/>
        <v>0.5</v>
      </c>
      <c r="AT303" s="17">
        <f t="shared" si="262"/>
        <v>0</v>
      </c>
      <c r="AU303" s="17">
        <f t="shared" si="263"/>
        <v>0</v>
      </c>
      <c r="AV303" s="16">
        <f t="shared" si="264"/>
        <v>0</v>
      </c>
      <c r="AW303" s="19">
        <f t="shared" si="265"/>
        <v>0.5</v>
      </c>
      <c r="AX303" s="17">
        <f t="shared" si="266"/>
        <v>0</v>
      </c>
      <c r="AY303" s="17">
        <f t="shared" si="235"/>
        <v>0</v>
      </c>
      <c r="AZ303" s="16">
        <f t="shared" si="267"/>
        <v>0</v>
      </c>
      <c r="BA303" s="19">
        <f t="shared" si="268"/>
        <v>0.5</v>
      </c>
      <c r="BB303" s="16"/>
      <c r="BC303" s="16">
        <f t="shared" si="269"/>
        <v>0.5</v>
      </c>
      <c r="BD303" s="19">
        <f t="shared" si="236"/>
        <v>0.5</v>
      </c>
      <c r="BE303" s="20">
        <f t="shared" si="270"/>
        <v>0.5</v>
      </c>
      <c r="BF303">
        <f t="shared" si="271"/>
        <v>3.8198459086781283E-4</v>
      </c>
      <c r="BG303" s="33">
        <f t="shared" si="272"/>
        <v>1.0279383634712513</v>
      </c>
      <c r="BH303">
        <f t="shared" si="273"/>
        <v>8.2235069077700107</v>
      </c>
      <c r="BI303">
        <f t="shared" si="274"/>
        <v>1095568.484280752</v>
      </c>
      <c r="BJ303">
        <f t="shared" si="275"/>
        <v>39780615</v>
      </c>
      <c r="BK303">
        <f t="shared" si="276"/>
        <v>532896</v>
      </c>
      <c r="BL303">
        <f t="shared" si="277"/>
        <v>0</v>
      </c>
      <c r="BM303">
        <f t="shared" si="278"/>
        <v>532896</v>
      </c>
    </row>
    <row r="304" spans="1:65" x14ac:dyDescent="0.25">
      <c r="A304" s="8"/>
      <c r="B304">
        <v>2203</v>
      </c>
      <c r="C304" t="s">
        <v>324</v>
      </c>
      <c r="D304">
        <v>2</v>
      </c>
      <c r="E304">
        <v>143</v>
      </c>
      <c r="F304" s="9">
        <f t="shared" si="279"/>
        <v>24024</v>
      </c>
      <c r="G304">
        <v>5</v>
      </c>
      <c r="H304" s="10">
        <f t="shared" si="225"/>
        <v>1.8339993339993341E-2</v>
      </c>
      <c r="I304" s="10">
        <f t="shared" si="226"/>
        <v>9.1699966699966703E-2</v>
      </c>
      <c r="J304" s="11">
        <f t="shared" si="227"/>
        <v>4.5849983349983352E-2</v>
      </c>
      <c r="K304" s="11">
        <f t="shared" si="228"/>
        <v>1</v>
      </c>
      <c r="L304" s="12">
        <f t="shared" si="229"/>
        <v>2203</v>
      </c>
      <c r="M304" s="13">
        <f t="shared" si="230"/>
        <v>0</v>
      </c>
      <c r="P304">
        <f t="shared" si="231"/>
        <v>286</v>
      </c>
      <c r="Q304" s="15">
        <f t="shared" si="237"/>
        <v>0.4</v>
      </c>
      <c r="R304" s="16">
        <f t="shared" si="238"/>
        <v>3.5746201966041107</v>
      </c>
      <c r="S304" s="17">
        <f t="shared" si="232"/>
        <v>9.1699966699966703E-2</v>
      </c>
      <c r="T304" s="17">
        <f t="shared" si="239"/>
        <v>1.8339993339993341E-2</v>
      </c>
      <c r="U304" s="18">
        <f t="shared" si="240"/>
        <v>1.8339993339993341E-2</v>
      </c>
      <c r="V304" s="17">
        <f t="shared" si="241"/>
        <v>0</v>
      </c>
      <c r="W304" s="17">
        <f t="shared" si="233"/>
        <v>0</v>
      </c>
      <c r="X304" s="16">
        <f t="shared" si="242"/>
        <v>0</v>
      </c>
      <c r="Y304" s="19">
        <f t="shared" si="243"/>
        <v>1.8339993339993341E-2</v>
      </c>
      <c r="Z304" s="17">
        <f t="shared" si="244"/>
        <v>0</v>
      </c>
      <c r="AA304" s="17">
        <f t="shared" si="245"/>
        <v>0</v>
      </c>
      <c r="AB304" s="16">
        <f t="shared" si="246"/>
        <v>0</v>
      </c>
      <c r="AC304" s="19">
        <f t="shared" si="247"/>
        <v>1.8339993339993341E-2</v>
      </c>
      <c r="AD304" s="17">
        <f t="shared" si="248"/>
        <v>0</v>
      </c>
      <c r="AE304" s="17">
        <f t="shared" si="249"/>
        <v>0</v>
      </c>
      <c r="AF304" s="16">
        <f t="shared" si="234"/>
        <v>0</v>
      </c>
      <c r="AG304" s="19">
        <f t="shared" si="250"/>
        <v>1.8339993339993341E-2</v>
      </c>
      <c r="AH304" s="17">
        <f t="shared" si="251"/>
        <v>0</v>
      </c>
      <c r="AI304" s="17">
        <f t="shared" si="280"/>
        <v>0</v>
      </c>
      <c r="AJ304" s="16">
        <f t="shared" si="252"/>
        <v>0</v>
      </c>
      <c r="AK304" s="19">
        <f t="shared" si="253"/>
        <v>1.8339993339993341E-2</v>
      </c>
      <c r="AL304" s="17">
        <f t="shared" si="254"/>
        <v>0</v>
      </c>
      <c r="AM304" s="17">
        <f t="shared" si="255"/>
        <v>0</v>
      </c>
      <c r="AN304" s="16">
        <f t="shared" si="256"/>
        <v>0</v>
      </c>
      <c r="AO304" s="19">
        <f t="shared" si="257"/>
        <v>1.8339993339993341E-2</v>
      </c>
      <c r="AP304" s="17">
        <f t="shared" si="258"/>
        <v>0</v>
      </c>
      <c r="AQ304" s="17">
        <f t="shared" si="259"/>
        <v>0</v>
      </c>
      <c r="AR304" s="16">
        <f t="shared" si="260"/>
        <v>0</v>
      </c>
      <c r="AS304" s="19">
        <f t="shared" si="261"/>
        <v>1.8339993339993341E-2</v>
      </c>
      <c r="AT304" s="17">
        <f t="shared" si="262"/>
        <v>0</v>
      </c>
      <c r="AU304" s="17">
        <f t="shared" si="263"/>
        <v>0</v>
      </c>
      <c r="AV304" s="16">
        <f t="shared" si="264"/>
        <v>0</v>
      </c>
      <c r="AW304" s="19">
        <f t="shared" si="265"/>
        <v>1.8339993339993341E-2</v>
      </c>
      <c r="AX304" s="17">
        <f t="shared" si="266"/>
        <v>0</v>
      </c>
      <c r="AY304" s="17">
        <f t="shared" si="235"/>
        <v>0</v>
      </c>
      <c r="AZ304" s="16">
        <f t="shared" si="267"/>
        <v>0</v>
      </c>
      <c r="BA304" s="19">
        <f t="shared" si="268"/>
        <v>1.8339993339993341E-2</v>
      </c>
      <c r="BB304" s="16"/>
      <c r="BC304" s="16">
        <f t="shared" si="269"/>
        <v>1.8339993339993341E-2</v>
      </c>
      <c r="BD304" s="19">
        <f t="shared" si="236"/>
        <v>1.8339993339993341E-2</v>
      </c>
      <c r="BE304" s="20">
        <f t="shared" si="270"/>
        <v>1.8339993339993341E-2</v>
      </c>
      <c r="BF304">
        <f t="shared" si="271"/>
        <v>1.4011189704991538E-5</v>
      </c>
      <c r="BG304" s="33">
        <f t="shared" si="272"/>
        <v>3.7704765479972806E-2</v>
      </c>
      <c r="BH304">
        <f t="shared" si="273"/>
        <v>0.18852382739986404</v>
      </c>
      <c r="BI304">
        <f t="shared" si="274"/>
        <v>4529.0964294543337</v>
      </c>
      <c r="BJ304">
        <f t="shared" si="275"/>
        <v>0</v>
      </c>
      <c r="BK304">
        <f t="shared" si="276"/>
        <v>2203</v>
      </c>
      <c r="BL304">
        <f t="shared" si="277"/>
        <v>45845</v>
      </c>
      <c r="BM304">
        <f t="shared" si="278"/>
        <v>2203</v>
      </c>
    </row>
    <row r="305" spans="1:65" x14ac:dyDescent="0.25">
      <c r="A305" s="8"/>
      <c r="B305">
        <v>6193295</v>
      </c>
      <c r="C305" t="s">
        <v>325</v>
      </c>
      <c r="D305">
        <v>9</v>
      </c>
      <c r="E305">
        <v>2207</v>
      </c>
      <c r="F305" s="9">
        <f t="shared" si="279"/>
        <v>370776</v>
      </c>
      <c r="G305">
        <v>4</v>
      </c>
      <c r="H305" s="10">
        <f t="shared" si="225"/>
        <v>2.25</v>
      </c>
      <c r="I305" s="10">
        <f t="shared" si="226"/>
        <v>9</v>
      </c>
      <c r="J305" s="11">
        <f t="shared" si="227"/>
        <v>1</v>
      </c>
      <c r="K305" s="11">
        <f t="shared" si="228"/>
        <v>0.53880591833587776</v>
      </c>
      <c r="L305" s="12">
        <f t="shared" si="229"/>
        <v>3336984</v>
      </c>
      <c r="M305" s="13">
        <f t="shared" si="230"/>
        <v>0.46119408166412224</v>
      </c>
      <c r="P305">
        <f t="shared" si="231"/>
        <v>19863</v>
      </c>
      <c r="Q305" s="15">
        <f t="shared" si="237"/>
        <v>2.25</v>
      </c>
      <c r="R305" s="16">
        <f t="shared" si="238"/>
        <v>3.5746201966041107</v>
      </c>
      <c r="S305" s="17">
        <f t="shared" si="232"/>
        <v>16.703602714307291</v>
      </c>
      <c r="T305" s="17">
        <f t="shared" si="239"/>
        <v>4.1759006785768227</v>
      </c>
      <c r="U305" s="18">
        <f t="shared" si="240"/>
        <v>2.25</v>
      </c>
      <c r="V305" s="17">
        <f t="shared" si="241"/>
        <v>0</v>
      </c>
      <c r="W305" s="17">
        <f t="shared" si="233"/>
        <v>0</v>
      </c>
      <c r="X305" s="16">
        <f t="shared" si="242"/>
        <v>0</v>
      </c>
      <c r="Y305" s="19">
        <f t="shared" si="243"/>
        <v>2.25</v>
      </c>
      <c r="Z305" s="17">
        <f t="shared" si="244"/>
        <v>0</v>
      </c>
      <c r="AA305" s="17">
        <f t="shared" si="245"/>
        <v>0</v>
      </c>
      <c r="AB305" s="16">
        <f t="shared" si="246"/>
        <v>0</v>
      </c>
      <c r="AC305" s="19">
        <f t="shared" si="247"/>
        <v>2.25</v>
      </c>
      <c r="AD305" s="17">
        <f t="shared" si="248"/>
        <v>0</v>
      </c>
      <c r="AE305" s="17">
        <f t="shared" si="249"/>
        <v>0</v>
      </c>
      <c r="AF305" s="16">
        <f t="shared" si="234"/>
        <v>0</v>
      </c>
      <c r="AG305" s="19">
        <f t="shared" si="250"/>
        <v>2.25</v>
      </c>
      <c r="AH305" s="17">
        <f t="shared" si="251"/>
        <v>0</v>
      </c>
      <c r="AI305" s="17">
        <f t="shared" si="280"/>
        <v>0</v>
      </c>
      <c r="AJ305" s="16">
        <f t="shared" si="252"/>
        <v>0</v>
      </c>
      <c r="AK305" s="19">
        <f t="shared" si="253"/>
        <v>2.25</v>
      </c>
      <c r="AL305" s="17">
        <f t="shared" si="254"/>
        <v>0</v>
      </c>
      <c r="AM305" s="17">
        <f t="shared" si="255"/>
        <v>0</v>
      </c>
      <c r="AN305" s="16">
        <f t="shared" si="256"/>
        <v>0</v>
      </c>
      <c r="AO305" s="19">
        <f t="shared" si="257"/>
        <v>2.25</v>
      </c>
      <c r="AP305" s="17">
        <f t="shared" si="258"/>
        <v>0</v>
      </c>
      <c r="AQ305" s="17">
        <f t="shared" si="259"/>
        <v>0</v>
      </c>
      <c r="AR305" s="16">
        <f t="shared" si="260"/>
        <v>0</v>
      </c>
      <c r="AS305" s="19">
        <f t="shared" si="261"/>
        <v>2.25</v>
      </c>
      <c r="AT305" s="17">
        <f t="shared" si="262"/>
        <v>0</v>
      </c>
      <c r="AU305" s="17">
        <f t="shared" si="263"/>
        <v>0</v>
      </c>
      <c r="AV305" s="16">
        <f t="shared" si="264"/>
        <v>0</v>
      </c>
      <c r="AW305" s="19">
        <f t="shared" si="265"/>
        <v>2.25</v>
      </c>
      <c r="AX305" s="17">
        <f t="shared" si="266"/>
        <v>0</v>
      </c>
      <c r="AY305" s="17">
        <f t="shared" si="235"/>
        <v>0</v>
      </c>
      <c r="AZ305" s="16">
        <f t="shared" si="267"/>
        <v>0</v>
      </c>
      <c r="BA305" s="19">
        <f t="shared" si="268"/>
        <v>2.25</v>
      </c>
      <c r="BB305" s="16"/>
      <c r="BC305" s="16">
        <f t="shared" si="269"/>
        <v>2.25</v>
      </c>
      <c r="BD305" s="19">
        <f t="shared" si="236"/>
        <v>2.25</v>
      </c>
      <c r="BE305" s="20">
        <f t="shared" si="270"/>
        <v>2.25</v>
      </c>
      <c r="BF305">
        <f t="shared" si="271"/>
        <v>1.7189306589051579E-3</v>
      </c>
      <c r="BG305" s="33">
        <f t="shared" si="272"/>
        <v>4.6257226356206314</v>
      </c>
      <c r="BH305">
        <f t="shared" si="273"/>
        <v>18.502890542482525</v>
      </c>
      <c r="BI305">
        <f t="shared" si="274"/>
        <v>6860427.7437795009</v>
      </c>
      <c r="BJ305">
        <f t="shared" si="275"/>
        <v>2856311</v>
      </c>
      <c r="BK305">
        <f t="shared" si="276"/>
        <v>3336984</v>
      </c>
      <c r="BL305">
        <f t="shared" si="277"/>
        <v>0</v>
      </c>
      <c r="BM305">
        <f t="shared" si="278"/>
        <v>3336984</v>
      </c>
    </row>
    <row r="306" spans="1:65" x14ac:dyDescent="0.25">
      <c r="A306" s="8"/>
      <c r="B306">
        <v>45096850</v>
      </c>
      <c r="C306" t="s">
        <v>326</v>
      </c>
      <c r="D306">
        <v>1</v>
      </c>
      <c r="E306">
        <v>2005</v>
      </c>
      <c r="F306" s="9">
        <f t="shared" si="279"/>
        <v>336840</v>
      </c>
      <c r="G306">
        <v>4</v>
      </c>
      <c r="H306" s="10">
        <f t="shared" si="225"/>
        <v>0.25</v>
      </c>
      <c r="I306" s="10">
        <f t="shared" si="226"/>
        <v>1</v>
      </c>
      <c r="J306" s="11">
        <f t="shared" si="227"/>
        <v>1</v>
      </c>
      <c r="K306" s="11">
        <f t="shared" si="228"/>
        <v>7.4692578306467085E-3</v>
      </c>
      <c r="L306" s="12">
        <f t="shared" si="229"/>
        <v>336840</v>
      </c>
      <c r="M306" s="13">
        <f t="shared" si="230"/>
        <v>0.99253074216935333</v>
      </c>
      <c r="P306">
        <f t="shared" si="231"/>
        <v>2005</v>
      </c>
      <c r="Q306" s="15">
        <f t="shared" si="237"/>
        <v>0.25</v>
      </c>
      <c r="R306" s="16">
        <f t="shared" si="238"/>
        <v>3.5746201966041107</v>
      </c>
      <c r="S306" s="17">
        <f t="shared" si="232"/>
        <v>133.88211020068874</v>
      </c>
      <c r="T306" s="17">
        <f t="shared" si="239"/>
        <v>33.470527550172186</v>
      </c>
      <c r="U306" s="18">
        <f t="shared" si="240"/>
        <v>0.25</v>
      </c>
      <c r="V306" s="17">
        <f t="shared" si="241"/>
        <v>0</v>
      </c>
      <c r="W306" s="17">
        <f t="shared" si="233"/>
        <v>0</v>
      </c>
      <c r="X306" s="16">
        <f t="shared" si="242"/>
        <v>0</v>
      </c>
      <c r="Y306" s="19">
        <f t="shared" si="243"/>
        <v>0.25</v>
      </c>
      <c r="Z306" s="17">
        <f t="shared" si="244"/>
        <v>0</v>
      </c>
      <c r="AA306" s="17">
        <f t="shared" si="245"/>
        <v>0</v>
      </c>
      <c r="AB306" s="16">
        <f t="shared" si="246"/>
        <v>0</v>
      </c>
      <c r="AC306" s="19">
        <f t="shared" si="247"/>
        <v>0.25</v>
      </c>
      <c r="AD306" s="17">
        <f t="shared" si="248"/>
        <v>0</v>
      </c>
      <c r="AE306" s="17">
        <f t="shared" si="249"/>
        <v>0</v>
      </c>
      <c r="AF306" s="16">
        <f t="shared" si="234"/>
        <v>0</v>
      </c>
      <c r="AG306" s="19">
        <f t="shared" si="250"/>
        <v>0.25</v>
      </c>
      <c r="AH306" s="17">
        <f t="shared" si="251"/>
        <v>0</v>
      </c>
      <c r="AI306" s="17">
        <f t="shared" si="280"/>
        <v>0</v>
      </c>
      <c r="AJ306" s="16">
        <f t="shared" si="252"/>
        <v>0</v>
      </c>
      <c r="AK306" s="19">
        <f t="shared" si="253"/>
        <v>0.25</v>
      </c>
      <c r="AL306" s="17">
        <f t="shared" si="254"/>
        <v>0</v>
      </c>
      <c r="AM306" s="17">
        <f t="shared" si="255"/>
        <v>0</v>
      </c>
      <c r="AN306" s="16">
        <f t="shared" si="256"/>
        <v>0</v>
      </c>
      <c r="AO306" s="19">
        <f t="shared" si="257"/>
        <v>0.25</v>
      </c>
      <c r="AP306" s="17">
        <f t="shared" si="258"/>
        <v>0</v>
      </c>
      <c r="AQ306" s="17">
        <f t="shared" si="259"/>
        <v>0</v>
      </c>
      <c r="AR306" s="16">
        <f t="shared" si="260"/>
        <v>0</v>
      </c>
      <c r="AS306" s="19">
        <f t="shared" si="261"/>
        <v>0.25</v>
      </c>
      <c r="AT306" s="17">
        <f t="shared" si="262"/>
        <v>0</v>
      </c>
      <c r="AU306" s="17">
        <f t="shared" si="263"/>
        <v>0</v>
      </c>
      <c r="AV306" s="16">
        <f t="shared" si="264"/>
        <v>0</v>
      </c>
      <c r="AW306" s="19">
        <f t="shared" si="265"/>
        <v>0.25</v>
      </c>
      <c r="AX306" s="17">
        <f t="shared" si="266"/>
        <v>0</v>
      </c>
      <c r="AY306" s="17">
        <f t="shared" si="235"/>
        <v>0</v>
      </c>
      <c r="AZ306" s="16">
        <f t="shared" si="267"/>
        <v>0</v>
      </c>
      <c r="BA306" s="19">
        <f t="shared" si="268"/>
        <v>0.25</v>
      </c>
      <c r="BB306" s="16"/>
      <c r="BC306" s="16">
        <f t="shared" si="269"/>
        <v>0.25</v>
      </c>
      <c r="BD306" s="19">
        <f t="shared" si="236"/>
        <v>0.25</v>
      </c>
      <c r="BE306" s="20">
        <f t="shared" si="270"/>
        <v>0.25</v>
      </c>
      <c r="BF306">
        <f t="shared" si="271"/>
        <v>1.9099229543390641E-4</v>
      </c>
      <c r="BG306" s="33">
        <f t="shared" si="272"/>
        <v>0.51396918173562567</v>
      </c>
      <c r="BH306">
        <f t="shared" si="273"/>
        <v>2.0558767269425027</v>
      </c>
      <c r="BI306">
        <f t="shared" si="274"/>
        <v>692501.51670331263</v>
      </c>
      <c r="BJ306">
        <f t="shared" si="275"/>
        <v>44760010</v>
      </c>
      <c r="BK306">
        <f t="shared" si="276"/>
        <v>336840</v>
      </c>
      <c r="BL306">
        <f t="shared" si="277"/>
        <v>0</v>
      </c>
      <c r="BM306">
        <f t="shared" si="278"/>
        <v>336840</v>
      </c>
    </row>
    <row r="307" spans="1:65" x14ac:dyDescent="0.25">
      <c r="A307" s="8"/>
      <c r="B307">
        <v>2197439</v>
      </c>
      <c r="C307" t="s">
        <v>327</v>
      </c>
      <c r="D307">
        <v>5</v>
      </c>
      <c r="E307">
        <v>1828</v>
      </c>
      <c r="F307" s="9">
        <f t="shared" si="279"/>
        <v>307104</v>
      </c>
      <c r="G307">
        <v>7</v>
      </c>
      <c r="H307" s="10">
        <f t="shared" si="225"/>
        <v>0.7142857142857143</v>
      </c>
      <c r="I307" s="10">
        <f t="shared" si="226"/>
        <v>5</v>
      </c>
      <c r="J307" s="11">
        <f t="shared" si="227"/>
        <v>1</v>
      </c>
      <c r="K307" s="11">
        <f t="shared" si="228"/>
        <v>0.69877707640576148</v>
      </c>
      <c r="L307" s="12">
        <f t="shared" si="229"/>
        <v>1535520</v>
      </c>
      <c r="M307" s="13">
        <f t="shared" si="230"/>
        <v>0.30122292359423858</v>
      </c>
      <c r="P307">
        <f t="shared" si="231"/>
        <v>9140</v>
      </c>
      <c r="Q307" s="15">
        <f t="shared" si="237"/>
        <v>0.7142857142857143</v>
      </c>
      <c r="R307" s="16">
        <f t="shared" si="238"/>
        <v>3.5746201966041107</v>
      </c>
      <c r="S307" s="17">
        <f t="shared" si="232"/>
        <v>7.1553577941023239</v>
      </c>
      <c r="T307" s="17">
        <f t="shared" si="239"/>
        <v>1.0221939705860463</v>
      </c>
      <c r="U307" s="18">
        <f t="shared" si="240"/>
        <v>0.7142857142857143</v>
      </c>
      <c r="V307" s="17">
        <f t="shared" si="241"/>
        <v>0</v>
      </c>
      <c r="W307" s="17">
        <f t="shared" si="233"/>
        <v>0</v>
      </c>
      <c r="X307" s="16">
        <f t="shared" si="242"/>
        <v>0</v>
      </c>
      <c r="Y307" s="19">
        <f t="shared" si="243"/>
        <v>0.7142857142857143</v>
      </c>
      <c r="Z307" s="17">
        <f t="shared" si="244"/>
        <v>0</v>
      </c>
      <c r="AA307" s="17">
        <f t="shared" si="245"/>
        <v>0</v>
      </c>
      <c r="AB307" s="16">
        <f t="shared" si="246"/>
        <v>0</v>
      </c>
      <c r="AC307" s="19">
        <f t="shared" si="247"/>
        <v>0.7142857142857143</v>
      </c>
      <c r="AD307" s="17">
        <f t="shared" si="248"/>
        <v>0</v>
      </c>
      <c r="AE307" s="17">
        <f t="shared" si="249"/>
        <v>0</v>
      </c>
      <c r="AF307" s="16">
        <f t="shared" si="234"/>
        <v>0</v>
      </c>
      <c r="AG307" s="19">
        <f t="shared" si="250"/>
        <v>0.7142857142857143</v>
      </c>
      <c r="AH307" s="17">
        <f t="shared" si="251"/>
        <v>0</v>
      </c>
      <c r="AI307" s="17">
        <f t="shared" si="280"/>
        <v>0</v>
      </c>
      <c r="AJ307" s="16">
        <f t="shared" si="252"/>
        <v>0</v>
      </c>
      <c r="AK307" s="19">
        <f t="shared" si="253"/>
        <v>0.7142857142857143</v>
      </c>
      <c r="AL307" s="17">
        <f t="shared" si="254"/>
        <v>0</v>
      </c>
      <c r="AM307" s="17">
        <f t="shared" si="255"/>
        <v>0</v>
      </c>
      <c r="AN307" s="16">
        <f t="shared" si="256"/>
        <v>0</v>
      </c>
      <c r="AO307" s="19">
        <f t="shared" si="257"/>
        <v>0.7142857142857143</v>
      </c>
      <c r="AP307" s="17">
        <f t="shared" si="258"/>
        <v>0</v>
      </c>
      <c r="AQ307" s="17">
        <f t="shared" si="259"/>
        <v>0</v>
      </c>
      <c r="AR307" s="16">
        <f t="shared" si="260"/>
        <v>0</v>
      </c>
      <c r="AS307" s="19">
        <f t="shared" si="261"/>
        <v>0.7142857142857143</v>
      </c>
      <c r="AT307" s="17">
        <f t="shared" si="262"/>
        <v>0</v>
      </c>
      <c r="AU307" s="17">
        <f t="shared" si="263"/>
        <v>0</v>
      </c>
      <c r="AV307" s="16">
        <f t="shared" si="264"/>
        <v>0</v>
      </c>
      <c r="AW307" s="19">
        <f t="shared" si="265"/>
        <v>0.7142857142857143</v>
      </c>
      <c r="AX307" s="17">
        <f t="shared" si="266"/>
        <v>0</v>
      </c>
      <c r="AY307" s="17">
        <f t="shared" si="235"/>
        <v>0</v>
      </c>
      <c r="AZ307" s="16">
        <f t="shared" si="267"/>
        <v>0</v>
      </c>
      <c r="BA307" s="19">
        <f t="shared" si="268"/>
        <v>0.7142857142857143</v>
      </c>
      <c r="BB307" s="16"/>
      <c r="BC307" s="16">
        <f t="shared" si="269"/>
        <v>0.7142857142857143</v>
      </c>
      <c r="BD307" s="19">
        <f t="shared" si="236"/>
        <v>0.7142857142857143</v>
      </c>
      <c r="BE307" s="20">
        <f t="shared" si="270"/>
        <v>0.7142857142857143</v>
      </c>
      <c r="BF307">
        <f t="shared" si="271"/>
        <v>5.4569227266830402E-4</v>
      </c>
      <c r="BG307" s="33">
        <f t="shared" si="272"/>
        <v>1.4684833763875018</v>
      </c>
      <c r="BH307">
        <f t="shared" si="273"/>
        <v>10.279383634712513</v>
      </c>
      <c r="BI307">
        <f t="shared" si="274"/>
        <v>3156839.8317547515</v>
      </c>
      <c r="BJ307">
        <f t="shared" si="275"/>
        <v>661919</v>
      </c>
      <c r="BK307">
        <f t="shared" si="276"/>
        <v>1535520</v>
      </c>
      <c r="BL307">
        <f t="shared" si="277"/>
        <v>0</v>
      </c>
      <c r="BM307">
        <f t="shared" si="278"/>
        <v>1535520</v>
      </c>
    </row>
    <row r="308" spans="1:65" x14ac:dyDescent="0.25">
      <c r="A308" s="8"/>
      <c r="B308">
        <v>1160904</v>
      </c>
      <c r="C308" t="s">
        <v>328</v>
      </c>
      <c r="D308">
        <v>10</v>
      </c>
      <c r="E308">
        <v>1429</v>
      </c>
      <c r="F308" s="9">
        <f t="shared" si="279"/>
        <v>240072</v>
      </c>
      <c r="G308">
        <v>5</v>
      </c>
      <c r="H308" s="10">
        <f t="shared" si="225"/>
        <v>0.96712986104168741</v>
      </c>
      <c r="I308" s="10">
        <f t="shared" si="226"/>
        <v>4.8356493052084373</v>
      </c>
      <c r="J308" s="11">
        <f t="shared" si="227"/>
        <v>0.48356493052084371</v>
      </c>
      <c r="K308" s="11">
        <f t="shared" si="228"/>
        <v>1</v>
      </c>
      <c r="L308" s="12">
        <f t="shared" si="229"/>
        <v>1160904</v>
      </c>
      <c r="M308" s="13">
        <f t="shared" si="230"/>
        <v>0</v>
      </c>
      <c r="P308">
        <f t="shared" si="231"/>
        <v>14290</v>
      </c>
      <c r="Q308" s="15">
        <f t="shared" si="237"/>
        <v>2</v>
      </c>
      <c r="R308" s="16">
        <f t="shared" si="238"/>
        <v>3.5746201966041107</v>
      </c>
      <c r="S308" s="17">
        <f t="shared" si="232"/>
        <v>4.8356493052084373</v>
      </c>
      <c r="T308" s="17">
        <f t="shared" si="239"/>
        <v>0.96712986104168741</v>
      </c>
      <c r="U308" s="18">
        <f t="shared" si="240"/>
        <v>0.96712986104168741</v>
      </c>
      <c r="V308" s="17">
        <f t="shared" si="241"/>
        <v>0</v>
      </c>
      <c r="W308" s="17">
        <f t="shared" si="233"/>
        <v>0</v>
      </c>
      <c r="X308" s="16">
        <f t="shared" si="242"/>
        <v>0</v>
      </c>
      <c r="Y308" s="19">
        <f t="shared" si="243"/>
        <v>0.96712986104168741</v>
      </c>
      <c r="Z308" s="17">
        <f t="shared" si="244"/>
        <v>0</v>
      </c>
      <c r="AA308" s="17">
        <f t="shared" si="245"/>
        <v>0</v>
      </c>
      <c r="AB308" s="16">
        <f t="shared" si="246"/>
        <v>0</v>
      </c>
      <c r="AC308" s="19">
        <f t="shared" si="247"/>
        <v>0.96712986104168741</v>
      </c>
      <c r="AD308" s="17">
        <f t="shared" si="248"/>
        <v>0</v>
      </c>
      <c r="AE308" s="17">
        <f t="shared" si="249"/>
        <v>0</v>
      </c>
      <c r="AF308" s="16">
        <f t="shared" si="234"/>
        <v>0</v>
      </c>
      <c r="AG308" s="19">
        <f t="shared" si="250"/>
        <v>0.96712986104168741</v>
      </c>
      <c r="AH308" s="17">
        <f t="shared" si="251"/>
        <v>0</v>
      </c>
      <c r="AI308" s="17">
        <f t="shared" si="280"/>
        <v>0</v>
      </c>
      <c r="AJ308" s="16">
        <f t="shared" si="252"/>
        <v>0</v>
      </c>
      <c r="AK308" s="19">
        <f t="shared" si="253"/>
        <v>0.96712986104168741</v>
      </c>
      <c r="AL308" s="17">
        <f t="shared" si="254"/>
        <v>0</v>
      </c>
      <c r="AM308" s="17">
        <f t="shared" si="255"/>
        <v>0</v>
      </c>
      <c r="AN308" s="16">
        <f t="shared" si="256"/>
        <v>0</v>
      </c>
      <c r="AO308" s="19">
        <f t="shared" si="257"/>
        <v>0.96712986104168741</v>
      </c>
      <c r="AP308" s="17">
        <f t="shared" si="258"/>
        <v>0</v>
      </c>
      <c r="AQ308" s="17">
        <f t="shared" si="259"/>
        <v>0</v>
      </c>
      <c r="AR308" s="16">
        <f t="shared" si="260"/>
        <v>0</v>
      </c>
      <c r="AS308" s="19">
        <f t="shared" si="261"/>
        <v>0.96712986104168741</v>
      </c>
      <c r="AT308" s="17">
        <f t="shared" si="262"/>
        <v>0</v>
      </c>
      <c r="AU308" s="17">
        <f t="shared" si="263"/>
        <v>0</v>
      </c>
      <c r="AV308" s="16">
        <f t="shared" si="264"/>
        <v>0</v>
      </c>
      <c r="AW308" s="19">
        <f t="shared" si="265"/>
        <v>0.96712986104168741</v>
      </c>
      <c r="AX308" s="17">
        <f t="shared" si="266"/>
        <v>0</v>
      </c>
      <c r="AY308" s="17">
        <f t="shared" si="235"/>
        <v>0</v>
      </c>
      <c r="AZ308" s="16">
        <f t="shared" si="267"/>
        <v>0</v>
      </c>
      <c r="BA308" s="19">
        <f t="shared" si="268"/>
        <v>0.96712986104168741</v>
      </c>
      <c r="BB308" s="16"/>
      <c r="BC308" s="16">
        <f t="shared" si="269"/>
        <v>0.96712986104168741</v>
      </c>
      <c r="BD308" s="19">
        <f t="shared" si="236"/>
        <v>0.96712986104168741</v>
      </c>
      <c r="BE308" s="20">
        <f t="shared" si="270"/>
        <v>0.96712986104168741</v>
      </c>
      <c r="BF308">
        <f t="shared" si="271"/>
        <v>7.3885740857210734E-4</v>
      </c>
      <c r="BG308" s="33">
        <f t="shared" si="272"/>
        <v>1.9882997732467418</v>
      </c>
      <c r="BH308">
        <f t="shared" si="273"/>
        <v>9.941498866233708</v>
      </c>
      <c r="BI308">
        <f t="shared" si="274"/>
        <v>2386675.515814459</v>
      </c>
      <c r="BJ308">
        <f t="shared" si="275"/>
        <v>0</v>
      </c>
      <c r="BK308">
        <f t="shared" si="276"/>
        <v>1160904</v>
      </c>
      <c r="BL308">
        <f t="shared" si="277"/>
        <v>1239816</v>
      </c>
      <c r="BM308">
        <f t="shared" si="278"/>
        <v>1160904</v>
      </c>
    </row>
    <row r="309" spans="1:65" x14ac:dyDescent="0.25">
      <c r="A309" s="8"/>
      <c r="B309">
        <v>415954</v>
      </c>
      <c r="C309" t="s">
        <v>329</v>
      </c>
      <c r="D309">
        <v>9</v>
      </c>
      <c r="E309">
        <v>634</v>
      </c>
      <c r="F309" s="9">
        <f t="shared" si="279"/>
        <v>106512</v>
      </c>
      <c r="G309">
        <v>7</v>
      </c>
      <c r="H309" s="10">
        <f t="shared" si="225"/>
        <v>0.55789019077662616</v>
      </c>
      <c r="I309" s="10">
        <f t="shared" si="226"/>
        <v>3.9052313354363832</v>
      </c>
      <c r="J309" s="11">
        <f t="shared" si="227"/>
        <v>0.43391459282626482</v>
      </c>
      <c r="K309" s="11">
        <f t="shared" si="228"/>
        <v>1.0000000000000002</v>
      </c>
      <c r="L309" s="12">
        <f t="shared" si="229"/>
        <v>415954.00000000006</v>
      </c>
      <c r="M309" s="13">
        <f t="shared" si="230"/>
        <v>-1.3993773569545529E-16</v>
      </c>
      <c r="P309">
        <f t="shared" si="231"/>
        <v>5706</v>
      </c>
      <c r="Q309" s="15">
        <f t="shared" si="237"/>
        <v>1.2857142857142858</v>
      </c>
      <c r="R309" s="16">
        <f t="shared" si="238"/>
        <v>3.5746201966041107</v>
      </c>
      <c r="S309" s="17">
        <f t="shared" si="232"/>
        <v>3.9052313354363828</v>
      </c>
      <c r="T309" s="17">
        <f t="shared" si="239"/>
        <v>0.55789019077662616</v>
      </c>
      <c r="U309" s="18">
        <f t="shared" si="240"/>
        <v>0.55789019077662616</v>
      </c>
      <c r="V309" s="17">
        <f t="shared" si="241"/>
        <v>0</v>
      </c>
      <c r="W309" s="17">
        <f t="shared" si="233"/>
        <v>0</v>
      </c>
      <c r="X309" s="16">
        <f t="shared" si="242"/>
        <v>0</v>
      </c>
      <c r="Y309" s="19">
        <f t="shared" si="243"/>
        <v>0.55789019077662616</v>
      </c>
      <c r="Z309" s="17">
        <f t="shared" si="244"/>
        <v>0</v>
      </c>
      <c r="AA309" s="17">
        <f t="shared" si="245"/>
        <v>0</v>
      </c>
      <c r="AB309" s="16">
        <f t="shared" si="246"/>
        <v>0</v>
      </c>
      <c r="AC309" s="19">
        <f t="shared" si="247"/>
        <v>0.55789019077662616</v>
      </c>
      <c r="AD309" s="17">
        <f t="shared" si="248"/>
        <v>0</v>
      </c>
      <c r="AE309" s="17">
        <f t="shared" si="249"/>
        <v>0</v>
      </c>
      <c r="AF309" s="16">
        <f t="shared" si="234"/>
        <v>0</v>
      </c>
      <c r="AG309" s="19">
        <f t="shared" si="250"/>
        <v>0.55789019077662616</v>
      </c>
      <c r="AH309" s="17">
        <f t="shared" si="251"/>
        <v>0</v>
      </c>
      <c r="AI309" s="17">
        <f t="shared" si="280"/>
        <v>0</v>
      </c>
      <c r="AJ309" s="16">
        <f t="shared" si="252"/>
        <v>0</v>
      </c>
      <c r="AK309" s="19">
        <f t="shared" si="253"/>
        <v>0.55789019077662616</v>
      </c>
      <c r="AL309" s="17">
        <f t="shared" si="254"/>
        <v>0</v>
      </c>
      <c r="AM309" s="17">
        <f t="shared" si="255"/>
        <v>0</v>
      </c>
      <c r="AN309" s="16">
        <f t="shared" si="256"/>
        <v>0</v>
      </c>
      <c r="AO309" s="19">
        <f t="shared" si="257"/>
        <v>0.55789019077662616</v>
      </c>
      <c r="AP309" s="17">
        <f t="shared" si="258"/>
        <v>0</v>
      </c>
      <c r="AQ309" s="17">
        <f t="shared" si="259"/>
        <v>0</v>
      </c>
      <c r="AR309" s="16">
        <f t="shared" si="260"/>
        <v>0</v>
      </c>
      <c r="AS309" s="19">
        <f t="shared" si="261"/>
        <v>0.55789019077662616</v>
      </c>
      <c r="AT309" s="17">
        <f t="shared" si="262"/>
        <v>0</v>
      </c>
      <c r="AU309" s="17">
        <f t="shared" si="263"/>
        <v>0</v>
      </c>
      <c r="AV309" s="16">
        <f t="shared" si="264"/>
        <v>0</v>
      </c>
      <c r="AW309" s="19">
        <f t="shared" si="265"/>
        <v>0.55789019077662616</v>
      </c>
      <c r="AX309" s="17">
        <f t="shared" si="266"/>
        <v>0</v>
      </c>
      <c r="AY309" s="17">
        <f t="shared" si="235"/>
        <v>0</v>
      </c>
      <c r="AZ309" s="16">
        <f t="shared" si="267"/>
        <v>0</v>
      </c>
      <c r="BA309" s="19">
        <f t="shared" si="268"/>
        <v>0.55789019077662616</v>
      </c>
      <c r="BB309" s="16"/>
      <c r="BC309" s="16">
        <f t="shared" si="269"/>
        <v>0.55789019077662616</v>
      </c>
      <c r="BD309" s="19">
        <f t="shared" si="236"/>
        <v>0.55789019077662616</v>
      </c>
      <c r="BE309" s="20">
        <f t="shared" si="270"/>
        <v>0.55789019077662616</v>
      </c>
      <c r="BF309">
        <f t="shared" si="271"/>
        <v>4.2621091254595118E-4</v>
      </c>
      <c r="BG309" s="33">
        <f t="shared" si="272"/>
        <v>1.1469534594071784</v>
      </c>
      <c r="BH309">
        <f t="shared" si="273"/>
        <v>8.0286742158502484</v>
      </c>
      <c r="BI309">
        <f t="shared" si="274"/>
        <v>855150.14807864162</v>
      </c>
      <c r="BJ309">
        <f t="shared" si="275"/>
        <v>0</v>
      </c>
      <c r="BK309">
        <f t="shared" si="276"/>
        <v>415954.00000000006</v>
      </c>
      <c r="BL309">
        <f t="shared" si="277"/>
        <v>542654</v>
      </c>
      <c r="BM309">
        <f t="shared" si="278"/>
        <v>415954.00000000006</v>
      </c>
    </row>
    <row r="310" spans="1:65" x14ac:dyDescent="0.25">
      <c r="A310" s="8"/>
      <c r="B310">
        <v>5943712</v>
      </c>
      <c r="C310" t="s">
        <v>330</v>
      </c>
      <c r="D310">
        <v>1</v>
      </c>
      <c r="E310">
        <v>543</v>
      </c>
      <c r="F310" s="9">
        <f t="shared" si="279"/>
        <v>91224</v>
      </c>
      <c r="G310">
        <v>7</v>
      </c>
      <c r="H310" s="10">
        <f t="shared" si="225"/>
        <v>0.14285714285714285</v>
      </c>
      <c r="I310" s="10">
        <f t="shared" si="226"/>
        <v>1</v>
      </c>
      <c r="J310" s="11">
        <f t="shared" si="227"/>
        <v>1</v>
      </c>
      <c r="K310" s="11">
        <f t="shared" si="228"/>
        <v>1.5347984559144184E-2</v>
      </c>
      <c r="L310" s="12">
        <f t="shared" si="229"/>
        <v>91224</v>
      </c>
      <c r="M310" s="13">
        <f t="shared" si="230"/>
        <v>0.98465201544085579</v>
      </c>
      <c r="P310">
        <f t="shared" si="231"/>
        <v>543</v>
      </c>
      <c r="Q310" s="15">
        <f t="shared" si="237"/>
        <v>0.14285714285714285</v>
      </c>
      <c r="R310" s="16">
        <f t="shared" si="238"/>
        <v>3.5746201966041107</v>
      </c>
      <c r="S310" s="17">
        <f t="shared" si="232"/>
        <v>65.155134613698152</v>
      </c>
      <c r="T310" s="17">
        <f t="shared" si="239"/>
        <v>9.3078763733854508</v>
      </c>
      <c r="U310" s="18">
        <f t="shared" si="240"/>
        <v>0.14285714285714285</v>
      </c>
      <c r="V310" s="17">
        <f t="shared" si="241"/>
        <v>0</v>
      </c>
      <c r="W310" s="17">
        <f t="shared" si="233"/>
        <v>0</v>
      </c>
      <c r="X310" s="16">
        <f t="shared" si="242"/>
        <v>0</v>
      </c>
      <c r="Y310" s="19">
        <f t="shared" si="243"/>
        <v>0.14285714285714285</v>
      </c>
      <c r="Z310" s="17">
        <f t="shared" si="244"/>
        <v>0</v>
      </c>
      <c r="AA310" s="17">
        <f t="shared" si="245"/>
        <v>0</v>
      </c>
      <c r="AB310" s="16">
        <f t="shared" si="246"/>
        <v>0</v>
      </c>
      <c r="AC310" s="19">
        <f t="shared" si="247"/>
        <v>0.14285714285714285</v>
      </c>
      <c r="AD310" s="17">
        <f t="shared" si="248"/>
        <v>0</v>
      </c>
      <c r="AE310" s="17">
        <f t="shared" si="249"/>
        <v>0</v>
      </c>
      <c r="AF310" s="16">
        <f t="shared" si="234"/>
        <v>0</v>
      </c>
      <c r="AG310" s="19">
        <f t="shared" si="250"/>
        <v>0.14285714285714285</v>
      </c>
      <c r="AH310" s="17">
        <f t="shared" si="251"/>
        <v>0</v>
      </c>
      <c r="AI310" s="17">
        <f t="shared" si="280"/>
        <v>0</v>
      </c>
      <c r="AJ310" s="16">
        <f t="shared" si="252"/>
        <v>0</v>
      </c>
      <c r="AK310" s="19">
        <f t="shared" si="253"/>
        <v>0.14285714285714285</v>
      </c>
      <c r="AL310" s="17">
        <f t="shared" si="254"/>
        <v>0</v>
      </c>
      <c r="AM310" s="17">
        <f t="shared" si="255"/>
        <v>0</v>
      </c>
      <c r="AN310" s="16">
        <f t="shared" si="256"/>
        <v>0</v>
      </c>
      <c r="AO310" s="19">
        <f t="shared" si="257"/>
        <v>0.14285714285714285</v>
      </c>
      <c r="AP310" s="17">
        <f t="shared" si="258"/>
        <v>0</v>
      </c>
      <c r="AQ310" s="17">
        <f t="shared" si="259"/>
        <v>0</v>
      </c>
      <c r="AR310" s="16">
        <f t="shared" si="260"/>
        <v>0</v>
      </c>
      <c r="AS310" s="19">
        <f t="shared" si="261"/>
        <v>0.14285714285714285</v>
      </c>
      <c r="AT310" s="17">
        <f t="shared" si="262"/>
        <v>0</v>
      </c>
      <c r="AU310" s="17">
        <f t="shared" si="263"/>
        <v>0</v>
      </c>
      <c r="AV310" s="16">
        <f t="shared" si="264"/>
        <v>0</v>
      </c>
      <c r="AW310" s="19">
        <f t="shared" si="265"/>
        <v>0.14285714285714285</v>
      </c>
      <c r="AX310" s="17">
        <f t="shared" si="266"/>
        <v>0</v>
      </c>
      <c r="AY310" s="17">
        <f t="shared" si="235"/>
        <v>0</v>
      </c>
      <c r="AZ310" s="16">
        <f t="shared" si="267"/>
        <v>0</v>
      </c>
      <c r="BA310" s="19">
        <f t="shared" si="268"/>
        <v>0.14285714285714285</v>
      </c>
      <c r="BB310" s="16"/>
      <c r="BC310" s="16">
        <f t="shared" si="269"/>
        <v>0.14285714285714285</v>
      </c>
      <c r="BD310" s="19">
        <f t="shared" si="236"/>
        <v>0.14285714285714285</v>
      </c>
      <c r="BE310" s="20">
        <f t="shared" si="270"/>
        <v>0.14285714285714285</v>
      </c>
      <c r="BF310">
        <f t="shared" si="271"/>
        <v>1.091384545336608E-4</v>
      </c>
      <c r="BG310" s="33">
        <f t="shared" si="272"/>
        <v>0.29369667527750032</v>
      </c>
      <c r="BH310">
        <f t="shared" si="273"/>
        <v>2.0558767269425022</v>
      </c>
      <c r="BI310">
        <f t="shared" si="274"/>
        <v>187545.29853860283</v>
      </c>
      <c r="BJ310">
        <f t="shared" si="275"/>
        <v>5852488</v>
      </c>
      <c r="BK310">
        <f t="shared" si="276"/>
        <v>91224</v>
      </c>
      <c r="BL310">
        <f t="shared" si="277"/>
        <v>0</v>
      </c>
      <c r="BM310">
        <f t="shared" si="278"/>
        <v>91224</v>
      </c>
    </row>
    <row r="311" spans="1:65" x14ac:dyDescent="0.25">
      <c r="A311" s="8"/>
      <c r="B311">
        <v>150326436</v>
      </c>
      <c r="C311" t="s">
        <v>331</v>
      </c>
      <c r="D311">
        <v>7</v>
      </c>
      <c r="E311">
        <v>918</v>
      </c>
      <c r="F311" s="9">
        <f t="shared" si="279"/>
        <v>154224</v>
      </c>
      <c r="G311">
        <v>8</v>
      </c>
      <c r="H311" s="10">
        <f t="shared" si="225"/>
        <v>0.875</v>
      </c>
      <c r="I311" s="10">
        <f t="shared" si="226"/>
        <v>7</v>
      </c>
      <c r="J311" s="11">
        <f t="shared" si="227"/>
        <v>1</v>
      </c>
      <c r="K311" s="11">
        <f t="shared" si="228"/>
        <v>7.1814913512617306E-3</v>
      </c>
      <c r="L311" s="12">
        <f t="shared" si="229"/>
        <v>1079568</v>
      </c>
      <c r="M311" s="13">
        <f t="shared" si="230"/>
        <v>0.99281850864873822</v>
      </c>
      <c r="P311">
        <f t="shared" si="231"/>
        <v>6426</v>
      </c>
      <c r="Q311" s="15">
        <f t="shared" si="237"/>
        <v>0.875</v>
      </c>
      <c r="R311" s="16">
        <f t="shared" si="238"/>
        <v>3.5746201966041107</v>
      </c>
      <c r="S311" s="17">
        <f t="shared" si="232"/>
        <v>974.72790227201995</v>
      </c>
      <c r="T311" s="17">
        <f t="shared" si="239"/>
        <v>121.84098778400249</v>
      </c>
      <c r="U311" s="18">
        <f t="shared" si="240"/>
        <v>0.875</v>
      </c>
      <c r="V311" s="17">
        <f t="shared" si="241"/>
        <v>0</v>
      </c>
      <c r="W311" s="17">
        <f t="shared" si="233"/>
        <v>0</v>
      </c>
      <c r="X311" s="16">
        <f t="shared" si="242"/>
        <v>0</v>
      </c>
      <c r="Y311" s="19">
        <f t="shared" si="243"/>
        <v>0.875</v>
      </c>
      <c r="Z311" s="17">
        <f t="shared" si="244"/>
        <v>0</v>
      </c>
      <c r="AA311" s="17">
        <f t="shared" si="245"/>
        <v>0</v>
      </c>
      <c r="AB311" s="16">
        <f t="shared" si="246"/>
        <v>0</v>
      </c>
      <c r="AC311" s="19">
        <f t="shared" si="247"/>
        <v>0.875</v>
      </c>
      <c r="AD311" s="17">
        <f t="shared" si="248"/>
        <v>0</v>
      </c>
      <c r="AE311" s="17">
        <f t="shared" si="249"/>
        <v>0</v>
      </c>
      <c r="AF311" s="16">
        <f t="shared" si="234"/>
        <v>0</v>
      </c>
      <c r="AG311" s="19">
        <f t="shared" si="250"/>
        <v>0.875</v>
      </c>
      <c r="AH311" s="17">
        <f t="shared" si="251"/>
        <v>0</v>
      </c>
      <c r="AI311" s="17">
        <f t="shared" si="280"/>
        <v>0</v>
      </c>
      <c r="AJ311" s="16">
        <f t="shared" si="252"/>
        <v>0</v>
      </c>
      <c r="AK311" s="19">
        <f t="shared" si="253"/>
        <v>0.875</v>
      </c>
      <c r="AL311" s="17">
        <f t="shared" si="254"/>
        <v>0</v>
      </c>
      <c r="AM311" s="17">
        <f t="shared" si="255"/>
        <v>0</v>
      </c>
      <c r="AN311" s="16">
        <f t="shared" si="256"/>
        <v>0</v>
      </c>
      <c r="AO311" s="19">
        <f t="shared" si="257"/>
        <v>0.875</v>
      </c>
      <c r="AP311" s="17">
        <f t="shared" si="258"/>
        <v>0</v>
      </c>
      <c r="AQ311" s="17">
        <f t="shared" si="259"/>
        <v>0</v>
      </c>
      <c r="AR311" s="16">
        <f t="shared" si="260"/>
        <v>0</v>
      </c>
      <c r="AS311" s="19">
        <f t="shared" si="261"/>
        <v>0.875</v>
      </c>
      <c r="AT311" s="17">
        <f t="shared" si="262"/>
        <v>0</v>
      </c>
      <c r="AU311" s="17">
        <f t="shared" si="263"/>
        <v>0</v>
      </c>
      <c r="AV311" s="16">
        <f t="shared" si="264"/>
        <v>0</v>
      </c>
      <c r="AW311" s="19">
        <f t="shared" si="265"/>
        <v>0.875</v>
      </c>
      <c r="AX311" s="17">
        <f t="shared" si="266"/>
        <v>0</v>
      </c>
      <c r="AY311" s="17">
        <f t="shared" si="235"/>
        <v>0</v>
      </c>
      <c r="AZ311" s="16">
        <f t="shared" si="267"/>
        <v>0</v>
      </c>
      <c r="BA311" s="19">
        <f t="shared" si="268"/>
        <v>0.875</v>
      </c>
      <c r="BB311" s="16"/>
      <c r="BC311" s="16">
        <f t="shared" si="269"/>
        <v>0.875</v>
      </c>
      <c r="BD311" s="19">
        <f t="shared" si="236"/>
        <v>0.875</v>
      </c>
      <c r="BE311" s="20">
        <f t="shared" si="270"/>
        <v>0.875</v>
      </c>
      <c r="BF311">
        <f t="shared" si="271"/>
        <v>6.6847303401867248E-4</v>
      </c>
      <c r="BG311" s="33">
        <f t="shared" si="272"/>
        <v>1.7988921360746897</v>
      </c>
      <c r="BH311">
        <f t="shared" si="273"/>
        <v>14.391137088597517</v>
      </c>
      <c r="BI311">
        <f t="shared" si="274"/>
        <v>2219458.7263518637</v>
      </c>
      <c r="BJ311">
        <f t="shared" si="275"/>
        <v>149246868</v>
      </c>
      <c r="BK311">
        <f t="shared" si="276"/>
        <v>1079568</v>
      </c>
      <c r="BL311">
        <f t="shared" si="277"/>
        <v>0</v>
      </c>
      <c r="BM311">
        <f t="shared" si="278"/>
        <v>1079568</v>
      </c>
    </row>
    <row r="312" spans="1:65" x14ac:dyDescent="0.25">
      <c r="A312" s="8"/>
      <c r="B312">
        <v>5952149</v>
      </c>
      <c r="C312" t="s">
        <v>332</v>
      </c>
      <c r="D312">
        <v>10</v>
      </c>
      <c r="E312">
        <v>2150</v>
      </c>
      <c r="F312" s="9">
        <f t="shared" si="279"/>
        <v>361200</v>
      </c>
      <c r="G312">
        <v>2</v>
      </c>
      <c r="H312" s="10">
        <f t="shared" si="225"/>
        <v>5</v>
      </c>
      <c r="I312" s="10">
        <f t="shared" si="226"/>
        <v>10</v>
      </c>
      <c r="J312" s="11">
        <f t="shared" si="227"/>
        <v>1</v>
      </c>
      <c r="K312" s="11">
        <f t="shared" si="228"/>
        <v>0.60683964732737705</v>
      </c>
      <c r="L312" s="12">
        <f t="shared" si="229"/>
        <v>3612000</v>
      </c>
      <c r="M312" s="13">
        <f t="shared" si="230"/>
        <v>0.39316035267262295</v>
      </c>
      <c r="P312">
        <f t="shared" si="231"/>
        <v>21500</v>
      </c>
      <c r="Q312" s="15">
        <f t="shared" si="237"/>
        <v>5</v>
      </c>
      <c r="R312" s="16">
        <f t="shared" si="238"/>
        <v>3.5746201966041107</v>
      </c>
      <c r="S312" s="17">
        <f t="shared" si="232"/>
        <v>16.478817829457363</v>
      </c>
      <c r="T312" s="17">
        <f t="shared" si="239"/>
        <v>8.2394089147286813</v>
      </c>
      <c r="U312" s="18">
        <f t="shared" si="240"/>
        <v>0</v>
      </c>
      <c r="V312" s="17">
        <f t="shared" si="241"/>
        <v>8.2394089147286813</v>
      </c>
      <c r="W312" s="17">
        <f t="shared" si="233"/>
        <v>6.028529881543297E-3</v>
      </c>
      <c r="X312" s="16">
        <f t="shared" si="242"/>
        <v>19.128271623775543</v>
      </c>
      <c r="Y312" s="19">
        <f t="shared" si="243"/>
        <v>5</v>
      </c>
      <c r="Z312" s="17">
        <f t="shared" si="244"/>
        <v>0</v>
      </c>
      <c r="AA312" s="17">
        <f t="shared" si="245"/>
        <v>0</v>
      </c>
      <c r="AB312" s="16">
        <f t="shared" si="246"/>
        <v>0</v>
      </c>
      <c r="AC312" s="19">
        <f t="shared" si="247"/>
        <v>5</v>
      </c>
      <c r="AD312" s="17">
        <f t="shared" si="248"/>
        <v>0</v>
      </c>
      <c r="AE312" s="17">
        <f t="shared" si="249"/>
        <v>0</v>
      </c>
      <c r="AF312" s="16">
        <f t="shared" si="234"/>
        <v>0</v>
      </c>
      <c r="AG312" s="19">
        <f t="shared" si="250"/>
        <v>5</v>
      </c>
      <c r="AH312" s="17">
        <f t="shared" si="251"/>
        <v>0</v>
      </c>
      <c r="AI312" s="17">
        <f t="shared" si="280"/>
        <v>0</v>
      </c>
      <c r="AJ312" s="16">
        <f t="shared" si="252"/>
        <v>0</v>
      </c>
      <c r="AK312" s="19">
        <f t="shared" si="253"/>
        <v>5</v>
      </c>
      <c r="AL312" s="17">
        <f t="shared" si="254"/>
        <v>0</v>
      </c>
      <c r="AM312" s="17">
        <f t="shared" si="255"/>
        <v>0</v>
      </c>
      <c r="AN312" s="16">
        <f t="shared" si="256"/>
        <v>0</v>
      </c>
      <c r="AO312" s="19">
        <f t="shared" si="257"/>
        <v>5</v>
      </c>
      <c r="AP312" s="17">
        <f t="shared" si="258"/>
        <v>0</v>
      </c>
      <c r="AQ312" s="17">
        <f t="shared" si="259"/>
        <v>0</v>
      </c>
      <c r="AR312" s="16">
        <f t="shared" si="260"/>
        <v>0</v>
      </c>
      <c r="AS312" s="19">
        <f t="shared" si="261"/>
        <v>5</v>
      </c>
      <c r="AT312" s="17">
        <f t="shared" si="262"/>
        <v>0</v>
      </c>
      <c r="AU312" s="17">
        <f t="shared" si="263"/>
        <v>0</v>
      </c>
      <c r="AV312" s="16">
        <f t="shared" si="264"/>
        <v>0</v>
      </c>
      <c r="AW312" s="19">
        <f t="shared" si="265"/>
        <v>5</v>
      </c>
      <c r="AX312" s="17">
        <f t="shared" si="266"/>
        <v>0</v>
      </c>
      <c r="AY312" s="17">
        <f t="shared" si="235"/>
        <v>0</v>
      </c>
      <c r="AZ312" s="16">
        <f t="shared" si="267"/>
        <v>0</v>
      </c>
      <c r="BA312" s="19">
        <f t="shared" si="268"/>
        <v>5</v>
      </c>
      <c r="BB312" s="16"/>
      <c r="BC312" s="16">
        <f t="shared" si="269"/>
        <v>5</v>
      </c>
      <c r="BD312" s="19">
        <f t="shared" si="236"/>
        <v>5</v>
      </c>
      <c r="BE312" s="20">
        <f t="shared" si="270"/>
        <v>5</v>
      </c>
      <c r="BF312">
        <f t="shared" si="271"/>
        <v>3.8198459086781285E-3</v>
      </c>
      <c r="BG312" s="33">
        <f t="shared" si="272"/>
        <v>10.279383634712513</v>
      </c>
      <c r="BH312">
        <f t="shared" si="273"/>
        <v>20.558767269425026</v>
      </c>
      <c r="BI312">
        <f t="shared" si="274"/>
        <v>7425826.737716319</v>
      </c>
      <c r="BJ312">
        <f t="shared" si="275"/>
        <v>2340149</v>
      </c>
      <c r="BK312">
        <f t="shared" si="276"/>
        <v>3612000</v>
      </c>
      <c r="BL312">
        <f t="shared" si="277"/>
        <v>0</v>
      </c>
      <c r="BM312">
        <f t="shared" si="278"/>
        <v>3612000</v>
      </c>
    </row>
    <row r="313" spans="1:65" x14ac:dyDescent="0.25">
      <c r="A313" s="8"/>
      <c r="B313">
        <v>38954946</v>
      </c>
      <c r="C313" t="s">
        <v>333</v>
      </c>
      <c r="D313">
        <v>8</v>
      </c>
      <c r="E313">
        <v>2009</v>
      </c>
      <c r="F313" s="9">
        <f t="shared" si="279"/>
        <v>337512</v>
      </c>
      <c r="G313">
        <v>3</v>
      </c>
      <c r="H313" s="10">
        <f t="shared" si="225"/>
        <v>2.6666666666666665</v>
      </c>
      <c r="I313" s="10">
        <f t="shared" si="226"/>
        <v>8</v>
      </c>
      <c r="J313" s="11">
        <f t="shared" si="227"/>
        <v>1</v>
      </c>
      <c r="K313" s="11">
        <f t="shared" si="228"/>
        <v>6.9313303630301526E-2</v>
      </c>
      <c r="L313" s="12">
        <f t="shared" si="229"/>
        <v>2700096</v>
      </c>
      <c r="M313" s="13">
        <f t="shared" si="230"/>
        <v>0.93068669636969847</v>
      </c>
      <c r="P313">
        <f t="shared" si="231"/>
        <v>16072</v>
      </c>
      <c r="Q313" s="15">
        <f t="shared" si="237"/>
        <v>2.6666666666666665</v>
      </c>
      <c r="R313" s="16">
        <f t="shared" si="238"/>
        <v>3.5746201966041107</v>
      </c>
      <c r="S313" s="17">
        <f t="shared" si="232"/>
        <v>115.41795847258764</v>
      </c>
      <c r="T313" s="17">
        <f t="shared" si="239"/>
        <v>38.472652824195883</v>
      </c>
      <c r="U313" s="18">
        <f t="shared" si="240"/>
        <v>2.6666666666666665</v>
      </c>
      <c r="V313" s="17">
        <f t="shared" si="241"/>
        <v>0</v>
      </c>
      <c r="W313" s="17">
        <f t="shared" si="233"/>
        <v>0</v>
      </c>
      <c r="X313" s="16">
        <f t="shared" si="242"/>
        <v>0</v>
      </c>
      <c r="Y313" s="19">
        <f t="shared" si="243"/>
        <v>2.6666666666666665</v>
      </c>
      <c r="Z313" s="17">
        <f t="shared" si="244"/>
        <v>0</v>
      </c>
      <c r="AA313" s="17">
        <f t="shared" si="245"/>
        <v>0</v>
      </c>
      <c r="AB313" s="16">
        <f t="shared" si="246"/>
        <v>0</v>
      </c>
      <c r="AC313" s="19">
        <f t="shared" si="247"/>
        <v>2.6666666666666665</v>
      </c>
      <c r="AD313" s="17">
        <f t="shared" si="248"/>
        <v>0</v>
      </c>
      <c r="AE313" s="17">
        <f t="shared" si="249"/>
        <v>0</v>
      </c>
      <c r="AF313" s="16">
        <f t="shared" si="234"/>
        <v>0</v>
      </c>
      <c r="AG313" s="19">
        <f t="shared" si="250"/>
        <v>2.6666666666666665</v>
      </c>
      <c r="AH313" s="17">
        <f t="shared" si="251"/>
        <v>0</v>
      </c>
      <c r="AI313" s="17">
        <f t="shared" si="280"/>
        <v>0</v>
      </c>
      <c r="AJ313" s="16">
        <f t="shared" si="252"/>
        <v>0</v>
      </c>
      <c r="AK313" s="19">
        <f t="shared" si="253"/>
        <v>2.6666666666666665</v>
      </c>
      <c r="AL313" s="17">
        <f t="shared" si="254"/>
        <v>0</v>
      </c>
      <c r="AM313" s="17">
        <f t="shared" si="255"/>
        <v>0</v>
      </c>
      <c r="AN313" s="16">
        <f t="shared" si="256"/>
        <v>0</v>
      </c>
      <c r="AO313" s="19">
        <f t="shared" si="257"/>
        <v>2.6666666666666665</v>
      </c>
      <c r="AP313" s="17">
        <f t="shared" si="258"/>
        <v>0</v>
      </c>
      <c r="AQ313" s="17">
        <f t="shared" si="259"/>
        <v>0</v>
      </c>
      <c r="AR313" s="16">
        <f t="shared" si="260"/>
        <v>0</v>
      </c>
      <c r="AS313" s="19">
        <f t="shared" si="261"/>
        <v>2.6666666666666665</v>
      </c>
      <c r="AT313" s="17">
        <f t="shared" si="262"/>
        <v>0</v>
      </c>
      <c r="AU313" s="17">
        <f t="shared" si="263"/>
        <v>0</v>
      </c>
      <c r="AV313" s="16">
        <f t="shared" si="264"/>
        <v>0</v>
      </c>
      <c r="AW313" s="19">
        <f t="shared" si="265"/>
        <v>2.6666666666666665</v>
      </c>
      <c r="AX313" s="17">
        <f t="shared" si="266"/>
        <v>0</v>
      </c>
      <c r="AY313" s="17">
        <f t="shared" si="235"/>
        <v>0</v>
      </c>
      <c r="AZ313" s="16">
        <f t="shared" si="267"/>
        <v>0</v>
      </c>
      <c r="BA313" s="19">
        <f t="shared" si="268"/>
        <v>2.6666666666666665</v>
      </c>
      <c r="BB313" s="16"/>
      <c r="BC313" s="16">
        <f t="shared" si="269"/>
        <v>2.6666666666666665</v>
      </c>
      <c r="BD313" s="19">
        <f t="shared" si="236"/>
        <v>2.6666666666666665</v>
      </c>
      <c r="BE313" s="20">
        <f t="shared" si="270"/>
        <v>2.6666666666666665</v>
      </c>
      <c r="BF313">
        <f t="shared" si="271"/>
        <v>2.0372511512950016E-3</v>
      </c>
      <c r="BG313" s="33">
        <f t="shared" si="272"/>
        <v>5.4823379385133393</v>
      </c>
      <c r="BH313">
        <f t="shared" si="273"/>
        <v>16.447013815540018</v>
      </c>
      <c r="BI313">
        <f t="shared" si="274"/>
        <v>5551064.5269105425</v>
      </c>
      <c r="BJ313">
        <f t="shared" si="275"/>
        <v>36254850</v>
      </c>
      <c r="BK313">
        <f t="shared" si="276"/>
        <v>2700096</v>
      </c>
      <c r="BL313">
        <f t="shared" si="277"/>
        <v>0</v>
      </c>
      <c r="BM313">
        <f t="shared" si="278"/>
        <v>2700096</v>
      </c>
    </row>
    <row r="314" spans="1:65" x14ac:dyDescent="0.25">
      <c r="A314" s="8"/>
      <c r="B314">
        <v>3528703</v>
      </c>
      <c r="C314" t="s">
        <v>334</v>
      </c>
      <c r="D314">
        <v>2</v>
      </c>
      <c r="E314">
        <v>2018</v>
      </c>
      <c r="F314" s="9">
        <f t="shared" si="279"/>
        <v>339024</v>
      </c>
      <c r="G314">
        <v>2</v>
      </c>
      <c r="H314" s="10">
        <f t="shared" si="225"/>
        <v>1</v>
      </c>
      <c r="I314" s="10">
        <f t="shared" si="226"/>
        <v>2</v>
      </c>
      <c r="J314" s="11">
        <f t="shared" si="227"/>
        <v>1</v>
      </c>
      <c r="K314" s="11">
        <f t="shared" si="228"/>
        <v>0.19215218736175871</v>
      </c>
      <c r="L314" s="12">
        <f t="shared" si="229"/>
        <v>678048</v>
      </c>
      <c r="M314" s="13">
        <f t="shared" si="230"/>
        <v>0.80784781263824135</v>
      </c>
      <c r="P314">
        <f t="shared" si="231"/>
        <v>4036</v>
      </c>
      <c r="Q314" s="15">
        <f t="shared" si="237"/>
        <v>1</v>
      </c>
      <c r="R314" s="16">
        <f t="shared" si="238"/>
        <v>3.5746201966041107</v>
      </c>
      <c r="S314" s="17">
        <f t="shared" si="232"/>
        <v>10.408416513285195</v>
      </c>
      <c r="T314" s="17">
        <f t="shared" si="239"/>
        <v>5.2042082566425973</v>
      </c>
      <c r="U314" s="18">
        <f t="shared" si="240"/>
        <v>1</v>
      </c>
      <c r="V314" s="17">
        <f t="shared" si="241"/>
        <v>0</v>
      </c>
      <c r="W314" s="17">
        <f t="shared" si="233"/>
        <v>0</v>
      </c>
      <c r="X314" s="16">
        <f t="shared" si="242"/>
        <v>0</v>
      </c>
      <c r="Y314" s="19">
        <f t="shared" si="243"/>
        <v>1</v>
      </c>
      <c r="Z314" s="17">
        <f t="shared" si="244"/>
        <v>0</v>
      </c>
      <c r="AA314" s="17">
        <f t="shared" si="245"/>
        <v>0</v>
      </c>
      <c r="AB314" s="16">
        <f t="shared" si="246"/>
        <v>0</v>
      </c>
      <c r="AC314" s="19">
        <f t="shared" si="247"/>
        <v>1</v>
      </c>
      <c r="AD314" s="17">
        <f t="shared" si="248"/>
        <v>0</v>
      </c>
      <c r="AE314" s="17">
        <f t="shared" si="249"/>
        <v>0</v>
      </c>
      <c r="AF314" s="16">
        <f t="shared" si="234"/>
        <v>0</v>
      </c>
      <c r="AG314" s="19">
        <f t="shared" si="250"/>
        <v>1</v>
      </c>
      <c r="AH314" s="17">
        <f t="shared" si="251"/>
        <v>0</v>
      </c>
      <c r="AI314" s="17">
        <f t="shared" si="280"/>
        <v>0</v>
      </c>
      <c r="AJ314" s="16">
        <f t="shared" si="252"/>
        <v>0</v>
      </c>
      <c r="AK314" s="19">
        <f t="shared" si="253"/>
        <v>1</v>
      </c>
      <c r="AL314" s="17">
        <f t="shared" si="254"/>
        <v>0</v>
      </c>
      <c r="AM314" s="17">
        <f t="shared" si="255"/>
        <v>0</v>
      </c>
      <c r="AN314" s="16">
        <f t="shared" si="256"/>
        <v>0</v>
      </c>
      <c r="AO314" s="19">
        <f t="shared" si="257"/>
        <v>1</v>
      </c>
      <c r="AP314" s="17">
        <f t="shared" si="258"/>
        <v>0</v>
      </c>
      <c r="AQ314" s="17">
        <f t="shared" si="259"/>
        <v>0</v>
      </c>
      <c r="AR314" s="16">
        <f t="shared" si="260"/>
        <v>0</v>
      </c>
      <c r="AS314" s="19">
        <f t="shared" si="261"/>
        <v>1</v>
      </c>
      <c r="AT314" s="17">
        <f t="shared" si="262"/>
        <v>0</v>
      </c>
      <c r="AU314" s="17">
        <f t="shared" si="263"/>
        <v>0</v>
      </c>
      <c r="AV314" s="16">
        <f t="shared" si="264"/>
        <v>0</v>
      </c>
      <c r="AW314" s="19">
        <f t="shared" si="265"/>
        <v>1</v>
      </c>
      <c r="AX314" s="17">
        <f t="shared" si="266"/>
        <v>0</v>
      </c>
      <c r="AY314" s="17">
        <f t="shared" si="235"/>
        <v>0</v>
      </c>
      <c r="AZ314" s="16">
        <f t="shared" si="267"/>
        <v>0</v>
      </c>
      <c r="BA314" s="19">
        <f t="shared" si="268"/>
        <v>1</v>
      </c>
      <c r="BB314" s="16"/>
      <c r="BC314" s="16">
        <f t="shared" si="269"/>
        <v>1</v>
      </c>
      <c r="BD314" s="19">
        <f t="shared" si="236"/>
        <v>1</v>
      </c>
      <c r="BE314" s="20">
        <f t="shared" si="270"/>
        <v>1</v>
      </c>
      <c r="BF314">
        <f t="shared" si="271"/>
        <v>7.6396918173562566E-4</v>
      </c>
      <c r="BG314" s="33">
        <f t="shared" si="272"/>
        <v>2.0558767269425027</v>
      </c>
      <c r="BH314">
        <f t="shared" si="273"/>
        <v>4.1117534538850053</v>
      </c>
      <c r="BI314">
        <f t="shared" si="274"/>
        <v>1393983.1029499101</v>
      </c>
      <c r="BJ314">
        <f t="shared" si="275"/>
        <v>2850655</v>
      </c>
      <c r="BK314">
        <f t="shared" si="276"/>
        <v>678048</v>
      </c>
      <c r="BL314">
        <f t="shared" si="277"/>
        <v>0</v>
      </c>
      <c r="BM314">
        <f t="shared" si="278"/>
        <v>678048</v>
      </c>
    </row>
    <row r="315" spans="1:65" x14ac:dyDescent="0.25">
      <c r="A315" s="8"/>
      <c r="B315">
        <v>171948432</v>
      </c>
      <c r="C315" t="s">
        <v>335</v>
      </c>
      <c r="D315">
        <v>2</v>
      </c>
      <c r="E315">
        <v>1930</v>
      </c>
      <c r="F315" s="9">
        <f t="shared" si="279"/>
        <v>324240</v>
      </c>
      <c r="G315">
        <v>2</v>
      </c>
      <c r="H315" s="10">
        <f t="shared" si="225"/>
        <v>1</v>
      </c>
      <c r="I315" s="10">
        <f t="shared" si="226"/>
        <v>2</v>
      </c>
      <c r="J315" s="11">
        <f t="shared" si="227"/>
        <v>1</v>
      </c>
      <c r="K315" s="11">
        <f t="shared" si="228"/>
        <v>3.7713632654701964E-3</v>
      </c>
      <c r="L315" s="12">
        <f t="shared" si="229"/>
        <v>648480</v>
      </c>
      <c r="M315" s="13">
        <f t="shared" si="230"/>
        <v>0.99622863673452977</v>
      </c>
      <c r="P315">
        <f t="shared" si="231"/>
        <v>3860</v>
      </c>
      <c r="Q315" s="15">
        <f t="shared" si="237"/>
        <v>1</v>
      </c>
      <c r="R315" s="16">
        <f t="shared" si="238"/>
        <v>3.5746201966041107</v>
      </c>
      <c r="S315" s="17">
        <f t="shared" si="232"/>
        <v>530.31221317542565</v>
      </c>
      <c r="T315" s="17">
        <f t="shared" si="239"/>
        <v>265.15610658771283</v>
      </c>
      <c r="U315" s="18">
        <f t="shared" si="240"/>
        <v>1</v>
      </c>
      <c r="V315" s="17">
        <f t="shared" si="241"/>
        <v>0</v>
      </c>
      <c r="W315" s="17">
        <f t="shared" si="233"/>
        <v>0</v>
      </c>
      <c r="X315" s="16">
        <f t="shared" si="242"/>
        <v>0</v>
      </c>
      <c r="Y315" s="19">
        <f t="shared" si="243"/>
        <v>1</v>
      </c>
      <c r="Z315" s="17">
        <f t="shared" si="244"/>
        <v>0</v>
      </c>
      <c r="AA315" s="17">
        <f t="shared" si="245"/>
        <v>0</v>
      </c>
      <c r="AB315" s="16">
        <f t="shared" si="246"/>
        <v>0</v>
      </c>
      <c r="AC315" s="19">
        <f t="shared" si="247"/>
        <v>1</v>
      </c>
      <c r="AD315" s="17">
        <f t="shared" si="248"/>
        <v>0</v>
      </c>
      <c r="AE315" s="17">
        <f t="shared" si="249"/>
        <v>0</v>
      </c>
      <c r="AF315" s="16">
        <f t="shared" si="234"/>
        <v>0</v>
      </c>
      <c r="AG315" s="19">
        <f t="shared" si="250"/>
        <v>1</v>
      </c>
      <c r="AH315" s="17">
        <f t="shared" si="251"/>
        <v>0</v>
      </c>
      <c r="AI315" s="17">
        <f t="shared" si="280"/>
        <v>0</v>
      </c>
      <c r="AJ315" s="16">
        <f t="shared" si="252"/>
        <v>0</v>
      </c>
      <c r="AK315" s="19">
        <f t="shared" si="253"/>
        <v>1</v>
      </c>
      <c r="AL315" s="17">
        <f t="shared" si="254"/>
        <v>0</v>
      </c>
      <c r="AM315" s="17">
        <f t="shared" si="255"/>
        <v>0</v>
      </c>
      <c r="AN315" s="16">
        <f t="shared" si="256"/>
        <v>0</v>
      </c>
      <c r="AO315" s="19">
        <f t="shared" si="257"/>
        <v>1</v>
      </c>
      <c r="AP315" s="17">
        <f t="shared" si="258"/>
        <v>0</v>
      </c>
      <c r="AQ315" s="17">
        <f t="shared" si="259"/>
        <v>0</v>
      </c>
      <c r="AR315" s="16">
        <f t="shared" si="260"/>
        <v>0</v>
      </c>
      <c r="AS315" s="19">
        <f t="shared" si="261"/>
        <v>1</v>
      </c>
      <c r="AT315" s="17">
        <f t="shared" si="262"/>
        <v>0</v>
      </c>
      <c r="AU315" s="17">
        <f t="shared" si="263"/>
        <v>0</v>
      </c>
      <c r="AV315" s="16">
        <f t="shared" si="264"/>
        <v>0</v>
      </c>
      <c r="AW315" s="19">
        <f t="shared" si="265"/>
        <v>1</v>
      </c>
      <c r="AX315" s="17">
        <f t="shared" si="266"/>
        <v>0</v>
      </c>
      <c r="AY315" s="17">
        <f t="shared" si="235"/>
        <v>0</v>
      </c>
      <c r="AZ315" s="16">
        <f t="shared" si="267"/>
        <v>0</v>
      </c>
      <c r="BA315" s="19">
        <f t="shared" si="268"/>
        <v>1</v>
      </c>
      <c r="BB315" s="16"/>
      <c r="BC315" s="16">
        <f t="shared" si="269"/>
        <v>1</v>
      </c>
      <c r="BD315" s="19">
        <f t="shared" si="236"/>
        <v>1</v>
      </c>
      <c r="BE315" s="20">
        <f t="shared" si="270"/>
        <v>1</v>
      </c>
      <c r="BF315">
        <f t="shared" si="271"/>
        <v>7.6396918173562566E-4</v>
      </c>
      <c r="BG315" s="33">
        <f t="shared" si="272"/>
        <v>2.0558767269425027</v>
      </c>
      <c r="BH315">
        <f t="shared" si="273"/>
        <v>4.1117534538850053</v>
      </c>
      <c r="BI315">
        <f t="shared" si="274"/>
        <v>1333194.9398876741</v>
      </c>
      <c r="BJ315">
        <f t="shared" si="275"/>
        <v>171299952</v>
      </c>
      <c r="BK315">
        <f t="shared" si="276"/>
        <v>648480</v>
      </c>
      <c r="BL315">
        <f t="shared" si="277"/>
        <v>0</v>
      </c>
      <c r="BM315">
        <f t="shared" si="278"/>
        <v>648480</v>
      </c>
    </row>
    <row r="316" spans="1:65" x14ac:dyDescent="0.25">
      <c r="A316" s="8"/>
      <c r="B316">
        <v>3770862</v>
      </c>
      <c r="C316" t="s">
        <v>336</v>
      </c>
      <c r="D316">
        <v>3</v>
      </c>
      <c r="E316">
        <v>1855</v>
      </c>
      <c r="F316" s="9">
        <f t="shared" si="279"/>
        <v>311640</v>
      </c>
      <c r="G316">
        <v>5</v>
      </c>
      <c r="H316" s="10">
        <f t="shared" si="225"/>
        <v>0.6</v>
      </c>
      <c r="I316" s="10">
        <f t="shared" si="226"/>
        <v>3</v>
      </c>
      <c r="J316" s="11">
        <f t="shared" si="227"/>
        <v>1</v>
      </c>
      <c r="K316" s="11">
        <f t="shared" si="228"/>
        <v>0.24793270079891547</v>
      </c>
      <c r="L316" s="12">
        <f t="shared" si="229"/>
        <v>934920</v>
      </c>
      <c r="M316" s="13">
        <f t="shared" si="230"/>
        <v>0.7520672992010845</v>
      </c>
      <c r="P316">
        <f t="shared" si="231"/>
        <v>5565</v>
      </c>
      <c r="Q316" s="15">
        <f t="shared" si="237"/>
        <v>0.6</v>
      </c>
      <c r="R316" s="16">
        <f t="shared" si="238"/>
        <v>3.5746201966041107</v>
      </c>
      <c r="S316" s="17">
        <f t="shared" si="232"/>
        <v>12.100057758952637</v>
      </c>
      <c r="T316" s="17">
        <f t="shared" si="239"/>
        <v>2.4200115517905276</v>
      </c>
      <c r="U316" s="18">
        <f t="shared" si="240"/>
        <v>0.6</v>
      </c>
      <c r="V316" s="17">
        <f t="shared" si="241"/>
        <v>0</v>
      </c>
      <c r="W316" s="17">
        <f t="shared" si="233"/>
        <v>0</v>
      </c>
      <c r="X316" s="16">
        <f t="shared" si="242"/>
        <v>0</v>
      </c>
      <c r="Y316" s="19">
        <f t="shared" si="243"/>
        <v>0.6</v>
      </c>
      <c r="Z316" s="17">
        <f t="shared" si="244"/>
        <v>0</v>
      </c>
      <c r="AA316" s="17">
        <f t="shared" si="245"/>
        <v>0</v>
      </c>
      <c r="AB316" s="16">
        <f t="shared" si="246"/>
        <v>0</v>
      </c>
      <c r="AC316" s="19">
        <f t="shared" si="247"/>
        <v>0.6</v>
      </c>
      <c r="AD316" s="17">
        <f t="shared" si="248"/>
        <v>0</v>
      </c>
      <c r="AE316" s="17">
        <f t="shared" si="249"/>
        <v>0</v>
      </c>
      <c r="AF316" s="16">
        <f t="shared" si="234"/>
        <v>0</v>
      </c>
      <c r="AG316" s="19">
        <f t="shared" si="250"/>
        <v>0.6</v>
      </c>
      <c r="AH316" s="17">
        <f t="shared" si="251"/>
        <v>0</v>
      </c>
      <c r="AI316" s="17">
        <f t="shared" si="280"/>
        <v>0</v>
      </c>
      <c r="AJ316" s="16">
        <f t="shared" si="252"/>
        <v>0</v>
      </c>
      <c r="AK316" s="19">
        <f t="shared" si="253"/>
        <v>0.6</v>
      </c>
      <c r="AL316" s="17">
        <f t="shared" si="254"/>
        <v>0</v>
      </c>
      <c r="AM316" s="17">
        <f t="shared" si="255"/>
        <v>0</v>
      </c>
      <c r="AN316" s="16">
        <f t="shared" si="256"/>
        <v>0</v>
      </c>
      <c r="AO316" s="19">
        <f t="shared" si="257"/>
        <v>0.6</v>
      </c>
      <c r="AP316" s="17">
        <f t="shared" si="258"/>
        <v>0</v>
      </c>
      <c r="AQ316" s="17">
        <f t="shared" si="259"/>
        <v>0</v>
      </c>
      <c r="AR316" s="16">
        <f t="shared" si="260"/>
        <v>0</v>
      </c>
      <c r="AS316" s="19">
        <f t="shared" si="261"/>
        <v>0.6</v>
      </c>
      <c r="AT316" s="17">
        <f t="shared" si="262"/>
        <v>0</v>
      </c>
      <c r="AU316" s="17">
        <f t="shared" si="263"/>
        <v>0</v>
      </c>
      <c r="AV316" s="16">
        <f t="shared" si="264"/>
        <v>0</v>
      </c>
      <c r="AW316" s="19">
        <f t="shared" si="265"/>
        <v>0.6</v>
      </c>
      <c r="AX316" s="17">
        <f t="shared" si="266"/>
        <v>0</v>
      </c>
      <c r="AY316" s="17">
        <f t="shared" si="235"/>
        <v>0</v>
      </c>
      <c r="AZ316" s="16">
        <f t="shared" si="267"/>
        <v>0</v>
      </c>
      <c r="BA316" s="19">
        <f t="shared" si="268"/>
        <v>0.6</v>
      </c>
      <c r="BB316" s="16"/>
      <c r="BC316" s="16">
        <f t="shared" si="269"/>
        <v>0.6</v>
      </c>
      <c r="BD316" s="19">
        <f t="shared" si="236"/>
        <v>0.6</v>
      </c>
      <c r="BE316" s="20">
        <f t="shared" si="270"/>
        <v>0.6</v>
      </c>
      <c r="BF316">
        <f t="shared" si="271"/>
        <v>4.583815090413754E-4</v>
      </c>
      <c r="BG316" s="33">
        <f t="shared" si="272"/>
        <v>1.2335260361655016</v>
      </c>
      <c r="BH316">
        <f t="shared" si="273"/>
        <v>6.1676301808275085</v>
      </c>
      <c r="BI316">
        <f t="shared" si="274"/>
        <v>1922080.2695530846</v>
      </c>
      <c r="BJ316">
        <f t="shared" si="275"/>
        <v>2835942</v>
      </c>
      <c r="BK316">
        <f t="shared" si="276"/>
        <v>934920</v>
      </c>
      <c r="BL316">
        <f t="shared" si="277"/>
        <v>0</v>
      </c>
      <c r="BM316">
        <f t="shared" si="278"/>
        <v>934920</v>
      </c>
    </row>
    <row r="317" spans="1:65" x14ac:dyDescent="0.25">
      <c r="A317" s="8"/>
      <c r="B317">
        <v>7495615</v>
      </c>
      <c r="C317" t="s">
        <v>337</v>
      </c>
      <c r="D317">
        <v>5</v>
      </c>
      <c r="E317">
        <v>2109</v>
      </c>
      <c r="F317" s="9">
        <f t="shared" si="279"/>
        <v>354312</v>
      </c>
      <c r="G317">
        <v>3</v>
      </c>
      <c r="H317" s="10">
        <f t="shared" si="225"/>
        <v>1.6666666666666667</v>
      </c>
      <c r="I317" s="10">
        <f t="shared" si="226"/>
        <v>5</v>
      </c>
      <c r="J317" s="11">
        <f t="shared" si="227"/>
        <v>1</v>
      </c>
      <c r="K317" s="11">
        <f t="shared" si="228"/>
        <v>0.23634618373542399</v>
      </c>
      <c r="L317" s="12">
        <f t="shared" si="229"/>
        <v>1771560</v>
      </c>
      <c r="M317" s="13">
        <f t="shared" si="230"/>
        <v>0.76365381626457607</v>
      </c>
      <c r="P317">
        <f t="shared" si="231"/>
        <v>10545</v>
      </c>
      <c r="Q317" s="15">
        <f t="shared" si="237"/>
        <v>1.6666666666666667</v>
      </c>
      <c r="R317" s="16">
        <f t="shared" si="238"/>
        <v>3.5746201966041107</v>
      </c>
      <c r="S317" s="17">
        <f t="shared" si="232"/>
        <v>21.15540822777665</v>
      </c>
      <c r="T317" s="17">
        <f t="shared" si="239"/>
        <v>7.0518027425922165</v>
      </c>
      <c r="U317" s="18">
        <f t="shared" si="240"/>
        <v>1.6666666666666667</v>
      </c>
      <c r="V317" s="17">
        <f t="shared" si="241"/>
        <v>0</v>
      </c>
      <c r="W317" s="17">
        <f t="shared" si="233"/>
        <v>0</v>
      </c>
      <c r="X317" s="16">
        <f t="shared" si="242"/>
        <v>0</v>
      </c>
      <c r="Y317" s="19">
        <f t="shared" si="243"/>
        <v>1.6666666666666667</v>
      </c>
      <c r="Z317" s="17">
        <f t="shared" si="244"/>
        <v>0</v>
      </c>
      <c r="AA317" s="17">
        <f t="shared" si="245"/>
        <v>0</v>
      </c>
      <c r="AB317" s="16">
        <f t="shared" si="246"/>
        <v>0</v>
      </c>
      <c r="AC317" s="19">
        <f t="shared" si="247"/>
        <v>1.6666666666666667</v>
      </c>
      <c r="AD317" s="17">
        <f t="shared" si="248"/>
        <v>0</v>
      </c>
      <c r="AE317" s="17">
        <f t="shared" si="249"/>
        <v>0</v>
      </c>
      <c r="AF317" s="16">
        <f t="shared" si="234"/>
        <v>0</v>
      </c>
      <c r="AG317" s="19">
        <f t="shared" si="250"/>
        <v>1.6666666666666667</v>
      </c>
      <c r="AH317" s="17">
        <f t="shared" si="251"/>
        <v>0</v>
      </c>
      <c r="AI317" s="17">
        <f t="shared" si="280"/>
        <v>0</v>
      </c>
      <c r="AJ317" s="16">
        <f t="shared" si="252"/>
        <v>0</v>
      </c>
      <c r="AK317" s="19">
        <f t="shared" si="253"/>
        <v>1.6666666666666667</v>
      </c>
      <c r="AL317" s="17">
        <f t="shared" si="254"/>
        <v>0</v>
      </c>
      <c r="AM317" s="17">
        <f t="shared" si="255"/>
        <v>0</v>
      </c>
      <c r="AN317" s="16">
        <f t="shared" si="256"/>
        <v>0</v>
      </c>
      <c r="AO317" s="19">
        <f t="shared" si="257"/>
        <v>1.6666666666666667</v>
      </c>
      <c r="AP317" s="17">
        <f t="shared" si="258"/>
        <v>0</v>
      </c>
      <c r="AQ317" s="17">
        <f t="shared" si="259"/>
        <v>0</v>
      </c>
      <c r="AR317" s="16">
        <f t="shared" si="260"/>
        <v>0</v>
      </c>
      <c r="AS317" s="19">
        <f t="shared" si="261"/>
        <v>1.6666666666666667</v>
      </c>
      <c r="AT317" s="17">
        <f t="shared" si="262"/>
        <v>0</v>
      </c>
      <c r="AU317" s="17">
        <f t="shared" si="263"/>
        <v>0</v>
      </c>
      <c r="AV317" s="16">
        <f t="shared" si="264"/>
        <v>0</v>
      </c>
      <c r="AW317" s="19">
        <f t="shared" si="265"/>
        <v>1.6666666666666667</v>
      </c>
      <c r="AX317" s="17">
        <f t="shared" si="266"/>
        <v>0</v>
      </c>
      <c r="AY317" s="17">
        <f t="shared" si="235"/>
        <v>0</v>
      </c>
      <c r="AZ317" s="16">
        <f t="shared" si="267"/>
        <v>0</v>
      </c>
      <c r="BA317" s="19">
        <f t="shared" si="268"/>
        <v>1.6666666666666667</v>
      </c>
      <c r="BB317" s="16"/>
      <c r="BC317" s="16">
        <f t="shared" si="269"/>
        <v>1.6666666666666667</v>
      </c>
      <c r="BD317" s="19">
        <f t="shared" si="236"/>
        <v>1.6666666666666667</v>
      </c>
      <c r="BE317" s="20">
        <f t="shared" si="270"/>
        <v>1.6666666666666667</v>
      </c>
      <c r="BF317">
        <f t="shared" si="271"/>
        <v>1.2732819695593762E-3</v>
      </c>
      <c r="BG317" s="33">
        <f t="shared" si="272"/>
        <v>3.4264612115708375</v>
      </c>
      <c r="BH317">
        <f t="shared" si="273"/>
        <v>10.279383634712513</v>
      </c>
      <c r="BI317">
        <f t="shared" si="274"/>
        <v>3642108.9743822599</v>
      </c>
      <c r="BJ317">
        <f t="shared" si="275"/>
        <v>5724055</v>
      </c>
      <c r="BK317">
        <f t="shared" si="276"/>
        <v>1771560</v>
      </c>
      <c r="BL317">
        <f t="shared" si="277"/>
        <v>0</v>
      </c>
      <c r="BM317">
        <f t="shared" si="278"/>
        <v>1771560</v>
      </c>
    </row>
    <row r="318" spans="1:65" x14ac:dyDescent="0.25">
      <c r="A318" s="8"/>
      <c r="B318">
        <v>39119222</v>
      </c>
      <c r="C318" t="s">
        <v>338</v>
      </c>
      <c r="D318">
        <v>10</v>
      </c>
      <c r="E318">
        <v>956</v>
      </c>
      <c r="F318" s="9">
        <f t="shared" si="279"/>
        <v>160608</v>
      </c>
      <c r="G318">
        <v>4</v>
      </c>
      <c r="H318" s="10">
        <f t="shared" si="225"/>
        <v>2.5</v>
      </c>
      <c r="I318" s="10">
        <f t="shared" si="226"/>
        <v>10</v>
      </c>
      <c r="J318" s="11">
        <f t="shared" si="227"/>
        <v>1</v>
      </c>
      <c r="K318" s="11">
        <f t="shared" si="228"/>
        <v>4.1056031226796894E-2</v>
      </c>
      <c r="L318" s="12">
        <f t="shared" si="229"/>
        <v>1606080</v>
      </c>
      <c r="M318" s="13">
        <f t="shared" si="230"/>
        <v>0.95894396877320309</v>
      </c>
      <c r="P318">
        <f t="shared" si="231"/>
        <v>9560</v>
      </c>
      <c r="Q318" s="15">
        <f t="shared" si="237"/>
        <v>2.5</v>
      </c>
      <c r="R318" s="16">
        <f t="shared" si="238"/>
        <v>3.5746201966041107</v>
      </c>
      <c r="S318" s="17">
        <f t="shared" si="232"/>
        <v>243.56957312213589</v>
      </c>
      <c r="T318" s="17">
        <f t="shared" si="239"/>
        <v>60.892393280533973</v>
      </c>
      <c r="U318" s="18">
        <f t="shared" si="240"/>
        <v>2.5</v>
      </c>
      <c r="V318" s="17">
        <f t="shared" si="241"/>
        <v>0</v>
      </c>
      <c r="W318" s="17">
        <f t="shared" si="233"/>
        <v>0</v>
      </c>
      <c r="X318" s="16">
        <f t="shared" si="242"/>
        <v>0</v>
      </c>
      <c r="Y318" s="19">
        <f t="shared" si="243"/>
        <v>2.5</v>
      </c>
      <c r="Z318" s="17">
        <f t="shared" si="244"/>
        <v>0</v>
      </c>
      <c r="AA318" s="17">
        <f t="shared" si="245"/>
        <v>0</v>
      </c>
      <c r="AB318" s="16">
        <f t="shared" si="246"/>
        <v>0</v>
      </c>
      <c r="AC318" s="19">
        <f t="shared" si="247"/>
        <v>2.5</v>
      </c>
      <c r="AD318" s="17">
        <f t="shared" si="248"/>
        <v>0</v>
      </c>
      <c r="AE318" s="17">
        <f t="shared" si="249"/>
        <v>0</v>
      </c>
      <c r="AF318" s="16">
        <f t="shared" si="234"/>
        <v>0</v>
      </c>
      <c r="AG318" s="19">
        <f t="shared" si="250"/>
        <v>2.5</v>
      </c>
      <c r="AH318" s="17">
        <f t="shared" si="251"/>
        <v>0</v>
      </c>
      <c r="AI318" s="17">
        <f t="shared" si="280"/>
        <v>0</v>
      </c>
      <c r="AJ318" s="16">
        <f t="shared" si="252"/>
        <v>0</v>
      </c>
      <c r="AK318" s="19">
        <f t="shared" si="253"/>
        <v>2.5</v>
      </c>
      <c r="AL318" s="17">
        <f t="shared" si="254"/>
        <v>0</v>
      </c>
      <c r="AM318" s="17">
        <f t="shared" si="255"/>
        <v>0</v>
      </c>
      <c r="AN318" s="16">
        <f t="shared" si="256"/>
        <v>0</v>
      </c>
      <c r="AO318" s="19">
        <f t="shared" si="257"/>
        <v>2.5</v>
      </c>
      <c r="AP318" s="17">
        <f t="shared" si="258"/>
        <v>0</v>
      </c>
      <c r="AQ318" s="17">
        <f t="shared" si="259"/>
        <v>0</v>
      </c>
      <c r="AR318" s="16">
        <f t="shared" si="260"/>
        <v>0</v>
      </c>
      <c r="AS318" s="19">
        <f t="shared" si="261"/>
        <v>2.5</v>
      </c>
      <c r="AT318" s="17">
        <f t="shared" si="262"/>
        <v>0</v>
      </c>
      <c r="AU318" s="17">
        <f t="shared" si="263"/>
        <v>0</v>
      </c>
      <c r="AV318" s="16">
        <f t="shared" si="264"/>
        <v>0</v>
      </c>
      <c r="AW318" s="19">
        <f t="shared" si="265"/>
        <v>2.5</v>
      </c>
      <c r="AX318" s="17">
        <f t="shared" si="266"/>
        <v>0</v>
      </c>
      <c r="AY318" s="17">
        <f t="shared" si="235"/>
        <v>0</v>
      </c>
      <c r="AZ318" s="16">
        <f t="shared" si="267"/>
        <v>0</v>
      </c>
      <c r="BA318" s="19">
        <f t="shared" si="268"/>
        <v>2.5</v>
      </c>
      <c r="BB318" s="16"/>
      <c r="BC318" s="16">
        <f t="shared" si="269"/>
        <v>2.5</v>
      </c>
      <c r="BD318" s="19">
        <f t="shared" si="236"/>
        <v>2.5</v>
      </c>
      <c r="BE318" s="20">
        <f t="shared" si="270"/>
        <v>2.5</v>
      </c>
      <c r="BF318">
        <f t="shared" si="271"/>
        <v>1.9099229543390642E-3</v>
      </c>
      <c r="BG318" s="33">
        <f t="shared" si="272"/>
        <v>5.1396918173562565</v>
      </c>
      <c r="BH318">
        <f t="shared" si="273"/>
        <v>20.558767269425026</v>
      </c>
      <c r="BI318">
        <f t="shared" si="274"/>
        <v>3301902.4936078144</v>
      </c>
      <c r="BJ318">
        <f t="shared" si="275"/>
        <v>37513142</v>
      </c>
      <c r="BK318">
        <f t="shared" si="276"/>
        <v>1606080</v>
      </c>
      <c r="BL318">
        <f t="shared" si="277"/>
        <v>0</v>
      </c>
      <c r="BM318">
        <f t="shared" si="278"/>
        <v>1606080</v>
      </c>
    </row>
    <row r="319" spans="1:65" x14ac:dyDescent="0.25">
      <c r="A319" s="8"/>
      <c r="B319">
        <v>1160904</v>
      </c>
      <c r="C319" t="s">
        <v>339</v>
      </c>
      <c r="D319">
        <v>5</v>
      </c>
      <c r="E319">
        <v>1675</v>
      </c>
      <c r="F319" s="9">
        <f t="shared" si="279"/>
        <v>281400</v>
      </c>
      <c r="G319">
        <v>7</v>
      </c>
      <c r="H319" s="10">
        <f t="shared" si="225"/>
        <v>0.58935120316783429</v>
      </c>
      <c r="I319" s="10">
        <f t="shared" si="226"/>
        <v>4.12545842217484</v>
      </c>
      <c r="J319" s="11">
        <f t="shared" si="227"/>
        <v>0.82509168443496805</v>
      </c>
      <c r="K319" s="11">
        <f t="shared" si="228"/>
        <v>1</v>
      </c>
      <c r="L319" s="12">
        <f t="shared" si="229"/>
        <v>1160904</v>
      </c>
      <c r="M319" s="13">
        <f t="shared" si="230"/>
        <v>0</v>
      </c>
      <c r="P319">
        <f t="shared" si="231"/>
        <v>8375</v>
      </c>
      <c r="Q319" s="15">
        <f t="shared" si="237"/>
        <v>0.7142857142857143</v>
      </c>
      <c r="R319" s="16">
        <f t="shared" si="238"/>
        <v>3.5746201966041107</v>
      </c>
      <c r="S319" s="17">
        <f t="shared" si="232"/>
        <v>4.12545842217484</v>
      </c>
      <c r="T319" s="17">
        <f t="shared" si="239"/>
        <v>0.58935120316783429</v>
      </c>
      <c r="U319" s="18">
        <f t="shared" si="240"/>
        <v>0.58935120316783429</v>
      </c>
      <c r="V319" s="17">
        <f t="shared" si="241"/>
        <v>0</v>
      </c>
      <c r="W319" s="17">
        <f t="shared" si="233"/>
        <v>0</v>
      </c>
      <c r="X319" s="16">
        <f t="shared" si="242"/>
        <v>0</v>
      </c>
      <c r="Y319" s="19">
        <f t="shared" si="243"/>
        <v>0.58935120316783429</v>
      </c>
      <c r="Z319" s="17">
        <f t="shared" si="244"/>
        <v>0</v>
      </c>
      <c r="AA319" s="17">
        <f t="shared" si="245"/>
        <v>0</v>
      </c>
      <c r="AB319" s="16">
        <f t="shared" si="246"/>
        <v>0</v>
      </c>
      <c r="AC319" s="19">
        <f t="shared" si="247"/>
        <v>0.58935120316783429</v>
      </c>
      <c r="AD319" s="17">
        <f t="shared" si="248"/>
        <v>0</v>
      </c>
      <c r="AE319" s="17">
        <f t="shared" si="249"/>
        <v>0</v>
      </c>
      <c r="AF319" s="16">
        <f t="shared" si="234"/>
        <v>0</v>
      </c>
      <c r="AG319" s="19">
        <f t="shared" si="250"/>
        <v>0.58935120316783429</v>
      </c>
      <c r="AH319" s="17">
        <f t="shared" si="251"/>
        <v>0</v>
      </c>
      <c r="AI319" s="17">
        <f t="shared" si="280"/>
        <v>0</v>
      </c>
      <c r="AJ319" s="16">
        <f t="shared" si="252"/>
        <v>0</v>
      </c>
      <c r="AK319" s="19">
        <f t="shared" si="253"/>
        <v>0.58935120316783429</v>
      </c>
      <c r="AL319" s="17">
        <f t="shared" si="254"/>
        <v>0</v>
      </c>
      <c r="AM319" s="17">
        <f t="shared" si="255"/>
        <v>0</v>
      </c>
      <c r="AN319" s="16">
        <f t="shared" si="256"/>
        <v>0</v>
      </c>
      <c r="AO319" s="19">
        <f t="shared" si="257"/>
        <v>0.58935120316783429</v>
      </c>
      <c r="AP319" s="17">
        <f t="shared" si="258"/>
        <v>0</v>
      </c>
      <c r="AQ319" s="17">
        <f t="shared" si="259"/>
        <v>0</v>
      </c>
      <c r="AR319" s="16">
        <f t="shared" si="260"/>
        <v>0</v>
      </c>
      <c r="AS319" s="19">
        <f t="shared" si="261"/>
        <v>0.58935120316783429</v>
      </c>
      <c r="AT319" s="17">
        <f t="shared" si="262"/>
        <v>0</v>
      </c>
      <c r="AU319" s="17">
        <f t="shared" si="263"/>
        <v>0</v>
      </c>
      <c r="AV319" s="16">
        <f t="shared" si="264"/>
        <v>0</v>
      </c>
      <c r="AW319" s="19">
        <f t="shared" si="265"/>
        <v>0.58935120316783429</v>
      </c>
      <c r="AX319" s="17">
        <f t="shared" si="266"/>
        <v>0</v>
      </c>
      <c r="AY319" s="17">
        <f t="shared" si="235"/>
        <v>0</v>
      </c>
      <c r="AZ319" s="16">
        <f t="shared" si="267"/>
        <v>0</v>
      </c>
      <c r="BA319" s="19">
        <f t="shared" si="268"/>
        <v>0.58935120316783429</v>
      </c>
      <c r="BB319" s="16"/>
      <c r="BC319" s="16">
        <f t="shared" si="269"/>
        <v>0.58935120316783429</v>
      </c>
      <c r="BD319" s="19">
        <f t="shared" si="236"/>
        <v>0.58935120316783429</v>
      </c>
      <c r="BE319" s="20">
        <f t="shared" si="270"/>
        <v>0.58935120316783429</v>
      </c>
      <c r="BF319">
        <f t="shared" si="271"/>
        <v>4.5024615643903687E-4</v>
      </c>
      <c r="BG319" s="33">
        <f t="shared" si="272"/>
        <v>1.211633422588313</v>
      </c>
      <c r="BH319">
        <f t="shared" si="273"/>
        <v>8.4814339581181901</v>
      </c>
      <c r="BI319">
        <f t="shared" si="274"/>
        <v>2386675.5158144585</v>
      </c>
      <c r="BJ319">
        <f t="shared" si="275"/>
        <v>0</v>
      </c>
      <c r="BK319">
        <f t="shared" si="276"/>
        <v>1160904</v>
      </c>
      <c r="BL319">
        <f t="shared" si="277"/>
        <v>246096</v>
      </c>
      <c r="BM319">
        <f t="shared" si="278"/>
        <v>1160904</v>
      </c>
    </row>
    <row r="320" spans="1:65" x14ac:dyDescent="0.25">
      <c r="A320" s="8"/>
      <c r="B320">
        <v>25601</v>
      </c>
      <c r="C320" t="s">
        <v>340</v>
      </c>
      <c r="D320">
        <v>8</v>
      </c>
      <c r="E320">
        <v>2202</v>
      </c>
      <c r="F320" s="9">
        <f t="shared" si="279"/>
        <v>369936</v>
      </c>
      <c r="G320">
        <v>6</v>
      </c>
      <c r="H320" s="10">
        <f t="shared" si="225"/>
        <v>1.1533977048282226E-2</v>
      </c>
      <c r="I320" s="10">
        <f t="shared" si="226"/>
        <v>6.9203862289693358E-2</v>
      </c>
      <c r="J320" s="11">
        <f t="shared" si="227"/>
        <v>8.6504827862116697E-3</v>
      </c>
      <c r="K320" s="11">
        <f t="shared" si="228"/>
        <v>1.0000000000000002</v>
      </c>
      <c r="L320" s="12">
        <f t="shared" si="229"/>
        <v>25601.000000000004</v>
      </c>
      <c r="M320" s="13">
        <f t="shared" si="230"/>
        <v>-1.4210299625372888E-16</v>
      </c>
      <c r="P320">
        <f t="shared" si="231"/>
        <v>17616</v>
      </c>
      <c r="Q320" s="15">
        <f t="shared" si="237"/>
        <v>1.3333333333333333</v>
      </c>
      <c r="R320" s="16">
        <f t="shared" si="238"/>
        <v>3.5746201966041107</v>
      </c>
      <c r="S320" s="17">
        <f t="shared" si="232"/>
        <v>6.9203862289693358E-2</v>
      </c>
      <c r="T320" s="17">
        <f t="shared" si="239"/>
        <v>1.1533977048282226E-2</v>
      </c>
      <c r="U320" s="18">
        <f t="shared" si="240"/>
        <v>1.1533977048282226E-2</v>
      </c>
      <c r="V320" s="17">
        <f t="shared" si="241"/>
        <v>0</v>
      </c>
      <c r="W320" s="17">
        <f t="shared" si="233"/>
        <v>0</v>
      </c>
      <c r="X320" s="16">
        <f t="shared" si="242"/>
        <v>0</v>
      </c>
      <c r="Y320" s="19">
        <f t="shared" si="243"/>
        <v>1.1533977048282226E-2</v>
      </c>
      <c r="Z320" s="17">
        <f t="shared" si="244"/>
        <v>0</v>
      </c>
      <c r="AA320" s="17">
        <f t="shared" si="245"/>
        <v>0</v>
      </c>
      <c r="AB320" s="16">
        <f t="shared" si="246"/>
        <v>0</v>
      </c>
      <c r="AC320" s="19">
        <f t="shared" si="247"/>
        <v>1.1533977048282226E-2</v>
      </c>
      <c r="AD320" s="17">
        <f t="shared" si="248"/>
        <v>0</v>
      </c>
      <c r="AE320" s="17">
        <f t="shared" si="249"/>
        <v>0</v>
      </c>
      <c r="AF320" s="16">
        <f t="shared" si="234"/>
        <v>0</v>
      </c>
      <c r="AG320" s="19">
        <f t="shared" si="250"/>
        <v>1.1533977048282226E-2</v>
      </c>
      <c r="AH320" s="17">
        <f t="shared" si="251"/>
        <v>0</v>
      </c>
      <c r="AI320" s="17">
        <f t="shared" si="280"/>
        <v>0</v>
      </c>
      <c r="AJ320" s="16">
        <f t="shared" si="252"/>
        <v>0</v>
      </c>
      <c r="AK320" s="19">
        <f t="shared" si="253"/>
        <v>1.1533977048282226E-2</v>
      </c>
      <c r="AL320" s="17">
        <f t="shared" si="254"/>
        <v>0</v>
      </c>
      <c r="AM320" s="17">
        <f t="shared" si="255"/>
        <v>0</v>
      </c>
      <c r="AN320" s="16">
        <f t="shared" si="256"/>
        <v>0</v>
      </c>
      <c r="AO320" s="19">
        <f t="shared" si="257"/>
        <v>1.1533977048282226E-2</v>
      </c>
      <c r="AP320" s="17">
        <f t="shared" si="258"/>
        <v>0</v>
      </c>
      <c r="AQ320" s="17">
        <f t="shared" si="259"/>
        <v>0</v>
      </c>
      <c r="AR320" s="16">
        <f t="shared" si="260"/>
        <v>0</v>
      </c>
      <c r="AS320" s="19">
        <f t="shared" si="261"/>
        <v>1.1533977048282226E-2</v>
      </c>
      <c r="AT320" s="17">
        <f t="shared" si="262"/>
        <v>0</v>
      </c>
      <c r="AU320" s="17">
        <f t="shared" si="263"/>
        <v>0</v>
      </c>
      <c r="AV320" s="16">
        <f t="shared" si="264"/>
        <v>0</v>
      </c>
      <c r="AW320" s="19">
        <f t="shared" si="265"/>
        <v>1.1533977048282226E-2</v>
      </c>
      <c r="AX320" s="17">
        <f t="shared" si="266"/>
        <v>0</v>
      </c>
      <c r="AY320" s="17">
        <f t="shared" si="235"/>
        <v>0</v>
      </c>
      <c r="AZ320" s="16">
        <f t="shared" si="267"/>
        <v>0</v>
      </c>
      <c r="BA320" s="19">
        <f t="shared" si="268"/>
        <v>1.1533977048282226E-2</v>
      </c>
      <c r="BB320" s="16"/>
      <c r="BC320" s="16">
        <f t="shared" si="269"/>
        <v>1.1533977048282226E-2</v>
      </c>
      <c r="BD320" s="19">
        <f t="shared" si="236"/>
        <v>1.1533977048282226E-2</v>
      </c>
      <c r="BE320" s="20">
        <f t="shared" si="270"/>
        <v>1.1533977048282226E-2</v>
      </c>
      <c r="BF320">
        <f t="shared" si="271"/>
        <v>8.8116030077336602E-6</v>
      </c>
      <c r="BG320" s="33">
        <f t="shared" si="272"/>
        <v>2.3712434982652412E-2</v>
      </c>
      <c r="BH320">
        <f t="shared" si="273"/>
        <v>0.14227460989591448</v>
      </c>
      <c r="BI320">
        <f t="shared" si="274"/>
        <v>52632.500086455017</v>
      </c>
      <c r="BJ320">
        <f t="shared" si="275"/>
        <v>0</v>
      </c>
      <c r="BK320">
        <f t="shared" si="276"/>
        <v>25601.000000000004</v>
      </c>
      <c r="BL320">
        <f t="shared" si="277"/>
        <v>2933887</v>
      </c>
      <c r="BM320">
        <f t="shared" si="278"/>
        <v>25601.000000000004</v>
      </c>
    </row>
    <row r="321" spans="1:65" x14ac:dyDescent="0.25">
      <c r="A321" s="8"/>
      <c r="B321">
        <v>26293039</v>
      </c>
      <c r="C321" t="s">
        <v>341</v>
      </c>
      <c r="D321">
        <v>4</v>
      </c>
      <c r="E321">
        <v>1858</v>
      </c>
      <c r="F321" s="9">
        <f t="shared" si="279"/>
        <v>312144</v>
      </c>
      <c r="G321">
        <v>4</v>
      </c>
      <c r="H321" s="10">
        <f t="shared" si="225"/>
        <v>1</v>
      </c>
      <c r="I321" s="10">
        <f t="shared" si="226"/>
        <v>4</v>
      </c>
      <c r="J321" s="11">
        <f t="shared" si="227"/>
        <v>1</v>
      </c>
      <c r="K321" s="11">
        <f t="shared" si="228"/>
        <v>4.7486941315532223E-2</v>
      </c>
      <c r="L321" s="12">
        <f t="shared" si="229"/>
        <v>1248576</v>
      </c>
      <c r="M321" s="13">
        <f t="shared" si="230"/>
        <v>0.95251305868446778</v>
      </c>
      <c r="P321">
        <f t="shared" si="231"/>
        <v>7432</v>
      </c>
      <c r="Q321" s="15">
        <f t="shared" si="237"/>
        <v>1</v>
      </c>
      <c r="R321" s="16">
        <f t="shared" si="238"/>
        <v>3.5746201966041107</v>
      </c>
      <c r="S321" s="17">
        <f t="shared" si="232"/>
        <v>84.23368381259931</v>
      </c>
      <c r="T321" s="17">
        <f t="shared" si="239"/>
        <v>21.058420953149827</v>
      </c>
      <c r="U321" s="18">
        <f t="shared" si="240"/>
        <v>1</v>
      </c>
      <c r="V321" s="17">
        <f t="shared" si="241"/>
        <v>0</v>
      </c>
      <c r="W321" s="17">
        <f t="shared" si="233"/>
        <v>0</v>
      </c>
      <c r="X321" s="16">
        <f t="shared" si="242"/>
        <v>0</v>
      </c>
      <c r="Y321" s="19">
        <f t="shared" si="243"/>
        <v>1</v>
      </c>
      <c r="Z321" s="17">
        <f t="shared" si="244"/>
        <v>0</v>
      </c>
      <c r="AA321" s="17">
        <f t="shared" si="245"/>
        <v>0</v>
      </c>
      <c r="AB321" s="16">
        <f t="shared" si="246"/>
        <v>0</v>
      </c>
      <c r="AC321" s="19">
        <f t="shared" si="247"/>
        <v>1</v>
      </c>
      <c r="AD321" s="17">
        <f t="shared" si="248"/>
        <v>0</v>
      </c>
      <c r="AE321" s="17">
        <f t="shared" si="249"/>
        <v>0</v>
      </c>
      <c r="AF321" s="16">
        <f t="shared" si="234"/>
        <v>0</v>
      </c>
      <c r="AG321" s="19">
        <f t="shared" si="250"/>
        <v>1</v>
      </c>
      <c r="AH321" s="17">
        <f t="shared" si="251"/>
        <v>0</v>
      </c>
      <c r="AI321" s="17">
        <f t="shared" si="280"/>
        <v>0</v>
      </c>
      <c r="AJ321" s="16">
        <f t="shared" si="252"/>
        <v>0</v>
      </c>
      <c r="AK321" s="19">
        <f t="shared" si="253"/>
        <v>1</v>
      </c>
      <c r="AL321" s="17">
        <f t="shared" si="254"/>
        <v>0</v>
      </c>
      <c r="AM321" s="17">
        <f t="shared" si="255"/>
        <v>0</v>
      </c>
      <c r="AN321" s="16">
        <f t="shared" si="256"/>
        <v>0</v>
      </c>
      <c r="AO321" s="19">
        <f t="shared" si="257"/>
        <v>1</v>
      </c>
      <c r="AP321" s="17">
        <f t="shared" si="258"/>
        <v>0</v>
      </c>
      <c r="AQ321" s="17">
        <f t="shared" si="259"/>
        <v>0</v>
      </c>
      <c r="AR321" s="16">
        <f t="shared" si="260"/>
        <v>0</v>
      </c>
      <c r="AS321" s="19">
        <f t="shared" si="261"/>
        <v>1</v>
      </c>
      <c r="AT321" s="17">
        <f t="shared" si="262"/>
        <v>0</v>
      </c>
      <c r="AU321" s="17">
        <f t="shared" si="263"/>
        <v>0</v>
      </c>
      <c r="AV321" s="16">
        <f t="shared" si="264"/>
        <v>0</v>
      </c>
      <c r="AW321" s="19">
        <f t="shared" si="265"/>
        <v>1</v>
      </c>
      <c r="AX321" s="17">
        <f t="shared" si="266"/>
        <v>0</v>
      </c>
      <c r="AY321" s="17">
        <f t="shared" si="235"/>
        <v>0</v>
      </c>
      <c r="AZ321" s="16">
        <f t="shared" si="267"/>
        <v>0</v>
      </c>
      <c r="BA321" s="19">
        <f t="shared" si="268"/>
        <v>1</v>
      </c>
      <c r="BB321" s="16"/>
      <c r="BC321" s="16">
        <f t="shared" si="269"/>
        <v>1</v>
      </c>
      <c r="BD321" s="19">
        <f t="shared" si="236"/>
        <v>1</v>
      </c>
      <c r="BE321" s="20">
        <f t="shared" si="270"/>
        <v>1</v>
      </c>
      <c r="BF321">
        <f t="shared" si="271"/>
        <v>7.6396918173562566E-4</v>
      </c>
      <c r="BG321" s="33">
        <f t="shared" si="272"/>
        <v>2.0558767269425027</v>
      </c>
      <c r="BH321">
        <f t="shared" si="273"/>
        <v>8.2235069077700107</v>
      </c>
      <c r="BI321">
        <f t="shared" si="274"/>
        <v>2566918.3402189622</v>
      </c>
      <c r="BJ321">
        <f t="shared" si="275"/>
        <v>25044463</v>
      </c>
      <c r="BK321">
        <f t="shared" si="276"/>
        <v>1248576</v>
      </c>
      <c r="BL321">
        <f t="shared" si="277"/>
        <v>0</v>
      </c>
      <c r="BM321">
        <f t="shared" si="278"/>
        <v>1248576</v>
      </c>
    </row>
    <row r="322" spans="1:65" x14ac:dyDescent="0.25">
      <c r="A322" s="8"/>
      <c r="B322">
        <v>134348902</v>
      </c>
      <c r="C322" t="s">
        <v>342</v>
      </c>
      <c r="D322">
        <v>4</v>
      </c>
      <c r="E322">
        <v>1422</v>
      </c>
      <c r="F322" s="9">
        <f t="shared" si="279"/>
        <v>238896</v>
      </c>
      <c r="G322">
        <v>8</v>
      </c>
      <c r="H322" s="10">
        <f t="shared" ref="H322:H385" si="281">BD322</f>
        <v>0.5</v>
      </c>
      <c r="I322" s="10">
        <f t="shared" ref="I322:I385" si="282">H322*G322</f>
        <v>4</v>
      </c>
      <c r="J322" s="11">
        <f t="shared" ref="J322:J385" si="283">I322/D322</f>
        <v>1</v>
      </c>
      <c r="K322" s="11">
        <f t="shared" ref="K322:K385" si="284">L322/B322</f>
        <v>7.1127042035669186E-3</v>
      </c>
      <c r="L322" s="12">
        <f t="shared" ref="L322:L385" si="285">I322*F322</f>
        <v>955584</v>
      </c>
      <c r="M322" s="13">
        <f t="shared" ref="M322:M385" si="286">(B322-L322)/B322</f>
        <v>0.99288729579643309</v>
      </c>
      <c r="P322">
        <f t="shared" ref="P322:P385" si="287">D322*E322</f>
        <v>5688</v>
      </c>
      <c r="Q322" s="15">
        <f t="shared" si="237"/>
        <v>0.5</v>
      </c>
      <c r="R322" s="16">
        <f t="shared" si="238"/>
        <v>3.5746201966041107</v>
      </c>
      <c r="S322" s="17">
        <f t="shared" ref="S322:S385" si="288">B322/F322</f>
        <v>562.3740121224298</v>
      </c>
      <c r="T322" s="17">
        <f t="shared" si="239"/>
        <v>70.296751515303725</v>
      </c>
      <c r="U322" s="18">
        <f t="shared" si="240"/>
        <v>0.5</v>
      </c>
      <c r="V322" s="17">
        <f t="shared" si="241"/>
        <v>0</v>
      </c>
      <c r="W322" s="17">
        <f t="shared" ref="W322:W385" si="289">IF(U322=0,V322/$V$1131,0)</f>
        <v>0</v>
      </c>
      <c r="X322" s="16">
        <f t="shared" si="242"/>
        <v>0</v>
      </c>
      <c r="Y322" s="19">
        <f t="shared" si="243"/>
        <v>0.5</v>
      </c>
      <c r="Z322" s="17">
        <f t="shared" si="244"/>
        <v>0</v>
      </c>
      <c r="AA322" s="17">
        <f t="shared" si="245"/>
        <v>0</v>
      </c>
      <c r="AB322" s="16">
        <f t="shared" si="246"/>
        <v>0</v>
      </c>
      <c r="AC322" s="19">
        <f t="shared" si="247"/>
        <v>0.5</v>
      </c>
      <c r="AD322" s="17">
        <f t="shared" si="248"/>
        <v>0</v>
      </c>
      <c r="AE322" s="17">
        <f t="shared" si="249"/>
        <v>0</v>
      </c>
      <c r="AF322" s="16">
        <f t="shared" ref="AF322:AF385" si="290">AE322*$AC$1133</f>
        <v>0</v>
      </c>
      <c r="AG322" s="19">
        <f t="shared" si="250"/>
        <v>0.5</v>
      </c>
      <c r="AH322" s="17">
        <f t="shared" si="251"/>
        <v>0</v>
      </c>
      <c r="AI322" s="17">
        <f t="shared" si="280"/>
        <v>0</v>
      </c>
      <c r="AJ322" s="16">
        <f t="shared" si="252"/>
        <v>0</v>
      </c>
      <c r="AK322" s="19">
        <f t="shared" si="253"/>
        <v>0.5</v>
      </c>
      <c r="AL322" s="17">
        <f t="shared" si="254"/>
        <v>0</v>
      </c>
      <c r="AM322" s="17">
        <f t="shared" si="255"/>
        <v>0</v>
      </c>
      <c r="AN322" s="16">
        <f t="shared" si="256"/>
        <v>0</v>
      </c>
      <c r="AO322" s="19">
        <f t="shared" si="257"/>
        <v>0.5</v>
      </c>
      <c r="AP322" s="17">
        <f t="shared" si="258"/>
        <v>0</v>
      </c>
      <c r="AQ322" s="17">
        <f t="shared" si="259"/>
        <v>0</v>
      </c>
      <c r="AR322" s="16">
        <f t="shared" si="260"/>
        <v>0</v>
      </c>
      <c r="AS322" s="19">
        <f t="shared" si="261"/>
        <v>0.5</v>
      </c>
      <c r="AT322" s="17">
        <f t="shared" si="262"/>
        <v>0</v>
      </c>
      <c r="AU322" s="17">
        <f t="shared" si="263"/>
        <v>0</v>
      </c>
      <c r="AV322" s="16">
        <f t="shared" si="264"/>
        <v>0</v>
      </c>
      <c r="AW322" s="19">
        <f t="shared" si="265"/>
        <v>0.5</v>
      </c>
      <c r="AX322" s="17">
        <f t="shared" si="266"/>
        <v>0</v>
      </c>
      <c r="AY322" s="17">
        <f t="shared" ref="AY322:AY385" si="291">IF(AX$1131&lt;&gt;0,IF(AW322=0,AX322/AX$1131,0),0)</f>
        <v>0</v>
      </c>
      <c r="AZ322" s="16">
        <f t="shared" si="267"/>
        <v>0</v>
      </c>
      <c r="BA322" s="19">
        <f t="shared" si="268"/>
        <v>0.5</v>
      </c>
      <c r="BB322" s="16"/>
      <c r="BC322" s="16">
        <f t="shared" si="269"/>
        <v>0.5</v>
      </c>
      <c r="BD322" s="19">
        <f t="shared" ref="BD322:BD385" si="292">BC322</f>
        <v>0.5</v>
      </c>
      <c r="BE322" s="20">
        <f t="shared" si="270"/>
        <v>0.5</v>
      </c>
      <c r="BF322">
        <f t="shared" si="271"/>
        <v>3.8198459086781283E-4</v>
      </c>
      <c r="BG322" s="33">
        <f t="shared" si="272"/>
        <v>1.0279383634712513</v>
      </c>
      <c r="BH322">
        <f t="shared" si="273"/>
        <v>8.2235069077700107</v>
      </c>
      <c r="BI322">
        <f t="shared" si="274"/>
        <v>1964562.9062386244</v>
      </c>
      <c r="BJ322">
        <f t="shared" si="275"/>
        <v>133393318</v>
      </c>
      <c r="BK322">
        <f t="shared" si="276"/>
        <v>955584</v>
      </c>
      <c r="BL322">
        <f t="shared" si="277"/>
        <v>0</v>
      </c>
      <c r="BM322">
        <f t="shared" si="278"/>
        <v>955584</v>
      </c>
    </row>
    <row r="323" spans="1:65" x14ac:dyDescent="0.25">
      <c r="A323" s="8"/>
      <c r="B323">
        <v>23266049</v>
      </c>
      <c r="C323" t="s">
        <v>343</v>
      </c>
      <c r="D323">
        <v>7</v>
      </c>
      <c r="E323">
        <v>1412</v>
      </c>
      <c r="F323" s="9">
        <f t="shared" si="279"/>
        <v>237216</v>
      </c>
      <c r="G323">
        <v>3</v>
      </c>
      <c r="H323" s="10">
        <f t="shared" si="281"/>
        <v>2.3333333333333335</v>
      </c>
      <c r="I323" s="10">
        <f t="shared" si="282"/>
        <v>7</v>
      </c>
      <c r="J323" s="11">
        <f t="shared" si="283"/>
        <v>1</v>
      </c>
      <c r="K323" s="11">
        <f t="shared" si="284"/>
        <v>7.1370605297014542E-2</v>
      </c>
      <c r="L323" s="12">
        <f t="shared" si="285"/>
        <v>1660512</v>
      </c>
      <c r="M323" s="13">
        <f t="shared" si="286"/>
        <v>0.92862939470298544</v>
      </c>
      <c r="P323">
        <f t="shared" si="287"/>
        <v>9884</v>
      </c>
      <c r="Q323" s="15">
        <f t="shared" ref="Q323:Q386" si="293">IF(OR(G323=0,D323=0),0,D323/G323)</f>
        <v>2.3333333333333335</v>
      </c>
      <c r="R323" s="16">
        <f t="shared" ref="R323:R386" si="294">$R$1/COUNTIF($Q$2:$Q$1130,"&gt;0")</f>
        <v>3.5746201966041107</v>
      </c>
      <c r="S323" s="17">
        <f t="shared" si="288"/>
        <v>98.07959412518548</v>
      </c>
      <c r="T323" s="17">
        <f t="shared" ref="T323:T386" si="295">IF(OR(G323=0,D323=0),0,S323/G323)</f>
        <v>32.693198041728493</v>
      </c>
      <c r="U323" s="18">
        <f t="shared" ref="U323:U386" si="296">IF(MIN(Q323,T323)&lt;=R323,MIN(Q323,T323),0)</f>
        <v>2.3333333333333335</v>
      </c>
      <c r="V323" s="17">
        <f t="shared" ref="V323:V386" si="297">IF(U323=0,T323,0)</f>
        <v>0</v>
      </c>
      <c r="W323" s="17">
        <f t="shared" si="289"/>
        <v>0</v>
      </c>
      <c r="X323" s="16">
        <f t="shared" ref="X323:X386" si="298">$U$1133*W323</f>
        <v>0</v>
      </c>
      <c r="Y323" s="19">
        <f t="shared" ref="Y323:Y386" si="299">IF(OR(X323&gt;=$Q323,X323&gt;=$T323),MIN($Q323,$T323),U323)</f>
        <v>2.3333333333333335</v>
      </c>
      <c r="Z323" s="17">
        <f t="shared" ref="Z323:Z386" si="300">IF(Y323=0,$T323,0)</f>
        <v>0</v>
      </c>
      <c r="AA323" s="17">
        <f t="shared" ref="AA323:AA386" si="301">IF($Z$1131&lt;&gt;0,IF(Y323=0,Z323/$Z$1131,0),0)</f>
        <v>0</v>
      </c>
      <c r="AB323" s="16">
        <f t="shared" ref="AB323:AB386" si="302">AA323*$Y$1133</f>
        <v>0</v>
      </c>
      <c r="AC323" s="19">
        <f t="shared" ref="AC323:AC386" si="303">IF(OR(AB323&gt;=$Q323,AB323&gt;=$T323),MIN($Q323,$T323),Y323)</f>
        <v>2.3333333333333335</v>
      </c>
      <c r="AD323" s="17">
        <f t="shared" ref="AD323:AD386" si="304">IF(AC323=0,$T323,0)</f>
        <v>0</v>
      </c>
      <c r="AE323" s="17">
        <f t="shared" ref="AE323:AE386" si="305">IF($AD$1131&lt;&gt;0,IF(AC323=0,AD323/$AD$1131,0),0)</f>
        <v>0</v>
      </c>
      <c r="AF323" s="16">
        <f t="shared" si="290"/>
        <v>0</v>
      </c>
      <c r="AG323" s="19">
        <f t="shared" ref="AG323:AG386" si="306">IF(OR(AF323&gt;=$Q323,AF323&gt;=$T323),MIN($Q323,$T323),AC323)</f>
        <v>2.3333333333333335</v>
      </c>
      <c r="AH323" s="17">
        <f t="shared" ref="AH323:AH386" si="307">IF(AG323=0,$T323,0)</f>
        <v>0</v>
      </c>
      <c r="AI323" s="17">
        <f t="shared" si="280"/>
        <v>0</v>
      </c>
      <c r="AJ323" s="16">
        <f t="shared" ref="AJ323:AJ386" si="308">AI323*$AG$1133</f>
        <v>0</v>
      </c>
      <c r="AK323" s="19">
        <f t="shared" ref="AK323:AK386" si="309">IF(OR(AJ323&gt;=$Q323,AJ323&gt;=$T323),MIN($Q323,$T323),AG323)</f>
        <v>2.3333333333333335</v>
      </c>
      <c r="AL323" s="17">
        <f t="shared" ref="AL323:AL386" si="310">IF(AK323=0,$T323,0)</f>
        <v>0</v>
      </c>
      <c r="AM323" s="17">
        <f t="shared" ref="AM323:AM386" si="311">IF($AL$1131&lt;&gt;0,IF(AK323=0,AL323/$AL$1131,0),0)</f>
        <v>0</v>
      </c>
      <c r="AN323" s="16">
        <f t="shared" ref="AN323:AN386" si="312">AM323*$AK$1133</f>
        <v>0</v>
      </c>
      <c r="AO323" s="19">
        <f t="shared" ref="AO323:AO386" si="313">IF(OR(AN323&gt;=$Q323,AN323&gt;=$T323),MIN($Q323,$T323),AK323)</f>
        <v>2.3333333333333335</v>
      </c>
      <c r="AP323" s="17">
        <f t="shared" ref="AP323:AP386" si="314">IF(AO323=0,$T323,0)</f>
        <v>0</v>
      </c>
      <c r="AQ323" s="17">
        <f t="shared" ref="AQ323:AQ386" si="315">IF(AP$1131&lt;&gt;0,IF(AO323=0,AP323/AP$1131,0),0)</f>
        <v>0</v>
      </c>
      <c r="AR323" s="16">
        <f t="shared" ref="AR323:AR386" si="316">AQ323*$AO$1133</f>
        <v>0</v>
      </c>
      <c r="AS323" s="19">
        <f t="shared" ref="AS323:AS386" si="317">IF(OR(AR323&gt;=$Q323,AR323&gt;=$T323),MIN($Q323,$T323),AO323)</f>
        <v>2.3333333333333335</v>
      </c>
      <c r="AT323" s="17">
        <f t="shared" ref="AT323:AT386" si="318">IF(AS323=0,$T323,0)</f>
        <v>0</v>
      </c>
      <c r="AU323" s="17">
        <f t="shared" ref="AU323:AU386" si="319">IF(AT$1131&lt;&gt;0,IF(AS323=0,AT323/AT$1131,0),0)</f>
        <v>0</v>
      </c>
      <c r="AV323" s="16">
        <f t="shared" ref="AV323:AV386" si="320">AU323*$AS$1133</f>
        <v>0</v>
      </c>
      <c r="AW323" s="19">
        <f t="shared" ref="AW323:AW386" si="321">IF(OR(AV323&gt;=$Q323,AV323&gt;=$T323),MIN($Q323,$T323),AS323)</f>
        <v>2.3333333333333335</v>
      </c>
      <c r="AX323" s="17">
        <f t="shared" ref="AX323:AX386" si="322">IF(AW323=0,$T323,0)</f>
        <v>0</v>
      </c>
      <c r="AY323" s="17">
        <f t="shared" si="291"/>
        <v>0</v>
      </c>
      <c r="AZ323" s="16">
        <f t="shared" ref="AZ323:AZ386" si="323">AY323*$AW$1133</f>
        <v>0</v>
      </c>
      <c r="BA323" s="19">
        <f t="shared" ref="BA323:BA386" si="324">IF(OR(AZ323&gt;=$Q323,AZ323&gt;=$T323),MIN($Q323,$T323),AW323)</f>
        <v>2.3333333333333335</v>
      </c>
      <c r="BB323" s="16"/>
      <c r="BC323" s="16">
        <f t="shared" ref="BC323:BC386" si="325">IF(AW323=0,MIN(T323,AV323),AW323)</f>
        <v>2.3333333333333335</v>
      </c>
      <c r="BD323" s="19">
        <f t="shared" si="292"/>
        <v>2.3333333333333335</v>
      </c>
      <c r="BE323" s="20">
        <f t="shared" ref="BE323:BE386" si="326">MIN(Q323,T323)</f>
        <v>2.3333333333333335</v>
      </c>
      <c r="BF323">
        <f t="shared" ref="BF323:BF386" si="327">BD323/$BD$1131</f>
        <v>1.7825947573831267E-3</v>
      </c>
      <c r="BG323" s="33">
        <f t="shared" ref="BG323:BG386" si="328">IF($BD$1133&lt;=0,0,$BD$1133*BF323)</f>
        <v>4.7970456961991728</v>
      </c>
      <c r="BH323">
        <f t="shared" ref="BH323:BH386" si="329">BG323*G323</f>
        <v>14.391137088597517</v>
      </c>
      <c r="BI323">
        <f t="shared" ref="BI323:BI386" si="330">F323*BH323</f>
        <v>3413807.9756087488</v>
      </c>
      <c r="BJ323">
        <f t="shared" ref="BJ323:BJ386" si="331">B323-L323</f>
        <v>21605537</v>
      </c>
      <c r="BK323">
        <f t="shared" ref="BK323:BK386" si="332">I323*F323</f>
        <v>1660512</v>
      </c>
      <c r="BL323">
        <f t="shared" ref="BL323:BL386" si="333">(D323-I323)*F323</f>
        <v>0</v>
      </c>
      <c r="BM323">
        <f t="shared" ref="BM323:BM386" si="334">H323*G323*F323</f>
        <v>1660512</v>
      </c>
    </row>
    <row r="324" spans="1:65" x14ac:dyDescent="0.25">
      <c r="A324" s="8"/>
      <c r="B324">
        <v>7322602</v>
      </c>
      <c r="C324" t="s">
        <v>344</v>
      </c>
      <c r="D324">
        <v>7</v>
      </c>
      <c r="E324">
        <v>1579</v>
      </c>
      <c r="F324" s="9">
        <f t="shared" ref="F324:F387" si="335">E324*24*7</f>
        <v>265272</v>
      </c>
      <c r="G324">
        <v>3</v>
      </c>
      <c r="H324" s="10">
        <f t="shared" si="281"/>
        <v>2.3333333333333335</v>
      </c>
      <c r="I324" s="10">
        <f t="shared" si="282"/>
        <v>7</v>
      </c>
      <c r="J324" s="11">
        <f t="shared" si="283"/>
        <v>1</v>
      </c>
      <c r="K324" s="11">
        <f t="shared" si="284"/>
        <v>0.25358526927996361</v>
      </c>
      <c r="L324" s="12">
        <f t="shared" si="285"/>
        <v>1856904</v>
      </c>
      <c r="M324" s="13">
        <f t="shared" si="286"/>
        <v>0.74641473072003639</v>
      </c>
      <c r="P324">
        <f t="shared" si="287"/>
        <v>11053</v>
      </c>
      <c r="Q324" s="15">
        <f t="shared" si="293"/>
        <v>2.3333333333333335</v>
      </c>
      <c r="R324" s="16">
        <f t="shared" si="294"/>
        <v>3.5746201966041107</v>
      </c>
      <c r="S324" s="17">
        <f t="shared" si="288"/>
        <v>27.604127084652735</v>
      </c>
      <c r="T324" s="17">
        <f t="shared" si="295"/>
        <v>9.2013756948842449</v>
      </c>
      <c r="U324" s="18">
        <f t="shared" si="296"/>
        <v>2.3333333333333335</v>
      </c>
      <c r="V324" s="17">
        <f t="shared" si="297"/>
        <v>0</v>
      </c>
      <c r="W324" s="17">
        <f t="shared" si="289"/>
        <v>0</v>
      </c>
      <c r="X324" s="16">
        <f t="shared" si="298"/>
        <v>0</v>
      </c>
      <c r="Y324" s="19">
        <f t="shared" si="299"/>
        <v>2.3333333333333335</v>
      </c>
      <c r="Z324" s="17">
        <f t="shared" si="300"/>
        <v>0</v>
      </c>
      <c r="AA324" s="17">
        <f t="shared" si="301"/>
        <v>0</v>
      </c>
      <c r="AB324" s="16">
        <f t="shared" si="302"/>
        <v>0</v>
      </c>
      <c r="AC324" s="19">
        <f t="shared" si="303"/>
        <v>2.3333333333333335</v>
      </c>
      <c r="AD324" s="17">
        <f t="shared" si="304"/>
        <v>0</v>
      </c>
      <c r="AE324" s="17">
        <f t="shared" si="305"/>
        <v>0</v>
      </c>
      <c r="AF324" s="16">
        <f t="shared" si="290"/>
        <v>0</v>
      </c>
      <c r="AG324" s="19">
        <f t="shared" si="306"/>
        <v>2.3333333333333335</v>
      </c>
      <c r="AH324" s="17">
        <f t="shared" si="307"/>
        <v>0</v>
      </c>
      <c r="AI324" s="17">
        <f t="shared" si="280"/>
        <v>0</v>
      </c>
      <c r="AJ324" s="16">
        <f t="shared" si="308"/>
        <v>0</v>
      </c>
      <c r="AK324" s="19">
        <f t="shared" si="309"/>
        <v>2.3333333333333335</v>
      </c>
      <c r="AL324" s="17">
        <f t="shared" si="310"/>
        <v>0</v>
      </c>
      <c r="AM324" s="17">
        <f t="shared" si="311"/>
        <v>0</v>
      </c>
      <c r="AN324" s="16">
        <f t="shared" si="312"/>
        <v>0</v>
      </c>
      <c r="AO324" s="19">
        <f t="shared" si="313"/>
        <v>2.3333333333333335</v>
      </c>
      <c r="AP324" s="17">
        <f t="shared" si="314"/>
        <v>0</v>
      </c>
      <c r="AQ324" s="17">
        <f t="shared" si="315"/>
        <v>0</v>
      </c>
      <c r="AR324" s="16">
        <f t="shared" si="316"/>
        <v>0</v>
      </c>
      <c r="AS324" s="19">
        <f t="shared" si="317"/>
        <v>2.3333333333333335</v>
      </c>
      <c r="AT324" s="17">
        <f t="shared" si="318"/>
        <v>0</v>
      </c>
      <c r="AU324" s="17">
        <f t="shared" si="319"/>
        <v>0</v>
      </c>
      <c r="AV324" s="16">
        <f t="shared" si="320"/>
        <v>0</v>
      </c>
      <c r="AW324" s="19">
        <f t="shared" si="321"/>
        <v>2.3333333333333335</v>
      </c>
      <c r="AX324" s="17">
        <f t="shared" si="322"/>
        <v>0</v>
      </c>
      <c r="AY324" s="17">
        <f t="shared" si="291"/>
        <v>0</v>
      </c>
      <c r="AZ324" s="16">
        <f t="shared" si="323"/>
        <v>0</v>
      </c>
      <c r="BA324" s="19">
        <f t="shared" si="324"/>
        <v>2.3333333333333335</v>
      </c>
      <c r="BB324" s="16"/>
      <c r="BC324" s="16">
        <f t="shared" si="325"/>
        <v>2.3333333333333335</v>
      </c>
      <c r="BD324" s="19">
        <f t="shared" si="292"/>
        <v>2.3333333333333335</v>
      </c>
      <c r="BE324" s="20">
        <f t="shared" si="326"/>
        <v>2.3333333333333335</v>
      </c>
      <c r="BF324">
        <f t="shared" si="327"/>
        <v>1.7825947573831267E-3</v>
      </c>
      <c r="BG324" s="33">
        <f t="shared" si="328"/>
        <v>4.7970456961991728</v>
      </c>
      <c r="BH324">
        <f t="shared" si="329"/>
        <v>14.391137088597517</v>
      </c>
      <c r="BI324">
        <f t="shared" si="330"/>
        <v>3817565.7177664405</v>
      </c>
      <c r="BJ324">
        <f t="shared" si="331"/>
        <v>5465698</v>
      </c>
      <c r="BK324">
        <f t="shared" si="332"/>
        <v>1856904</v>
      </c>
      <c r="BL324">
        <f t="shared" si="333"/>
        <v>0</v>
      </c>
      <c r="BM324">
        <f t="shared" si="334"/>
        <v>1856904</v>
      </c>
    </row>
    <row r="325" spans="1:65" x14ac:dyDescent="0.25">
      <c r="A325" s="8"/>
      <c r="B325">
        <v>174026</v>
      </c>
      <c r="C325" t="s">
        <v>345</v>
      </c>
      <c r="D325">
        <v>10</v>
      </c>
      <c r="E325">
        <v>2163</v>
      </c>
      <c r="F325" s="9">
        <f t="shared" si="335"/>
        <v>363384</v>
      </c>
      <c r="G325">
        <v>2</v>
      </c>
      <c r="H325" s="10">
        <f t="shared" si="281"/>
        <v>0.23945192963916959</v>
      </c>
      <c r="I325" s="10">
        <f t="shared" si="282"/>
        <v>0.47890385927833917</v>
      </c>
      <c r="J325" s="11">
        <f t="shared" si="283"/>
        <v>4.7890385927833914E-2</v>
      </c>
      <c r="K325" s="11">
        <f t="shared" si="284"/>
        <v>1</v>
      </c>
      <c r="L325" s="12">
        <f t="shared" si="285"/>
        <v>174026</v>
      </c>
      <c r="M325" s="13">
        <f t="shared" si="286"/>
        <v>0</v>
      </c>
      <c r="P325">
        <f t="shared" si="287"/>
        <v>21630</v>
      </c>
      <c r="Q325" s="15">
        <f t="shared" si="293"/>
        <v>5</v>
      </c>
      <c r="R325" s="16">
        <f t="shared" si="294"/>
        <v>3.5746201966041107</v>
      </c>
      <c r="S325" s="17">
        <f t="shared" si="288"/>
        <v>0.47890385927833917</v>
      </c>
      <c r="T325" s="17">
        <f t="shared" si="295"/>
        <v>0.23945192963916959</v>
      </c>
      <c r="U325" s="18">
        <f t="shared" si="296"/>
        <v>0.23945192963916959</v>
      </c>
      <c r="V325" s="17">
        <f t="shared" si="297"/>
        <v>0</v>
      </c>
      <c r="W325" s="17">
        <f t="shared" si="289"/>
        <v>0</v>
      </c>
      <c r="X325" s="16">
        <f t="shared" si="298"/>
        <v>0</v>
      </c>
      <c r="Y325" s="19">
        <f t="shared" si="299"/>
        <v>0.23945192963916959</v>
      </c>
      <c r="Z325" s="17">
        <f t="shared" si="300"/>
        <v>0</v>
      </c>
      <c r="AA325" s="17">
        <f t="shared" si="301"/>
        <v>0</v>
      </c>
      <c r="AB325" s="16">
        <f t="shared" si="302"/>
        <v>0</v>
      </c>
      <c r="AC325" s="19">
        <f t="shared" si="303"/>
        <v>0.23945192963916959</v>
      </c>
      <c r="AD325" s="17">
        <f t="shared" si="304"/>
        <v>0</v>
      </c>
      <c r="AE325" s="17">
        <f t="shared" si="305"/>
        <v>0</v>
      </c>
      <c r="AF325" s="16">
        <f t="shared" si="290"/>
        <v>0</v>
      </c>
      <c r="AG325" s="19">
        <f t="shared" si="306"/>
        <v>0.23945192963916959</v>
      </c>
      <c r="AH325" s="17">
        <f t="shared" si="307"/>
        <v>0</v>
      </c>
      <c r="AI325" s="17">
        <f t="shared" si="280"/>
        <v>0</v>
      </c>
      <c r="AJ325" s="16">
        <f t="shared" si="308"/>
        <v>0</v>
      </c>
      <c r="AK325" s="19">
        <f t="shared" si="309"/>
        <v>0.23945192963916959</v>
      </c>
      <c r="AL325" s="17">
        <f t="shared" si="310"/>
        <v>0</v>
      </c>
      <c r="AM325" s="17">
        <f t="shared" si="311"/>
        <v>0</v>
      </c>
      <c r="AN325" s="16">
        <f t="shared" si="312"/>
        <v>0</v>
      </c>
      <c r="AO325" s="19">
        <f t="shared" si="313"/>
        <v>0.23945192963916959</v>
      </c>
      <c r="AP325" s="17">
        <f t="shared" si="314"/>
        <v>0</v>
      </c>
      <c r="AQ325" s="17">
        <f t="shared" si="315"/>
        <v>0</v>
      </c>
      <c r="AR325" s="16">
        <f t="shared" si="316"/>
        <v>0</v>
      </c>
      <c r="AS325" s="19">
        <f t="shared" si="317"/>
        <v>0.23945192963916959</v>
      </c>
      <c r="AT325" s="17">
        <f t="shared" si="318"/>
        <v>0</v>
      </c>
      <c r="AU325" s="17">
        <f t="shared" si="319"/>
        <v>0</v>
      </c>
      <c r="AV325" s="16">
        <f t="shared" si="320"/>
        <v>0</v>
      </c>
      <c r="AW325" s="19">
        <f t="shared" si="321"/>
        <v>0.23945192963916959</v>
      </c>
      <c r="AX325" s="17">
        <f t="shared" si="322"/>
        <v>0</v>
      </c>
      <c r="AY325" s="17">
        <f t="shared" si="291"/>
        <v>0</v>
      </c>
      <c r="AZ325" s="16">
        <f t="shared" si="323"/>
        <v>0</v>
      </c>
      <c r="BA325" s="19">
        <f t="shared" si="324"/>
        <v>0.23945192963916959</v>
      </c>
      <c r="BB325" s="16"/>
      <c r="BC325" s="16">
        <f t="shared" si="325"/>
        <v>0.23945192963916959</v>
      </c>
      <c r="BD325" s="19">
        <f t="shared" si="292"/>
        <v>0.23945192963916959</v>
      </c>
      <c r="BE325" s="20">
        <f t="shared" si="326"/>
        <v>0.23945192963916959</v>
      </c>
      <c r="BF325">
        <f t="shared" si="327"/>
        <v>1.82933894751453E-4</v>
      </c>
      <c r="BG325" s="33">
        <f t="shared" si="328"/>
        <v>0.49228364936664237</v>
      </c>
      <c r="BH325">
        <f t="shared" si="329"/>
        <v>0.98456729873328475</v>
      </c>
      <c r="BI325">
        <f t="shared" si="330"/>
        <v>357776.00328289595</v>
      </c>
      <c r="BJ325">
        <f t="shared" si="331"/>
        <v>0</v>
      </c>
      <c r="BK325">
        <f t="shared" si="332"/>
        <v>174026</v>
      </c>
      <c r="BL325">
        <f t="shared" si="333"/>
        <v>3459813.9999999995</v>
      </c>
      <c r="BM325">
        <f t="shared" si="334"/>
        <v>174026</v>
      </c>
    </row>
    <row r="326" spans="1:65" x14ac:dyDescent="0.25">
      <c r="A326" s="8"/>
      <c r="B326">
        <v>2197443</v>
      </c>
      <c r="C326" t="s">
        <v>346</v>
      </c>
      <c r="D326">
        <v>10</v>
      </c>
      <c r="E326">
        <v>1121</v>
      </c>
      <c r="F326" s="9">
        <f t="shared" si="335"/>
        <v>188328</v>
      </c>
      <c r="G326">
        <v>5</v>
      </c>
      <c r="H326" s="10">
        <f t="shared" si="281"/>
        <v>2</v>
      </c>
      <c r="I326" s="10">
        <f t="shared" si="282"/>
        <v>10</v>
      </c>
      <c r="J326" s="11">
        <f t="shared" si="283"/>
        <v>1</v>
      </c>
      <c r="K326" s="11">
        <f t="shared" si="284"/>
        <v>0.85703246910158759</v>
      </c>
      <c r="L326" s="12">
        <f t="shared" si="285"/>
        <v>1883280</v>
      </c>
      <c r="M326" s="13">
        <f t="shared" si="286"/>
        <v>0.14296753089841238</v>
      </c>
      <c r="P326">
        <f t="shared" si="287"/>
        <v>11210</v>
      </c>
      <c r="Q326" s="15">
        <f t="shared" si="293"/>
        <v>2</v>
      </c>
      <c r="R326" s="16">
        <f t="shared" si="294"/>
        <v>3.5746201966041107</v>
      </c>
      <c r="S326" s="17">
        <f t="shared" si="288"/>
        <v>11.668169364088186</v>
      </c>
      <c r="T326" s="17">
        <f t="shared" si="295"/>
        <v>2.3336338728176371</v>
      </c>
      <c r="U326" s="18">
        <f t="shared" si="296"/>
        <v>2</v>
      </c>
      <c r="V326" s="17">
        <f t="shared" si="297"/>
        <v>0</v>
      </c>
      <c r="W326" s="17">
        <f t="shared" si="289"/>
        <v>0</v>
      </c>
      <c r="X326" s="16">
        <f t="shared" si="298"/>
        <v>0</v>
      </c>
      <c r="Y326" s="19">
        <f t="shared" si="299"/>
        <v>2</v>
      </c>
      <c r="Z326" s="17">
        <f t="shared" si="300"/>
        <v>0</v>
      </c>
      <c r="AA326" s="17">
        <f t="shared" si="301"/>
        <v>0</v>
      </c>
      <c r="AB326" s="16">
        <f t="shared" si="302"/>
        <v>0</v>
      </c>
      <c r="AC326" s="19">
        <f t="shared" si="303"/>
        <v>2</v>
      </c>
      <c r="AD326" s="17">
        <f t="shared" si="304"/>
        <v>0</v>
      </c>
      <c r="AE326" s="17">
        <f t="shared" si="305"/>
        <v>0</v>
      </c>
      <c r="AF326" s="16">
        <f t="shared" si="290"/>
        <v>0</v>
      </c>
      <c r="AG326" s="19">
        <f t="shared" si="306"/>
        <v>2</v>
      </c>
      <c r="AH326" s="17">
        <f t="shared" si="307"/>
        <v>0</v>
      </c>
      <c r="AI326" s="17">
        <f t="shared" si="280"/>
        <v>0</v>
      </c>
      <c r="AJ326" s="16">
        <f t="shared" si="308"/>
        <v>0</v>
      </c>
      <c r="AK326" s="19">
        <f t="shared" si="309"/>
        <v>2</v>
      </c>
      <c r="AL326" s="17">
        <f t="shared" si="310"/>
        <v>0</v>
      </c>
      <c r="AM326" s="17">
        <f t="shared" si="311"/>
        <v>0</v>
      </c>
      <c r="AN326" s="16">
        <f t="shared" si="312"/>
        <v>0</v>
      </c>
      <c r="AO326" s="19">
        <f t="shared" si="313"/>
        <v>2</v>
      </c>
      <c r="AP326" s="17">
        <f t="shared" si="314"/>
        <v>0</v>
      </c>
      <c r="AQ326" s="17">
        <f t="shared" si="315"/>
        <v>0</v>
      </c>
      <c r="AR326" s="16">
        <f t="shared" si="316"/>
        <v>0</v>
      </c>
      <c r="AS326" s="19">
        <f t="shared" si="317"/>
        <v>2</v>
      </c>
      <c r="AT326" s="17">
        <f t="shared" si="318"/>
        <v>0</v>
      </c>
      <c r="AU326" s="17">
        <f t="shared" si="319"/>
        <v>0</v>
      </c>
      <c r="AV326" s="16">
        <f t="shared" si="320"/>
        <v>0</v>
      </c>
      <c r="AW326" s="19">
        <f t="shared" si="321"/>
        <v>2</v>
      </c>
      <c r="AX326" s="17">
        <f t="shared" si="322"/>
        <v>0</v>
      </c>
      <c r="AY326" s="17">
        <f t="shared" si="291"/>
        <v>0</v>
      </c>
      <c r="AZ326" s="16">
        <f t="shared" si="323"/>
        <v>0</v>
      </c>
      <c r="BA326" s="19">
        <f t="shared" si="324"/>
        <v>2</v>
      </c>
      <c r="BB326" s="16"/>
      <c r="BC326" s="16">
        <f t="shared" si="325"/>
        <v>2</v>
      </c>
      <c r="BD326" s="19">
        <f t="shared" si="292"/>
        <v>2</v>
      </c>
      <c r="BE326" s="20">
        <f t="shared" si="326"/>
        <v>2</v>
      </c>
      <c r="BF326">
        <f t="shared" si="327"/>
        <v>1.5279383634712513E-3</v>
      </c>
      <c r="BG326" s="33">
        <f t="shared" si="328"/>
        <v>4.1117534538850053</v>
      </c>
      <c r="BH326">
        <f t="shared" si="329"/>
        <v>20.558767269425026</v>
      </c>
      <c r="BI326">
        <f t="shared" si="330"/>
        <v>3871791.5223162761</v>
      </c>
      <c r="BJ326">
        <f t="shared" si="331"/>
        <v>314163</v>
      </c>
      <c r="BK326">
        <f t="shared" si="332"/>
        <v>1883280</v>
      </c>
      <c r="BL326">
        <f t="shared" si="333"/>
        <v>0</v>
      </c>
      <c r="BM326">
        <f t="shared" si="334"/>
        <v>1883280</v>
      </c>
    </row>
    <row r="327" spans="1:65" x14ac:dyDescent="0.25">
      <c r="A327" s="8"/>
      <c r="B327">
        <v>19167853</v>
      </c>
      <c r="C327" t="s">
        <v>347</v>
      </c>
      <c r="D327">
        <v>2</v>
      </c>
      <c r="E327">
        <v>1463</v>
      </c>
      <c r="F327" s="9">
        <f t="shared" si="335"/>
        <v>245784</v>
      </c>
      <c r="G327">
        <v>3</v>
      </c>
      <c r="H327" s="10">
        <f t="shared" si="281"/>
        <v>0.66666666666666663</v>
      </c>
      <c r="I327" s="10">
        <f t="shared" si="282"/>
        <v>2</v>
      </c>
      <c r="J327" s="11">
        <f t="shared" si="283"/>
        <v>1</v>
      </c>
      <c r="K327" s="11">
        <f t="shared" si="284"/>
        <v>2.5645438745800064E-2</v>
      </c>
      <c r="L327" s="12">
        <f t="shared" si="285"/>
        <v>491568</v>
      </c>
      <c r="M327" s="13">
        <f t="shared" si="286"/>
        <v>0.97435456125419995</v>
      </c>
      <c r="P327">
        <f t="shared" si="287"/>
        <v>2926</v>
      </c>
      <c r="Q327" s="15">
        <f t="shared" si="293"/>
        <v>0.66666666666666663</v>
      </c>
      <c r="R327" s="16">
        <f t="shared" si="294"/>
        <v>3.5746201966041107</v>
      </c>
      <c r="S327" s="17">
        <f t="shared" si="288"/>
        <v>77.986577645412225</v>
      </c>
      <c r="T327" s="17">
        <f t="shared" si="295"/>
        <v>25.995525881804074</v>
      </c>
      <c r="U327" s="18">
        <f t="shared" si="296"/>
        <v>0.66666666666666663</v>
      </c>
      <c r="V327" s="17">
        <f t="shared" si="297"/>
        <v>0</v>
      </c>
      <c r="W327" s="17">
        <f t="shared" si="289"/>
        <v>0</v>
      </c>
      <c r="X327" s="16">
        <f t="shared" si="298"/>
        <v>0</v>
      </c>
      <c r="Y327" s="19">
        <f t="shared" si="299"/>
        <v>0.66666666666666663</v>
      </c>
      <c r="Z327" s="17">
        <f t="shared" si="300"/>
        <v>0</v>
      </c>
      <c r="AA327" s="17">
        <f t="shared" si="301"/>
        <v>0</v>
      </c>
      <c r="AB327" s="16">
        <f t="shared" si="302"/>
        <v>0</v>
      </c>
      <c r="AC327" s="19">
        <f t="shared" si="303"/>
        <v>0.66666666666666663</v>
      </c>
      <c r="AD327" s="17">
        <f t="shared" si="304"/>
        <v>0</v>
      </c>
      <c r="AE327" s="17">
        <f t="shared" si="305"/>
        <v>0</v>
      </c>
      <c r="AF327" s="16">
        <f t="shared" si="290"/>
        <v>0</v>
      </c>
      <c r="AG327" s="19">
        <f t="shared" si="306"/>
        <v>0.66666666666666663</v>
      </c>
      <c r="AH327" s="17">
        <f t="shared" si="307"/>
        <v>0</v>
      </c>
      <c r="AI327" s="17">
        <f t="shared" si="280"/>
        <v>0</v>
      </c>
      <c r="AJ327" s="16">
        <f t="shared" si="308"/>
        <v>0</v>
      </c>
      <c r="AK327" s="19">
        <f t="shared" si="309"/>
        <v>0.66666666666666663</v>
      </c>
      <c r="AL327" s="17">
        <f t="shared" si="310"/>
        <v>0</v>
      </c>
      <c r="AM327" s="17">
        <f t="shared" si="311"/>
        <v>0</v>
      </c>
      <c r="AN327" s="16">
        <f t="shared" si="312"/>
        <v>0</v>
      </c>
      <c r="AO327" s="19">
        <f t="shared" si="313"/>
        <v>0.66666666666666663</v>
      </c>
      <c r="AP327" s="17">
        <f t="shared" si="314"/>
        <v>0</v>
      </c>
      <c r="AQ327" s="17">
        <f t="shared" si="315"/>
        <v>0</v>
      </c>
      <c r="AR327" s="16">
        <f t="shared" si="316"/>
        <v>0</v>
      </c>
      <c r="AS327" s="19">
        <f t="shared" si="317"/>
        <v>0.66666666666666663</v>
      </c>
      <c r="AT327" s="17">
        <f t="shared" si="318"/>
        <v>0</v>
      </c>
      <c r="AU327" s="17">
        <f t="shared" si="319"/>
        <v>0</v>
      </c>
      <c r="AV327" s="16">
        <f t="shared" si="320"/>
        <v>0</v>
      </c>
      <c r="AW327" s="19">
        <f t="shared" si="321"/>
        <v>0.66666666666666663</v>
      </c>
      <c r="AX327" s="17">
        <f t="shared" si="322"/>
        <v>0</v>
      </c>
      <c r="AY327" s="17">
        <f t="shared" si="291"/>
        <v>0</v>
      </c>
      <c r="AZ327" s="16">
        <f t="shared" si="323"/>
        <v>0</v>
      </c>
      <c r="BA327" s="19">
        <f t="shared" si="324"/>
        <v>0.66666666666666663</v>
      </c>
      <c r="BB327" s="16"/>
      <c r="BC327" s="16">
        <f t="shared" si="325"/>
        <v>0.66666666666666663</v>
      </c>
      <c r="BD327" s="19">
        <f t="shared" si="292"/>
        <v>0.66666666666666663</v>
      </c>
      <c r="BE327" s="20">
        <f t="shared" si="326"/>
        <v>0.66666666666666663</v>
      </c>
      <c r="BF327">
        <f t="shared" si="327"/>
        <v>5.093127878237504E-4</v>
      </c>
      <c r="BG327" s="33">
        <f t="shared" si="328"/>
        <v>1.3705844846283348</v>
      </c>
      <c r="BH327">
        <f t="shared" si="329"/>
        <v>4.1117534538850045</v>
      </c>
      <c r="BI327">
        <f t="shared" si="330"/>
        <v>1010603.210909672</v>
      </c>
      <c r="BJ327">
        <f t="shared" si="331"/>
        <v>18676285</v>
      </c>
      <c r="BK327">
        <f t="shared" si="332"/>
        <v>491568</v>
      </c>
      <c r="BL327">
        <f t="shared" si="333"/>
        <v>0</v>
      </c>
      <c r="BM327">
        <f t="shared" si="334"/>
        <v>491568</v>
      </c>
    </row>
    <row r="328" spans="1:65" x14ac:dyDescent="0.25">
      <c r="A328" s="8"/>
      <c r="B328">
        <v>91407250</v>
      </c>
      <c r="C328" t="s">
        <v>348</v>
      </c>
      <c r="D328">
        <v>6</v>
      </c>
      <c r="E328">
        <v>515</v>
      </c>
      <c r="F328" s="9">
        <f t="shared" si="335"/>
        <v>86520</v>
      </c>
      <c r="G328">
        <v>4</v>
      </c>
      <c r="H328" s="10">
        <f t="shared" si="281"/>
        <v>1.5</v>
      </c>
      <c r="I328" s="10">
        <f t="shared" si="282"/>
        <v>6</v>
      </c>
      <c r="J328" s="11">
        <f t="shared" si="283"/>
        <v>1</v>
      </c>
      <c r="K328" s="11">
        <f t="shared" si="284"/>
        <v>5.6791994070492218E-3</v>
      </c>
      <c r="L328" s="12">
        <f t="shared" si="285"/>
        <v>519120</v>
      </c>
      <c r="M328" s="13">
        <f t="shared" si="286"/>
        <v>0.9943208005929508</v>
      </c>
      <c r="P328">
        <f t="shared" si="287"/>
        <v>3090</v>
      </c>
      <c r="Q328" s="15">
        <f t="shared" si="293"/>
        <v>1.5</v>
      </c>
      <c r="R328" s="16">
        <f t="shared" si="294"/>
        <v>3.5746201966041107</v>
      </c>
      <c r="S328" s="17">
        <f t="shared" si="288"/>
        <v>1056.4869394359685</v>
      </c>
      <c r="T328" s="17">
        <f t="shared" si="295"/>
        <v>264.12173485899211</v>
      </c>
      <c r="U328" s="18">
        <f t="shared" si="296"/>
        <v>1.5</v>
      </c>
      <c r="V328" s="17">
        <f t="shared" si="297"/>
        <v>0</v>
      </c>
      <c r="W328" s="17">
        <f t="shared" si="289"/>
        <v>0</v>
      </c>
      <c r="X328" s="16">
        <f t="shared" si="298"/>
        <v>0</v>
      </c>
      <c r="Y328" s="19">
        <f t="shared" si="299"/>
        <v>1.5</v>
      </c>
      <c r="Z328" s="17">
        <f t="shared" si="300"/>
        <v>0</v>
      </c>
      <c r="AA328" s="17">
        <f t="shared" si="301"/>
        <v>0</v>
      </c>
      <c r="AB328" s="16">
        <f t="shared" si="302"/>
        <v>0</v>
      </c>
      <c r="AC328" s="19">
        <f t="shared" si="303"/>
        <v>1.5</v>
      </c>
      <c r="AD328" s="17">
        <f t="shared" si="304"/>
        <v>0</v>
      </c>
      <c r="AE328" s="17">
        <f t="shared" si="305"/>
        <v>0</v>
      </c>
      <c r="AF328" s="16">
        <f t="shared" si="290"/>
        <v>0</v>
      </c>
      <c r="AG328" s="19">
        <f t="shared" si="306"/>
        <v>1.5</v>
      </c>
      <c r="AH328" s="17">
        <f t="shared" si="307"/>
        <v>0</v>
      </c>
      <c r="AI328" s="17">
        <f t="shared" ref="AI328:AI391" si="336">IF($AH$1131&lt;&gt;0,IF(AG328=0,AH328/$AH$1131,0),0)</f>
        <v>0</v>
      </c>
      <c r="AJ328" s="16">
        <f t="shared" si="308"/>
        <v>0</v>
      </c>
      <c r="AK328" s="19">
        <f t="shared" si="309"/>
        <v>1.5</v>
      </c>
      <c r="AL328" s="17">
        <f t="shared" si="310"/>
        <v>0</v>
      </c>
      <c r="AM328" s="17">
        <f t="shared" si="311"/>
        <v>0</v>
      </c>
      <c r="AN328" s="16">
        <f t="shared" si="312"/>
        <v>0</v>
      </c>
      <c r="AO328" s="19">
        <f t="shared" si="313"/>
        <v>1.5</v>
      </c>
      <c r="AP328" s="17">
        <f t="shared" si="314"/>
        <v>0</v>
      </c>
      <c r="AQ328" s="17">
        <f t="shared" si="315"/>
        <v>0</v>
      </c>
      <c r="AR328" s="16">
        <f t="shared" si="316"/>
        <v>0</v>
      </c>
      <c r="AS328" s="19">
        <f t="shared" si="317"/>
        <v>1.5</v>
      </c>
      <c r="AT328" s="17">
        <f t="shared" si="318"/>
        <v>0</v>
      </c>
      <c r="AU328" s="17">
        <f t="shared" si="319"/>
        <v>0</v>
      </c>
      <c r="AV328" s="16">
        <f t="shared" si="320"/>
        <v>0</v>
      </c>
      <c r="AW328" s="19">
        <f t="shared" si="321"/>
        <v>1.5</v>
      </c>
      <c r="AX328" s="17">
        <f t="shared" si="322"/>
        <v>0</v>
      </c>
      <c r="AY328" s="17">
        <f t="shared" si="291"/>
        <v>0</v>
      </c>
      <c r="AZ328" s="16">
        <f t="shared" si="323"/>
        <v>0</v>
      </c>
      <c r="BA328" s="19">
        <f t="shared" si="324"/>
        <v>1.5</v>
      </c>
      <c r="BB328" s="16"/>
      <c r="BC328" s="16">
        <f t="shared" si="325"/>
        <v>1.5</v>
      </c>
      <c r="BD328" s="19">
        <f t="shared" si="292"/>
        <v>1.5</v>
      </c>
      <c r="BE328" s="20">
        <f t="shared" si="326"/>
        <v>1.5</v>
      </c>
      <c r="BF328">
        <f t="shared" si="327"/>
        <v>1.1459537726034386E-3</v>
      </c>
      <c r="BG328" s="33">
        <f t="shared" si="328"/>
        <v>3.0838150904137542</v>
      </c>
      <c r="BH328">
        <f t="shared" si="329"/>
        <v>12.335260361655017</v>
      </c>
      <c r="BI328">
        <f t="shared" si="330"/>
        <v>1067246.7264903921</v>
      </c>
      <c r="BJ328">
        <f t="shared" si="331"/>
        <v>90888130</v>
      </c>
      <c r="BK328">
        <f t="shared" si="332"/>
        <v>519120</v>
      </c>
      <c r="BL328">
        <f t="shared" si="333"/>
        <v>0</v>
      </c>
      <c r="BM328">
        <f t="shared" si="334"/>
        <v>519120</v>
      </c>
    </row>
    <row r="329" spans="1:65" x14ac:dyDescent="0.25">
      <c r="A329" s="8"/>
      <c r="B329">
        <v>4530228</v>
      </c>
      <c r="C329" t="s">
        <v>349</v>
      </c>
      <c r="D329">
        <v>4</v>
      </c>
      <c r="E329">
        <v>1549</v>
      </c>
      <c r="F329" s="9">
        <f t="shared" si="335"/>
        <v>260232</v>
      </c>
      <c r="G329">
        <v>3</v>
      </c>
      <c r="H329" s="10">
        <f t="shared" si="281"/>
        <v>1.3333333333333333</v>
      </c>
      <c r="I329" s="10">
        <f t="shared" si="282"/>
        <v>4</v>
      </c>
      <c r="J329" s="11">
        <f t="shared" si="283"/>
        <v>1</v>
      </c>
      <c r="K329" s="11">
        <f t="shared" si="284"/>
        <v>0.22977386568623037</v>
      </c>
      <c r="L329" s="12">
        <f t="shared" si="285"/>
        <v>1040928</v>
      </c>
      <c r="M329" s="13">
        <f t="shared" si="286"/>
        <v>0.77022613431376963</v>
      </c>
      <c r="P329">
        <f t="shared" si="287"/>
        <v>6196</v>
      </c>
      <c r="Q329" s="15">
        <f t="shared" si="293"/>
        <v>1.3333333333333333</v>
      </c>
      <c r="R329" s="16">
        <f t="shared" si="294"/>
        <v>3.5746201966041107</v>
      </c>
      <c r="S329" s="17">
        <f t="shared" si="288"/>
        <v>17.408420178917275</v>
      </c>
      <c r="T329" s="17">
        <f t="shared" si="295"/>
        <v>5.8028067263057581</v>
      </c>
      <c r="U329" s="18">
        <f t="shared" si="296"/>
        <v>1.3333333333333333</v>
      </c>
      <c r="V329" s="17">
        <f t="shared" si="297"/>
        <v>0</v>
      </c>
      <c r="W329" s="17">
        <f t="shared" si="289"/>
        <v>0</v>
      </c>
      <c r="X329" s="16">
        <f t="shared" si="298"/>
        <v>0</v>
      </c>
      <c r="Y329" s="19">
        <f t="shared" si="299"/>
        <v>1.3333333333333333</v>
      </c>
      <c r="Z329" s="17">
        <f t="shared" si="300"/>
        <v>0</v>
      </c>
      <c r="AA329" s="17">
        <f t="shared" si="301"/>
        <v>0</v>
      </c>
      <c r="AB329" s="16">
        <f t="shared" si="302"/>
        <v>0</v>
      </c>
      <c r="AC329" s="19">
        <f t="shared" si="303"/>
        <v>1.3333333333333333</v>
      </c>
      <c r="AD329" s="17">
        <f t="shared" si="304"/>
        <v>0</v>
      </c>
      <c r="AE329" s="17">
        <f t="shared" si="305"/>
        <v>0</v>
      </c>
      <c r="AF329" s="16">
        <f t="shared" si="290"/>
        <v>0</v>
      </c>
      <c r="AG329" s="19">
        <f t="shared" si="306"/>
        <v>1.3333333333333333</v>
      </c>
      <c r="AH329" s="17">
        <f t="shared" si="307"/>
        <v>0</v>
      </c>
      <c r="AI329" s="17">
        <f t="shared" si="336"/>
        <v>0</v>
      </c>
      <c r="AJ329" s="16">
        <f t="shared" si="308"/>
        <v>0</v>
      </c>
      <c r="AK329" s="19">
        <f t="shared" si="309"/>
        <v>1.3333333333333333</v>
      </c>
      <c r="AL329" s="17">
        <f t="shared" si="310"/>
        <v>0</v>
      </c>
      <c r="AM329" s="17">
        <f t="shared" si="311"/>
        <v>0</v>
      </c>
      <c r="AN329" s="16">
        <f t="shared" si="312"/>
        <v>0</v>
      </c>
      <c r="AO329" s="19">
        <f t="shared" si="313"/>
        <v>1.3333333333333333</v>
      </c>
      <c r="AP329" s="17">
        <f t="shared" si="314"/>
        <v>0</v>
      </c>
      <c r="AQ329" s="17">
        <f t="shared" si="315"/>
        <v>0</v>
      </c>
      <c r="AR329" s="16">
        <f t="shared" si="316"/>
        <v>0</v>
      </c>
      <c r="AS329" s="19">
        <f t="shared" si="317"/>
        <v>1.3333333333333333</v>
      </c>
      <c r="AT329" s="17">
        <f t="shared" si="318"/>
        <v>0</v>
      </c>
      <c r="AU329" s="17">
        <f t="shared" si="319"/>
        <v>0</v>
      </c>
      <c r="AV329" s="16">
        <f t="shared" si="320"/>
        <v>0</v>
      </c>
      <c r="AW329" s="19">
        <f t="shared" si="321"/>
        <v>1.3333333333333333</v>
      </c>
      <c r="AX329" s="17">
        <f t="shared" si="322"/>
        <v>0</v>
      </c>
      <c r="AY329" s="17">
        <f t="shared" si="291"/>
        <v>0</v>
      </c>
      <c r="AZ329" s="16">
        <f t="shared" si="323"/>
        <v>0</v>
      </c>
      <c r="BA329" s="19">
        <f t="shared" si="324"/>
        <v>1.3333333333333333</v>
      </c>
      <c r="BB329" s="16"/>
      <c r="BC329" s="16">
        <f t="shared" si="325"/>
        <v>1.3333333333333333</v>
      </c>
      <c r="BD329" s="19">
        <f t="shared" si="292"/>
        <v>1.3333333333333333</v>
      </c>
      <c r="BE329" s="20">
        <f t="shared" si="326"/>
        <v>1.3333333333333333</v>
      </c>
      <c r="BF329">
        <f t="shared" si="327"/>
        <v>1.0186255756475008E-3</v>
      </c>
      <c r="BG329" s="33">
        <f t="shared" si="328"/>
        <v>2.7411689692566696</v>
      </c>
      <c r="BH329">
        <f t="shared" si="329"/>
        <v>8.2235069077700089</v>
      </c>
      <c r="BI329">
        <f t="shared" si="330"/>
        <v>2140019.649622805</v>
      </c>
      <c r="BJ329">
        <f t="shared" si="331"/>
        <v>3489300</v>
      </c>
      <c r="BK329">
        <f t="shared" si="332"/>
        <v>1040928</v>
      </c>
      <c r="BL329">
        <f t="shared" si="333"/>
        <v>0</v>
      </c>
      <c r="BM329">
        <f t="shared" si="334"/>
        <v>1040928</v>
      </c>
    </row>
    <row r="330" spans="1:65" x14ac:dyDescent="0.25">
      <c r="A330" s="8"/>
      <c r="B330">
        <v>2197443</v>
      </c>
      <c r="C330" t="s">
        <v>350</v>
      </c>
      <c r="D330">
        <v>4</v>
      </c>
      <c r="E330">
        <v>681</v>
      </c>
      <c r="F330" s="9">
        <f t="shared" si="335"/>
        <v>114408</v>
      </c>
      <c r="G330">
        <v>7</v>
      </c>
      <c r="H330" s="10">
        <f t="shared" si="281"/>
        <v>0.5714285714285714</v>
      </c>
      <c r="I330" s="10">
        <f t="shared" si="282"/>
        <v>4</v>
      </c>
      <c r="J330" s="11">
        <f t="shared" si="283"/>
        <v>1</v>
      </c>
      <c r="K330" s="11">
        <f t="shared" si="284"/>
        <v>0.20825659641683539</v>
      </c>
      <c r="L330" s="12">
        <f t="shared" si="285"/>
        <v>457632</v>
      </c>
      <c r="M330" s="13">
        <f t="shared" si="286"/>
        <v>0.79174340358316464</v>
      </c>
      <c r="P330">
        <f t="shared" si="287"/>
        <v>2724</v>
      </c>
      <c r="Q330" s="15">
        <f t="shared" si="293"/>
        <v>0.5714285714285714</v>
      </c>
      <c r="R330" s="16">
        <f t="shared" si="294"/>
        <v>3.5746201966041107</v>
      </c>
      <c r="S330" s="17">
        <f t="shared" si="288"/>
        <v>19.207074680092301</v>
      </c>
      <c r="T330" s="17">
        <f t="shared" si="295"/>
        <v>2.7438678114417572</v>
      </c>
      <c r="U330" s="18">
        <f t="shared" si="296"/>
        <v>0.5714285714285714</v>
      </c>
      <c r="V330" s="17">
        <f t="shared" si="297"/>
        <v>0</v>
      </c>
      <c r="W330" s="17">
        <f t="shared" si="289"/>
        <v>0</v>
      </c>
      <c r="X330" s="16">
        <f t="shared" si="298"/>
        <v>0</v>
      </c>
      <c r="Y330" s="19">
        <f t="shared" si="299"/>
        <v>0.5714285714285714</v>
      </c>
      <c r="Z330" s="17">
        <f t="shared" si="300"/>
        <v>0</v>
      </c>
      <c r="AA330" s="17">
        <f t="shared" si="301"/>
        <v>0</v>
      </c>
      <c r="AB330" s="16">
        <f t="shared" si="302"/>
        <v>0</v>
      </c>
      <c r="AC330" s="19">
        <f t="shared" si="303"/>
        <v>0.5714285714285714</v>
      </c>
      <c r="AD330" s="17">
        <f t="shared" si="304"/>
        <v>0</v>
      </c>
      <c r="AE330" s="17">
        <f t="shared" si="305"/>
        <v>0</v>
      </c>
      <c r="AF330" s="16">
        <f t="shared" si="290"/>
        <v>0</v>
      </c>
      <c r="AG330" s="19">
        <f t="shared" si="306"/>
        <v>0.5714285714285714</v>
      </c>
      <c r="AH330" s="17">
        <f t="shared" si="307"/>
        <v>0</v>
      </c>
      <c r="AI330" s="17">
        <f t="shared" si="336"/>
        <v>0</v>
      </c>
      <c r="AJ330" s="16">
        <f t="shared" si="308"/>
        <v>0</v>
      </c>
      <c r="AK330" s="19">
        <f t="shared" si="309"/>
        <v>0.5714285714285714</v>
      </c>
      <c r="AL330" s="17">
        <f t="shared" si="310"/>
        <v>0</v>
      </c>
      <c r="AM330" s="17">
        <f t="shared" si="311"/>
        <v>0</v>
      </c>
      <c r="AN330" s="16">
        <f t="shared" si="312"/>
        <v>0</v>
      </c>
      <c r="AO330" s="19">
        <f t="shared" si="313"/>
        <v>0.5714285714285714</v>
      </c>
      <c r="AP330" s="17">
        <f t="shared" si="314"/>
        <v>0</v>
      </c>
      <c r="AQ330" s="17">
        <f t="shared" si="315"/>
        <v>0</v>
      </c>
      <c r="AR330" s="16">
        <f t="shared" si="316"/>
        <v>0</v>
      </c>
      <c r="AS330" s="19">
        <f t="shared" si="317"/>
        <v>0.5714285714285714</v>
      </c>
      <c r="AT330" s="17">
        <f t="shared" si="318"/>
        <v>0</v>
      </c>
      <c r="AU330" s="17">
        <f t="shared" si="319"/>
        <v>0</v>
      </c>
      <c r="AV330" s="16">
        <f t="shared" si="320"/>
        <v>0</v>
      </c>
      <c r="AW330" s="19">
        <f t="shared" si="321"/>
        <v>0.5714285714285714</v>
      </c>
      <c r="AX330" s="17">
        <f t="shared" si="322"/>
        <v>0</v>
      </c>
      <c r="AY330" s="17">
        <f t="shared" si="291"/>
        <v>0</v>
      </c>
      <c r="AZ330" s="16">
        <f t="shared" si="323"/>
        <v>0</v>
      </c>
      <c r="BA330" s="19">
        <f t="shared" si="324"/>
        <v>0.5714285714285714</v>
      </c>
      <c r="BB330" s="16"/>
      <c r="BC330" s="16">
        <f t="shared" si="325"/>
        <v>0.5714285714285714</v>
      </c>
      <c r="BD330" s="19">
        <f t="shared" si="292"/>
        <v>0.5714285714285714</v>
      </c>
      <c r="BE330" s="20">
        <f t="shared" si="326"/>
        <v>0.5714285714285714</v>
      </c>
      <c r="BF330">
        <f t="shared" si="327"/>
        <v>4.3655381813464321E-4</v>
      </c>
      <c r="BG330" s="33">
        <f t="shared" si="328"/>
        <v>1.1747867011100013</v>
      </c>
      <c r="BH330">
        <f t="shared" si="329"/>
        <v>8.2235069077700089</v>
      </c>
      <c r="BI330">
        <f t="shared" si="330"/>
        <v>940834.97830415121</v>
      </c>
      <c r="BJ330">
        <f t="shared" si="331"/>
        <v>1739811</v>
      </c>
      <c r="BK330">
        <f t="shared" si="332"/>
        <v>457632</v>
      </c>
      <c r="BL330">
        <f t="shared" si="333"/>
        <v>0</v>
      </c>
      <c r="BM330">
        <f t="shared" si="334"/>
        <v>457632</v>
      </c>
    </row>
    <row r="331" spans="1:65" x14ac:dyDescent="0.25">
      <c r="A331" s="8"/>
      <c r="B331">
        <v>656515</v>
      </c>
      <c r="C331" t="s">
        <v>351</v>
      </c>
      <c r="D331">
        <v>4</v>
      </c>
      <c r="E331">
        <v>950</v>
      </c>
      <c r="F331" s="9">
        <f t="shared" si="335"/>
        <v>159600</v>
      </c>
      <c r="G331">
        <v>5</v>
      </c>
      <c r="H331" s="10">
        <f t="shared" si="281"/>
        <v>0.8</v>
      </c>
      <c r="I331" s="10">
        <f t="shared" si="282"/>
        <v>4</v>
      </c>
      <c r="J331" s="11">
        <f t="shared" si="283"/>
        <v>1</v>
      </c>
      <c r="K331" s="11">
        <f t="shared" si="284"/>
        <v>0.97240733265805046</v>
      </c>
      <c r="L331" s="12">
        <f t="shared" si="285"/>
        <v>638400</v>
      </c>
      <c r="M331" s="13">
        <f t="shared" si="286"/>
        <v>2.7592667341949536E-2</v>
      </c>
      <c r="P331">
        <f t="shared" si="287"/>
        <v>3800</v>
      </c>
      <c r="Q331" s="15">
        <f t="shared" si="293"/>
        <v>0.8</v>
      </c>
      <c r="R331" s="16">
        <f t="shared" si="294"/>
        <v>3.5746201966041107</v>
      </c>
      <c r="S331" s="17">
        <f t="shared" si="288"/>
        <v>4.1135025062656645</v>
      </c>
      <c r="T331" s="17">
        <f t="shared" si="295"/>
        <v>0.82270050125313288</v>
      </c>
      <c r="U331" s="18">
        <f t="shared" si="296"/>
        <v>0.8</v>
      </c>
      <c r="V331" s="17">
        <f t="shared" si="297"/>
        <v>0</v>
      </c>
      <c r="W331" s="17">
        <f t="shared" si="289"/>
        <v>0</v>
      </c>
      <c r="X331" s="16">
        <f t="shared" si="298"/>
        <v>0</v>
      </c>
      <c r="Y331" s="19">
        <f t="shared" si="299"/>
        <v>0.8</v>
      </c>
      <c r="Z331" s="17">
        <f t="shared" si="300"/>
        <v>0</v>
      </c>
      <c r="AA331" s="17">
        <f t="shared" si="301"/>
        <v>0</v>
      </c>
      <c r="AB331" s="16">
        <f t="shared" si="302"/>
        <v>0</v>
      </c>
      <c r="AC331" s="19">
        <f t="shared" si="303"/>
        <v>0.8</v>
      </c>
      <c r="AD331" s="17">
        <f t="shared" si="304"/>
        <v>0</v>
      </c>
      <c r="AE331" s="17">
        <f t="shared" si="305"/>
        <v>0</v>
      </c>
      <c r="AF331" s="16">
        <f t="shared" si="290"/>
        <v>0</v>
      </c>
      <c r="AG331" s="19">
        <f t="shared" si="306"/>
        <v>0.8</v>
      </c>
      <c r="AH331" s="17">
        <f t="shared" si="307"/>
        <v>0</v>
      </c>
      <c r="AI331" s="17">
        <f t="shared" si="336"/>
        <v>0</v>
      </c>
      <c r="AJ331" s="16">
        <f t="shared" si="308"/>
        <v>0</v>
      </c>
      <c r="AK331" s="19">
        <f t="shared" si="309"/>
        <v>0.8</v>
      </c>
      <c r="AL331" s="17">
        <f t="shared" si="310"/>
        <v>0</v>
      </c>
      <c r="AM331" s="17">
        <f t="shared" si="311"/>
        <v>0</v>
      </c>
      <c r="AN331" s="16">
        <f t="shared" si="312"/>
        <v>0</v>
      </c>
      <c r="AO331" s="19">
        <f t="shared" si="313"/>
        <v>0.8</v>
      </c>
      <c r="AP331" s="17">
        <f t="shared" si="314"/>
        <v>0</v>
      </c>
      <c r="AQ331" s="17">
        <f t="shared" si="315"/>
        <v>0</v>
      </c>
      <c r="AR331" s="16">
        <f t="shared" si="316"/>
        <v>0</v>
      </c>
      <c r="AS331" s="19">
        <f t="shared" si="317"/>
        <v>0.8</v>
      </c>
      <c r="AT331" s="17">
        <f t="shared" si="318"/>
        <v>0</v>
      </c>
      <c r="AU331" s="17">
        <f t="shared" si="319"/>
        <v>0</v>
      </c>
      <c r="AV331" s="16">
        <f t="shared" si="320"/>
        <v>0</v>
      </c>
      <c r="AW331" s="19">
        <f t="shared" si="321"/>
        <v>0.8</v>
      </c>
      <c r="AX331" s="17">
        <f t="shared" si="322"/>
        <v>0</v>
      </c>
      <c r="AY331" s="17">
        <f t="shared" si="291"/>
        <v>0</v>
      </c>
      <c r="AZ331" s="16">
        <f t="shared" si="323"/>
        <v>0</v>
      </c>
      <c r="BA331" s="19">
        <f t="shared" si="324"/>
        <v>0.8</v>
      </c>
      <c r="BB331" s="16"/>
      <c r="BC331" s="16">
        <f t="shared" si="325"/>
        <v>0.8</v>
      </c>
      <c r="BD331" s="19">
        <f t="shared" si="292"/>
        <v>0.8</v>
      </c>
      <c r="BE331" s="20">
        <f t="shared" si="326"/>
        <v>0.8</v>
      </c>
      <c r="BF331">
        <f t="shared" si="327"/>
        <v>6.1117534538850061E-4</v>
      </c>
      <c r="BG331" s="33">
        <f t="shared" si="328"/>
        <v>1.6447013815540021</v>
      </c>
      <c r="BH331">
        <f t="shared" si="329"/>
        <v>8.2235069077700107</v>
      </c>
      <c r="BI331">
        <f t="shared" si="330"/>
        <v>1312471.7024800938</v>
      </c>
      <c r="BJ331">
        <f t="shared" si="331"/>
        <v>18115</v>
      </c>
      <c r="BK331">
        <f t="shared" si="332"/>
        <v>638400</v>
      </c>
      <c r="BL331">
        <f t="shared" si="333"/>
        <v>0</v>
      </c>
      <c r="BM331">
        <f t="shared" si="334"/>
        <v>638400</v>
      </c>
    </row>
    <row r="332" spans="1:65" x14ac:dyDescent="0.25">
      <c r="A332" s="8"/>
      <c r="B332">
        <v>87417</v>
      </c>
      <c r="C332" t="s">
        <v>352</v>
      </c>
      <c r="D332">
        <v>4</v>
      </c>
      <c r="E332">
        <v>1385</v>
      </c>
      <c r="F332" s="9">
        <f t="shared" si="335"/>
        <v>232680</v>
      </c>
      <c r="G332">
        <v>5</v>
      </c>
      <c r="H332" s="10">
        <f t="shared" si="281"/>
        <v>7.5139247034553894E-2</v>
      </c>
      <c r="I332" s="10">
        <f t="shared" si="282"/>
        <v>0.37569623517276945</v>
      </c>
      <c r="J332" s="11">
        <f t="shared" si="283"/>
        <v>9.3924058793192364E-2</v>
      </c>
      <c r="K332" s="11">
        <f t="shared" si="284"/>
        <v>1</v>
      </c>
      <c r="L332" s="12">
        <f t="shared" si="285"/>
        <v>87417</v>
      </c>
      <c r="M332" s="13">
        <f t="shared" si="286"/>
        <v>0</v>
      </c>
      <c r="P332">
        <f t="shared" si="287"/>
        <v>5540</v>
      </c>
      <c r="Q332" s="15">
        <f t="shared" si="293"/>
        <v>0.8</v>
      </c>
      <c r="R332" s="16">
        <f t="shared" si="294"/>
        <v>3.5746201966041107</v>
      </c>
      <c r="S332" s="17">
        <f t="shared" si="288"/>
        <v>0.37569623517276945</v>
      </c>
      <c r="T332" s="17">
        <f t="shared" si="295"/>
        <v>7.5139247034553894E-2</v>
      </c>
      <c r="U332" s="18">
        <f t="shared" si="296"/>
        <v>7.5139247034553894E-2</v>
      </c>
      <c r="V332" s="17">
        <f t="shared" si="297"/>
        <v>0</v>
      </c>
      <c r="W332" s="17">
        <f t="shared" si="289"/>
        <v>0</v>
      </c>
      <c r="X332" s="16">
        <f t="shared" si="298"/>
        <v>0</v>
      </c>
      <c r="Y332" s="19">
        <f t="shared" si="299"/>
        <v>7.5139247034553894E-2</v>
      </c>
      <c r="Z332" s="17">
        <f t="shared" si="300"/>
        <v>0</v>
      </c>
      <c r="AA332" s="17">
        <f t="shared" si="301"/>
        <v>0</v>
      </c>
      <c r="AB332" s="16">
        <f t="shared" si="302"/>
        <v>0</v>
      </c>
      <c r="AC332" s="19">
        <f t="shared" si="303"/>
        <v>7.5139247034553894E-2</v>
      </c>
      <c r="AD332" s="17">
        <f t="shared" si="304"/>
        <v>0</v>
      </c>
      <c r="AE332" s="17">
        <f t="shared" si="305"/>
        <v>0</v>
      </c>
      <c r="AF332" s="16">
        <f t="shared" si="290"/>
        <v>0</v>
      </c>
      <c r="AG332" s="19">
        <f t="shared" si="306"/>
        <v>7.5139247034553894E-2</v>
      </c>
      <c r="AH332" s="17">
        <f t="shared" si="307"/>
        <v>0</v>
      </c>
      <c r="AI332" s="17">
        <f t="shared" si="336"/>
        <v>0</v>
      </c>
      <c r="AJ332" s="16">
        <f t="shared" si="308"/>
        <v>0</v>
      </c>
      <c r="AK332" s="19">
        <f t="shared" si="309"/>
        <v>7.5139247034553894E-2</v>
      </c>
      <c r="AL332" s="17">
        <f t="shared" si="310"/>
        <v>0</v>
      </c>
      <c r="AM332" s="17">
        <f t="shared" si="311"/>
        <v>0</v>
      </c>
      <c r="AN332" s="16">
        <f t="shared" si="312"/>
        <v>0</v>
      </c>
      <c r="AO332" s="19">
        <f t="shared" si="313"/>
        <v>7.5139247034553894E-2</v>
      </c>
      <c r="AP332" s="17">
        <f t="shared" si="314"/>
        <v>0</v>
      </c>
      <c r="AQ332" s="17">
        <f t="shared" si="315"/>
        <v>0</v>
      </c>
      <c r="AR332" s="16">
        <f t="shared" si="316"/>
        <v>0</v>
      </c>
      <c r="AS332" s="19">
        <f t="shared" si="317"/>
        <v>7.5139247034553894E-2</v>
      </c>
      <c r="AT332" s="17">
        <f t="shared" si="318"/>
        <v>0</v>
      </c>
      <c r="AU332" s="17">
        <f t="shared" si="319"/>
        <v>0</v>
      </c>
      <c r="AV332" s="16">
        <f t="shared" si="320"/>
        <v>0</v>
      </c>
      <c r="AW332" s="19">
        <f t="shared" si="321"/>
        <v>7.5139247034553894E-2</v>
      </c>
      <c r="AX332" s="17">
        <f t="shared" si="322"/>
        <v>0</v>
      </c>
      <c r="AY332" s="17">
        <f t="shared" si="291"/>
        <v>0</v>
      </c>
      <c r="AZ332" s="16">
        <f t="shared" si="323"/>
        <v>0</v>
      </c>
      <c r="BA332" s="19">
        <f t="shared" si="324"/>
        <v>7.5139247034553894E-2</v>
      </c>
      <c r="BB332" s="16"/>
      <c r="BC332" s="16">
        <f t="shared" si="325"/>
        <v>7.5139247034553894E-2</v>
      </c>
      <c r="BD332" s="19">
        <f t="shared" si="292"/>
        <v>7.5139247034553894E-2</v>
      </c>
      <c r="BE332" s="20">
        <f t="shared" si="326"/>
        <v>7.5139247034553894E-2</v>
      </c>
      <c r="BF332">
        <f t="shared" si="327"/>
        <v>5.7404069073219178E-5</v>
      </c>
      <c r="BG332" s="33">
        <f t="shared" si="328"/>
        <v>0.1544770292583228</v>
      </c>
      <c r="BH332">
        <f t="shared" si="329"/>
        <v>0.77238514629161403</v>
      </c>
      <c r="BI332">
        <f t="shared" si="330"/>
        <v>179718.57583913274</v>
      </c>
      <c r="BJ332">
        <f t="shared" si="331"/>
        <v>0</v>
      </c>
      <c r="BK332">
        <f t="shared" si="332"/>
        <v>87417</v>
      </c>
      <c r="BL332">
        <f t="shared" si="333"/>
        <v>843303</v>
      </c>
      <c r="BM332">
        <f t="shared" si="334"/>
        <v>87417</v>
      </c>
    </row>
    <row r="333" spans="1:65" x14ac:dyDescent="0.25">
      <c r="A333" s="8"/>
      <c r="B333">
        <v>6635936</v>
      </c>
      <c r="C333" t="s">
        <v>353</v>
      </c>
      <c r="D333">
        <v>3</v>
      </c>
      <c r="E333">
        <v>1823</v>
      </c>
      <c r="F333" s="9">
        <f t="shared" si="335"/>
        <v>306264</v>
      </c>
      <c r="G333">
        <v>7</v>
      </c>
      <c r="H333" s="10">
        <f t="shared" si="281"/>
        <v>0.42857142857142855</v>
      </c>
      <c r="I333" s="10">
        <f t="shared" si="282"/>
        <v>3</v>
      </c>
      <c r="J333" s="11">
        <f t="shared" si="283"/>
        <v>1</v>
      </c>
      <c r="K333" s="11">
        <f t="shared" si="284"/>
        <v>0.13845703153255245</v>
      </c>
      <c r="L333" s="12">
        <f t="shared" si="285"/>
        <v>918792</v>
      </c>
      <c r="M333" s="13">
        <f t="shared" si="286"/>
        <v>0.8615429684674476</v>
      </c>
      <c r="P333">
        <f t="shared" si="287"/>
        <v>5469</v>
      </c>
      <c r="Q333" s="15">
        <f t="shared" si="293"/>
        <v>0.42857142857142855</v>
      </c>
      <c r="R333" s="16">
        <f t="shared" si="294"/>
        <v>3.5746201966041107</v>
      </c>
      <c r="S333" s="17">
        <f t="shared" si="288"/>
        <v>21.667371940548023</v>
      </c>
      <c r="T333" s="17">
        <f t="shared" si="295"/>
        <v>3.0953388486497175</v>
      </c>
      <c r="U333" s="18">
        <f t="shared" si="296"/>
        <v>0.42857142857142855</v>
      </c>
      <c r="V333" s="17">
        <f t="shared" si="297"/>
        <v>0</v>
      </c>
      <c r="W333" s="17">
        <f t="shared" si="289"/>
        <v>0</v>
      </c>
      <c r="X333" s="16">
        <f t="shared" si="298"/>
        <v>0</v>
      </c>
      <c r="Y333" s="19">
        <f t="shared" si="299"/>
        <v>0.42857142857142855</v>
      </c>
      <c r="Z333" s="17">
        <f t="shared" si="300"/>
        <v>0</v>
      </c>
      <c r="AA333" s="17">
        <f t="shared" si="301"/>
        <v>0</v>
      </c>
      <c r="AB333" s="16">
        <f t="shared" si="302"/>
        <v>0</v>
      </c>
      <c r="AC333" s="19">
        <f t="shared" si="303"/>
        <v>0.42857142857142855</v>
      </c>
      <c r="AD333" s="17">
        <f t="shared" si="304"/>
        <v>0</v>
      </c>
      <c r="AE333" s="17">
        <f t="shared" si="305"/>
        <v>0</v>
      </c>
      <c r="AF333" s="16">
        <f t="shared" si="290"/>
        <v>0</v>
      </c>
      <c r="AG333" s="19">
        <f t="shared" si="306"/>
        <v>0.42857142857142855</v>
      </c>
      <c r="AH333" s="17">
        <f t="shared" si="307"/>
        <v>0</v>
      </c>
      <c r="AI333" s="17">
        <f t="shared" si="336"/>
        <v>0</v>
      </c>
      <c r="AJ333" s="16">
        <f t="shared" si="308"/>
        <v>0</v>
      </c>
      <c r="AK333" s="19">
        <f t="shared" si="309"/>
        <v>0.42857142857142855</v>
      </c>
      <c r="AL333" s="17">
        <f t="shared" si="310"/>
        <v>0</v>
      </c>
      <c r="AM333" s="17">
        <f t="shared" si="311"/>
        <v>0</v>
      </c>
      <c r="AN333" s="16">
        <f t="shared" si="312"/>
        <v>0</v>
      </c>
      <c r="AO333" s="19">
        <f t="shared" si="313"/>
        <v>0.42857142857142855</v>
      </c>
      <c r="AP333" s="17">
        <f t="shared" si="314"/>
        <v>0</v>
      </c>
      <c r="AQ333" s="17">
        <f t="shared" si="315"/>
        <v>0</v>
      </c>
      <c r="AR333" s="16">
        <f t="shared" si="316"/>
        <v>0</v>
      </c>
      <c r="AS333" s="19">
        <f t="shared" si="317"/>
        <v>0.42857142857142855</v>
      </c>
      <c r="AT333" s="17">
        <f t="shared" si="318"/>
        <v>0</v>
      </c>
      <c r="AU333" s="17">
        <f t="shared" si="319"/>
        <v>0</v>
      </c>
      <c r="AV333" s="16">
        <f t="shared" si="320"/>
        <v>0</v>
      </c>
      <c r="AW333" s="19">
        <f t="shared" si="321"/>
        <v>0.42857142857142855</v>
      </c>
      <c r="AX333" s="17">
        <f t="shared" si="322"/>
        <v>0</v>
      </c>
      <c r="AY333" s="17">
        <f t="shared" si="291"/>
        <v>0</v>
      </c>
      <c r="AZ333" s="16">
        <f t="shared" si="323"/>
        <v>0</v>
      </c>
      <c r="BA333" s="19">
        <f t="shared" si="324"/>
        <v>0.42857142857142855</v>
      </c>
      <c r="BB333" s="16"/>
      <c r="BC333" s="16">
        <f t="shared" si="325"/>
        <v>0.42857142857142855</v>
      </c>
      <c r="BD333" s="19">
        <f t="shared" si="292"/>
        <v>0.42857142857142855</v>
      </c>
      <c r="BE333" s="20">
        <f t="shared" si="326"/>
        <v>0.42857142857142855</v>
      </c>
      <c r="BF333">
        <f t="shared" si="327"/>
        <v>3.2741536360098239E-4</v>
      </c>
      <c r="BG333" s="33">
        <f t="shared" si="328"/>
        <v>0.88109002583250096</v>
      </c>
      <c r="BH333">
        <f t="shared" si="329"/>
        <v>6.1676301808275067</v>
      </c>
      <c r="BI333">
        <f t="shared" si="330"/>
        <v>1888923.0897009554</v>
      </c>
      <c r="BJ333">
        <f t="shared" si="331"/>
        <v>5717144</v>
      </c>
      <c r="BK333">
        <f t="shared" si="332"/>
        <v>918792</v>
      </c>
      <c r="BL333">
        <f t="shared" si="333"/>
        <v>0</v>
      </c>
      <c r="BM333">
        <f t="shared" si="334"/>
        <v>918792</v>
      </c>
    </row>
    <row r="334" spans="1:65" x14ac:dyDescent="0.25">
      <c r="A334" s="8"/>
      <c r="B334">
        <v>24364079</v>
      </c>
      <c r="C334" t="s">
        <v>354</v>
      </c>
      <c r="D334">
        <v>3</v>
      </c>
      <c r="E334">
        <v>757</v>
      </c>
      <c r="F334" s="9">
        <f t="shared" si="335"/>
        <v>127176</v>
      </c>
      <c r="G334">
        <v>2</v>
      </c>
      <c r="H334" s="10">
        <f t="shared" si="281"/>
        <v>1.5</v>
      </c>
      <c r="I334" s="10">
        <f t="shared" si="282"/>
        <v>3</v>
      </c>
      <c r="J334" s="11">
        <f t="shared" si="283"/>
        <v>1</v>
      </c>
      <c r="K334" s="11">
        <f t="shared" si="284"/>
        <v>1.5659446843855663E-2</v>
      </c>
      <c r="L334" s="12">
        <f t="shared" si="285"/>
        <v>381528</v>
      </c>
      <c r="M334" s="13">
        <f t="shared" si="286"/>
        <v>0.98434055315614433</v>
      </c>
      <c r="P334">
        <f t="shared" si="287"/>
        <v>2271</v>
      </c>
      <c r="Q334" s="15">
        <f t="shared" si="293"/>
        <v>1.5</v>
      </c>
      <c r="R334" s="16">
        <f t="shared" si="294"/>
        <v>3.5746201966041107</v>
      </c>
      <c r="S334" s="17">
        <f t="shared" si="288"/>
        <v>191.57764829842108</v>
      </c>
      <c r="T334" s="17">
        <f t="shared" si="295"/>
        <v>95.788824149210541</v>
      </c>
      <c r="U334" s="18">
        <f t="shared" si="296"/>
        <v>1.5</v>
      </c>
      <c r="V334" s="17">
        <f t="shared" si="297"/>
        <v>0</v>
      </c>
      <c r="W334" s="17">
        <f t="shared" si="289"/>
        <v>0</v>
      </c>
      <c r="X334" s="16">
        <f t="shared" si="298"/>
        <v>0</v>
      </c>
      <c r="Y334" s="19">
        <f t="shared" si="299"/>
        <v>1.5</v>
      </c>
      <c r="Z334" s="17">
        <f t="shared" si="300"/>
        <v>0</v>
      </c>
      <c r="AA334" s="17">
        <f t="shared" si="301"/>
        <v>0</v>
      </c>
      <c r="AB334" s="16">
        <f t="shared" si="302"/>
        <v>0</v>
      </c>
      <c r="AC334" s="19">
        <f t="shared" si="303"/>
        <v>1.5</v>
      </c>
      <c r="AD334" s="17">
        <f t="shared" si="304"/>
        <v>0</v>
      </c>
      <c r="AE334" s="17">
        <f t="shared" si="305"/>
        <v>0</v>
      </c>
      <c r="AF334" s="16">
        <f t="shared" si="290"/>
        <v>0</v>
      </c>
      <c r="AG334" s="19">
        <f t="shared" si="306"/>
        <v>1.5</v>
      </c>
      <c r="AH334" s="17">
        <f t="shared" si="307"/>
        <v>0</v>
      </c>
      <c r="AI334" s="17">
        <f t="shared" si="336"/>
        <v>0</v>
      </c>
      <c r="AJ334" s="16">
        <f t="shared" si="308"/>
        <v>0</v>
      </c>
      <c r="AK334" s="19">
        <f t="shared" si="309"/>
        <v>1.5</v>
      </c>
      <c r="AL334" s="17">
        <f t="shared" si="310"/>
        <v>0</v>
      </c>
      <c r="AM334" s="17">
        <f t="shared" si="311"/>
        <v>0</v>
      </c>
      <c r="AN334" s="16">
        <f t="shared" si="312"/>
        <v>0</v>
      </c>
      <c r="AO334" s="19">
        <f t="shared" si="313"/>
        <v>1.5</v>
      </c>
      <c r="AP334" s="17">
        <f t="shared" si="314"/>
        <v>0</v>
      </c>
      <c r="AQ334" s="17">
        <f t="shared" si="315"/>
        <v>0</v>
      </c>
      <c r="AR334" s="16">
        <f t="shared" si="316"/>
        <v>0</v>
      </c>
      <c r="AS334" s="19">
        <f t="shared" si="317"/>
        <v>1.5</v>
      </c>
      <c r="AT334" s="17">
        <f t="shared" si="318"/>
        <v>0</v>
      </c>
      <c r="AU334" s="17">
        <f t="shared" si="319"/>
        <v>0</v>
      </c>
      <c r="AV334" s="16">
        <f t="shared" si="320"/>
        <v>0</v>
      </c>
      <c r="AW334" s="19">
        <f t="shared" si="321"/>
        <v>1.5</v>
      </c>
      <c r="AX334" s="17">
        <f t="shared" si="322"/>
        <v>0</v>
      </c>
      <c r="AY334" s="17">
        <f t="shared" si="291"/>
        <v>0</v>
      </c>
      <c r="AZ334" s="16">
        <f t="shared" si="323"/>
        <v>0</v>
      </c>
      <c r="BA334" s="19">
        <f t="shared" si="324"/>
        <v>1.5</v>
      </c>
      <c r="BB334" s="16"/>
      <c r="BC334" s="16">
        <f t="shared" si="325"/>
        <v>1.5</v>
      </c>
      <c r="BD334" s="19">
        <f t="shared" si="292"/>
        <v>1.5</v>
      </c>
      <c r="BE334" s="20">
        <f t="shared" si="326"/>
        <v>1.5</v>
      </c>
      <c r="BF334">
        <f t="shared" si="327"/>
        <v>1.1459537726034386E-3</v>
      </c>
      <c r="BG334" s="33">
        <f t="shared" si="328"/>
        <v>3.0838150904137542</v>
      </c>
      <c r="BH334">
        <f t="shared" si="329"/>
        <v>6.1676301808275085</v>
      </c>
      <c r="BI334">
        <f t="shared" si="330"/>
        <v>784374.53587691917</v>
      </c>
      <c r="BJ334">
        <f t="shared" si="331"/>
        <v>23982551</v>
      </c>
      <c r="BK334">
        <f t="shared" si="332"/>
        <v>381528</v>
      </c>
      <c r="BL334">
        <f t="shared" si="333"/>
        <v>0</v>
      </c>
      <c r="BM334">
        <f t="shared" si="334"/>
        <v>381528</v>
      </c>
    </row>
    <row r="335" spans="1:65" x14ac:dyDescent="0.25">
      <c r="A335" s="8"/>
      <c r="B335">
        <v>18708475</v>
      </c>
      <c r="C335" t="s">
        <v>355</v>
      </c>
      <c r="D335">
        <v>2</v>
      </c>
      <c r="E335">
        <v>1845</v>
      </c>
      <c r="F335" s="9">
        <f t="shared" si="335"/>
        <v>309960</v>
      </c>
      <c r="G335">
        <v>3</v>
      </c>
      <c r="H335" s="10">
        <f t="shared" si="281"/>
        <v>0.66666666666666663</v>
      </c>
      <c r="I335" s="10">
        <f t="shared" si="282"/>
        <v>2</v>
      </c>
      <c r="J335" s="11">
        <f t="shared" si="283"/>
        <v>1</v>
      </c>
      <c r="K335" s="11">
        <f t="shared" si="284"/>
        <v>3.3135784717888549E-2</v>
      </c>
      <c r="L335" s="12">
        <f t="shared" si="285"/>
        <v>619920</v>
      </c>
      <c r="M335" s="13">
        <f t="shared" si="286"/>
        <v>0.96686421528211142</v>
      </c>
      <c r="P335">
        <f t="shared" si="287"/>
        <v>3690</v>
      </c>
      <c r="Q335" s="15">
        <f t="shared" si="293"/>
        <v>0.66666666666666663</v>
      </c>
      <c r="R335" s="16">
        <f t="shared" si="294"/>
        <v>3.5746201966041107</v>
      </c>
      <c r="S335" s="17">
        <f t="shared" si="288"/>
        <v>60.357707446122077</v>
      </c>
      <c r="T335" s="17">
        <f t="shared" si="295"/>
        <v>20.119235815374026</v>
      </c>
      <c r="U335" s="18">
        <f t="shared" si="296"/>
        <v>0.66666666666666663</v>
      </c>
      <c r="V335" s="17">
        <f t="shared" si="297"/>
        <v>0</v>
      </c>
      <c r="W335" s="17">
        <f t="shared" si="289"/>
        <v>0</v>
      </c>
      <c r="X335" s="16">
        <f t="shared" si="298"/>
        <v>0</v>
      </c>
      <c r="Y335" s="19">
        <f t="shared" si="299"/>
        <v>0.66666666666666663</v>
      </c>
      <c r="Z335" s="17">
        <f t="shared" si="300"/>
        <v>0</v>
      </c>
      <c r="AA335" s="17">
        <f t="shared" si="301"/>
        <v>0</v>
      </c>
      <c r="AB335" s="16">
        <f t="shared" si="302"/>
        <v>0</v>
      </c>
      <c r="AC335" s="19">
        <f t="shared" si="303"/>
        <v>0.66666666666666663</v>
      </c>
      <c r="AD335" s="17">
        <f t="shared" si="304"/>
        <v>0</v>
      </c>
      <c r="AE335" s="17">
        <f t="shared" si="305"/>
        <v>0</v>
      </c>
      <c r="AF335" s="16">
        <f t="shared" si="290"/>
        <v>0</v>
      </c>
      <c r="AG335" s="19">
        <f t="shared" si="306"/>
        <v>0.66666666666666663</v>
      </c>
      <c r="AH335" s="17">
        <f t="shared" si="307"/>
        <v>0</v>
      </c>
      <c r="AI335" s="17">
        <f t="shared" si="336"/>
        <v>0</v>
      </c>
      <c r="AJ335" s="16">
        <f t="shared" si="308"/>
        <v>0</v>
      </c>
      <c r="AK335" s="19">
        <f t="shared" si="309"/>
        <v>0.66666666666666663</v>
      </c>
      <c r="AL335" s="17">
        <f t="shared" si="310"/>
        <v>0</v>
      </c>
      <c r="AM335" s="17">
        <f t="shared" si="311"/>
        <v>0</v>
      </c>
      <c r="AN335" s="16">
        <f t="shared" si="312"/>
        <v>0</v>
      </c>
      <c r="AO335" s="19">
        <f t="shared" si="313"/>
        <v>0.66666666666666663</v>
      </c>
      <c r="AP335" s="17">
        <f t="shared" si="314"/>
        <v>0</v>
      </c>
      <c r="AQ335" s="17">
        <f t="shared" si="315"/>
        <v>0</v>
      </c>
      <c r="AR335" s="16">
        <f t="shared" si="316"/>
        <v>0</v>
      </c>
      <c r="AS335" s="19">
        <f t="shared" si="317"/>
        <v>0.66666666666666663</v>
      </c>
      <c r="AT335" s="17">
        <f t="shared" si="318"/>
        <v>0</v>
      </c>
      <c r="AU335" s="17">
        <f t="shared" si="319"/>
        <v>0</v>
      </c>
      <c r="AV335" s="16">
        <f t="shared" si="320"/>
        <v>0</v>
      </c>
      <c r="AW335" s="19">
        <f t="shared" si="321"/>
        <v>0.66666666666666663</v>
      </c>
      <c r="AX335" s="17">
        <f t="shared" si="322"/>
        <v>0</v>
      </c>
      <c r="AY335" s="17">
        <f t="shared" si="291"/>
        <v>0</v>
      </c>
      <c r="AZ335" s="16">
        <f t="shared" si="323"/>
        <v>0</v>
      </c>
      <c r="BA335" s="19">
        <f t="shared" si="324"/>
        <v>0.66666666666666663</v>
      </c>
      <c r="BB335" s="16"/>
      <c r="BC335" s="16">
        <f t="shared" si="325"/>
        <v>0.66666666666666663</v>
      </c>
      <c r="BD335" s="19">
        <f t="shared" si="292"/>
        <v>0.66666666666666663</v>
      </c>
      <c r="BE335" s="20">
        <f t="shared" si="326"/>
        <v>0.66666666666666663</v>
      </c>
      <c r="BF335">
        <f t="shared" si="327"/>
        <v>5.093127878237504E-4</v>
      </c>
      <c r="BG335" s="33">
        <f t="shared" si="328"/>
        <v>1.3705844846283348</v>
      </c>
      <c r="BH335">
        <f t="shared" si="329"/>
        <v>4.1117534538850045</v>
      </c>
      <c r="BI335">
        <f t="shared" si="330"/>
        <v>1274479.100566196</v>
      </c>
      <c r="BJ335">
        <f t="shared" si="331"/>
        <v>18088555</v>
      </c>
      <c r="BK335">
        <f t="shared" si="332"/>
        <v>619920</v>
      </c>
      <c r="BL335">
        <f t="shared" si="333"/>
        <v>0</v>
      </c>
      <c r="BM335">
        <f t="shared" si="334"/>
        <v>619920</v>
      </c>
    </row>
    <row r="336" spans="1:65" x14ac:dyDescent="0.25">
      <c r="A336" s="8"/>
      <c r="B336">
        <v>142574734</v>
      </c>
      <c r="C336" t="s">
        <v>356</v>
      </c>
      <c r="D336">
        <v>1</v>
      </c>
      <c r="E336">
        <v>562</v>
      </c>
      <c r="F336" s="9">
        <f t="shared" si="335"/>
        <v>94416</v>
      </c>
      <c r="G336">
        <v>8</v>
      </c>
      <c r="H336" s="10">
        <f t="shared" si="281"/>
        <v>0.125</v>
      </c>
      <c r="I336" s="10">
        <f t="shared" si="282"/>
        <v>1</v>
      </c>
      <c r="J336" s="11">
        <f t="shared" si="283"/>
        <v>1</v>
      </c>
      <c r="K336" s="11">
        <f t="shared" si="284"/>
        <v>6.6222111976726539E-4</v>
      </c>
      <c r="L336" s="12">
        <f t="shared" si="285"/>
        <v>94416</v>
      </c>
      <c r="M336" s="13">
        <f t="shared" si="286"/>
        <v>0.99933777888023279</v>
      </c>
      <c r="P336">
        <f t="shared" si="287"/>
        <v>562</v>
      </c>
      <c r="Q336" s="15">
        <f t="shared" si="293"/>
        <v>0.125</v>
      </c>
      <c r="R336" s="16">
        <f t="shared" si="294"/>
        <v>3.5746201966041107</v>
      </c>
      <c r="S336" s="17">
        <f t="shared" si="288"/>
        <v>1510.0696280291477</v>
      </c>
      <c r="T336" s="17">
        <f t="shared" si="295"/>
        <v>188.75870350364346</v>
      </c>
      <c r="U336" s="18">
        <f t="shared" si="296"/>
        <v>0.125</v>
      </c>
      <c r="V336" s="17">
        <f t="shared" si="297"/>
        <v>0</v>
      </c>
      <c r="W336" s="17">
        <f t="shared" si="289"/>
        <v>0</v>
      </c>
      <c r="X336" s="16">
        <f t="shared" si="298"/>
        <v>0</v>
      </c>
      <c r="Y336" s="19">
        <f t="shared" si="299"/>
        <v>0.125</v>
      </c>
      <c r="Z336" s="17">
        <f t="shared" si="300"/>
        <v>0</v>
      </c>
      <c r="AA336" s="17">
        <f t="shared" si="301"/>
        <v>0</v>
      </c>
      <c r="AB336" s="16">
        <f t="shared" si="302"/>
        <v>0</v>
      </c>
      <c r="AC336" s="19">
        <f t="shared" si="303"/>
        <v>0.125</v>
      </c>
      <c r="AD336" s="17">
        <f t="shared" si="304"/>
        <v>0</v>
      </c>
      <c r="AE336" s="17">
        <f t="shared" si="305"/>
        <v>0</v>
      </c>
      <c r="AF336" s="16">
        <f t="shared" si="290"/>
        <v>0</v>
      </c>
      <c r="AG336" s="19">
        <f t="shared" si="306"/>
        <v>0.125</v>
      </c>
      <c r="AH336" s="17">
        <f t="shared" si="307"/>
        <v>0</v>
      </c>
      <c r="AI336" s="17">
        <f t="shared" si="336"/>
        <v>0</v>
      </c>
      <c r="AJ336" s="16">
        <f t="shared" si="308"/>
        <v>0</v>
      </c>
      <c r="AK336" s="19">
        <f t="shared" si="309"/>
        <v>0.125</v>
      </c>
      <c r="AL336" s="17">
        <f t="shared" si="310"/>
        <v>0</v>
      </c>
      <c r="AM336" s="17">
        <f t="shared" si="311"/>
        <v>0</v>
      </c>
      <c r="AN336" s="16">
        <f t="shared" si="312"/>
        <v>0</v>
      </c>
      <c r="AO336" s="19">
        <f t="shared" si="313"/>
        <v>0.125</v>
      </c>
      <c r="AP336" s="17">
        <f t="shared" si="314"/>
        <v>0</v>
      </c>
      <c r="AQ336" s="17">
        <f t="shared" si="315"/>
        <v>0</v>
      </c>
      <c r="AR336" s="16">
        <f t="shared" si="316"/>
        <v>0</v>
      </c>
      <c r="AS336" s="19">
        <f t="shared" si="317"/>
        <v>0.125</v>
      </c>
      <c r="AT336" s="17">
        <f t="shared" si="318"/>
        <v>0</v>
      </c>
      <c r="AU336" s="17">
        <f t="shared" si="319"/>
        <v>0</v>
      </c>
      <c r="AV336" s="16">
        <f t="shared" si="320"/>
        <v>0</v>
      </c>
      <c r="AW336" s="19">
        <f t="shared" si="321"/>
        <v>0.125</v>
      </c>
      <c r="AX336" s="17">
        <f t="shared" si="322"/>
        <v>0</v>
      </c>
      <c r="AY336" s="17">
        <f t="shared" si="291"/>
        <v>0</v>
      </c>
      <c r="AZ336" s="16">
        <f t="shared" si="323"/>
        <v>0</v>
      </c>
      <c r="BA336" s="19">
        <f t="shared" si="324"/>
        <v>0.125</v>
      </c>
      <c r="BB336" s="16"/>
      <c r="BC336" s="16">
        <f t="shared" si="325"/>
        <v>0.125</v>
      </c>
      <c r="BD336" s="19">
        <f t="shared" si="292"/>
        <v>0.125</v>
      </c>
      <c r="BE336" s="20">
        <f t="shared" si="326"/>
        <v>0.125</v>
      </c>
      <c r="BF336">
        <f t="shared" si="327"/>
        <v>9.5496147716953207E-5</v>
      </c>
      <c r="BG336" s="33">
        <f t="shared" si="328"/>
        <v>0.25698459086781283</v>
      </c>
      <c r="BH336">
        <f t="shared" si="329"/>
        <v>2.0558767269425027</v>
      </c>
      <c r="BI336">
        <f t="shared" si="330"/>
        <v>194107.65705100333</v>
      </c>
      <c r="BJ336">
        <f t="shared" si="331"/>
        <v>142480318</v>
      </c>
      <c r="BK336">
        <f t="shared" si="332"/>
        <v>94416</v>
      </c>
      <c r="BL336">
        <f t="shared" si="333"/>
        <v>0</v>
      </c>
      <c r="BM336">
        <f t="shared" si="334"/>
        <v>94416</v>
      </c>
    </row>
    <row r="337" spans="1:65" x14ac:dyDescent="0.25">
      <c r="A337" s="8"/>
      <c r="B337">
        <v>3313944</v>
      </c>
      <c r="C337" t="s">
        <v>357</v>
      </c>
      <c r="D337">
        <v>8</v>
      </c>
      <c r="E337">
        <v>1267</v>
      </c>
      <c r="F337" s="9">
        <f t="shared" si="335"/>
        <v>212856</v>
      </c>
      <c r="G337">
        <v>8</v>
      </c>
      <c r="H337" s="10">
        <f t="shared" si="281"/>
        <v>1</v>
      </c>
      <c r="I337" s="10">
        <f t="shared" si="282"/>
        <v>8</v>
      </c>
      <c r="J337" s="11">
        <f t="shared" si="283"/>
        <v>1</v>
      </c>
      <c r="K337" s="11">
        <f t="shared" si="284"/>
        <v>0.51384332384614828</v>
      </c>
      <c r="L337" s="12">
        <f t="shared" si="285"/>
        <v>1702848</v>
      </c>
      <c r="M337" s="13">
        <f t="shared" si="286"/>
        <v>0.48615667615385172</v>
      </c>
      <c r="P337">
        <f t="shared" si="287"/>
        <v>10136</v>
      </c>
      <c r="Q337" s="15">
        <f t="shared" si="293"/>
        <v>1</v>
      </c>
      <c r="R337" s="16">
        <f t="shared" si="294"/>
        <v>3.5746201966041107</v>
      </c>
      <c r="S337" s="17">
        <f t="shared" si="288"/>
        <v>15.568948021197428</v>
      </c>
      <c r="T337" s="17">
        <f t="shared" si="295"/>
        <v>1.9461185026496786</v>
      </c>
      <c r="U337" s="18">
        <f t="shared" si="296"/>
        <v>1</v>
      </c>
      <c r="V337" s="17">
        <f t="shared" si="297"/>
        <v>0</v>
      </c>
      <c r="W337" s="17">
        <f t="shared" si="289"/>
        <v>0</v>
      </c>
      <c r="X337" s="16">
        <f t="shared" si="298"/>
        <v>0</v>
      </c>
      <c r="Y337" s="19">
        <f t="shared" si="299"/>
        <v>1</v>
      </c>
      <c r="Z337" s="17">
        <f t="shared" si="300"/>
        <v>0</v>
      </c>
      <c r="AA337" s="17">
        <f t="shared" si="301"/>
        <v>0</v>
      </c>
      <c r="AB337" s="16">
        <f t="shared" si="302"/>
        <v>0</v>
      </c>
      <c r="AC337" s="19">
        <f t="shared" si="303"/>
        <v>1</v>
      </c>
      <c r="AD337" s="17">
        <f t="shared" si="304"/>
        <v>0</v>
      </c>
      <c r="AE337" s="17">
        <f t="shared" si="305"/>
        <v>0</v>
      </c>
      <c r="AF337" s="16">
        <f t="shared" si="290"/>
        <v>0</v>
      </c>
      <c r="AG337" s="19">
        <f t="shared" si="306"/>
        <v>1</v>
      </c>
      <c r="AH337" s="17">
        <f t="shared" si="307"/>
        <v>0</v>
      </c>
      <c r="AI337" s="17">
        <f t="shared" si="336"/>
        <v>0</v>
      </c>
      <c r="AJ337" s="16">
        <f t="shared" si="308"/>
        <v>0</v>
      </c>
      <c r="AK337" s="19">
        <f t="shared" si="309"/>
        <v>1</v>
      </c>
      <c r="AL337" s="17">
        <f t="shared" si="310"/>
        <v>0</v>
      </c>
      <c r="AM337" s="17">
        <f t="shared" si="311"/>
        <v>0</v>
      </c>
      <c r="AN337" s="16">
        <f t="shared" si="312"/>
        <v>0</v>
      </c>
      <c r="AO337" s="19">
        <f t="shared" si="313"/>
        <v>1</v>
      </c>
      <c r="AP337" s="17">
        <f t="shared" si="314"/>
        <v>0</v>
      </c>
      <c r="AQ337" s="17">
        <f t="shared" si="315"/>
        <v>0</v>
      </c>
      <c r="AR337" s="16">
        <f t="shared" si="316"/>
        <v>0</v>
      </c>
      <c r="AS337" s="19">
        <f t="shared" si="317"/>
        <v>1</v>
      </c>
      <c r="AT337" s="17">
        <f t="shared" si="318"/>
        <v>0</v>
      </c>
      <c r="AU337" s="17">
        <f t="shared" si="319"/>
        <v>0</v>
      </c>
      <c r="AV337" s="16">
        <f t="shared" si="320"/>
        <v>0</v>
      </c>
      <c r="AW337" s="19">
        <f t="shared" si="321"/>
        <v>1</v>
      </c>
      <c r="AX337" s="17">
        <f t="shared" si="322"/>
        <v>0</v>
      </c>
      <c r="AY337" s="17">
        <f t="shared" si="291"/>
        <v>0</v>
      </c>
      <c r="AZ337" s="16">
        <f t="shared" si="323"/>
        <v>0</v>
      </c>
      <c r="BA337" s="19">
        <f t="shared" si="324"/>
        <v>1</v>
      </c>
      <c r="BB337" s="16"/>
      <c r="BC337" s="16">
        <f t="shared" si="325"/>
        <v>1</v>
      </c>
      <c r="BD337" s="19">
        <f t="shared" si="292"/>
        <v>1</v>
      </c>
      <c r="BE337" s="20">
        <f t="shared" si="326"/>
        <v>1</v>
      </c>
      <c r="BF337">
        <f t="shared" si="327"/>
        <v>7.6396918173562566E-4</v>
      </c>
      <c r="BG337" s="33">
        <f t="shared" si="328"/>
        <v>2.0558767269425027</v>
      </c>
      <c r="BH337">
        <f t="shared" si="329"/>
        <v>16.447013815540021</v>
      </c>
      <c r="BI337">
        <f t="shared" si="330"/>
        <v>3500845.5727205868</v>
      </c>
      <c r="BJ337">
        <f t="shared" si="331"/>
        <v>1611096</v>
      </c>
      <c r="BK337">
        <f t="shared" si="332"/>
        <v>1702848</v>
      </c>
      <c r="BL337">
        <f t="shared" si="333"/>
        <v>0</v>
      </c>
      <c r="BM337">
        <f t="shared" si="334"/>
        <v>1702848</v>
      </c>
    </row>
    <row r="338" spans="1:65" x14ac:dyDescent="0.25">
      <c r="A338" s="8"/>
      <c r="B338">
        <v>5299</v>
      </c>
      <c r="C338" t="s">
        <v>358</v>
      </c>
      <c r="D338">
        <v>8</v>
      </c>
      <c r="E338">
        <v>1159</v>
      </c>
      <c r="F338" s="9">
        <f t="shared" si="335"/>
        <v>194712</v>
      </c>
      <c r="G338">
        <v>2</v>
      </c>
      <c r="H338" s="10">
        <f t="shared" si="281"/>
        <v>1.3607276387690537E-2</v>
      </c>
      <c r="I338" s="10">
        <f t="shared" si="282"/>
        <v>2.7214552775381075E-2</v>
      </c>
      <c r="J338" s="11">
        <f t="shared" si="283"/>
        <v>3.4018190969226344E-3</v>
      </c>
      <c r="K338" s="11">
        <f t="shared" si="284"/>
        <v>1</v>
      </c>
      <c r="L338" s="12">
        <f t="shared" si="285"/>
        <v>5299</v>
      </c>
      <c r="M338" s="13">
        <f t="shared" si="286"/>
        <v>0</v>
      </c>
      <c r="P338">
        <f t="shared" si="287"/>
        <v>9272</v>
      </c>
      <c r="Q338" s="15">
        <f t="shared" si="293"/>
        <v>4</v>
      </c>
      <c r="R338" s="16">
        <f t="shared" si="294"/>
        <v>3.5746201966041107</v>
      </c>
      <c r="S338" s="17">
        <f t="shared" si="288"/>
        <v>2.7214552775381075E-2</v>
      </c>
      <c r="T338" s="17">
        <f t="shared" si="295"/>
        <v>1.3607276387690537E-2</v>
      </c>
      <c r="U338" s="18">
        <f t="shared" si="296"/>
        <v>1.3607276387690537E-2</v>
      </c>
      <c r="V338" s="17">
        <f t="shared" si="297"/>
        <v>0</v>
      </c>
      <c r="W338" s="17">
        <f t="shared" si="289"/>
        <v>0</v>
      </c>
      <c r="X338" s="16">
        <f t="shared" si="298"/>
        <v>0</v>
      </c>
      <c r="Y338" s="19">
        <f t="shared" si="299"/>
        <v>1.3607276387690537E-2</v>
      </c>
      <c r="Z338" s="17">
        <f t="shared" si="300"/>
        <v>0</v>
      </c>
      <c r="AA338" s="17">
        <f t="shared" si="301"/>
        <v>0</v>
      </c>
      <c r="AB338" s="16">
        <f t="shared" si="302"/>
        <v>0</v>
      </c>
      <c r="AC338" s="19">
        <f t="shared" si="303"/>
        <v>1.3607276387690537E-2</v>
      </c>
      <c r="AD338" s="17">
        <f t="shared" si="304"/>
        <v>0</v>
      </c>
      <c r="AE338" s="17">
        <f t="shared" si="305"/>
        <v>0</v>
      </c>
      <c r="AF338" s="16">
        <f t="shared" si="290"/>
        <v>0</v>
      </c>
      <c r="AG338" s="19">
        <f t="shared" si="306"/>
        <v>1.3607276387690537E-2</v>
      </c>
      <c r="AH338" s="17">
        <f t="shared" si="307"/>
        <v>0</v>
      </c>
      <c r="AI338" s="17">
        <f t="shared" si="336"/>
        <v>0</v>
      </c>
      <c r="AJ338" s="16">
        <f t="shared" si="308"/>
        <v>0</v>
      </c>
      <c r="AK338" s="19">
        <f t="shared" si="309"/>
        <v>1.3607276387690537E-2</v>
      </c>
      <c r="AL338" s="17">
        <f t="shared" si="310"/>
        <v>0</v>
      </c>
      <c r="AM338" s="17">
        <f t="shared" si="311"/>
        <v>0</v>
      </c>
      <c r="AN338" s="16">
        <f t="shared" si="312"/>
        <v>0</v>
      </c>
      <c r="AO338" s="19">
        <f t="shared" si="313"/>
        <v>1.3607276387690537E-2</v>
      </c>
      <c r="AP338" s="17">
        <f t="shared" si="314"/>
        <v>0</v>
      </c>
      <c r="AQ338" s="17">
        <f t="shared" si="315"/>
        <v>0</v>
      </c>
      <c r="AR338" s="16">
        <f t="shared" si="316"/>
        <v>0</v>
      </c>
      <c r="AS338" s="19">
        <f t="shared" si="317"/>
        <v>1.3607276387690537E-2</v>
      </c>
      <c r="AT338" s="17">
        <f t="shared" si="318"/>
        <v>0</v>
      </c>
      <c r="AU338" s="17">
        <f t="shared" si="319"/>
        <v>0</v>
      </c>
      <c r="AV338" s="16">
        <f t="shared" si="320"/>
        <v>0</v>
      </c>
      <c r="AW338" s="19">
        <f t="shared" si="321"/>
        <v>1.3607276387690537E-2</v>
      </c>
      <c r="AX338" s="17">
        <f t="shared" si="322"/>
        <v>0</v>
      </c>
      <c r="AY338" s="17">
        <f t="shared" si="291"/>
        <v>0</v>
      </c>
      <c r="AZ338" s="16">
        <f t="shared" si="323"/>
        <v>0</v>
      </c>
      <c r="BA338" s="19">
        <f t="shared" si="324"/>
        <v>1.3607276387690537E-2</v>
      </c>
      <c r="BB338" s="16"/>
      <c r="BC338" s="16">
        <f t="shared" si="325"/>
        <v>1.3607276387690537E-2</v>
      </c>
      <c r="BD338" s="19">
        <f t="shared" si="292"/>
        <v>1.3607276387690537E-2</v>
      </c>
      <c r="BE338" s="20">
        <f t="shared" si="326"/>
        <v>1.3607276387690537E-2</v>
      </c>
      <c r="BF338">
        <f t="shared" si="327"/>
        <v>1.039553980755444E-5</v>
      </c>
      <c r="BG338" s="33">
        <f t="shared" si="328"/>
        <v>2.7974882842527221E-2</v>
      </c>
      <c r="BH338">
        <f t="shared" si="329"/>
        <v>5.5949765685054442E-2</v>
      </c>
      <c r="BI338">
        <f t="shared" si="330"/>
        <v>10894.09077606832</v>
      </c>
      <c r="BJ338">
        <f t="shared" si="331"/>
        <v>0</v>
      </c>
      <c r="BK338">
        <f t="shared" si="332"/>
        <v>5299</v>
      </c>
      <c r="BL338">
        <f t="shared" si="333"/>
        <v>1552397</v>
      </c>
      <c r="BM338">
        <f t="shared" si="334"/>
        <v>5299</v>
      </c>
    </row>
    <row r="339" spans="1:65" x14ac:dyDescent="0.25">
      <c r="A339" s="8"/>
      <c r="B339">
        <v>41533171</v>
      </c>
      <c r="C339" t="s">
        <v>359</v>
      </c>
      <c r="D339">
        <v>4</v>
      </c>
      <c r="E339">
        <v>818</v>
      </c>
      <c r="F339" s="9">
        <f t="shared" si="335"/>
        <v>137424</v>
      </c>
      <c r="G339">
        <v>6</v>
      </c>
      <c r="H339" s="10">
        <f t="shared" si="281"/>
        <v>0.66666666666666663</v>
      </c>
      <c r="I339" s="10">
        <f t="shared" si="282"/>
        <v>4</v>
      </c>
      <c r="J339" s="11">
        <f t="shared" si="283"/>
        <v>1</v>
      </c>
      <c r="K339" s="11">
        <f t="shared" si="284"/>
        <v>1.3235107909290143E-2</v>
      </c>
      <c r="L339" s="12">
        <f t="shared" si="285"/>
        <v>549696</v>
      </c>
      <c r="M339" s="13">
        <f t="shared" si="286"/>
        <v>0.98676489209070983</v>
      </c>
      <c r="P339">
        <f t="shared" si="287"/>
        <v>3272</v>
      </c>
      <c r="Q339" s="15">
        <f t="shared" si="293"/>
        <v>0.66666666666666663</v>
      </c>
      <c r="R339" s="16">
        <f t="shared" si="294"/>
        <v>3.5746201966041107</v>
      </c>
      <c r="S339" s="17">
        <f t="shared" si="288"/>
        <v>302.22647426941438</v>
      </c>
      <c r="T339" s="17">
        <f t="shared" si="295"/>
        <v>50.371079044902395</v>
      </c>
      <c r="U339" s="18">
        <f t="shared" si="296"/>
        <v>0.66666666666666663</v>
      </c>
      <c r="V339" s="17">
        <f t="shared" si="297"/>
        <v>0</v>
      </c>
      <c r="W339" s="17">
        <f t="shared" si="289"/>
        <v>0</v>
      </c>
      <c r="X339" s="16">
        <f t="shared" si="298"/>
        <v>0</v>
      </c>
      <c r="Y339" s="19">
        <f t="shared" si="299"/>
        <v>0.66666666666666663</v>
      </c>
      <c r="Z339" s="17">
        <f t="shared" si="300"/>
        <v>0</v>
      </c>
      <c r="AA339" s="17">
        <f t="shared" si="301"/>
        <v>0</v>
      </c>
      <c r="AB339" s="16">
        <f t="shared" si="302"/>
        <v>0</v>
      </c>
      <c r="AC339" s="19">
        <f t="shared" si="303"/>
        <v>0.66666666666666663</v>
      </c>
      <c r="AD339" s="17">
        <f t="shared" si="304"/>
        <v>0</v>
      </c>
      <c r="AE339" s="17">
        <f t="shared" si="305"/>
        <v>0</v>
      </c>
      <c r="AF339" s="16">
        <f t="shared" si="290"/>
        <v>0</v>
      </c>
      <c r="AG339" s="19">
        <f t="shared" si="306"/>
        <v>0.66666666666666663</v>
      </c>
      <c r="AH339" s="17">
        <f t="shared" si="307"/>
        <v>0</v>
      </c>
      <c r="AI339" s="17">
        <f t="shared" si="336"/>
        <v>0</v>
      </c>
      <c r="AJ339" s="16">
        <f t="shared" si="308"/>
        <v>0</v>
      </c>
      <c r="AK339" s="19">
        <f t="shared" si="309"/>
        <v>0.66666666666666663</v>
      </c>
      <c r="AL339" s="17">
        <f t="shared" si="310"/>
        <v>0</v>
      </c>
      <c r="AM339" s="17">
        <f t="shared" si="311"/>
        <v>0</v>
      </c>
      <c r="AN339" s="16">
        <f t="shared" si="312"/>
        <v>0</v>
      </c>
      <c r="AO339" s="19">
        <f t="shared" si="313"/>
        <v>0.66666666666666663</v>
      </c>
      <c r="AP339" s="17">
        <f t="shared" si="314"/>
        <v>0</v>
      </c>
      <c r="AQ339" s="17">
        <f t="shared" si="315"/>
        <v>0</v>
      </c>
      <c r="AR339" s="16">
        <f t="shared" si="316"/>
        <v>0</v>
      </c>
      <c r="AS339" s="19">
        <f t="shared" si="317"/>
        <v>0.66666666666666663</v>
      </c>
      <c r="AT339" s="17">
        <f t="shared" si="318"/>
        <v>0</v>
      </c>
      <c r="AU339" s="17">
        <f t="shared" si="319"/>
        <v>0</v>
      </c>
      <c r="AV339" s="16">
        <f t="shared" si="320"/>
        <v>0</v>
      </c>
      <c r="AW339" s="19">
        <f t="shared" si="321"/>
        <v>0.66666666666666663</v>
      </c>
      <c r="AX339" s="17">
        <f t="shared" si="322"/>
        <v>0</v>
      </c>
      <c r="AY339" s="17">
        <f t="shared" si="291"/>
        <v>0</v>
      </c>
      <c r="AZ339" s="16">
        <f t="shared" si="323"/>
        <v>0</v>
      </c>
      <c r="BA339" s="19">
        <f t="shared" si="324"/>
        <v>0.66666666666666663</v>
      </c>
      <c r="BB339" s="16"/>
      <c r="BC339" s="16">
        <f t="shared" si="325"/>
        <v>0.66666666666666663</v>
      </c>
      <c r="BD339" s="19">
        <f t="shared" si="292"/>
        <v>0.66666666666666663</v>
      </c>
      <c r="BE339" s="20">
        <f t="shared" si="326"/>
        <v>0.66666666666666663</v>
      </c>
      <c r="BF339">
        <f t="shared" si="327"/>
        <v>5.093127878237504E-4</v>
      </c>
      <c r="BG339" s="33">
        <f t="shared" si="328"/>
        <v>1.3705844846283348</v>
      </c>
      <c r="BH339">
        <f t="shared" si="329"/>
        <v>8.2235069077700089</v>
      </c>
      <c r="BI339">
        <f t="shared" si="330"/>
        <v>1130107.2132933857</v>
      </c>
      <c r="BJ339">
        <f t="shared" si="331"/>
        <v>40983475</v>
      </c>
      <c r="BK339">
        <f t="shared" si="332"/>
        <v>549696</v>
      </c>
      <c r="BL339">
        <f t="shared" si="333"/>
        <v>0</v>
      </c>
      <c r="BM339">
        <f t="shared" si="334"/>
        <v>549696</v>
      </c>
    </row>
    <row r="340" spans="1:65" x14ac:dyDescent="0.25">
      <c r="A340" s="8"/>
      <c r="B340">
        <v>1160904</v>
      </c>
      <c r="C340" t="s">
        <v>360</v>
      </c>
      <c r="D340">
        <v>3</v>
      </c>
      <c r="E340">
        <v>2486</v>
      </c>
      <c r="F340" s="9">
        <f t="shared" si="335"/>
        <v>417648</v>
      </c>
      <c r="G340">
        <v>3</v>
      </c>
      <c r="H340" s="10">
        <f t="shared" si="281"/>
        <v>0.92654101061180716</v>
      </c>
      <c r="I340" s="10">
        <f t="shared" si="282"/>
        <v>2.7796230318354214</v>
      </c>
      <c r="J340" s="11">
        <f t="shared" si="283"/>
        <v>0.92654101061180716</v>
      </c>
      <c r="K340" s="11">
        <f t="shared" si="284"/>
        <v>1</v>
      </c>
      <c r="L340" s="12">
        <f t="shared" si="285"/>
        <v>1160904</v>
      </c>
      <c r="M340" s="13">
        <f t="shared" si="286"/>
        <v>0</v>
      </c>
      <c r="P340">
        <f t="shared" si="287"/>
        <v>7458</v>
      </c>
      <c r="Q340" s="15">
        <f t="shared" si="293"/>
        <v>1</v>
      </c>
      <c r="R340" s="16">
        <f t="shared" si="294"/>
        <v>3.5746201966041107</v>
      </c>
      <c r="S340" s="17">
        <f t="shared" si="288"/>
        <v>2.7796230318354214</v>
      </c>
      <c r="T340" s="17">
        <f t="shared" si="295"/>
        <v>0.92654101061180716</v>
      </c>
      <c r="U340" s="18">
        <f t="shared" si="296"/>
        <v>0.92654101061180716</v>
      </c>
      <c r="V340" s="17">
        <f t="shared" si="297"/>
        <v>0</v>
      </c>
      <c r="W340" s="17">
        <f t="shared" si="289"/>
        <v>0</v>
      </c>
      <c r="X340" s="16">
        <f t="shared" si="298"/>
        <v>0</v>
      </c>
      <c r="Y340" s="19">
        <f t="shared" si="299"/>
        <v>0.92654101061180716</v>
      </c>
      <c r="Z340" s="17">
        <f t="shared" si="300"/>
        <v>0</v>
      </c>
      <c r="AA340" s="17">
        <f t="shared" si="301"/>
        <v>0</v>
      </c>
      <c r="AB340" s="16">
        <f t="shared" si="302"/>
        <v>0</v>
      </c>
      <c r="AC340" s="19">
        <f t="shared" si="303"/>
        <v>0.92654101061180716</v>
      </c>
      <c r="AD340" s="17">
        <f t="shared" si="304"/>
        <v>0</v>
      </c>
      <c r="AE340" s="17">
        <f t="shared" si="305"/>
        <v>0</v>
      </c>
      <c r="AF340" s="16">
        <f t="shared" si="290"/>
        <v>0</v>
      </c>
      <c r="AG340" s="19">
        <f t="shared" si="306"/>
        <v>0.92654101061180716</v>
      </c>
      <c r="AH340" s="17">
        <f t="shared" si="307"/>
        <v>0</v>
      </c>
      <c r="AI340" s="17">
        <f t="shared" si="336"/>
        <v>0</v>
      </c>
      <c r="AJ340" s="16">
        <f t="shared" si="308"/>
        <v>0</v>
      </c>
      <c r="AK340" s="19">
        <f t="shared" si="309"/>
        <v>0.92654101061180716</v>
      </c>
      <c r="AL340" s="17">
        <f t="shared" si="310"/>
        <v>0</v>
      </c>
      <c r="AM340" s="17">
        <f t="shared" si="311"/>
        <v>0</v>
      </c>
      <c r="AN340" s="16">
        <f t="shared" si="312"/>
        <v>0</v>
      </c>
      <c r="AO340" s="19">
        <f t="shared" si="313"/>
        <v>0.92654101061180716</v>
      </c>
      <c r="AP340" s="17">
        <f t="shared" si="314"/>
        <v>0</v>
      </c>
      <c r="AQ340" s="17">
        <f t="shared" si="315"/>
        <v>0</v>
      </c>
      <c r="AR340" s="16">
        <f t="shared" si="316"/>
        <v>0</v>
      </c>
      <c r="AS340" s="19">
        <f t="shared" si="317"/>
        <v>0.92654101061180716</v>
      </c>
      <c r="AT340" s="17">
        <f t="shared" si="318"/>
        <v>0</v>
      </c>
      <c r="AU340" s="17">
        <f t="shared" si="319"/>
        <v>0</v>
      </c>
      <c r="AV340" s="16">
        <f t="shared" si="320"/>
        <v>0</v>
      </c>
      <c r="AW340" s="19">
        <f t="shared" si="321"/>
        <v>0.92654101061180716</v>
      </c>
      <c r="AX340" s="17">
        <f t="shared" si="322"/>
        <v>0</v>
      </c>
      <c r="AY340" s="17">
        <f t="shared" si="291"/>
        <v>0</v>
      </c>
      <c r="AZ340" s="16">
        <f t="shared" si="323"/>
        <v>0</v>
      </c>
      <c r="BA340" s="19">
        <f t="shared" si="324"/>
        <v>0.92654101061180716</v>
      </c>
      <c r="BB340" s="16"/>
      <c r="BC340" s="16">
        <f t="shared" si="325"/>
        <v>0.92654101061180716</v>
      </c>
      <c r="BD340" s="19">
        <f t="shared" si="292"/>
        <v>0.92654101061180716</v>
      </c>
      <c r="BE340" s="20">
        <f t="shared" si="326"/>
        <v>0.92654101061180716</v>
      </c>
      <c r="BF340">
        <f t="shared" si="327"/>
        <v>7.0784877772160203E-4</v>
      </c>
      <c r="BG340" s="33">
        <f t="shared" si="328"/>
        <v>1.9048541002746007</v>
      </c>
      <c r="BH340">
        <f t="shared" si="329"/>
        <v>5.7145623008238022</v>
      </c>
      <c r="BI340">
        <f t="shared" si="330"/>
        <v>2386675.5158144594</v>
      </c>
      <c r="BJ340">
        <f t="shared" si="331"/>
        <v>0</v>
      </c>
      <c r="BK340">
        <f t="shared" si="332"/>
        <v>1160904</v>
      </c>
      <c r="BL340">
        <f t="shared" si="333"/>
        <v>92039.999999999942</v>
      </c>
      <c r="BM340">
        <f t="shared" si="334"/>
        <v>1160904</v>
      </c>
    </row>
    <row r="341" spans="1:65" x14ac:dyDescent="0.25">
      <c r="A341" s="8"/>
      <c r="B341">
        <v>235003</v>
      </c>
      <c r="C341" t="s">
        <v>361</v>
      </c>
      <c r="D341">
        <v>6</v>
      </c>
      <c r="E341">
        <v>1511</v>
      </c>
      <c r="F341" s="9">
        <f t="shared" si="335"/>
        <v>253848</v>
      </c>
      <c r="G341">
        <v>5</v>
      </c>
      <c r="H341" s="10">
        <f t="shared" si="281"/>
        <v>0.18515253222400807</v>
      </c>
      <c r="I341" s="10">
        <f t="shared" si="282"/>
        <v>0.92576266112004035</v>
      </c>
      <c r="J341" s="11">
        <f t="shared" si="283"/>
        <v>0.15429377685334006</v>
      </c>
      <c r="K341" s="11">
        <f t="shared" si="284"/>
        <v>1</v>
      </c>
      <c r="L341" s="12">
        <f t="shared" si="285"/>
        <v>235003</v>
      </c>
      <c r="M341" s="13">
        <f t="shared" si="286"/>
        <v>0</v>
      </c>
      <c r="P341">
        <f t="shared" si="287"/>
        <v>9066</v>
      </c>
      <c r="Q341" s="15">
        <f t="shared" si="293"/>
        <v>1.2</v>
      </c>
      <c r="R341" s="16">
        <f t="shared" si="294"/>
        <v>3.5746201966041107</v>
      </c>
      <c r="S341" s="17">
        <f t="shared" si="288"/>
        <v>0.92576266112004035</v>
      </c>
      <c r="T341" s="17">
        <f t="shared" si="295"/>
        <v>0.18515253222400807</v>
      </c>
      <c r="U341" s="18">
        <f t="shared" si="296"/>
        <v>0.18515253222400807</v>
      </c>
      <c r="V341" s="17">
        <f t="shared" si="297"/>
        <v>0</v>
      </c>
      <c r="W341" s="17">
        <f t="shared" si="289"/>
        <v>0</v>
      </c>
      <c r="X341" s="16">
        <f t="shared" si="298"/>
        <v>0</v>
      </c>
      <c r="Y341" s="19">
        <f t="shared" si="299"/>
        <v>0.18515253222400807</v>
      </c>
      <c r="Z341" s="17">
        <f t="shared" si="300"/>
        <v>0</v>
      </c>
      <c r="AA341" s="17">
        <f t="shared" si="301"/>
        <v>0</v>
      </c>
      <c r="AB341" s="16">
        <f t="shared" si="302"/>
        <v>0</v>
      </c>
      <c r="AC341" s="19">
        <f t="shared" si="303"/>
        <v>0.18515253222400807</v>
      </c>
      <c r="AD341" s="17">
        <f t="shared" si="304"/>
        <v>0</v>
      </c>
      <c r="AE341" s="17">
        <f t="shared" si="305"/>
        <v>0</v>
      </c>
      <c r="AF341" s="16">
        <f t="shared" si="290"/>
        <v>0</v>
      </c>
      <c r="AG341" s="19">
        <f t="shared" si="306"/>
        <v>0.18515253222400807</v>
      </c>
      <c r="AH341" s="17">
        <f t="shared" si="307"/>
        <v>0</v>
      </c>
      <c r="AI341" s="17">
        <f t="shared" si="336"/>
        <v>0</v>
      </c>
      <c r="AJ341" s="16">
        <f t="shared" si="308"/>
        <v>0</v>
      </c>
      <c r="AK341" s="19">
        <f t="shared" si="309"/>
        <v>0.18515253222400807</v>
      </c>
      <c r="AL341" s="17">
        <f t="shared" si="310"/>
        <v>0</v>
      </c>
      <c r="AM341" s="17">
        <f t="shared" si="311"/>
        <v>0</v>
      </c>
      <c r="AN341" s="16">
        <f t="shared" si="312"/>
        <v>0</v>
      </c>
      <c r="AO341" s="19">
        <f t="shared" si="313"/>
        <v>0.18515253222400807</v>
      </c>
      <c r="AP341" s="17">
        <f t="shared" si="314"/>
        <v>0</v>
      </c>
      <c r="AQ341" s="17">
        <f t="shared" si="315"/>
        <v>0</v>
      </c>
      <c r="AR341" s="16">
        <f t="shared" si="316"/>
        <v>0</v>
      </c>
      <c r="AS341" s="19">
        <f t="shared" si="317"/>
        <v>0.18515253222400807</v>
      </c>
      <c r="AT341" s="17">
        <f t="shared" si="318"/>
        <v>0</v>
      </c>
      <c r="AU341" s="17">
        <f t="shared" si="319"/>
        <v>0</v>
      </c>
      <c r="AV341" s="16">
        <f t="shared" si="320"/>
        <v>0</v>
      </c>
      <c r="AW341" s="19">
        <f t="shared" si="321"/>
        <v>0.18515253222400807</v>
      </c>
      <c r="AX341" s="17">
        <f t="shared" si="322"/>
        <v>0</v>
      </c>
      <c r="AY341" s="17">
        <f t="shared" si="291"/>
        <v>0</v>
      </c>
      <c r="AZ341" s="16">
        <f t="shared" si="323"/>
        <v>0</v>
      </c>
      <c r="BA341" s="19">
        <f t="shared" si="324"/>
        <v>0.18515253222400807</v>
      </c>
      <c r="BB341" s="16"/>
      <c r="BC341" s="16">
        <f t="shared" si="325"/>
        <v>0.18515253222400807</v>
      </c>
      <c r="BD341" s="19">
        <f t="shared" si="292"/>
        <v>0.18515253222400807</v>
      </c>
      <c r="BE341" s="20">
        <f t="shared" si="326"/>
        <v>0.18515253222400807</v>
      </c>
      <c r="BF341">
        <f t="shared" si="327"/>
        <v>1.4145082853945452E-4</v>
      </c>
      <c r="BG341" s="33">
        <f t="shared" si="328"/>
        <v>0.38065078193380997</v>
      </c>
      <c r="BH341">
        <f t="shared" si="329"/>
        <v>1.9032539096690497</v>
      </c>
      <c r="BI341">
        <f t="shared" si="330"/>
        <v>483137.19846166892</v>
      </c>
      <c r="BJ341">
        <f t="shared" si="331"/>
        <v>0</v>
      </c>
      <c r="BK341">
        <f t="shared" si="332"/>
        <v>235003</v>
      </c>
      <c r="BL341">
        <f t="shared" si="333"/>
        <v>1288085</v>
      </c>
      <c r="BM341">
        <f t="shared" si="334"/>
        <v>235003</v>
      </c>
    </row>
    <row r="342" spans="1:65" x14ac:dyDescent="0.25">
      <c r="A342" s="8"/>
      <c r="B342">
        <v>188917567</v>
      </c>
      <c r="C342" t="s">
        <v>362</v>
      </c>
      <c r="D342">
        <v>2</v>
      </c>
      <c r="E342">
        <v>1241</v>
      </c>
      <c r="F342" s="9">
        <f t="shared" si="335"/>
        <v>208488</v>
      </c>
      <c r="G342">
        <v>2</v>
      </c>
      <c r="H342" s="10">
        <f t="shared" si="281"/>
        <v>1</v>
      </c>
      <c r="I342" s="10">
        <f t="shared" si="282"/>
        <v>2</v>
      </c>
      <c r="J342" s="11">
        <f t="shared" si="283"/>
        <v>1</v>
      </c>
      <c r="K342" s="11">
        <f t="shared" si="284"/>
        <v>2.2071848935043717E-3</v>
      </c>
      <c r="L342" s="12">
        <f t="shared" si="285"/>
        <v>416976</v>
      </c>
      <c r="M342" s="13">
        <f t="shared" si="286"/>
        <v>0.99779281510649565</v>
      </c>
      <c r="P342">
        <f t="shared" si="287"/>
        <v>2482</v>
      </c>
      <c r="Q342" s="15">
        <f t="shared" si="293"/>
        <v>1</v>
      </c>
      <c r="R342" s="16">
        <f t="shared" si="294"/>
        <v>3.5746201966041107</v>
      </c>
      <c r="S342" s="17">
        <f t="shared" si="288"/>
        <v>906.13160949311236</v>
      </c>
      <c r="T342" s="17">
        <f t="shared" si="295"/>
        <v>453.06580474655618</v>
      </c>
      <c r="U342" s="18">
        <f t="shared" si="296"/>
        <v>1</v>
      </c>
      <c r="V342" s="17">
        <f t="shared" si="297"/>
        <v>0</v>
      </c>
      <c r="W342" s="17">
        <f t="shared" si="289"/>
        <v>0</v>
      </c>
      <c r="X342" s="16">
        <f t="shared" si="298"/>
        <v>0</v>
      </c>
      <c r="Y342" s="19">
        <f t="shared" si="299"/>
        <v>1</v>
      </c>
      <c r="Z342" s="17">
        <f t="shared" si="300"/>
        <v>0</v>
      </c>
      <c r="AA342" s="17">
        <f t="shared" si="301"/>
        <v>0</v>
      </c>
      <c r="AB342" s="16">
        <f t="shared" si="302"/>
        <v>0</v>
      </c>
      <c r="AC342" s="19">
        <f t="shared" si="303"/>
        <v>1</v>
      </c>
      <c r="AD342" s="17">
        <f t="shared" si="304"/>
        <v>0</v>
      </c>
      <c r="AE342" s="17">
        <f t="shared" si="305"/>
        <v>0</v>
      </c>
      <c r="AF342" s="16">
        <f t="shared" si="290"/>
        <v>0</v>
      </c>
      <c r="AG342" s="19">
        <f t="shared" si="306"/>
        <v>1</v>
      </c>
      <c r="AH342" s="17">
        <f t="shared" si="307"/>
        <v>0</v>
      </c>
      <c r="AI342" s="17">
        <f t="shared" si="336"/>
        <v>0</v>
      </c>
      <c r="AJ342" s="16">
        <f t="shared" si="308"/>
        <v>0</v>
      </c>
      <c r="AK342" s="19">
        <f t="shared" si="309"/>
        <v>1</v>
      </c>
      <c r="AL342" s="17">
        <f t="shared" si="310"/>
        <v>0</v>
      </c>
      <c r="AM342" s="17">
        <f t="shared" si="311"/>
        <v>0</v>
      </c>
      <c r="AN342" s="16">
        <f t="shared" si="312"/>
        <v>0</v>
      </c>
      <c r="AO342" s="19">
        <f t="shared" si="313"/>
        <v>1</v>
      </c>
      <c r="AP342" s="17">
        <f t="shared" si="314"/>
        <v>0</v>
      </c>
      <c r="AQ342" s="17">
        <f t="shared" si="315"/>
        <v>0</v>
      </c>
      <c r="AR342" s="16">
        <f t="shared" si="316"/>
        <v>0</v>
      </c>
      <c r="AS342" s="19">
        <f t="shared" si="317"/>
        <v>1</v>
      </c>
      <c r="AT342" s="17">
        <f t="shared" si="318"/>
        <v>0</v>
      </c>
      <c r="AU342" s="17">
        <f t="shared" si="319"/>
        <v>0</v>
      </c>
      <c r="AV342" s="16">
        <f t="shared" si="320"/>
        <v>0</v>
      </c>
      <c r="AW342" s="19">
        <f t="shared" si="321"/>
        <v>1</v>
      </c>
      <c r="AX342" s="17">
        <f t="shared" si="322"/>
        <v>0</v>
      </c>
      <c r="AY342" s="17">
        <f t="shared" si="291"/>
        <v>0</v>
      </c>
      <c r="AZ342" s="16">
        <f t="shared" si="323"/>
        <v>0</v>
      </c>
      <c r="BA342" s="19">
        <f t="shared" si="324"/>
        <v>1</v>
      </c>
      <c r="BB342" s="16"/>
      <c r="BC342" s="16">
        <f t="shared" si="325"/>
        <v>1</v>
      </c>
      <c r="BD342" s="19">
        <f t="shared" si="292"/>
        <v>1</v>
      </c>
      <c r="BE342" s="20">
        <f t="shared" si="326"/>
        <v>1</v>
      </c>
      <c r="BF342">
        <f t="shared" si="327"/>
        <v>7.6396918173562566E-4</v>
      </c>
      <c r="BG342" s="33">
        <f t="shared" si="328"/>
        <v>2.0558767269425027</v>
      </c>
      <c r="BH342">
        <f t="shared" si="329"/>
        <v>4.1117534538850053</v>
      </c>
      <c r="BI342">
        <f t="shared" si="330"/>
        <v>857251.25409357704</v>
      </c>
      <c r="BJ342">
        <f t="shared" si="331"/>
        <v>188500591</v>
      </c>
      <c r="BK342">
        <f t="shared" si="332"/>
        <v>416976</v>
      </c>
      <c r="BL342">
        <f t="shared" si="333"/>
        <v>0</v>
      </c>
      <c r="BM342">
        <f t="shared" si="334"/>
        <v>416976</v>
      </c>
    </row>
    <row r="343" spans="1:65" x14ac:dyDescent="0.25">
      <c r="A343" s="8"/>
      <c r="B343">
        <v>200</v>
      </c>
      <c r="C343" s="22">
        <v>202000000000</v>
      </c>
      <c r="D343">
        <v>4</v>
      </c>
      <c r="E343">
        <v>72</v>
      </c>
      <c r="F343" s="9">
        <f t="shared" si="335"/>
        <v>12096</v>
      </c>
      <c r="G343">
        <v>5</v>
      </c>
      <c r="H343" s="10">
        <f t="shared" si="281"/>
        <v>3.3068783068783067E-3</v>
      </c>
      <c r="I343" s="10">
        <f t="shared" si="282"/>
        <v>1.6534391534391533E-2</v>
      </c>
      <c r="J343" s="11">
        <f t="shared" si="283"/>
        <v>4.1335978835978834E-3</v>
      </c>
      <c r="K343" s="11">
        <f t="shared" si="284"/>
        <v>1</v>
      </c>
      <c r="L343" s="12">
        <f t="shared" si="285"/>
        <v>200</v>
      </c>
      <c r="M343" s="13">
        <f t="shared" si="286"/>
        <v>0</v>
      </c>
      <c r="P343">
        <f t="shared" si="287"/>
        <v>288</v>
      </c>
      <c r="Q343" s="15">
        <f t="shared" si="293"/>
        <v>0.8</v>
      </c>
      <c r="R343" s="16">
        <f t="shared" si="294"/>
        <v>3.5746201966041107</v>
      </c>
      <c r="S343" s="17">
        <f t="shared" si="288"/>
        <v>1.6534391534391533E-2</v>
      </c>
      <c r="T343" s="17">
        <f t="shared" si="295"/>
        <v>3.3068783068783067E-3</v>
      </c>
      <c r="U343" s="18">
        <f t="shared" si="296"/>
        <v>3.3068783068783067E-3</v>
      </c>
      <c r="V343" s="17">
        <f t="shared" si="297"/>
        <v>0</v>
      </c>
      <c r="W343" s="17">
        <f t="shared" si="289"/>
        <v>0</v>
      </c>
      <c r="X343" s="16">
        <f t="shared" si="298"/>
        <v>0</v>
      </c>
      <c r="Y343" s="19">
        <f t="shared" si="299"/>
        <v>3.3068783068783067E-3</v>
      </c>
      <c r="Z343" s="17">
        <f t="shared" si="300"/>
        <v>0</v>
      </c>
      <c r="AA343" s="17">
        <f t="shared" si="301"/>
        <v>0</v>
      </c>
      <c r="AB343" s="16">
        <f t="shared" si="302"/>
        <v>0</v>
      </c>
      <c r="AC343" s="19">
        <f t="shared" si="303"/>
        <v>3.3068783068783067E-3</v>
      </c>
      <c r="AD343" s="17">
        <f t="shared" si="304"/>
        <v>0</v>
      </c>
      <c r="AE343" s="17">
        <f t="shared" si="305"/>
        <v>0</v>
      </c>
      <c r="AF343" s="16">
        <f t="shared" si="290"/>
        <v>0</v>
      </c>
      <c r="AG343" s="19">
        <f t="shared" si="306"/>
        <v>3.3068783068783067E-3</v>
      </c>
      <c r="AH343" s="17">
        <f t="shared" si="307"/>
        <v>0</v>
      </c>
      <c r="AI343" s="17">
        <f t="shared" si="336"/>
        <v>0</v>
      </c>
      <c r="AJ343" s="16">
        <f t="shared" si="308"/>
        <v>0</v>
      </c>
      <c r="AK343" s="19">
        <f t="shared" si="309"/>
        <v>3.3068783068783067E-3</v>
      </c>
      <c r="AL343" s="17">
        <f t="shared" si="310"/>
        <v>0</v>
      </c>
      <c r="AM343" s="17">
        <f t="shared" si="311"/>
        <v>0</v>
      </c>
      <c r="AN343" s="16">
        <f t="shared" si="312"/>
        <v>0</v>
      </c>
      <c r="AO343" s="19">
        <f t="shared" si="313"/>
        <v>3.3068783068783067E-3</v>
      </c>
      <c r="AP343" s="17">
        <f t="shared" si="314"/>
        <v>0</v>
      </c>
      <c r="AQ343" s="17">
        <f t="shared" si="315"/>
        <v>0</v>
      </c>
      <c r="AR343" s="16">
        <f t="shared" si="316"/>
        <v>0</v>
      </c>
      <c r="AS343" s="19">
        <f t="shared" si="317"/>
        <v>3.3068783068783067E-3</v>
      </c>
      <c r="AT343" s="17">
        <f t="shared" si="318"/>
        <v>0</v>
      </c>
      <c r="AU343" s="17">
        <f t="shared" si="319"/>
        <v>0</v>
      </c>
      <c r="AV343" s="16">
        <f t="shared" si="320"/>
        <v>0</v>
      </c>
      <c r="AW343" s="19">
        <f t="shared" si="321"/>
        <v>3.3068783068783067E-3</v>
      </c>
      <c r="AX343" s="17">
        <f t="shared" si="322"/>
        <v>0</v>
      </c>
      <c r="AY343" s="17">
        <f t="shared" si="291"/>
        <v>0</v>
      </c>
      <c r="AZ343" s="16">
        <f t="shared" si="323"/>
        <v>0</v>
      </c>
      <c r="BA343" s="19">
        <f t="shared" si="324"/>
        <v>3.3068783068783067E-3</v>
      </c>
      <c r="BB343" s="16"/>
      <c r="BC343" s="16">
        <f t="shared" si="325"/>
        <v>3.3068783068783067E-3</v>
      </c>
      <c r="BD343" s="19">
        <f t="shared" si="292"/>
        <v>3.3068783068783067E-3</v>
      </c>
      <c r="BE343" s="20">
        <f t="shared" si="326"/>
        <v>3.3068783068783067E-3</v>
      </c>
      <c r="BF343">
        <f t="shared" si="327"/>
        <v>2.5263531142051112E-6</v>
      </c>
      <c r="BG343" s="33">
        <f t="shared" si="328"/>
        <v>6.7985341499421379E-3</v>
      </c>
      <c r="BH343">
        <f t="shared" si="329"/>
        <v>3.3992670749710692E-2</v>
      </c>
      <c r="BI343">
        <f t="shared" si="330"/>
        <v>411.17534538850055</v>
      </c>
      <c r="BJ343">
        <f t="shared" si="331"/>
        <v>0</v>
      </c>
      <c r="BK343">
        <f t="shared" si="332"/>
        <v>200</v>
      </c>
      <c r="BL343">
        <f t="shared" si="333"/>
        <v>48184</v>
      </c>
      <c r="BM343">
        <f t="shared" si="334"/>
        <v>200</v>
      </c>
    </row>
    <row r="344" spans="1:65" x14ac:dyDescent="0.25">
      <c r="A344" s="8"/>
      <c r="B344">
        <v>31844078</v>
      </c>
      <c r="C344" t="s">
        <v>363</v>
      </c>
      <c r="D344">
        <v>5</v>
      </c>
      <c r="E344">
        <v>810</v>
      </c>
      <c r="F344" s="9">
        <f t="shared" si="335"/>
        <v>136080</v>
      </c>
      <c r="G344">
        <v>7</v>
      </c>
      <c r="H344" s="10">
        <f t="shared" si="281"/>
        <v>0.7142857142857143</v>
      </c>
      <c r="I344" s="10">
        <f t="shared" si="282"/>
        <v>5</v>
      </c>
      <c r="J344" s="11">
        <f t="shared" si="283"/>
        <v>1</v>
      </c>
      <c r="K344" s="11">
        <f t="shared" si="284"/>
        <v>2.1366610143336542E-2</v>
      </c>
      <c r="L344" s="12">
        <f t="shared" si="285"/>
        <v>680400</v>
      </c>
      <c r="M344" s="13">
        <f t="shared" si="286"/>
        <v>0.97863338985666348</v>
      </c>
      <c r="P344">
        <f t="shared" si="287"/>
        <v>4050</v>
      </c>
      <c r="Q344" s="15">
        <f t="shared" si="293"/>
        <v>0.7142857142857143</v>
      </c>
      <c r="R344" s="16">
        <f t="shared" si="294"/>
        <v>3.5746201966041107</v>
      </c>
      <c r="S344" s="17">
        <f t="shared" si="288"/>
        <v>234.00997942386832</v>
      </c>
      <c r="T344" s="17">
        <f t="shared" si="295"/>
        <v>33.429997060552616</v>
      </c>
      <c r="U344" s="18">
        <f t="shared" si="296"/>
        <v>0.7142857142857143</v>
      </c>
      <c r="V344" s="17">
        <f t="shared" si="297"/>
        <v>0</v>
      </c>
      <c r="W344" s="17">
        <f t="shared" si="289"/>
        <v>0</v>
      </c>
      <c r="X344" s="16">
        <f t="shared" si="298"/>
        <v>0</v>
      </c>
      <c r="Y344" s="19">
        <f t="shared" si="299"/>
        <v>0.7142857142857143</v>
      </c>
      <c r="Z344" s="17">
        <f t="shared" si="300"/>
        <v>0</v>
      </c>
      <c r="AA344" s="17">
        <f t="shared" si="301"/>
        <v>0</v>
      </c>
      <c r="AB344" s="16">
        <f t="shared" si="302"/>
        <v>0</v>
      </c>
      <c r="AC344" s="19">
        <f t="shared" si="303"/>
        <v>0.7142857142857143</v>
      </c>
      <c r="AD344" s="17">
        <f t="shared" si="304"/>
        <v>0</v>
      </c>
      <c r="AE344" s="17">
        <f t="shared" si="305"/>
        <v>0</v>
      </c>
      <c r="AF344" s="16">
        <f t="shared" si="290"/>
        <v>0</v>
      </c>
      <c r="AG344" s="19">
        <f t="shared" si="306"/>
        <v>0.7142857142857143</v>
      </c>
      <c r="AH344" s="17">
        <f t="shared" si="307"/>
        <v>0</v>
      </c>
      <c r="AI344" s="17">
        <f t="shared" si="336"/>
        <v>0</v>
      </c>
      <c r="AJ344" s="16">
        <f t="shared" si="308"/>
        <v>0</v>
      </c>
      <c r="AK344" s="19">
        <f t="shared" si="309"/>
        <v>0.7142857142857143</v>
      </c>
      <c r="AL344" s="17">
        <f t="shared" si="310"/>
        <v>0</v>
      </c>
      <c r="AM344" s="17">
        <f t="shared" si="311"/>
        <v>0</v>
      </c>
      <c r="AN344" s="16">
        <f t="shared" si="312"/>
        <v>0</v>
      </c>
      <c r="AO344" s="19">
        <f t="shared" si="313"/>
        <v>0.7142857142857143</v>
      </c>
      <c r="AP344" s="17">
        <f t="shared" si="314"/>
        <v>0</v>
      </c>
      <c r="AQ344" s="17">
        <f t="shared" si="315"/>
        <v>0</v>
      </c>
      <c r="AR344" s="16">
        <f t="shared" si="316"/>
        <v>0</v>
      </c>
      <c r="AS344" s="19">
        <f t="shared" si="317"/>
        <v>0.7142857142857143</v>
      </c>
      <c r="AT344" s="17">
        <f t="shared" si="318"/>
        <v>0</v>
      </c>
      <c r="AU344" s="17">
        <f t="shared" si="319"/>
        <v>0</v>
      </c>
      <c r="AV344" s="16">
        <f t="shared" si="320"/>
        <v>0</v>
      </c>
      <c r="AW344" s="19">
        <f t="shared" si="321"/>
        <v>0.7142857142857143</v>
      </c>
      <c r="AX344" s="17">
        <f t="shared" si="322"/>
        <v>0</v>
      </c>
      <c r="AY344" s="17">
        <f t="shared" si="291"/>
        <v>0</v>
      </c>
      <c r="AZ344" s="16">
        <f t="shared" si="323"/>
        <v>0</v>
      </c>
      <c r="BA344" s="19">
        <f t="shared" si="324"/>
        <v>0.7142857142857143</v>
      </c>
      <c r="BB344" s="16"/>
      <c r="BC344" s="16">
        <f t="shared" si="325"/>
        <v>0.7142857142857143</v>
      </c>
      <c r="BD344" s="19">
        <f t="shared" si="292"/>
        <v>0.7142857142857143</v>
      </c>
      <c r="BE344" s="20">
        <f t="shared" si="326"/>
        <v>0.7142857142857143</v>
      </c>
      <c r="BF344">
        <f t="shared" si="327"/>
        <v>5.4569227266830402E-4</v>
      </c>
      <c r="BG344" s="33">
        <f t="shared" si="328"/>
        <v>1.4684833763875018</v>
      </c>
      <c r="BH344">
        <f t="shared" si="329"/>
        <v>10.279383634712513</v>
      </c>
      <c r="BI344">
        <f t="shared" si="330"/>
        <v>1398818.5250116787</v>
      </c>
      <c r="BJ344">
        <f t="shared" si="331"/>
        <v>31163678</v>
      </c>
      <c r="BK344">
        <f t="shared" si="332"/>
        <v>680400</v>
      </c>
      <c r="BL344">
        <f t="shared" si="333"/>
        <v>0</v>
      </c>
      <c r="BM344">
        <f t="shared" si="334"/>
        <v>680400</v>
      </c>
    </row>
    <row r="345" spans="1:65" x14ac:dyDescent="0.25">
      <c r="A345" s="8"/>
      <c r="B345">
        <v>8344520</v>
      </c>
      <c r="C345" t="s">
        <v>364</v>
      </c>
      <c r="D345">
        <v>7</v>
      </c>
      <c r="E345">
        <v>784</v>
      </c>
      <c r="F345" s="9">
        <f t="shared" si="335"/>
        <v>131712</v>
      </c>
      <c r="G345">
        <v>5</v>
      </c>
      <c r="H345" s="10">
        <f t="shared" si="281"/>
        <v>1.4</v>
      </c>
      <c r="I345" s="10">
        <f t="shared" si="282"/>
        <v>7</v>
      </c>
      <c r="J345" s="11">
        <f t="shared" si="283"/>
        <v>1</v>
      </c>
      <c r="K345" s="11">
        <f t="shared" si="284"/>
        <v>0.110489758548125</v>
      </c>
      <c r="L345" s="12">
        <f t="shared" si="285"/>
        <v>921984</v>
      </c>
      <c r="M345" s="13">
        <f t="shared" si="286"/>
        <v>0.88951024145187496</v>
      </c>
      <c r="P345">
        <f t="shared" si="287"/>
        <v>5488</v>
      </c>
      <c r="Q345" s="15">
        <f t="shared" si="293"/>
        <v>1.4</v>
      </c>
      <c r="R345" s="16">
        <f t="shared" si="294"/>
        <v>3.5746201966041107</v>
      </c>
      <c r="S345" s="17">
        <f t="shared" si="288"/>
        <v>63.35428814382896</v>
      </c>
      <c r="T345" s="17">
        <f t="shared" si="295"/>
        <v>12.670857628765791</v>
      </c>
      <c r="U345" s="18">
        <f t="shared" si="296"/>
        <v>1.4</v>
      </c>
      <c r="V345" s="17">
        <f t="shared" si="297"/>
        <v>0</v>
      </c>
      <c r="W345" s="17">
        <f t="shared" si="289"/>
        <v>0</v>
      </c>
      <c r="X345" s="16">
        <f t="shared" si="298"/>
        <v>0</v>
      </c>
      <c r="Y345" s="19">
        <f t="shared" si="299"/>
        <v>1.4</v>
      </c>
      <c r="Z345" s="17">
        <f t="shared" si="300"/>
        <v>0</v>
      </c>
      <c r="AA345" s="17">
        <f t="shared" si="301"/>
        <v>0</v>
      </c>
      <c r="AB345" s="16">
        <f t="shared" si="302"/>
        <v>0</v>
      </c>
      <c r="AC345" s="19">
        <f t="shared" si="303"/>
        <v>1.4</v>
      </c>
      <c r="AD345" s="17">
        <f t="shared" si="304"/>
        <v>0</v>
      </c>
      <c r="AE345" s="17">
        <f t="shared" si="305"/>
        <v>0</v>
      </c>
      <c r="AF345" s="16">
        <f t="shared" si="290"/>
        <v>0</v>
      </c>
      <c r="AG345" s="19">
        <f t="shared" si="306"/>
        <v>1.4</v>
      </c>
      <c r="AH345" s="17">
        <f t="shared" si="307"/>
        <v>0</v>
      </c>
      <c r="AI345" s="17">
        <f t="shared" si="336"/>
        <v>0</v>
      </c>
      <c r="AJ345" s="16">
        <f t="shared" si="308"/>
        <v>0</v>
      </c>
      <c r="AK345" s="19">
        <f t="shared" si="309"/>
        <v>1.4</v>
      </c>
      <c r="AL345" s="17">
        <f t="shared" si="310"/>
        <v>0</v>
      </c>
      <c r="AM345" s="17">
        <f t="shared" si="311"/>
        <v>0</v>
      </c>
      <c r="AN345" s="16">
        <f t="shared" si="312"/>
        <v>0</v>
      </c>
      <c r="AO345" s="19">
        <f t="shared" si="313"/>
        <v>1.4</v>
      </c>
      <c r="AP345" s="17">
        <f t="shared" si="314"/>
        <v>0</v>
      </c>
      <c r="AQ345" s="17">
        <f t="shared" si="315"/>
        <v>0</v>
      </c>
      <c r="AR345" s="16">
        <f t="shared" si="316"/>
        <v>0</v>
      </c>
      <c r="AS345" s="19">
        <f t="shared" si="317"/>
        <v>1.4</v>
      </c>
      <c r="AT345" s="17">
        <f t="shared" si="318"/>
        <v>0</v>
      </c>
      <c r="AU345" s="17">
        <f t="shared" si="319"/>
        <v>0</v>
      </c>
      <c r="AV345" s="16">
        <f t="shared" si="320"/>
        <v>0</v>
      </c>
      <c r="AW345" s="19">
        <f t="shared" si="321"/>
        <v>1.4</v>
      </c>
      <c r="AX345" s="17">
        <f t="shared" si="322"/>
        <v>0</v>
      </c>
      <c r="AY345" s="17">
        <f t="shared" si="291"/>
        <v>0</v>
      </c>
      <c r="AZ345" s="16">
        <f t="shared" si="323"/>
        <v>0</v>
      </c>
      <c r="BA345" s="19">
        <f t="shared" si="324"/>
        <v>1.4</v>
      </c>
      <c r="BB345" s="16"/>
      <c r="BC345" s="16">
        <f t="shared" si="325"/>
        <v>1.4</v>
      </c>
      <c r="BD345" s="19">
        <f t="shared" si="292"/>
        <v>1.4</v>
      </c>
      <c r="BE345" s="20">
        <f t="shared" si="326"/>
        <v>1.4</v>
      </c>
      <c r="BF345">
        <f t="shared" si="327"/>
        <v>1.069556854429876E-3</v>
      </c>
      <c r="BG345" s="33">
        <f t="shared" si="328"/>
        <v>2.8782274177195037</v>
      </c>
      <c r="BH345">
        <f t="shared" si="329"/>
        <v>14.391137088597519</v>
      </c>
      <c r="BI345">
        <f t="shared" si="330"/>
        <v>1895485.4482133565</v>
      </c>
      <c r="BJ345">
        <f t="shared" si="331"/>
        <v>7422536</v>
      </c>
      <c r="BK345">
        <f t="shared" si="332"/>
        <v>921984</v>
      </c>
      <c r="BL345">
        <f t="shared" si="333"/>
        <v>0</v>
      </c>
      <c r="BM345">
        <f t="shared" si="334"/>
        <v>921984</v>
      </c>
    </row>
    <row r="346" spans="1:65" x14ac:dyDescent="0.25">
      <c r="A346" s="8"/>
      <c r="B346">
        <v>11071400</v>
      </c>
      <c r="C346" t="s">
        <v>365</v>
      </c>
      <c r="D346">
        <v>7</v>
      </c>
      <c r="E346">
        <v>620</v>
      </c>
      <c r="F346" s="9">
        <f t="shared" si="335"/>
        <v>104160</v>
      </c>
      <c r="G346">
        <v>7</v>
      </c>
      <c r="H346" s="10">
        <f t="shared" si="281"/>
        <v>1</v>
      </c>
      <c r="I346" s="10">
        <f t="shared" si="282"/>
        <v>7</v>
      </c>
      <c r="J346" s="11">
        <f t="shared" si="283"/>
        <v>1</v>
      </c>
      <c r="K346" s="11">
        <f t="shared" si="284"/>
        <v>6.5856169951406321E-2</v>
      </c>
      <c r="L346" s="12">
        <f t="shared" si="285"/>
        <v>729120</v>
      </c>
      <c r="M346" s="13">
        <f t="shared" si="286"/>
        <v>0.93414383004859369</v>
      </c>
      <c r="P346">
        <f t="shared" si="287"/>
        <v>4340</v>
      </c>
      <c r="Q346" s="15">
        <f t="shared" si="293"/>
        <v>1</v>
      </c>
      <c r="R346" s="16">
        <f t="shared" si="294"/>
        <v>3.5746201966041107</v>
      </c>
      <c r="S346" s="17">
        <f t="shared" si="288"/>
        <v>106.29224270353302</v>
      </c>
      <c r="T346" s="17">
        <f t="shared" si="295"/>
        <v>15.184606100504718</v>
      </c>
      <c r="U346" s="18">
        <f t="shared" si="296"/>
        <v>1</v>
      </c>
      <c r="V346" s="17">
        <f t="shared" si="297"/>
        <v>0</v>
      </c>
      <c r="W346" s="17">
        <f t="shared" si="289"/>
        <v>0</v>
      </c>
      <c r="X346" s="16">
        <f t="shared" si="298"/>
        <v>0</v>
      </c>
      <c r="Y346" s="19">
        <f t="shared" si="299"/>
        <v>1</v>
      </c>
      <c r="Z346" s="17">
        <f t="shared" si="300"/>
        <v>0</v>
      </c>
      <c r="AA346" s="17">
        <f t="shared" si="301"/>
        <v>0</v>
      </c>
      <c r="AB346" s="16">
        <f t="shared" si="302"/>
        <v>0</v>
      </c>
      <c r="AC346" s="19">
        <f t="shared" si="303"/>
        <v>1</v>
      </c>
      <c r="AD346" s="17">
        <f t="shared" si="304"/>
        <v>0</v>
      </c>
      <c r="AE346" s="17">
        <f t="shared" si="305"/>
        <v>0</v>
      </c>
      <c r="AF346" s="16">
        <f t="shared" si="290"/>
        <v>0</v>
      </c>
      <c r="AG346" s="19">
        <f t="shared" si="306"/>
        <v>1</v>
      </c>
      <c r="AH346" s="17">
        <f t="shared" si="307"/>
        <v>0</v>
      </c>
      <c r="AI346" s="17">
        <f t="shared" si="336"/>
        <v>0</v>
      </c>
      <c r="AJ346" s="16">
        <f t="shared" si="308"/>
        <v>0</v>
      </c>
      <c r="AK346" s="19">
        <f t="shared" si="309"/>
        <v>1</v>
      </c>
      <c r="AL346" s="17">
        <f t="shared" si="310"/>
        <v>0</v>
      </c>
      <c r="AM346" s="17">
        <f t="shared" si="311"/>
        <v>0</v>
      </c>
      <c r="AN346" s="16">
        <f t="shared" si="312"/>
        <v>0</v>
      </c>
      <c r="AO346" s="19">
        <f t="shared" si="313"/>
        <v>1</v>
      </c>
      <c r="AP346" s="17">
        <f t="shared" si="314"/>
        <v>0</v>
      </c>
      <c r="AQ346" s="17">
        <f t="shared" si="315"/>
        <v>0</v>
      </c>
      <c r="AR346" s="16">
        <f t="shared" si="316"/>
        <v>0</v>
      </c>
      <c r="AS346" s="19">
        <f t="shared" si="317"/>
        <v>1</v>
      </c>
      <c r="AT346" s="17">
        <f t="shared" si="318"/>
        <v>0</v>
      </c>
      <c r="AU346" s="17">
        <f t="shared" si="319"/>
        <v>0</v>
      </c>
      <c r="AV346" s="16">
        <f t="shared" si="320"/>
        <v>0</v>
      </c>
      <c r="AW346" s="19">
        <f t="shared" si="321"/>
        <v>1</v>
      </c>
      <c r="AX346" s="17">
        <f t="shared" si="322"/>
        <v>0</v>
      </c>
      <c r="AY346" s="17">
        <f t="shared" si="291"/>
        <v>0</v>
      </c>
      <c r="AZ346" s="16">
        <f t="shared" si="323"/>
        <v>0</v>
      </c>
      <c r="BA346" s="19">
        <f t="shared" si="324"/>
        <v>1</v>
      </c>
      <c r="BB346" s="16"/>
      <c r="BC346" s="16">
        <f t="shared" si="325"/>
        <v>1</v>
      </c>
      <c r="BD346" s="19">
        <f t="shared" si="292"/>
        <v>1</v>
      </c>
      <c r="BE346" s="20">
        <f t="shared" si="326"/>
        <v>1</v>
      </c>
      <c r="BF346">
        <f t="shared" si="327"/>
        <v>7.6396918173562566E-4</v>
      </c>
      <c r="BG346" s="33">
        <f t="shared" si="328"/>
        <v>2.0558767269425027</v>
      </c>
      <c r="BH346">
        <f t="shared" si="329"/>
        <v>14.391137088597519</v>
      </c>
      <c r="BI346">
        <f t="shared" si="330"/>
        <v>1498980.8391483177</v>
      </c>
      <c r="BJ346">
        <f t="shared" si="331"/>
        <v>10342280</v>
      </c>
      <c r="BK346">
        <f t="shared" si="332"/>
        <v>729120</v>
      </c>
      <c r="BL346">
        <f t="shared" si="333"/>
        <v>0</v>
      </c>
      <c r="BM346">
        <f t="shared" si="334"/>
        <v>729120</v>
      </c>
    </row>
    <row r="347" spans="1:65" x14ac:dyDescent="0.25">
      <c r="A347" s="8"/>
      <c r="B347">
        <v>7970137</v>
      </c>
      <c r="C347" t="s">
        <v>366</v>
      </c>
      <c r="D347">
        <v>4</v>
      </c>
      <c r="E347">
        <v>2286</v>
      </c>
      <c r="F347" s="9">
        <f t="shared" si="335"/>
        <v>384048</v>
      </c>
      <c r="G347">
        <v>2</v>
      </c>
      <c r="H347" s="10">
        <f t="shared" si="281"/>
        <v>2</v>
      </c>
      <c r="I347" s="10">
        <f t="shared" si="282"/>
        <v>4</v>
      </c>
      <c r="J347" s="11">
        <f t="shared" si="283"/>
        <v>1</v>
      </c>
      <c r="K347" s="11">
        <f t="shared" si="284"/>
        <v>0.19274348734532418</v>
      </c>
      <c r="L347" s="12">
        <f t="shared" si="285"/>
        <v>1536192</v>
      </c>
      <c r="M347" s="13">
        <f t="shared" si="286"/>
        <v>0.8072565126546758</v>
      </c>
      <c r="P347">
        <f t="shared" si="287"/>
        <v>9144</v>
      </c>
      <c r="Q347" s="15">
        <f t="shared" si="293"/>
        <v>2</v>
      </c>
      <c r="R347" s="16">
        <f t="shared" si="294"/>
        <v>3.5746201966041107</v>
      </c>
      <c r="S347" s="17">
        <f t="shared" si="288"/>
        <v>20.752970982793819</v>
      </c>
      <c r="T347" s="17">
        <f t="shared" si="295"/>
        <v>10.37648549139691</v>
      </c>
      <c r="U347" s="18">
        <f t="shared" si="296"/>
        <v>2</v>
      </c>
      <c r="V347" s="17">
        <f t="shared" si="297"/>
        <v>0</v>
      </c>
      <c r="W347" s="17">
        <f t="shared" si="289"/>
        <v>0</v>
      </c>
      <c r="X347" s="16">
        <f t="shared" si="298"/>
        <v>0</v>
      </c>
      <c r="Y347" s="19">
        <f t="shared" si="299"/>
        <v>2</v>
      </c>
      <c r="Z347" s="17">
        <f t="shared" si="300"/>
        <v>0</v>
      </c>
      <c r="AA347" s="17">
        <f t="shared" si="301"/>
        <v>0</v>
      </c>
      <c r="AB347" s="16">
        <f t="shared" si="302"/>
        <v>0</v>
      </c>
      <c r="AC347" s="19">
        <f t="shared" si="303"/>
        <v>2</v>
      </c>
      <c r="AD347" s="17">
        <f t="shared" si="304"/>
        <v>0</v>
      </c>
      <c r="AE347" s="17">
        <f t="shared" si="305"/>
        <v>0</v>
      </c>
      <c r="AF347" s="16">
        <f t="shared" si="290"/>
        <v>0</v>
      </c>
      <c r="AG347" s="19">
        <f t="shared" si="306"/>
        <v>2</v>
      </c>
      <c r="AH347" s="17">
        <f t="shared" si="307"/>
        <v>0</v>
      </c>
      <c r="AI347" s="17">
        <f t="shared" si="336"/>
        <v>0</v>
      </c>
      <c r="AJ347" s="16">
        <f t="shared" si="308"/>
        <v>0</v>
      </c>
      <c r="AK347" s="19">
        <f t="shared" si="309"/>
        <v>2</v>
      </c>
      <c r="AL347" s="17">
        <f t="shared" si="310"/>
        <v>0</v>
      </c>
      <c r="AM347" s="17">
        <f t="shared" si="311"/>
        <v>0</v>
      </c>
      <c r="AN347" s="16">
        <f t="shared" si="312"/>
        <v>0</v>
      </c>
      <c r="AO347" s="19">
        <f t="shared" si="313"/>
        <v>2</v>
      </c>
      <c r="AP347" s="17">
        <f t="shared" si="314"/>
        <v>0</v>
      </c>
      <c r="AQ347" s="17">
        <f t="shared" si="315"/>
        <v>0</v>
      </c>
      <c r="AR347" s="16">
        <f t="shared" si="316"/>
        <v>0</v>
      </c>
      <c r="AS347" s="19">
        <f t="shared" si="317"/>
        <v>2</v>
      </c>
      <c r="AT347" s="17">
        <f t="shared" si="318"/>
        <v>0</v>
      </c>
      <c r="AU347" s="17">
        <f t="shared" si="319"/>
        <v>0</v>
      </c>
      <c r="AV347" s="16">
        <f t="shared" si="320"/>
        <v>0</v>
      </c>
      <c r="AW347" s="19">
        <f t="shared" si="321"/>
        <v>2</v>
      </c>
      <c r="AX347" s="17">
        <f t="shared" si="322"/>
        <v>0</v>
      </c>
      <c r="AY347" s="17">
        <f t="shared" si="291"/>
        <v>0</v>
      </c>
      <c r="AZ347" s="16">
        <f t="shared" si="323"/>
        <v>0</v>
      </c>
      <c r="BA347" s="19">
        <f t="shared" si="324"/>
        <v>2</v>
      </c>
      <c r="BB347" s="16"/>
      <c r="BC347" s="16">
        <f t="shared" si="325"/>
        <v>2</v>
      </c>
      <c r="BD347" s="19">
        <f t="shared" si="292"/>
        <v>2</v>
      </c>
      <c r="BE347" s="20">
        <f t="shared" si="326"/>
        <v>2</v>
      </c>
      <c r="BF347">
        <f t="shared" si="327"/>
        <v>1.5279383634712513E-3</v>
      </c>
      <c r="BG347" s="33">
        <f t="shared" si="328"/>
        <v>4.1117534538850053</v>
      </c>
      <c r="BH347">
        <f t="shared" si="329"/>
        <v>8.2235069077700107</v>
      </c>
      <c r="BI347">
        <f t="shared" si="330"/>
        <v>3158221.3809152571</v>
      </c>
      <c r="BJ347">
        <f t="shared" si="331"/>
        <v>6433945</v>
      </c>
      <c r="BK347">
        <f t="shared" si="332"/>
        <v>1536192</v>
      </c>
      <c r="BL347">
        <f t="shared" si="333"/>
        <v>0</v>
      </c>
      <c r="BM347">
        <f t="shared" si="334"/>
        <v>1536192</v>
      </c>
    </row>
    <row r="348" spans="1:65" x14ac:dyDescent="0.25">
      <c r="A348" s="8"/>
      <c r="B348">
        <v>3179</v>
      </c>
      <c r="C348" t="s">
        <v>367</v>
      </c>
      <c r="D348">
        <v>4</v>
      </c>
      <c r="E348">
        <v>91</v>
      </c>
      <c r="F348" s="9">
        <f t="shared" si="335"/>
        <v>15288</v>
      </c>
      <c r="G348">
        <v>5</v>
      </c>
      <c r="H348" s="10">
        <f t="shared" si="281"/>
        <v>4.1588173731030874E-2</v>
      </c>
      <c r="I348" s="10">
        <f t="shared" si="282"/>
        <v>0.20794086865515438</v>
      </c>
      <c r="J348" s="11">
        <f t="shared" si="283"/>
        <v>5.1985217163788594E-2</v>
      </c>
      <c r="K348" s="11">
        <f t="shared" si="284"/>
        <v>1</v>
      </c>
      <c r="L348" s="12">
        <f t="shared" si="285"/>
        <v>3179</v>
      </c>
      <c r="M348" s="13">
        <f t="shared" si="286"/>
        <v>0</v>
      </c>
      <c r="P348">
        <f t="shared" si="287"/>
        <v>364</v>
      </c>
      <c r="Q348" s="15">
        <f t="shared" si="293"/>
        <v>0.8</v>
      </c>
      <c r="R348" s="16">
        <f t="shared" si="294"/>
        <v>3.5746201966041107</v>
      </c>
      <c r="S348" s="17">
        <f t="shared" si="288"/>
        <v>0.20794086865515438</v>
      </c>
      <c r="T348" s="17">
        <f t="shared" si="295"/>
        <v>4.1588173731030874E-2</v>
      </c>
      <c r="U348" s="18">
        <f t="shared" si="296"/>
        <v>4.1588173731030874E-2</v>
      </c>
      <c r="V348" s="17">
        <f t="shared" si="297"/>
        <v>0</v>
      </c>
      <c r="W348" s="17">
        <f t="shared" si="289"/>
        <v>0</v>
      </c>
      <c r="X348" s="16">
        <f t="shared" si="298"/>
        <v>0</v>
      </c>
      <c r="Y348" s="19">
        <f t="shared" si="299"/>
        <v>4.1588173731030874E-2</v>
      </c>
      <c r="Z348" s="17">
        <f t="shared" si="300"/>
        <v>0</v>
      </c>
      <c r="AA348" s="17">
        <f t="shared" si="301"/>
        <v>0</v>
      </c>
      <c r="AB348" s="16">
        <f t="shared" si="302"/>
        <v>0</v>
      </c>
      <c r="AC348" s="19">
        <f t="shared" si="303"/>
        <v>4.1588173731030874E-2</v>
      </c>
      <c r="AD348" s="17">
        <f t="shared" si="304"/>
        <v>0</v>
      </c>
      <c r="AE348" s="17">
        <f t="shared" si="305"/>
        <v>0</v>
      </c>
      <c r="AF348" s="16">
        <f t="shared" si="290"/>
        <v>0</v>
      </c>
      <c r="AG348" s="19">
        <f t="shared" si="306"/>
        <v>4.1588173731030874E-2</v>
      </c>
      <c r="AH348" s="17">
        <f t="shared" si="307"/>
        <v>0</v>
      </c>
      <c r="AI348" s="17">
        <f t="shared" si="336"/>
        <v>0</v>
      </c>
      <c r="AJ348" s="16">
        <f t="shared" si="308"/>
        <v>0</v>
      </c>
      <c r="AK348" s="19">
        <f t="shared" si="309"/>
        <v>4.1588173731030874E-2</v>
      </c>
      <c r="AL348" s="17">
        <f t="shared" si="310"/>
        <v>0</v>
      </c>
      <c r="AM348" s="17">
        <f t="shared" si="311"/>
        <v>0</v>
      </c>
      <c r="AN348" s="16">
        <f t="shared" si="312"/>
        <v>0</v>
      </c>
      <c r="AO348" s="19">
        <f t="shared" si="313"/>
        <v>4.1588173731030874E-2</v>
      </c>
      <c r="AP348" s="17">
        <f t="shared" si="314"/>
        <v>0</v>
      </c>
      <c r="AQ348" s="17">
        <f t="shared" si="315"/>
        <v>0</v>
      </c>
      <c r="AR348" s="16">
        <f t="shared" si="316"/>
        <v>0</v>
      </c>
      <c r="AS348" s="19">
        <f t="shared" si="317"/>
        <v>4.1588173731030874E-2</v>
      </c>
      <c r="AT348" s="17">
        <f t="shared" si="318"/>
        <v>0</v>
      </c>
      <c r="AU348" s="17">
        <f t="shared" si="319"/>
        <v>0</v>
      </c>
      <c r="AV348" s="16">
        <f t="shared" si="320"/>
        <v>0</v>
      </c>
      <c r="AW348" s="19">
        <f t="shared" si="321"/>
        <v>4.1588173731030874E-2</v>
      </c>
      <c r="AX348" s="17">
        <f t="shared" si="322"/>
        <v>0</v>
      </c>
      <c r="AY348" s="17">
        <f t="shared" si="291"/>
        <v>0</v>
      </c>
      <c r="AZ348" s="16">
        <f t="shared" si="323"/>
        <v>0</v>
      </c>
      <c r="BA348" s="19">
        <f t="shared" si="324"/>
        <v>4.1588173731030874E-2</v>
      </c>
      <c r="BB348" s="16"/>
      <c r="BC348" s="16">
        <f t="shared" si="325"/>
        <v>4.1588173731030874E-2</v>
      </c>
      <c r="BD348" s="19">
        <f t="shared" si="292"/>
        <v>4.1588173731030874E-2</v>
      </c>
      <c r="BE348" s="20">
        <f t="shared" si="326"/>
        <v>4.1588173731030874E-2</v>
      </c>
      <c r="BF348">
        <f t="shared" si="327"/>
        <v>3.1772083055174697E-5</v>
      </c>
      <c r="BG348" s="33">
        <f t="shared" si="328"/>
        <v>8.550015848966791E-2</v>
      </c>
      <c r="BH348">
        <f t="shared" si="329"/>
        <v>0.42750079244833955</v>
      </c>
      <c r="BI348">
        <f t="shared" si="330"/>
        <v>6535.6321149502146</v>
      </c>
      <c r="BJ348">
        <f t="shared" si="331"/>
        <v>0</v>
      </c>
      <c r="BK348">
        <f t="shared" si="332"/>
        <v>3179</v>
      </c>
      <c r="BL348">
        <f t="shared" si="333"/>
        <v>57973</v>
      </c>
      <c r="BM348">
        <f t="shared" si="334"/>
        <v>3179</v>
      </c>
    </row>
    <row r="349" spans="1:65" x14ac:dyDescent="0.25">
      <c r="A349" s="8"/>
      <c r="B349">
        <v>5677</v>
      </c>
      <c r="C349" t="s">
        <v>368</v>
      </c>
      <c r="D349">
        <v>5</v>
      </c>
      <c r="E349">
        <v>1047</v>
      </c>
      <c r="F349" s="9">
        <f t="shared" si="335"/>
        <v>175896</v>
      </c>
      <c r="G349">
        <v>6</v>
      </c>
      <c r="H349" s="10">
        <f t="shared" si="281"/>
        <v>5.3791255438819909E-3</v>
      </c>
      <c r="I349" s="10">
        <f t="shared" si="282"/>
        <v>3.2274753263291947E-2</v>
      </c>
      <c r="J349" s="11">
        <f t="shared" si="283"/>
        <v>6.4549506526583892E-3</v>
      </c>
      <c r="K349" s="11">
        <f t="shared" si="284"/>
        <v>1</v>
      </c>
      <c r="L349" s="12">
        <f t="shared" si="285"/>
        <v>5677</v>
      </c>
      <c r="M349" s="13">
        <f t="shared" si="286"/>
        <v>0</v>
      </c>
      <c r="P349">
        <f t="shared" si="287"/>
        <v>5235</v>
      </c>
      <c r="Q349" s="15">
        <f t="shared" si="293"/>
        <v>0.83333333333333337</v>
      </c>
      <c r="R349" s="16">
        <f t="shared" si="294"/>
        <v>3.5746201966041107</v>
      </c>
      <c r="S349" s="17">
        <f t="shared" si="288"/>
        <v>3.2274753263291947E-2</v>
      </c>
      <c r="T349" s="17">
        <f t="shared" si="295"/>
        <v>5.3791255438819909E-3</v>
      </c>
      <c r="U349" s="18">
        <f t="shared" si="296"/>
        <v>5.3791255438819909E-3</v>
      </c>
      <c r="V349" s="17">
        <f t="shared" si="297"/>
        <v>0</v>
      </c>
      <c r="W349" s="17">
        <f t="shared" si="289"/>
        <v>0</v>
      </c>
      <c r="X349" s="16">
        <f t="shared" si="298"/>
        <v>0</v>
      </c>
      <c r="Y349" s="19">
        <f t="shared" si="299"/>
        <v>5.3791255438819909E-3</v>
      </c>
      <c r="Z349" s="17">
        <f t="shared" si="300"/>
        <v>0</v>
      </c>
      <c r="AA349" s="17">
        <f t="shared" si="301"/>
        <v>0</v>
      </c>
      <c r="AB349" s="16">
        <f t="shared" si="302"/>
        <v>0</v>
      </c>
      <c r="AC349" s="19">
        <f t="shared" si="303"/>
        <v>5.3791255438819909E-3</v>
      </c>
      <c r="AD349" s="17">
        <f t="shared" si="304"/>
        <v>0</v>
      </c>
      <c r="AE349" s="17">
        <f t="shared" si="305"/>
        <v>0</v>
      </c>
      <c r="AF349" s="16">
        <f t="shared" si="290"/>
        <v>0</v>
      </c>
      <c r="AG349" s="19">
        <f t="shared" si="306"/>
        <v>5.3791255438819909E-3</v>
      </c>
      <c r="AH349" s="17">
        <f t="shared" si="307"/>
        <v>0</v>
      </c>
      <c r="AI349" s="17">
        <f t="shared" si="336"/>
        <v>0</v>
      </c>
      <c r="AJ349" s="16">
        <f t="shared" si="308"/>
        <v>0</v>
      </c>
      <c r="AK349" s="19">
        <f t="shared" si="309"/>
        <v>5.3791255438819909E-3</v>
      </c>
      <c r="AL349" s="17">
        <f t="shared" si="310"/>
        <v>0</v>
      </c>
      <c r="AM349" s="17">
        <f t="shared" si="311"/>
        <v>0</v>
      </c>
      <c r="AN349" s="16">
        <f t="shared" si="312"/>
        <v>0</v>
      </c>
      <c r="AO349" s="19">
        <f t="shared" si="313"/>
        <v>5.3791255438819909E-3</v>
      </c>
      <c r="AP349" s="17">
        <f t="shared" si="314"/>
        <v>0</v>
      </c>
      <c r="AQ349" s="17">
        <f t="shared" si="315"/>
        <v>0</v>
      </c>
      <c r="AR349" s="16">
        <f t="shared" si="316"/>
        <v>0</v>
      </c>
      <c r="AS349" s="19">
        <f t="shared" si="317"/>
        <v>5.3791255438819909E-3</v>
      </c>
      <c r="AT349" s="17">
        <f t="shared" si="318"/>
        <v>0</v>
      </c>
      <c r="AU349" s="17">
        <f t="shared" si="319"/>
        <v>0</v>
      </c>
      <c r="AV349" s="16">
        <f t="shared" si="320"/>
        <v>0</v>
      </c>
      <c r="AW349" s="19">
        <f t="shared" si="321"/>
        <v>5.3791255438819909E-3</v>
      </c>
      <c r="AX349" s="17">
        <f t="shared" si="322"/>
        <v>0</v>
      </c>
      <c r="AY349" s="17">
        <f t="shared" si="291"/>
        <v>0</v>
      </c>
      <c r="AZ349" s="16">
        <f t="shared" si="323"/>
        <v>0</v>
      </c>
      <c r="BA349" s="19">
        <f t="shared" si="324"/>
        <v>5.3791255438819909E-3</v>
      </c>
      <c r="BB349" s="16"/>
      <c r="BC349" s="16">
        <f t="shared" si="325"/>
        <v>5.3791255438819909E-3</v>
      </c>
      <c r="BD349" s="19">
        <f t="shared" si="292"/>
        <v>5.3791255438819909E-3</v>
      </c>
      <c r="BE349" s="20">
        <f t="shared" si="326"/>
        <v>5.3791255438819909E-3</v>
      </c>
      <c r="BF349">
        <f t="shared" si="327"/>
        <v>4.1094861402127267E-6</v>
      </c>
      <c r="BG349" s="33">
        <f t="shared" si="328"/>
        <v>1.1058819016968915E-2</v>
      </c>
      <c r="BH349">
        <f t="shared" si="329"/>
        <v>6.6352914101813487E-2</v>
      </c>
      <c r="BI349">
        <f t="shared" si="330"/>
        <v>11671.212178852586</v>
      </c>
      <c r="BJ349">
        <f t="shared" si="331"/>
        <v>0</v>
      </c>
      <c r="BK349">
        <f t="shared" si="332"/>
        <v>5677</v>
      </c>
      <c r="BL349">
        <f t="shared" si="333"/>
        <v>873803</v>
      </c>
      <c r="BM349">
        <f t="shared" si="334"/>
        <v>5677</v>
      </c>
    </row>
    <row r="350" spans="1:65" x14ac:dyDescent="0.25">
      <c r="A350" s="8"/>
      <c r="B350">
        <v>255973485</v>
      </c>
      <c r="C350" t="s">
        <v>369</v>
      </c>
      <c r="D350">
        <v>4</v>
      </c>
      <c r="E350">
        <v>835</v>
      </c>
      <c r="F350" s="9">
        <f t="shared" si="335"/>
        <v>140280</v>
      </c>
      <c r="G350">
        <v>2</v>
      </c>
      <c r="H350" s="10">
        <f t="shared" si="281"/>
        <v>2</v>
      </c>
      <c r="I350" s="10">
        <f t="shared" si="282"/>
        <v>4</v>
      </c>
      <c r="J350" s="11">
        <f t="shared" si="283"/>
        <v>1</v>
      </c>
      <c r="K350" s="11">
        <f t="shared" si="284"/>
        <v>2.1921020452567576E-3</v>
      </c>
      <c r="L350" s="12">
        <f t="shared" si="285"/>
        <v>561120</v>
      </c>
      <c r="M350" s="13">
        <f t="shared" si="286"/>
        <v>0.99780789795474323</v>
      </c>
      <c r="P350">
        <f t="shared" si="287"/>
        <v>3340</v>
      </c>
      <c r="Q350" s="15">
        <f t="shared" si="293"/>
        <v>2</v>
      </c>
      <c r="R350" s="16">
        <f t="shared" si="294"/>
        <v>3.5746201966041107</v>
      </c>
      <c r="S350" s="17">
        <f t="shared" si="288"/>
        <v>1824.7325705731394</v>
      </c>
      <c r="T350" s="17">
        <f t="shared" si="295"/>
        <v>912.36628528656968</v>
      </c>
      <c r="U350" s="18">
        <f t="shared" si="296"/>
        <v>2</v>
      </c>
      <c r="V350" s="17">
        <f t="shared" si="297"/>
        <v>0</v>
      </c>
      <c r="W350" s="17">
        <f t="shared" si="289"/>
        <v>0</v>
      </c>
      <c r="X350" s="16">
        <f t="shared" si="298"/>
        <v>0</v>
      </c>
      <c r="Y350" s="19">
        <f t="shared" si="299"/>
        <v>2</v>
      </c>
      <c r="Z350" s="17">
        <f t="shared" si="300"/>
        <v>0</v>
      </c>
      <c r="AA350" s="17">
        <f t="shared" si="301"/>
        <v>0</v>
      </c>
      <c r="AB350" s="16">
        <f t="shared" si="302"/>
        <v>0</v>
      </c>
      <c r="AC350" s="19">
        <f t="shared" si="303"/>
        <v>2</v>
      </c>
      <c r="AD350" s="17">
        <f t="shared" si="304"/>
        <v>0</v>
      </c>
      <c r="AE350" s="17">
        <f t="shared" si="305"/>
        <v>0</v>
      </c>
      <c r="AF350" s="16">
        <f t="shared" si="290"/>
        <v>0</v>
      </c>
      <c r="AG350" s="19">
        <f t="shared" si="306"/>
        <v>2</v>
      </c>
      <c r="AH350" s="17">
        <f t="shared" si="307"/>
        <v>0</v>
      </c>
      <c r="AI350" s="17">
        <f t="shared" si="336"/>
        <v>0</v>
      </c>
      <c r="AJ350" s="16">
        <f t="shared" si="308"/>
        <v>0</v>
      </c>
      <c r="AK350" s="19">
        <f t="shared" si="309"/>
        <v>2</v>
      </c>
      <c r="AL350" s="17">
        <f t="shared" si="310"/>
        <v>0</v>
      </c>
      <c r="AM350" s="17">
        <f t="shared" si="311"/>
        <v>0</v>
      </c>
      <c r="AN350" s="16">
        <f t="shared" si="312"/>
        <v>0</v>
      </c>
      <c r="AO350" s="19">
        <f t="shared" si="313"/>
        <v>2</v>
      </c>
      <c r="AP350" s="17">
        <f t="shared" si="314"/>
        <v>0</v>
      </c>
      <c r="AQ350" s="17">
        <f t="shared" si="315"/>
        <v>0</v>
      </c>
      <c r="AR350" s="16">
        <f t="shared" si="316"/>
        <v>0</v>
      </c>
      <c r="AS350" s="19">
        <f t="shared" si="317"/>
        <v>2</v>
      </c>
      <c r="AT350" s="17">
        <f t="shared" si="318"/>
        <v>0</v>
      </c>
      <c r="AU350" s="17">
        <f t="shared" si="319"/>
        <v>0</v>
      </c>
      <c r="AV350" s="16">
        <f t="shared" si="320"/>
        <v>0</v>
      </c>
      <c r="AW350" s="19">
        <f t="shared" si="321"/>
        <v>2</v>
      </c>
      <c r="AX350" s="17">
        <f t="shared" si="322"/>
        <v>0</v>
      </c>
      <c r="AY350" s="17">
        <f t="shared" si="291"/>
        <v>0</v>
      </c>
      <c r="AZ350" s="16">
        <f t="shared" si="323"/>
        <v>0</v>
      </c>
      <c r="BA350" s="19">
        <f t="shared" si="324"/>
        <v>2</v>
      </c>
      <c r="BB350" s="16"/>
      <c r="BC350" s="16">
        <f t="shared" si="325"/>
        <v>2</v>
      </c>
      <c r="BD350" s="19">
        <f t="shared" si="292"/>
        <v>2</v>
      </c>
      <c r="BE350" s="20">
        <f t="shared" si="326"/>
        <v>2</v>
      </c>
      <c r="BF350">
        <f t="shared" si="327"/>
        <v>1.5279383634712513E-3</v>
      </c>
      <c r="BG350" s="33">
        <f t="shared" si="328"/>
        <v>4.1117534538850053</v>
      </c>
      <c r="BH350">
        <f t="shared" si="329"/>
        <v>8.2235069077700107</v>
      </c>
      <c r="BI350">
        <f t="shared" si="330"/>
        <v>1153593.549021977</v>
      </c>
      <c r="BJ350">
        <f t="shared" si="331"/>
        <v>255412365</v>
      </c>
      <c r="BK350">
        <f t="shared" si="332"/>
        <v>561120</v>
      </c>
      <c r="BL350">
        <f t="shared" si="333"/>
        <v>0</v>
      </c>
      <c r="BM350">
        <f t="shared" si="334"/>
        <v>561120</v>
      </c>
    </row>
    <row r="351" spans="1:65" x14ac:dyDescent="0.25">
      <c r="A351" s="8"/>
      <c r="B351">
        <v>31251672</v>
      </c>
      <c r="C351" t="s">
        <v>370</v>
      </c>
      <c r="D351">
        <v>9</v>
      </c>
      <c r="E351">
        <v>681</v>
      </c>
      <c r="F351" s="9">
        <f t="shared" si="335"/>
        <v>114408</v>
      </c>
      <c r="G351">
        <v>8</v>
      </c>
      <c r="H351" s="10">
        <f t="shared" si="281"/>
        <v>1.125</v>
      </c>
      <c r="I351" s="10">
        <f t="shared" si="282"/>
        <v>9</v>
      </c>
      <c r="J351" s="11">
        <f t="shared" si="283"/>
        <v>1</v>
      </c>
      <c r="K351" s="11">
        <f t="shared" si="284"/>
        <v>3.2947741164056757E-2</v>
      </c>
      <c r="L351" s="12">
        <f t="shared" si="285"/>
        <v>1029672</v>
      </c>
      <c r="M351" s="13">
        <f t="shared" si="286"/>
        <v>0.96705225883594326</v>
      </c>
      <c r="P351">
        <f t="shared" si="287"/>
        <v>6129</v>
      </c>
      <c r="Q351" s="15">
        <f t="shared" si="293"/>
        <v>1.125</v>
      </c>
      <c r="R351" s="16">
        <f t="shared" si="294"/>
        <v>3.5746201966041107</v>
      </c>
      <c r="S351" s="17">
        <f t="shared" si="288"/>
        <v>273.15984896161109</v>
      </c>
      <c r="T351" s="17">
        <f t="shared" si="295"/>
        <v>34.144981120201386</v>
      </c>
      <c r="U351" s="18">
        <f t="shared" si="296"/>
        <v>1.125</v>
      </c>
      <c r="V351" s="17">
        <f t="shared" si="297"/>
        <v>0</v>
      </c>
      <c r="W351" s="17">
        <f t="shared" si="289"/>
        <v>0</v>
      </c>
      <c r="X351" s="16">
        <f t="shared" si="298"/>
        <v>0</v>
      </c>
      <c r="Y351" s="19">
        <f t="shared" si="299"/>
        <v>1.125</v>
      </c>
      <c r="Z351" s="17">
        <f t="shared" si="300"/>
        <v>0</v>
      </c>
      <c r="AA351" s="17">
        <f t="shared" si="301"/>
        <v>0</v>
      </c>
      <c r="AB351" s="16">
        <f t="shared" si="302"/>
        <v>0</v>
      </c>
      <c r="AC351" s="19">
        <f t="shared" si="303"/>
        <v>1.125</v>
      </c>
      <c r="AD351" s="17">
        <f t="shared" si="304"/>
        <v>0</v>
      </c>
      <c r="AE351" s="17">
        <f t="shared" si="305"/>
        <v>0</v>
      </c>
      <c r="AF351" s="16">
        <f t="shared" si="290"/>
        <v>0</v>
      </c>
      <c r="AG351" s="19">
        <f t="shared" si="306"/>
        <v>1.125</v>
      </c>
      <c r="AH351" s="17">
        <f t="shared" si="307"/>
        <v>0</v>
      </c>
      <c r="AI351" s="17">
        <f t="shared" si="336"/>
        <v>0</v>
      </c>
      <c r="AJ351" s="16">
        <f t="shared" si="308"/>
        <v>0</v>
      </c>
      <c r="AK351" s="19">
        <f t="shared" si="309"/>
        <v>1.125</v>
      </c>
      <c r="AL351" s="17">
        <f t="shared" si="310"/>
        <v>0</v>
      </c>
      <c r="AM351" s="17">
        <f t="shared" si="311"/>
        <v>0</v>
      </c>
      <c r="AN351" s="16">
        <f t="shared" si="312"/>
        <v>0</v>
      </c>
      <c r="AO351" s="19">
        <f t="shared" si="313"/>
        <v>1.125</v>
      </c>
      <c r="AP351" s="17">
        <f t="shared" si="314"/>
        <v>0</v>
      </c>
      <c r="AQ351" s="17">
        <f t="shared" si="315"/>
        <v>0</v>
      </c>
      <c r="AR351" s="16">
        <f t="shared" si="316"/>
        <v>0</v>
      </c>
      <c r="AS351" s="19">
        <f t="shared" si="317"/>
        <v>1.125</v>
      </c>
      <c r="AT351" s="17">
        <f t="shared" si="318"/>
        <v>0</v>
      </c>
      <c r="AU351" s="17">
        <f t="shared" si="319"/>
        <v>0</v>
      </c>
      <c r="AV351" s="16">
        <f t="shared" si="320"/>
        <v>0</v>
      </c>
      <c r="AW351" s="19">
        <f t="shared" si="321"/>
        <v>1.125</v>
      </c>
      <c r="AX351" s="17">
        <f t="shared" si="322"/>
        <v>0</v>
      </c>
      <c r="AY351" s="17">
        <f t="shared" si="291"/>
        <v>0</v>
      </c>
      <c r="AZ351" s="16">
        <f t="shared" si="323"/>
        <v>0</v>
      </c>
      <c r="BA351" s="19">
        <f t="shared" si="324"/>
        <v>1.125</v>
      </c>
      <c r="BB351" s="16"/>
      <c r="BC351" s="16">
        <f t="shared" si="325"/>
        <v>1.125</v>
      </c>
      <c r="BD351" s="19">
        <f t="shared" si="292"/>
        <v>1.125</v>
      </c>
      <c r="BE351" s="20">
        <f t="shared" si="326"/>
        <v>1.125</v>
      </c>
      <c r="BF351">
        <f t="shared" si="327"/>
        <v>8.5946532945257894E-4</v>
      </c>
      <c r="BG351" s="33">
        <f t="shared" si="328"/>
        <v>2.3128613178103157</v>
      </c>
      <c r="BH351">
        <f t="shared" si="329"/>
        <v>18.502890542482525</v>
      </c>
      <c r="BI351">
        <f t="shared" si="330"/>
        <v>2116878.7011843408</v>
      </c>
      <c r="BJ351">
        <f t="shared" si="331"/>
        <v>30222000</v>
      </c>
      <c r="BK351">
        <f t="shared" si="332"/>
        <v>1029672</v>
      </c>
      <c r="BL351">
        <f t="shared" si="333"/>
        <v>0</v>
      </c>
      <c r="BM351">
        <f t="shared" si="334"/>
        <v>1029672</v>
      </c>
    </row>
    <row r="352" spans="1:65" x14ac:dyDescent="0.25">
      <c r="A352" s="8"/>
      <c r="B352">
        <v>12321</v>
      </c>
      <c r="C352" t="s">
        <v>371</v>
      </c>
      <c r="D352">
        <v>4</v>
      </c>
      <c r="E352">
        <v>1207</v>
      </c>
      <c r="F352" s="9">
        <f t="shared" si="335"/>
        <v>202776</v>
      </c>
      <c r="G352">
        <v>6</v>
      </c>
      <c r="H352" s="10">
        <f t="shared" si="281"/>
        <v>1.0126938099183335E-2</v>
      </c>
      <c r="I352" s="10">
        <f t="shared" si="282"/>
        <v>6.0761628595100009E-2</v>
      </c>
      <c r="J352" s="11">
        <f t="shared" si="283"/>
        <v>1.5190407148775002E-2</v>
      </c>
      <c r="K352" s="11">
        <f t="shared" si="284"/>
        <v>1</v>
      </c>
      <c r="L352" s="12">
        <f t="shared" si="285"/>
        <v>12321</v>
      </c>
      <c r="M352" s="13">
        <f t="shared" si="286"/>
        <v>0</v>
      </c>
      <c r="P352">
        <f t="shared" si="287"/>
        <v>4828</v>
      </c>
      <c r="Q352" s="15">
        <f t="shared" si="293"/>
        <v>0.66666666666666663</v>
      </c>
      <c r="R352" s="16">
        <f t="shared" si="294"/>
        <v>3.5746201966041107</v>
      </c>
      <c r="S352" s="17">
        <f t="shared" si="288"/>
        <v>6.0761628595100009E-2</v>
      </c>
      <c r="T352" s="17">
        <f t="shared" si="295"/>
        <v>1.0126938099183335E-2</v>
      </c>
      <c r="U352" s="18">
        <f t="shared" si="296"/>
        <v>1.0126938099183335E-2</v>
      </c>
      <c r="V352" s="17">
        <f t="shared" si="297"/>
        <v>0</v>
      </c>
      <c r="W352" s="17">
        <f t="shared" si="289"/>
        <v>0</v>
      </c>
      <c r="X352" s="16">
        <f t="shared" si="298"/>
        <v>0</v>
      </c>
      <c r="Y352" s="19">
        <f t="shared" si="299"/>
        <v>1.0126938099183335E-2</v>
      </c>
      <c r="Z352" s="17">
        <f t="shared" si="300"/>
        <v>0</v>
      </c>
      <c r="AA352" s="17">
        <f t="shared" si="301"/>
        <v>0</v>
      </c>
      <c r="AB352" s="16">
        <f t="shared" si="302"/>
        <v>0</v>
      </c>
      <c r="AC352" s="19">
        <f t="shared" si="303"/>
        <v>1.0126938099183335E-2</v>
      </c>
      <c r="AD352" s="17">
        <f t="shared" si="304"/>
        <v>0</v>
      </c>
      <c r="AE352" s="17">
        <f t="shared" si="305"/>
        <v>0</v>
      </c>
      <c r="AF352" s="16">
        <f t="shared" si="290"/>
        <v>0</v>
      </c>
      <c r="AG352" s="19">
        <f t="shared" si="306"/>
        <v>1.0126938099183335E-2</v>
      </c>
      <c r="AH352" s="17">
        <f t="shared" si="307"/>
        <v>0</v>
      </c>
      <c r="AI352" s="17">
        <f t="shared" si="336"/>
        <v>0</v>
      </c>
      <c r="AJ352" s="16">
        <f t="shared" si="308"/>
        <v>0</v>
      </c>
      <c r="AK352" s="19">
        <f t="shared" si="309"/>
        <v>1.0126938099183335E-2</v>
      </c>
      <c r="AL352" s="17">
        <f t="shared" si="310"/>
        <v>0</v>
      </c>
      <c r="AM352" s="17">
        <f t="shared" si="311"/>
        <v>0</v>
      </c>
      <c r="AN352" s="16">
        <f t="shared" si="312"/>
        <v>0</v>
      </c>
      <c r="AO352" s="19">
        <f t="shared" si="313"/>
        <v>1.0126938099183335E-2</v>
      </c>
      <c r="AP352" s="17">
        <f t="shared" si="314"/>
        <v>0</v>
      </c>
      <c r="AQ352" s="17">
        <f t="shared" si="315"/>
        <v>0</v>
      </c>
      <c r="AR352" s="16">
        <f t="shared" si="316"/>
        <v>0</v>
      </c>
      <c r="AS352" s="19">
        <f t="shared" si="317"/>
        <v>1.0126938099183335E-2</v>
      </c>
      <c r="AT352" s="17">
        <f t="shared" si="318"/>
        <v>0</v>
      </c>
      <c r="AU352" s="17">
        <f t="shared" si="319"/>
        <v>0</v>
      </c>
      <c r="AV352" s="16">
        <f t="shared" si="320"/>
        <v>0</v>
      </c>
      <c r="AW352" s="19">
        <f t="shared" si="321"/>
        <v>1.0126938099183335E-2</v>
      </c>
      <c r="AX352" s="17">
        <f t="shared" si="322"/>
        <v>0</v>
      </c>
      <c r="AY352" s="17">
        <f t="shared" si="291"/>
        <v>0</v>
      </c>
      <c r="AZ352" s="16">
        <f t="shared" si="323"/>
        <v>0</v>
      </c>
      <c r="BA352" s="19">
        <f t="shared" si="324"/>
        <v>1.0126938099183335E-2</v>
      </c>
      <c r="BB352" s="16"/>
      <c r="BC352" s="16">
        <f t="shared" si="325"/>
        <v>1.0126938099183335E-2</v>
      </c>
      <c r="BD352" s="19">
        <f t="shared" si="292"/>
        <v>1.0126938099183335E-2</v>
      </c>
      <c r="BE352" s="20">
        <f t="shared" si="326"/>
        <v>1.0126938099183335E-2</v>
      </c>
      <c r="BF352">
        <f t="shared" si="327"/>
        <v>7.7366686131204256E-6</v>
      </c>
      <c r="BG352" s="33">
        <f t="shared" si="328"/>
        <v>2.0819736353298365E-2</v>
      </c>
      <c r="BH352">
        <f t="shared" si="329"/>
        <v>0.12491841811979018</v>
      </c>
      <c r="BI352">
        <f t="shared" si="330"/>
        <v>25330.457152658575</v>
      </c>
      <c r="BJ352">
        <f t="shared" si="331"/>
        <v>0</v>
      </c>
      <c r="BK352">
        <f t="shared" si="332"/>
        <v>12321</v>
      </c>
      <c r="BL352">
        <f t="shared" si="333"/>
        <v>798783</v>
      </c>
      <c r="BM352">
        <f t="shared" si="334"/>
        <v>12321</v>
      </c>
    </row>
    <row r="353" spans="1:65" x14ac:dyDescent="0.25">
      <c r="A353" s="8"/>
      <c r="B353">
        <v>2241905</v>
      </c>
      <c r="C353" t="s">
        <v>372</v>
      </c>
      <c r="D353">
        <v>3</v>
      </c>
      <c r="E353">
        <v>1826</v>
      </c>
      <c r="F353" s="9">
        <f t="shared" si="335"/>
        <v>306768</v>
      </c>
      <c r="G353">
        <v>3</v>
      </c>
      <c r="H353" s="10">
        <f t="shared" si="281"/>
        <v>1</v>
      </c>
      <c r="I353" s="10">
        <f t="shared" si="282"/>
        <v>3</v>
      </c>
      <c r="J353" s="11">
        <f t="shared" si="283"/>
        <v>1</v>
      </c>
      <c r="K353" s="11">
        <f t="shared" si="284"/>
        <v>0.41050089098333781</v>
      </c>
      <c r="L353" s="12">
        <f t="shared" si="285"/>
        <v>920304</v>
      </c>
      <c r="M353" s="13">
        <f t="shared" si="286"/>
        <v>0.58949910901666214</v>
      </c>
      <c r="P353">
        <f t="shared" si="287"/>
        <v>5478</v>
      </c>
      <c r="Q353" s="15">
        <f t="shared" si="293"/>
        <v>1</v>
      </c>
      <c r="R353" s="16">
        <f t="shared" si="294"/>
        <v>3.5746201966041107</v>
      </c>
      <c r="S353" s="17">
        <f t="shared" si="288"/>
        <v>7.3081449173316644</v>
      </c>
      <c r="T353" s="17">
        <f t="shared" si="295"/>
        <v>2.4360483057772213</v>
      </c>
      <c r="U353" s="18">
        <f t="shared" si="296"/>
        <v>1</v>
      </c>
      <c r="V353" s="17">
        <f t="shared" si="297"/>
        <v>0</v>
      </c>
      <c r="W353" s="17">
        <f t="shared" si="289"/>
        <v>0</v>
      </c>
      <c r="X353" s="16">
        <f t="shared" si="298"/>
        <v>0</v>
      </c>
      <c r="Y353" s="19">
        <f t="shared" si="299"/>
        <v>1</v>
      </c>
      <c r="Z353" s="17">
        <f t="shared" si="300"/>
        <v>0</v>
      </c>
      <c r="AA353" s="17">
        <f t="shared" si="301"/>
        <v>0</v>
      </c>
      <c r="AB353" s="16">
        <f t="shared" si="302"/>
        <v>0</v>
      </c>
      <c r="AC353" s="19">
        <f t="shared" si="303"/>
        <v>1</v>
      </c>
      <c r="AD353" s="17">
        <f t="shared" si="304"/>
        <v>0</v>
      </c>
      <c r="AE353" s="17">
        <f t="shared" si="305"/>
        <v>0</v>
      </c>
      <c r="AF353" s="16">
        <f t="shared" si="290"/>
        <v>0</v>
      </c>
      <c r="AG353" s="19">
        <f t="shared" si="306"/>
        <v>1</v>
      </c>
      <c r="AH353" s="17">
        <f t="shared" si="307"/>
        <v>0</v>
      </c>
      <c r="AI353" s="17">
        <f t="shared" si="336"/>
        <v>0</v>
      </c>
      <c r="AJ353" s="16">
        <f t="shared" si="308"/>
        <v>0</v>
      </c>
      <c r="AK353" s="19">
        <f t="shared" si="309"/>
        <v>1</v>
      </c>
      <c r="AL353" s="17">
        <f t="shared" si="310"/>
        <v>0</v>
      </c>
      <c r="AM353" s="17">
        <f t="shared" si="311"/>
        <v>0</v>
      </c>
      <c r="AN353" s="16">
        <f t="shared" si="312"/>
        <v>0</v>
      </c>
      <c r="AO353" s="19">
        <f t="shared" si="313"/>
        <v>1</v>
      </c>
      <c r="AP353" s="17">
        <f t="shared" si="314"/>
        <v>0</v>
      </c>
      <c r="AQ353" s="17">
        <f t="shared" si="315"/>
        <v>0</v>
      </c>
      <c r="AR353" s="16">
        <f t="shared" si="316"/>
        <v>0</v>
      </c>
      <c r="AS353" s="19">
        <f t="shared" si="317"/>
        <v>1</v>
      </c>
      <c r="AT353" s="17">
        <f t="shared" si="318"/>
        <v>0</v>
      </c>
      <c r="AU353" s="17">
        <f t="shared" si="319"/>
        <v>0</v>
      </c>
      <c r="AV353" s="16">
        <f t="shared" si="320"/>
        <v>0</v>
      </c>
      <c r="AW353" s="19">
        <f t="shared" si="321"/>
        <v>1</v>
      </c>
      <c r="AX353" s="17">
        <f t="shared" si="322"/>
        <v>0</v>
      </c>
      <c r="AY353" s="17">
        <f t="shared" si="291"/>
        <v>0</v>
      </c>
      <c r="AZ353" s="16">
        <f t="shared" si="323"/>
        <v>0</v>
      </c>
      <c r="BA353" s="19">
        <f t="shared" si="324"/>
        <v>1</v>
      </c>
      <c r="BB353" s="16"/>
      <c r="BC353" s="16">
        <f t="shared" si="325"/>
        <v>1</v>
      </c>
      <c r="BD353" s="19">
        <f t="shared" si="292"/>
        <v>1</v>
      </c>
      <c r="BE353" s="20">
        <f t="shared" si="326"/>
        <v>1</v>
      </c>
      <c r="BF353">
        <f t="shared" si="327"/>
        <v>7.6396918173562566E-4</v>
      </c>
      <c r="BG353" s="33">
        <f t="shared" si="328"/>
        <v>2.0558767269425027</v>
      </c>
      <c r="BH353">
        <f t="shared" si="329"/>
        <v>6.1676301808275085</v>
      </c>
      <c r="BI353">
        <f t="shared" si="330"/>
        <v>1892031.5753120931</v>
      </c>
      <c r="BJ353">
        <f t="shared" si="331"/>
        <v>1321601</v>
      </c>
      <c r="BK353">
        <f t="shared" si="332"/>
        <v>920304</v>
      </c>
      <c r="BL353">
        <f t="shared" si="333"/>
        <v>0</v>
      </c>
      <c r="BM353">
        <f t="shared" si="334"/>
        <v>920304</v>
      </c>
    </row>
    <row r="354" spans="1:65" x14ac:dyDescent="0.25">
      <c r="A354" s="8"/>
      <c r="B354">
        <v>2220473</v>
      </c>
      <c r="C354" t="s">
        <v>373</v>
      </c>
      <c r="D354">
        <v>4</v>
      </c>
      <c r="E354">
        <v>1061</v>
      </c>
      <c r="F354" s="9">
        <f t="shared" si="335"/>
        <v>178248</v>
      </c>
      <c r="G354">
        <v>5</v>
      </c>
      <c r="H354" s="10">
        <f t="shared" si="281"/>
        <v>0.8</v>
      </c>
      <c r="I354" s="10">
        <f t="shared" si="282"/>
        <v>4</v>
      </c>
      <c r="J354" s="11">
        <f t="shared" si="283"/>
        <v>1</v>
      </c>
      <c r="K354" s="11">
        <f t="shared" si="284"/>
        <v>0.32109915319844018</v>
      </c>
      <c r="L354" s="12">
        <f t="shared" si="285"/>
        <v>712992</v>
      </c>
      <c r="M354" s="13">
        <f t="shared" si="286"/>
        <v>0.67890084680155982</v>
      </c>
      <c r="P354">
        <f t="shared" si="287"/>
        <v>4244</v>
      </c>
      <c r="Q354" s="15">
        <f t="shared" si="293"/>
        <v>0.8</v>
      </c>
      <c r="R354" s="16">
        <f t="shared" si="294"/>
        <v>3.5746201966041107</v>
      </c>
      <c r="S354" s="17">
        <f t="shared" si="288"/>
        <v>12.457211301108568</v>
      </c>
      <c r="T354" s="17">
        <f t="shared" si="295"/>
        <v>2.4914422602217137</v>
      </c>
      <c r="U354" s="18">
        <f t="shared" si="296"/>
        <v>0.8</v>
      </c>
      <c r="V354" s="17">
        <f t="shared" si="297"/>
        <v>0</v>
      </c>
      <c r="W354" s="17">
        <f t="shared" si="289"/>
        <v>0</v>
      </c>
      <c r="X354" s="16">
        <f t="shared" si="298"/>
        <v>0</v>
      </c>
      <c r="Y354" s="19">
        <f t="shared" si="299"/>
        <v>0.8</v>
      </c>
      <c r="Z354" s="17">
        <f t="shared" si="300"/>
        <v>0</v>
      </c>
      <c r="AA354" s="17">
        <f t="shared" si="301"/>
        <v>0</v>
      </c>
      <c r="AB354" s="16">
        <f t="shared" si="302"/>
        <v>0</v>
      </c>
      <c r="AC354" s="19">
        <f t="shared" si="303"/>
        <v>0.8</v>
      </c>
      <c r="AD354" s="17">
        <f t="shared" si="304"/>
        <v>0</v>
      </c>
      <c r="AE354" s="17">
        <f t="shared" si="305"/>
        <v>0</v>
      </c>
      <c r="AF354" s="16">
        <f t="shared" si="290"/>
        <v>0</v>
      </c>
      <c r="AG354" s="19">
        <f t="shared" si="306"/>
        <v>0.8</v>
      </c>
      <c r="AH354" s="17">
        <f t="shared" si="307"/>
        <v>0</v>
      </c>
      <c r="AI354" s="17">
        <f t="shared" si="336"/>
        <v>0</v>
      </c>
      <c r="AJ354" s="16">
        <f t="shared" si="308"/>
        <v>0</v>
      </c>
      <c r="AK354" s="19">
        <f t="shared" si="309"/>
        <v>0.8</v>
      </c>
      <c r="AL354" s="17">
        <f t="shared" si="310"/>
        <v>0</v>
      </c>
      <c r="AM354" s="17">
        <f t="shared" si="311"/>
        <v>0</v>
      </c>
      <c r="AN354" s="16">
        <f t="shared" si="312"/>
        <v>0</v>
      </c>
      <c r="AO354" s="19">
        <f t="shared" si="313"/>
        <v>0.8</v>
      </c>
      <c r="AP354" s="17">
        <f t="shared" si="314"/>
        <v>0</v>
      </c>
      <c r="AQ354" s="17">
        <f t="shared" si="315"/>
        <v>0</v>
      </c>
      <c r="AR354" s="16">
        <f t="shared" si="316"/>
        <v>0</v>
      </c>
      <c r="AS354" s="19">
        <f t="shared" si="317"/>
        <v>0.8</v>
      </c>
      <c r="AT354" s="17">
        <f t="shared" si="318"/>
        <v>0</v>
      </c>
      <c r="AU354" s="17">
        <f t="shared" si="319"/>
        <v>0</v>
      </c>
      <c r="AV354" s="16">
        <f t="shared" si="320"/>
        <v>0</v>
      </c>
      <c r="AW354" s="19">
        <f t="shared" si="321"/>
        <v>0.8</v>
      </c>
      <c r="AX354" s="17">
        <f t="shared" si="322"/>
        <v>0</v>
      </c>
      <c r="AY354" s="17">
        <f t="shared" si="291"/>
        <v>0</v>
      </c>
      <c r="AZ354" s="16">
        <f t="shared" si="323"/>
        <v>0</v>
      </c>
      <c r="BA354" s="19">
        <f t="shared" si="324"/>
        <v>0.8</v>
      </c>
      <c r="BB354" s="16"/>
      <c r="BC354" s="16">
        <f t="shared" si="325"/>
        <v>0.8</v>
      </c>
      <c r="BD354" s="19">
        <f t="shared" si="292"/>
        <v>0.8</v>
      </c>
      <c r="BE354" s="20">
        <f t="shared" si="326"/>
        <v>0.8</v>
      </c>
      <c r="BF354">
        <f t="shared" si="327"/>
        <v>6.1117534538850061E-4</v>
      </c>
      <c r="BG354" s="33">
        <f t="shared" si="328"/>
        <v>1.6447013815540021</v>
      </c>
      <c r="BH354">
        <f t="shared" si="329"/>
        <v>8.2235069077700107</v>
      </c>
      <c r="BI354">
        <f t="shared" si="330"/>
        <v>1465823.659296189</v>
      </c>
      <c r="BJ354">
        <f t="shared" si="331"/>
        <v>1507481</v>
      </c>
      <c r="BK354">
        <f t="shared" si="332"/>
        <v>712992</v>
      </c>
      <c r="BL354">
        <f t="shared" si="333"/>
        <v>0</v>
      </c>
      <c r="BM354">
        <f t="shared" si="334"/>
        <v>712992</v>
      </c>
    </row>
    <row r="355" spans="1:65" x14ac:dyDescent="0.25">
      <c r="A355" s="8"/>
      <c r="B355">
        <v>9427321</v>
      </c>
      <c r="C355" t="s">
        <v>374</v>
      </c>
      <c r="D355">
        <v>8</v>
      </c>
      <c r="E355">
        <v>2378</v>
      </c>
      <c r="F355" s="9">
        <f t="shared" si="335"/>
        <v>399504</v>
      </c>
      <c r="G355">
        <v>7</v>
      </c>
      <c r="H355" s="10">
        <f t="shared" si="281"/>
        <v>1.1428571428571428</v>
      </c>
      <c r="I355" s="10">
        <f t="shared" si="282"/>
        <v>8</v>
      </c>
      <c r="J355" s="11">
        <f t="shared" si="283"/>
        <v>1</v>
      </c>
      <c r="K355" s="11">
        <f t="shared" si="284"/>
        <v>0.33901805189406409</v>
      </c>
      <c r="L355" s="12">
        <f t="shared" si="285"/>
        <v>3196032</v>
      </c>
      <c r="M355" s="13">
        <f t="shared" si="286"/>
        <v>0.66098194810593591</v>
      </c>
      <c r="P355">
        <f t="shared" si="287"/>
        <v>19024</v>
      </c>
      <c r="Q355" s="15">
        <f t="shared" si="293"/>
        <v>1.1428571428571428</v>
      </c>
      <c r="R355" s="16">
        <f t="shared" si="294"/>
        <v>3.5746201966041107</v>
      </c>
      <c r="S355" s="17">
        <f t="shared" si="288"/>
        <v>23.597563478713607</v>
      </c>
      <c r="T355" s="17">
        <f t="shared" si="295"/>
        <v>3.3710804969590868</v>
      </c>
      <c r="U355" s="18">
        <f t="shared" si="296"/>
        <v>1.1428571428571428</v>
      </c>
      <c r="V355" s="17">
        <f t="shared" si="297"/>
        <v>0</v>
      </c>
      <c r="W355" s="17">
        <f t="shared" si="289"/>
        <v>0</v>
      </c>
      <c r="X355" s="16">
        <f t="shared" si="298"/>
        <v>0</v>
      </c>
      <c r="Y355" s="19">
        <f t="shared" si="299"/>
        <v>1.1428571428571428</v>
      </c>
      <c r="Z355" s="17">
        <f t="shared" si="300"/>
        <v>0</v>
      </c>
      <c r="AA355" s="17">
        <f t="shared" si="301"/>
        <v>0</v>
      </c>
      <c r="AB355" s="16">
        <f t="shared" si="302"/>
        <v>0</v>
      </c>
      <c r="AC355" s="19">
        <f t="shared" si="303"/>
        <v>1.1428571428571428</v>
      </c>
      <c r="AD355" s="17">
        <f t="shared" si="304"/>
        <v>0</v>
      </c>
      <c r="AE355" s="17">
        <f t="shared" si="305"/>
        <v>0</v>
      </c>
      <c r="AF355" s="16">
        <f t="shared" si="290"/>
        <v>0</v>
      </c>
      <c r="AG355" s="19">
        <f t="shared" si="306"/>
        <v>1.1428571428571428</v>
      </c>
      <c r="AH355" s="17">
        <f t="shared" si="307"/>
        <v>0</v>
      </c>
      <c r="AI355" s="17">
        <f t="shared" si="336"/>
        <v>0</v>
      </c>
      <c r="AJ355" s="16">
        <f t="shared" si="308"/>
        <v>0</v>
      </c>
      <c r="AK355" s="19">
        <f t="shared" si="309"/>
        <v>1.1428571428571428</v>
      </c>
      <c r="AL355" s="17">
        <f t="shared" si="310"/>
        <v>0</v>
      </c>
      <c r="AM355" s="17">
        <f t="shared" si="311"/>
        <v>0</v>
      </c>
      <c r="AN355" s="16">
        <f t="shared" si="312"/>
        <v>0</v>
      </c>
      <c r="AO355" s="19">
        <f t="shared" si="313"/>
        <v>1.1428571428571428</v>
      </c>
      <c r="AP355" s="17">
        <f t="shared" si="314"/>
        <v>0</v>
      </c>
      <c r="AQ355" s="17">
        <f t="shared" si="315"/>
        <v>0</v>
      </c>
      <c r="AR355" s="16">
        <f t="shared" si="316"/>
        <v>0</v>
      </c>
      <c r="AS355" s="19">
        <f t="shared" si="317"/>
        <v>1.1428571428571428</v>
      </c>
      <c r="AT355" s="17">
        <f t="shared" si="318"/>
        <v>0</v>
      </c>
      <c r="AU355" s="17">
        <f t="shared" si="319"/>
        <v>0</v>
      </c>
      <c r="AV355" s="16">
        <f t="shared" si="320"/>
        <v>0</v>
      </c>
      <c r="AW355" s="19">
        <f t="shared" si="321"/>
        <v>1.1428571428571428</v>
      </c>
      <c r="AX355" s="17">
        <f t="shared" si="322"/>
        <v>0</v>
      </c>
      <c r="AY355" s="17">
        <f t="shared" si="291"/>
        <v>0</v>
      </c>
      <c r="AZ355" s="16">
        <f t="shared" si="323"/>
        <v>0</v>
      </c>
      <c r="BA355" s="19">
        <f t="shared" si="324"/>
        <v>1.1428571428571428</v>
      </c>
      <c r="BB355" s="16"/>
      <c r="BC355" s="16">
        <f t="shared" si="325"/>
        <v>1.1428571428571428</v>
      </c>
      <c r="BD355" s="19">
        <f t="shared" si="292"/>
        <v>1.1428571428571428</v>
      </c>
      <c r="BE355" s="20">
        <f t="shared" si="326"/>
        <v>1.1428571428571428</v>
      </c>
      <c r="BF355">
        <f t="shared" si="327"/>
        <v>8.7310763626928642E-4</v>
      </c>
      <c r="BG355" s="33">
        <f t="shared" si="328"/>
        <v>2.3495734022200025</v>
      </c>
      <c r="BH355">
        <f t="shared" si="329"/>
        <v>16.447013815540018</v>
      </c>
      <c r="BI355">
        <f t="shared" si="330"/>
        <v>6570647.807363499</v>
      </c>
      <c r="BJ355">
        <f t="shared" si="331"/>
        <v>6231289</v>
      </c>
      <c r="BK355">
        <f t="shared" si="332"/>
        <v>3196032</v>
      </c>
      <c r="BL355">
        <f t="shared" si="333"/>
        <v>0</v>
      </c>
      <c r="BM355">
        <f t="shared" si="334"/>
        <v>3196032</v>
      </c>
    </row>
    <row r="356" spans="1:65" x14ac:dyDescent="0.25">
      <c r="A356" s="8"/>
      <c r="B356">
        <v>295966</v>
      </c>
      <c r="C356" t="s">
        <v>375</v>
      </c>
      <c r="D356">
        <v>6</v>
      </c>
      <c r="E356">
        <v>761</v>
      </c>
      <c r="F356" s="9">
        <f t="shared" si="335"/>
        <v>127848</v>
      </c>
      <c r="G356">
        <v>3</v>
      </c>
      <c r="H356" s="10">
        <f t="shared" si="281"/>
        <v>0.77166113926954927</v>
      </c>
      <c r="I356" s="10">
        <f t="shared" si="282"/>
        <v>2.3149834178086479</v>
      </c>
      <c r="J356" s="11">
        <f t="shared" si="283"/>
        <v>0.38583056963477463</v>
      </c>
      <c r="K356" s="11">
        <f t="shared" si="284"/>
        <v>1</v>
      </c>
      <c r="L356" s="12">
        <f t="shared" si="285"/>
        <v>295966</v>
      </c>
      <c r="M356" s="13">
        <f t="shared" si="286"/>
        <v>0</v>
      </c>
      <c r="P356">
        <f t="shared" si="287"/>
        <v>4566</v>
      </c>
      <c r="Q356" s="15">
        <f t="shared" si="293"/>
        <v>2</v>
      </c>
      <c r="R356" s="16">
        <f t="shared" si="294"/>
        <v>3.5746201966041107</v>
      </c>
      <c r="S356" s="17">
        <f t="shared" si="288"/>
        <v>2.3149834178086479</v>
      </c>
      <c r="T356" s="17">
        <f t="shared" si="295"/>
        <v>0.77166113926954927</v>
      </c>
      <c r="U356" s="18">
        <f t="shared" si="296"/>
        <v>0.77166113926954927</v>
      </c>
      <c r="V356" s="17">
        <f t="shared" si="297"/>
        <v>0</v>
      </c>
      <c r="W356" s="17">
        <f t="shared" si="289"/>
        <v>0</v>
      </c>
      <c r="X356" s="16">
        <f t="shared" si="298"/>
        <v>0</v>
      </c>
      <c r="Y356" s="19">
        <f t="shared" si="299"/>
        <v>0.77166113926954927</v>
      </c>
      <c r="Z356" s="17">
        <f t="shared" si="300"/>
        <v>0</v>
      </c>
      <c r="AA356" s="17">
        <f t="shared" si="301"/>
        <v>0</v>
      </c>
      <c r="AB356" s="16">
        <f t="shared" si="302"/>
        <v>0</v>
      </c>
      <c r="AC356" s="19">
        <f t="shared" si="303"/>
        <v>0.77166113926954927</v>
      </c>
      <c r="AD356" s="17">
        <f t="shared" si="304"/>
        <v>0</v>
      </c>
      <c r="AE356" s="17">
        <f t="shared" si="305"/>
        <v>0</v>
      </c>
      <c r="AF356" s="16">
        <f t="shared" si="290"/>
        <v>0</v>
      </c>
      <c r="AG356" s="19">
        <f t="shared" si="306"/>
        <v>0.77166113926954927</v>
      </c>
      <c r="AH356" s="17">
        <f t="shared" si="307"/>
        <v>0</v>
      </c>
      <c r="AI356" s="17">
        <f t="shared" si="336"/>
        <v>0</v>
      </c>
      <c r="AJ356" s="16">
        <f t="shared" si="308"/>
        <v>0</v>
      </c>
      <c r="AK356" s="19">
        <f t="shared" si="309"/>
        <v>0.77166113926954927</v>
      </c>
      <c r="AL356" s="17">
        <f t="shared" si="310"/>
        <v>0</v>
      </c>
      <c r="AM356" s="17">
        <f t="shared" si="311"/>
        <v>0</v>
      </c>
      <c r="AN356" s="16">
        <f t="shared" si="312"/>
        <v>0</v>
      </c>
      <c r="AO356" s="19">
        <f t="shared" si="313"/>
        <v>0.77166113926954927</v>
      </c>
      <c r="AP356" s="17">
        <f t="shared" si="314"/>
        <v>0</v>
      </c>
      <c r="AQ356" s="17">
        <f t="shared" si="315"/>
        <v>0</v>
      </c>
      <c r="AR356" s="16">
        <f t="shared" si="316"/>
        <v>0</v>
      </c>
      <c r="AS356" s="19">
        <f t="shared" si="317"/>
        <v>0.77166113926954927</v>
      </c>
      <c r="AT356" s="17">
        <f t="shared" si="318"/>
        <v>0</v>
      </c>
      <c r="AU356" s="17">
        <f t="shared" si="319"/>
        <v>0</v>
      </c>
      <c r="AV356" s="16">
        <f t="shared" si="320"/>
        <v>0</v>
      </c>
      <c r="AW356" s="19">
        <f t="shared" si="321"/>
        <v>0.77166113926954927</v>
      </c>
      <c r="AX356" s="17">
        <f t="shared" si="322"/>
        <v>0</v>
      </c>
      <c r="AY356" s="17">
        <f t="shared" si="291"/>
        <v>0</v>
      </c>
      <c r="AZ356" s="16">
        <f t="shared" si="323"/>
        <v>0</v>
      </c>
      <c r="BA356" s="19">
        <f t="shared" si="324"/>
        <v>0.77166113926954927</v>
      </c>
      <c r="BB356" s="16"/>
      <c r="BC356" s="16">
        <f t="shared" si="325"/>
        <v>0.77166113926954927</v>
      </c>
      <c r="BD356" s="19">
        <f t="shared" si="292"/>
        <v>0.77166113926954927</v>
      </c>
      <c r="BE356" s="20">
        <f t="shared" si="326"/>
        <v>0.77166113926954927</v>
      </c>
      <c r="BF356">
        <f t="shared" si="327"/>
        <v>5.8952532914493822E-4</v>
      </c>
      <c r="BG356" s="33">
        <f t="shared" si="328"/>
        <v>1.5864401773102035</v>
      </c>
      <c r="BH356">
        <f t="shared" si="329"/>
        <v>4.7593205319306104</v>
      </c>
      <c r="BI356">
        <f t="shared" si="330"/>
        <v>608469.61136626464</v>
      </c>
      <c r="BJ356">
        <f t="shared" si="331"/>
        <v>0</v>
      </c>
      <c r="BK356">
        <f t="shared" si="332"/>
        <v>295966</v>
      </c>
      <c r="BL356">
        <f t="shared" si="333"/>
        <v>471122</v>
      </c>
      <c r="BM356">
        <f t="shared" si="334"/>
        <v>295966</v>
      </c>
    </row>
    <row r="357" spans="1:65" x14ac:dyDescent="0.25">
      <c r="A357" s="8"/>
      <c r="B357">
        <v>7076407</v>
      </c>
      <c r="C357" t="s">
        <v>376</v>
      </c>
      <c r="D357">
        <v>1</v>
      </c>
      <c r="E357">
        <v>1471</v>
      </c>
      <c r="F357" s="9">
        <f t="shared" si="335"/>
        <v>247128</v>
      </c>
      <c r="G357">
        <v>3</v>
      </c>
      <c r="H357" s="10">
        <f t="shared" si="281"/>
        <v>0.33333333333333331</v>
      </c>
      <c r="I357" s="10">
        <f t="shared" si="282"/>
        <v>1</v>
      </c>
      <c r="J357" s="11">
        <f t="shared" si="283"/>
        <v>1</v>
      </c>
      <c r="K357" s="11">
        <f t="shared" si="284"/>
        <v>3.4922807577348225E-2</v>
      </c>
      <c r="L357" s="12">
        <f t="shared" si="285"/>
        <v>247128</v>
      </c>
      <c r="M357" s="13">
        <f t="shared" si="286"/>
        <v>0.96507719242265178</v>
      </c>
      <c r="P357">
        <f t="shared" si="287"/>
        <v>1471</v>
      </c>
      <c r="Q357" s="15">
        <f t="shared" si="293"/>
        <v>0.33333333333333331</v>
      </c>
      <c r="R357" s="16">
        <f t="shared" si="294"/>
        <v>3.5746201966041107</v>
      </c>
      <c r="S357" s="17">
        <f t="shared" si="288"/>
        <v>28.634582078922662</v>
      </c>
      <c r="T357" s="17">
        <f t="shared" si="295"/>
        <v>9.5448606929742201</v>
      </c>
      <c r="U357" s="18">
        <f t="shared" si="296"/>
        <v>0.33333333333333331</v>
      </c>
      <c r="V357" s="17">
        <f t="shared" si="297"/>
        <v>0</v>
      </c>
      <c r="W357" s="17">
        <f t="shared" si="289"/>
        <v>0</v>
      </c>
      <c r="X357" s="16">
        <f t="shared" si="298"/>
        <v>0</v>
      </c>
      <c r="Y357" s="19">
        <f t="shared" si="299"/>
        <v>0.33333333333333331</v>
      </c>
      <c r="Z357" s="17">
        <f t="shared" si="300"/>
        <v>0</v>
      </c>
      <c r="AA357" s="17">
        <f t="shared" si="301"/>
        <v>0</v>
      </c>
      <c r="AB357" s="16">
        <f t="shared" si="302"/>
        <v>0</v>
      </c>
      <c r="AC357" s="19">
        <f t="shared" si="303"/>
        <v>0.33333333333333331</v>
      </c>
      <c r="AD357" s="17">
        <f t="shared" si="304"/>
        <v>0</v>
      </c>
      <c r="AE357" s="17">
        <f t="shared" si="305"/>
        <v>0</v>
      </c>
      <c r="AF357" s="16">
        <f t="shared" si="290"/>
        <v>0</v>
      </c>
      <c r="AG357" s="19">
        <f t="shared" si="306"/>
        <v>0.33333333333333331</v>
      </c>
      <c r="AH357" s="17">
        <f t="shared" si="307"/>
        <v>0</v>
      </c>
      <c r="AI357" s="17">
        <f t="shared" si="336"/>
        <v>0</v>
      </c>
      <c r="AJ357" s="16">
        <f t="shared" si="308"/>
        <v>0</v>
      </c>
      <c r="AK357" s="19">
        <f t="shared" si="309"/>
        <v>0.33333333333333331</v>
      </c>
      <c r="AL357" s="17">
        <f t="shared" si="310"/>
        <v>0</v>
      </c>
      <c r="AM357" s="17">
        <f t="shared" si="311"/>
        <v>0</v>
      </c>
      <c r="AN357" s="16">
        <f t="shared" si="312"/>
        <v>0</v>
      </c>
      <c r="AO357" s="19">
        <f t="shared" si="313"/>
        <v>0.33333333333333331</v>
      </c>
      <c r="AP357" s="17">
        <f t="shared" si="314"/>
        <v>0</v>
      </c>
      <c r="AQ357" s="17">
        <f t="shared" si="315"/>
        <v>0</v>
      </c>
      <c r="AR357" s="16">
        <f t="shared" si="316"/>
        <v>0</v>
      </c>
      <c r="AS357" s="19">
        <f t="shared" si="317"/>
        <v>0.33333333333333331</v>
      </c>
      <c r="AT357" s="17">
        <f t="shared" si="318"/>
        <v>0</v>
      </c>
      <c r="AU357" s="17">
        <f t="shared" si="319"/>
        <v>0</v>
      </c>
      <c r="AV357" s="16">
        <f t="shared" si="320"/>
        <v>0</v>
      </c>
      <c r="AW357" s="19">
        <f t="shared" si="321"/>
        <v>0.33333333333333331</v>
      </c>
      <c r="AX357" s="17">
        <f t="shared" si="322"/>
        <v>0</v>
      </c>
      <c r="AY357" s="17">
        <f t="shared" si="291"/>
        <v>0</v>
      </c>
      <c r="AZ357" s="16">
        <f t="shared" si="323"/>
        <v>0</v>
      </c>
      <c r="BA357" s="19">
        <f t="shared" si="324"/>
        <v>0.33333333333333331</v>
      </c>
      <c r="BB357" s="16"/>
      <c r="BC357" s="16">
        <f t="shared" si="325"/>
        <v>0.33333333333333331</v>
      </c>
      <c r="BD357" s="19">
        <f t="shared" si="292"/>
        <v>0.33333333333333331</v>
      </c>
      <c r="BE357" s="20">
        <f t="shared" si="326"/>
        <v>0.33333333333333331</v>
      </c>
      <c r="BF357">
        <f t="shared" si="327"/>
        <v>2.546563939118752E-4</v>
      </c>
      <c r="BG357" s="33">
        <f t="shared" si="328"/>
        <v>0.68529224231416741</v>
      </c>
      <c r="BH357">
        <f t="shared" si="329"/>
        <v>2.0558767269425022</v>
      </c>
      <c r="BI357">
        <f t="shared" si="330"/>
        <v>508064.70377584669</v>
      </c>
      <c r="BJ357">
        <f t="shared" si="331"/>
        <v>6829279</v>
      </c>
      <c r="BK357">
        <f t="shared" si="332"/>
        <v>247128</v>
      </c>
      <c r="BL357">
        <f t="shared" si="333"/>
        <v>0</v>
      </c>
      <c r="BM357">
        <f t="shared" si="334"/>
        <v>247128</v>
      </c>
    </row>
    <row r="358" spans="1:65" x14ac:dyDescent="0.25">
      <c r="A358" s="8"/>
      <c r="B358">
        <v>2956</v>
      </c>
      <c r="C358" t="s">
        <v>377</v>
      </c>
      <c r="D358">
        <v>6</v>
      </c>
      <c r="E358">
        <v>460</v>
      </c>
      <c r="F358" s="9">
        <f t="shared" si="335"/>
        <v>77280</v>
      </c>
      <c r="G358">
        <v>7</v>
      </c>
      <c r="H358" s="10">
        <f t="shared" si="281"/>
        <v>5.4643596569062406E-3</v>
      </c>
      <c r="I358" s="10">
        <f t="shared" si="282"/>
        <v>3.8250517598343685E-2</v>
      </c>
      <c r="J358" s="11">
        <f t="shared" si="283"/>
        <v>6.3750862663906139E-3</v>
      </c>
      <c r="K358" s="11">
        <f t="shared" si="284"/>
        <v>1</v>
      </c>
      <c r="L358" s="12">
        <f t="shared" si="285"/>
        <v>2956</v>
      </c>
      <c r="M358" s="13">
        <f t="shared" si="286"/>
        <v>0</v>
      </c>
      <c r="P358">
        <f t="shared" si="287"/>
        <v>2760</v>
      </c>
      <c r="Q358" s="15">
        <f t="shared" si="293"/>
        <v>0.8571428571428571</v>
      </c>
      <c r="R358" s="16">
        <f t="shared" si="294"/>
        <v>3.5746201966041107</v>
      </c>
      <c r="S358" s="17">
        <f t="shared" si="288"/>
        <v>3.8250517598343685E-2</v>
      </c>
      <c r="T358" s="17">
        <f t="shared" si="295"/>
        <v>5.4643596569062406E-3</v>
      </c>
      <c r="U358" s="18">
        <f t="shared" si="296"/>
        <v>5.4643596569062406E-3</v>
      </c>
      <c r="V358" s="17">
        <f t="shared" si="297"/>
        <v>0</v>
      </c>
      <c r="W358" s="17">
        <f t="shared" si="289"/>
        <v>0</v>
      </c>
      <c r="X358" s="16">
        <f t="shared" si="298"/>
        <v>0</v>
      </c>
      <c r="Y358" s="19">
        <f t="shared" si="299"/>
        <v>5.4643596569062406E-3</v>
      </c>
      <c r="Z358" s="17">
        <f t="shared" si="300"/>
        <v>0</v>
      </c>
      <c r="AA358" s="17">
        <f t="shared" si="301"/>
        <v>0</v>
      </c>
      <c r="AB358" s="16">
        <f t="shared" si="302"/>
        <v>0</v>
      </c>
      <c r="AC358" s="19">
        <f t="shared" si="303"/>
        <v>5.4643596569062406E-3</v>
      </c>
      <c r="AD358" s="17">
        <f t="shared" si="304"/>
        <v>0</v>
      </c>
      <c r="AE358" s="17">
        <f t="shared" si="305"/>
        <v>0</v>
      </c>
      <c r="AF358" s="16">
        <f t="shared" si="290"/>
        <v>0</v>
      </c>
      <c r="AG358" s="19">
        <f t="shared" si="306"/>
        <v>5.4643596569062406E-3</v>
      </c>
      <c r="AH358" s="17">
        <f t="shared" si="307"/>
        <v>0</v>
      </c>
      <c r="AI358" s="17">
        <f t="shared" si="336"/>
        <v>0</v>
      </c>
      <c r="AJ358" s="16">
        <f t="shared" si="308"/>
        <v>0</v>
      </c>
      <c r="AK358" s="19">
        <f t="shared" si="309"/>
        <v>5.4643596569062406E-3</v>
      </c>
      <c r="AL358" s="17">
        <f t="shared" si="310"/>
        <v>0</v>
      </c>
      <c r="AM358" s="17">
        <f t="shared" si="311"/>
        <v>0</v>
      </c>
      <c r="AN358" s="16">
        <f t="shared" si="312"/>
        <v>0</v>
      </c>
      <c r="AO358" s="19">
        <f t="shared" si="313"/>
        <v>5.4643596569062406E-3</v>
      </c>
      <c r="AP358" s="17">
        <f t="shared" si="314"/>
        <v>0</v>
      </c>
      <c r="AQ358" s="17">
        <f t="shared" si="315"/>
        <v>0</v>
      </c>
      <c r="AR358" s="16">
        <f t="shared" si="316"/>
        <v>0</v>
      </c>
      <c r="AS358" s="19">
        <f t="shared" si="317"/>
        <v>5.4643596569062406E-3</v>
      </c>
      <c r="AT358" s="17">
        <f t="shared" si="318"/>
        <v>0</v>
      </c>
      <c r="AU358" s="17">
        <f t="shared" si="319"/>
        <v>0</v>
      </c>
      <c r="AV358" s="16">
        <f t="shared" si="320"/>
        <v>0</v>
      </c>
      <c r="AW358" s="19">
        <f t="shared" si="321"/>
        <v>5.4643596569062406E-3</v>
      </c>
      <c r="AX358" s="17">
        <f t="shared" si="322"/>
        <v>0</v>
      </c>
      <c r="AY358" s="17">
        <f t="shared" si="291"/>
        <v>0</v>
      </c>
      <c r="AZ358" s="16">
        <f t="shared" si="323"/>
        <v>0</v>
      </c>
      <c r="BA358" s="19">
        <f t="shared" si="324"/>
        <v>5.4643596569062406E-3</v>
      </c>
      <c r="BB358" s="16"/>
      <c r="BC358" s="16">
        <f t="shared" si="325"/>
        <v>5.4643596569062406E-3</v>
      </c>
      <c r="BD358" s="19">
        <f t="shared" si="292"/>
        <v>5.4643596569062406E-3</v>
      </c>
      <c r="BE358" s="20">
        <f t="shared" si="326"/>
        <v>5.4643596569062406E-3</v>
      </c>
      <c r="BF358">
        <f t="shared" si="327"/>
        <v>4.1746023757958252E-6</v>
      </c>
      <c r="BG358" s="33">
        <f t="shared" si="328"/>
        <v>1.1234049846277058E-2</v>
      </c>
      <c r="BH358">
        <f t="shared" si="329"/>
        <v>7.8638348923939408E-2</v>
      </c>
      <c r="BI358">
        <f t="shared" si="330"/>
        <v>6077.1716048420376</v>
      </c>
      <c r="BJ358">
        <f t="shared" si="331"/>
        <v>0</v>
      </c>
      <c r="BK358">
        <f t="shared" si="332"/>
        <v>2956</v>
      </c>
      <c r="BL358">
        <f t="shared" si="333"/>
        <v>460724</v>
      </c>
      <c r="BM358">
        <f t="shared" si="334"/>
        <v>2956</v>
      </c>
    </row>
    <row r="359" spans="1:65" x14ac:dyDescent="0.25">
      <c r="A359" s="8"/>
      <c r="B359">
        <v>44063502</v>
      </c>
      <c r="C359" t="s">
        <v>378</v>
      </c>
      <c r="D359">
        <v>3</v>
      </c>
      <c r="E359">
        <v>579</v>
      </c>
      <c r="F359" s="9">
        <f t="shared" si="335"/>
        <v>97272</v>
      </c>
      <c r="G359">
        <v>2</v>
      </c>
      <c r="H359" s="10">
        <f t="shared" si="281"/>
        <v>1.5</v>
      </c>
      <c r="I359" s="10">
        <f t="shared" si="282"/>
        <v>3</v>
      </c>
      <c r="J359" s="11">
        <f t="shared" si="283"/>
        <v>1</v>
      </c>
      <c r="K359" s="11">
        <f t="shared" si="284"/>
        <v>6.6226238668002377E-3</v>
      </c>
      <c r="L359" s="12">
        <f t="shared" si="285"/>
        <v>291816</v>
      </c>
      <c r="M359" s="13">
        <f t="shared" si="286"/>
        <v>0.99337737613319976</v>
      </c>
      <c r="P359">
        <f t="shared" si="287"/>
        <v>1737</v>
      </c>
      <c r="Q359" s="15">
        <f t="shared" si="293"/>
        <v>1.5</v>
      </c>
      <c r="R359" s="16">
        <f t="shared" si="294"/>
        <v>3.5746201966041107</v>
      </c>
      <c r="S359" s="17">
        <f t="shared" si="288"/>
        <v>452.99265975820379</v>
      </c>
      <c r="T359" s="17">
        <f t="shared" si="295"/>
        <v>226.49632987910189</v>
      </c>
      <c r="U359" s="18">
        <f t="shared" si="296"/>
        <v>1.5</v>
      </c>
      <c r="V359" s="17">
        <f t="shared" si="297"/>
        <v>0</v>
      </c>
      <c r="W359" s="17">
        <f t="shared" si="289"/>
        <v>0</v>
      </c>
      <c r="X359" s="16">
        <f t="shared" si="298"/>
        <v>0</v>
      </c>
      <c r="Y359" s="19">
        <f t="shared" si="299"/>
        <v>1.5</v>
      </c>
      <c r="Z359" s="17">
        <f t="shared" si="300"/>
        <v>0</v>
      </c>
      <c r="AA359" s="17">
        <f t="shared" si="301"/>
        <v>0</v>
      </c>
      <c r="AB359" s="16">
        <f t="shared" si="302"/>
        <v>0</v>
      </c>
      <c r="AC359" s="19">
        <f t="shared" si="303"/>
        <v>1.5</v>
      </c>
      <c r="AD359" s="17">
        <f t="shared" si="304"/>
        <v>0</v>
      </c>
      <c r="AE359" s="17">
        <f t="shared" si="305"/>
        <v>0</v>
      </c>
      <c r="AF359" s="16">
        <f t="shared" si="290"/>
        <v>0</v>
      </c>
      <c r="AG359" s="19">
        <f t="shared" si="306"/>
        <v>1.5</v>
      </c>
      <c r="AH359" s="17">
        <f t="shared" si="307"/>
        <v>0</v>
      </c>
      <c r="AI359" s="17">
        <f t="shared" si="336"/>
        <v>0</v>
      </c>
      <c r="AJ359" s="16">
        <f t="shared" si="308"/>
        <v>0</v>
      </c>
      <c r="AK359" s="19">
        <f t="shared" si="309"/>
        <v>1.5</v>
      </c>
      <c r="AL359" s="17">
        <f t="shared" si="310"/>
        <v>0</v>
      </c>
      <c r="AM359" s="17">
        <f t="shared" si="311"/>
        <v>0</v>
      </c>
      <c r="AN359" s="16">
        <f t="shared" si="312"/>
        <v>0</v>
      </c>
      <c r="AO359" s="19">
        <f t="shared" si="313"/>
        <v>1.5</v>
      </c>
      <c r="AP359" s="17">
        <f t="shared" si="314"/>
        <v>0</v>
      </c>
      <c r="AQ359" s="17">
        <f t="shared" si="315"/>
        <v>0</v>
      </c>
      <c r="AR359" s="16">
        <f t="shared" si="316"/>
        <v>0</v>
      </c>
      <c r="AS359" s="19">
        <f t="shared" si="317"/>
        <v>1.5</v>
      </c>
      <c r="AT359" s="17">
        <f t="shared" si="318"/>
        <v>0</v>
      </c>
      <c r="AU359" s="17">
        <f t="shared" si="319"/>
        <v>0</v>
      </c>
      <c r="AV359" s="16">
        <f t="shared" si="320"/>
        <v>0</v>
      </c>
      <c r="AW359" s="19">
        <f t="shared" si="321"/>
        <v>1.5</v>
      </c>
      <c r="AX359" s="17">
        <f t="shared" si="322"/>
        <v>0</v>
      </c>
      <c r="AY359" s="17">
        <f t="shared" si="291"/>
        <v>0</v>
      </c>
      <c r="AZ359" s="16">
        <f t="shared" si="323"/>
        <v>0</v>
      </c>
      <c r="BA359" s="19">
        <f t="shared" si="324"/>
        <v>1.5</v>
      </c>
      <c r="BB359" s="16"/>
      <c r="BC359" s="16">
        <f t="shared" si="325"/>
        <v>1.5</v>
      </c>
      <c r="BD359" s="19">
        <f t="shared" si="292"/>
        <v>1.5</v>
      </c>
      <c r="BE359" s="20">
        <f t="shared" si="326"/>
        <v>1.5</v>
      </c>
      <c r="BF359">
        <f t="shared" si="327"/>
        <v>1.1459537726034386E-3</v>
      </c>
      <c r="BG359" s="33">
        <f t="shared" si="328"/>
        <v>3.0838150904137542</v>
      </c>
      <c r="BH359">
        <f t="shared" si="329"/>
        <v>6.1676301808275085</v>
      </c>
      <c r="BI359">
        <f t="shared" si="330"/>
        <v>599937.7229494534</v>
      </c>
      <c r="BJ359">
        <f t="shared" si="331"/>
        <v>43771686</v>
      </c>
      <c r="BK359">
        <f t="shared" si="332"/>
        <v>291816</v>
      </c>
      <c r="BL359">
        <f t="shared" si="333"/>
        <v>0</v>
      </c>
      <c r="BM359">
        <f t="shared" si="334"/>
        <v>291816</v>
      </c>
    </row>
    <row r="360" spans="1:65" x14ac:dyDescent="0.25">
      <c r="A360" s="8"/>
      <c r="B360">
        <v>5678</v>
      </c>
      <c r="C360" t="s">
        <v>379</v>
      </c>
      <c r="D360">
        <v>9</v>
      </c>
      <c r="E360">
        <v>1681</v>
      </c>
      <c r="F360" s="9">
        <f t="shared" si="335"/>
        <v>282408</v>
      </c>
      <c r="G360">
        <v>6</v>
      </c>
      <c r="H360" s="10">
        <f t="shared" si="281"/>
        <v>3.3509437881835261E-3</v>
      </c>
      <c r="I360" s="10">
        <f t="shared" si="282"/>
        <v>2.0105662729101158E-2</v>
      </c>
      <c r="J360" s="11">
        <f t="shared" si="283"/>
        <v>2.2339625254556841E-3</v>
      </c>
      <c r="K360" s="11">
        <f t="shared" si="284"/>
        <v>1</v>
      </c>
      <c r="L360" s="12">
        <f t="shared" si="285"/>
        <v>5678</v>
      </c>
      <c r="M360" s="13">
        <f t="shared" si="286"/>
        <v>0</v>
      </c>
      <c r="P360">
        <f t="shared" si="287"/>
        <v>15129</v>
      </c>
      <c r="Q360" s="15">
        <f t="shared" si="293"/>
        <v>1.5</v>
      </c>
      <c r="R360" s="16">
        <f t="shared" si="294"/>
        <v>3.5746201966041107</v>
      </c>
      <c r="S360" s="17">
        <f t="shared" si="288"/>
        <v>2.0105662729101158E-2</v>
      </c>
      <c r="T360" s="17">
        <f t="shared" si="295"/>
        <v>3.3509437881835261E-3</v>
      </c>
      <c r="U360" s="18">
        <f t="shared" si="296"/>
        <v>3.3509437881835261E-3</v>
      </c>
      <c r="V360" s="17">
        <f t="shared" si="297"/>
        <v>0</v>
      </c>
      <c r="W360" s="17">
        <f t="shared" si="289"/>
        <v>0</v>
      </c>
      <c r="X360" s="16">
        <f t="shared" si="298"/>
        <v>0</v>
      </c>
      <c r="Y360" s="19">
        <f t="shared" si="299"/>
        <v>3.3509437881835261E-3</v>
      </c>
      <c r="Z360" s="17">
        <f t="shared" si="300"/>
        <v>0</v>
      </c>
      <c r="AA360" s="17">
        <f t="shared" si="301"/>
        <v>0</v>
      </c>
      <c r="AB360" s="16">
        <f t="shared" si="302"/>
        <v>0</v>
      </c>
      <c r="AC360" s="19">
        <f t="shared" si="303"/>
        <v>3.3509437881835261E-3</v>
      </c>
      <c r="AD360" s="17">
        <f t="shared" si="304"/>
        <v>0</v>
      </c>
      <c r="AE360" s="17">
        <f t="shared" si="305"/>
        <v>0</v>
      </c>
      <c r="AF360" s="16">
        <f t="shared" si="290"/>
        <v>0</v>
      </c>
      <c r="AG360" s="19">
        <f t="shared" si="306"/>
        <v>3.3509437881835261E-3</v>
      </c>
      <c r="AH360" s="17">
        <f t="shared" si="307"/>
        <v>0</v>
      </c>
      <c r="AI360" s="17">
        <f t="shared" si="336"/>
        <v>0</v>
      </c>
      <c r="AJ360" s="16">
        <f t="shared" si="308"/>
        <v>0</v>
      </c>
      <c r="AK360" s="19">
        <f t="shared" si="309"/>
        <v>3.3509437881835261E-3</v>
      </c>
      <c r="AL360" s="17">
        <f t="shared" si="310"/>
        <v>0</v>
      </c>
      <c r="AM360" s="17">
        <f t="shared" si="311"/>
        <v>0</v>
      </c>
      <c r="AN360" s="16">
        <f t="shared" si="312"/>
        <v>0</v>
      </c>
      <c r="AO360" s="19">
        <f t="shared" si="313"/>
        <v>3.3509437881835261E-3</v>
      </c>
      <c r="AP360" s="17">
        <f t="shared" si="314"/>
        <v>0</v>
      </c>
      <c r="AQ360" s="17">
        <f t="shared" si="315"/>
        <v>0</v>
      </c>
      <c r="AR360" s="16">
        <f t="shared" si="316"/>
        <v>0</v>
      </c>
      <c r="AS360" s="19">
        <f t="shared" si="317"/>
        <v>3.3509437881835261E-3</v>
      </c>
      <c r="AT360" s="17">
        <f t="shared" si="318"/>
        <v>0</v>
      </c>
      <c r="AU360" s="17">
        <f t="shared" si="319"/>
        <v>0</v>
      </c>
      <c r="AV360" s="16">
        <f t="shared" si="320"/>
        <v>0</v>
      </c>
      <c r="AW360" s="19">
        <f t="shared" si="321"/>
        <v>3.3509437881835261E-3</v>
      </c>
      <c r="AX360" s="17">
        <f t="shared" si="322"/>
        <v>0</v>
      </c>
      <c r="AY360" s="17">
        <f t="shared" si="291"/>
        <v>0</v>
      </c>
      <c r="AZ360" s="16">
        <f t="shared" si="323"/>
        <v>0</v>
      </c>
      <c r="BA360" s="19">
        <f t="shared" si="324"/>
        <v>3.3509437881835261E-3</v>
      </c>
      <c r="BB360" s="16"/>
      <c r="BC360" s="16">
        <f t="shared" si="325"/>
        <v>3.3509437881835261E-3</v>
      </c>
      <c r="BD360" s="19">
        <f t="shared" si="292"/>
        <v>3.3509437881835261E-3</v>
      </c>
      <c r="BE360" s="20">
        <f t="shared" si="326"/>
        <v>3.3509437881835261E-3</v>
      </c>
      <c r="BF360">
        <f t="shared" si="327"/>
        <v>2.5600177839006462E-6</v>
      </c>
      <c r="BG360" s="33">
        <f t="shared" si="328"/>
        <v>6.889127347419058E-3</v>
      </c>
      <c r="BH360">
        <f t="shared" si="329"/>
        <v>4.133476408451435E-2</v>
      </c>
      <c r="BI360">
        <f t="shared" si="330"/>
        <v>11673.268055579529</v>
      </c>
      <c r="BJ360">
        <f t="shared" si="331"/>
        <v>0</v>
      </c>
      <c r="BK360">
        <f t="shared" si="332"/>
        <v>5678</v>
      </c>
      <c r="BL360">
        <f t="shared" si="333"/>
        <v>2535994</v>
      </c>
      <c r="BM360">
        <f t="shared" si="334"/>
        <v>5678</v>
      </c>
    </row>
    <row r="361" spans="1:65" x14ac:dyDescent="0.25">
      <c r="A361" s="8"/>
      <c r="B361">
        <v>2220491</v>
      </c>
      <c r="C361" t="s">
        <v>380</v>
      </c>
      <c r="D361">
        <v>5</v>
      </c>
      <c r="E361">
        <v>1888</v>
      </c>
      <c r="F361" s="9">
        <f t="shared" si="335"/>
        <v>317184</v>
      </c>
      <c r="G361">
        <v>6</v>
      </c>
      <c r="H361" s="10">
        <f t="shared" si="281"/>
        <v>0.83333333333333337</v>
      </c>
      <c r="I361" s="10">
        <f t="shared" si="282"/>
        <v>5</v>
      </c>
      <c r="J361" s="11">
        <f t="shared" si="283"/>
        <v>1</v>
      </c>
      <c r="K361" s="11">
        <f t="shared" si="284"/>
        <v>0.71422041341306941</v>
      </c>
      <c r="L361" s="12">
        <f t="shared" si="285"/>
        <v>1585920</v>
      </c>
      <c r="M361" s="13">
        <f t="shared" si="286"/>
        <v>0.28577958658693053</v>
      </c>
      <c r="P361">
        <f t="shared" si="287"/>
        <v>9440</v>
      </c>
      <c r="Q361" s="15">
        <f t="shared" si="293"/>
        <v>0.83333333333333337</v>
      </c>
      <c r="R361" s="16">
        <f t="shared" si="294"/>
        <v>3.5746201966041107</v>
      </c>
      <c r="S361" s="17">
        <f t="shared" si="288"/>
        <v>7.0006400070621471</v>
      </c>
      <c r="T361" s="17">
        <f t="shared" si="295"/>
        <v>1.1667733345103579</v>
      </c>
      <c r="U361" s="18">
        <f t="shared" si="296"/>
        <v>0.83333333333333337</v>
      </c>
      <c r="V361" s="17">
        <f t="shared" si="297"/>
        <v>0</v>
      </c>
      <c r="W361" s="17">
        <f t="shared" si="289"/>
        <v>0</v>
      </c>
      <c r="X361" s="16">
        <f t="shared" si="298"/>
        <v>0</v>
      </c>
      <c r="Y361" s="19">
        <f t="shared" si="299"/>
        <v>0.83333333333333337</v>
      </c>
      <c r="Z361" s="17">
        <f t="shared" si="300"/>
        <v>0</v>
      </c>
      <c r="AA361" s="17">
        <f t="shared" si="301"/>
        <v>0</v>
      </c>
      <c r="AB361" s="16">
        <f t="shared" si="302"/>
        <v>0</v>
      </c>
      <c r="AC361" s="19">
        <f t="shared" si="303"/>
        <v>0.83333333333333337</v>
      </c>
      <c r="AD361" s="17">
        <f t="shared" si="304"/>
        <v>0</v>
      </c>
      <c r="AE361" s="17">
        <f t="shared" si="305"/>
        <v>0</v>
      </c>
      <c r="AF361" s="16">
        <f t="shared" si="290"/>
        <v>0</v>
      </c>
      <c r="AG361" s="19">
        <f t="shared" si="306"/>
        <v>0.83333333333333337</v>
      </c>
      <c r="AH361" s="17">
        <f t="shared" si="307"/>
        <v>0</v>
      </c>
      <c r="AI361" s="17">
        <f t="shared" si="336"/>
        <v>0</v>
      </c>
      <c r="AJ361" s="16">
        <f t="shared" si="308"/>
        <v>0</v>
      </c>
      <c r="AK361" s="19">
        <f t="shared" si="309"/>
        <v>0.83333333333333337</v>
      </c>
      <c r="AL361" s="17">
        <f t="shared" si="310"/>
        <v>0</v>
      </c>
      <c r="AM361" s="17">
        <f t="shared" si="311"/>
        <v>0</v>
      </c>
      <c r="AN361" s="16">
        <f t="shared" si="312"/>
        <v>0</v>
      </c>
      <c r="AO361" s="19">
        <f t="shared" si="313"/>
        <v>0.83333333333333337</v>
      </c>
      <c r="AP361" s="17">
        <f t="shared" si="314"/>
        <v>0</v>
      </c>
      <c r="AQ361" s="17">
        <f t="shared" si="315"/>
        <v>0</v>
      </c>
      <c r="AR361" s="16">
        <f t="shared" si="316"/>
        <v>0</v>
      </c>
      <c r="AS361" s="19">
        <f t="shared" si="317"/>
        <v>0.83333333333333337</v>
      </c>
      <c r="AT361" s="17">
        <f t="shared" si="318"/>
        <v>0</v>
      </c>
      <c r="AU361" s="17">
        <f t="shared" si="319"/>
        <v>0</v>
      </c>
      <c r="AV361" s="16">
        <f t="shared" si="320"/>
        <v>0</v>
      </c>
      <c r="AW361" s="19">
        <f t="shared" si="321"/>
        <v>0.83333333333333337</v>
      </c>
      <c r="AX361" s="17">
        <f t="shared" si="322"/>
        <v>0</v>
      </c>
      <c r="AY361" s="17">
        <f t="shared" si="291"/>
        <v>0</v>
      </c>
      <c r="AZ361" s="16">
        <f t="shared" si="323"/>
        <v>0</v>
      </c>
      <c r="BA361" s="19">
        <f t="shared" si="324"/>
        <v>0.83333333333333337</v>
      </c>
      <c r="BB361" s="16"/>
      <c r="BC361" s="16">
        <f t="shared" si="325"/>
        <v>0.83333333333333337</v>
      </c>
      <c r="BD361" s="19">
        <f t="shared" si="292"/>
        <v>0.83333333333333337</v>
      </c>
      <c r="BE361" s="20">
        <f t="shared" si="326"/>
        <v>0.83333333333333337</v>
      </c>
      <c r="BF361">
        <f t="shared" si="327"/>
        <v>6.3664098477968808E-4</v>
      </c>
      <c r="BG361" s="33">
        <f t="shared" si="328"/>
        <v>1.7132306057854187</v>
      </c>
      <c r="BH361">
        <f t="shared" si="329"/>
        <v>10.279383634712513</v>
      </c>
      <c r="BI361">
        <f t="shared" si="330"/>
        <v>3260456.0187926539</v>
      </c>
      <c r="BJ361">
        <f t="shared" si="331"/>
        <v>634571</v>
      </c>
      <c r="BK361">
        <f t="shared" si="332"/>
        <v>1585920</v>
      </c>
      <c r="BL361">
        <f t="shared" si="333"/>
        <v>0</v>
      </c>
      <c r="BM361">
        <f t="shared" si="334"/>
        <v>1585920</v>
      </c>
    </row>
    <row r="362" spans="1:65" x14ac:dyDescent="0.25">
      <c r="A362" s="8"/>
      <c r="B362">
        <v>12421824</v>
      </c>
      <c r="C362" t="s">
        <v>381</v>
      </c>
      <c r="D362">
        <v>4</v>
      </c>
      <c r="E362">
        <v>1756</v>
      </c>
      <c r="F362" s="9">
        <f t="shared" si="335"/>
        <v>295008</v>
      </c>
      <c r="G362">
        <v>3</v>
      </c>
      <c r="H362" s="10">
        <f t="shared" si="281"/>
        <v>1.3333333333333333</v>
      </c>
      <c r="I362" s="10">
        <f t="shared" si="282"/>
        <v>4</v>
      </c>
      <c r="J362" s="11">
        <f t="shared" si="283"/>
        <v>1</v>
      </c>
      <c r="K362" s="11">
        <f t="shared" si="284"/>
        <v>9.499667681654482E-2</v>
      </c>
      <c r="L362" s="12">
        <f t="shared" si="285"/>
        <v>1180032</v>
      </c>
      <c r="M362" s="13">
        <f t="shared" si="286"/>
        <v>0.90500332318345522</v>
      </c>
      <c r="P362">
        <f t="shared" si="287"/>
        <v>7024</v>
      </c>
      <c r="Q362" s="15">
        <f t="shared" si="293"/>
        <v>1.3333333333333333</v>
      </c>
      <c r="R362" s="16">
        <f t="shared" si="294"/>
        <v>3.5746201966041107</v>
      </c>
      <c r="S362" s="17">
        <f t="shared" si="288"/>
        <v>42.106736088512854</v>
      </c>
      <c r="T362" s="17">
        <f t="shared" si="295"/>
        <v>14.035578696170951</v>
      </c>
      <c r="U362" s="18">
        <f t="shared" si="296"/>
        <v>1.3333333333333333</v>
      </c>
      <c r="V362" s="17">
        <f t="shared" si="297"/>
        <v>0</v>
      </c>
      <c r="W362" s="17">
        <f t="shared" si="289"/>
        <v>0</v>
      </c>
      <c r="X362" s="16">
        <f t="shared" si="298"/>
        <v>0</v>
      </c>
      <c r="Y362" s="19">
        <f t="shared" si="299"/>
        <v>1.3333333333333333</v>
      </c>
      <c r="Z362" s="17">
        <f t="shared" si="300"/>
        <v>0</v>
      </c>
      <c r="AA362" s="17">
        <f t="shared" si="301"/>
        <v>0</v>
      </c>
      <c r="AB362" s="16">
        <f t="shared" si="302"/>
        <v>0</v>
      </c>
      <c r="AC362" s="19">
        <f t="shared" si="303"/>
        <v>1.3333333333333333</v>
      </c>
      <c r="AD362" s="17">
        <f t="shared" si="304"/>
        <v>0</v>
      </c>
      <c r="AE362" s="17">
        <f t="shared" si="305"/>
        <v>0</v>
      </c>
      <c r="AF362" s="16">
        <f t="shared" si="290"/>
        <v>0</v>
      </c>
      <c r="AG362" s="19">
        <f t="shared" si="306"/>
        <v>1.3333333333333333</v>
      </c>
      <c r="AH362" s="17">
        <f t="shared" si="307"/>
        <v>0</v>
      </c>
      <c r="AI362" s="17">
        <f t="shared" si="336"/>
        <v>0</v>
      </c>
      <c r="AJ362" s="16">
        <f t="shared" si="308"/>
        <v>0</v>
      </c>
      <c r="AK362" s="19">
        <f t="shared" si="309"/>
        <v>1.3333333333333333</v>
      </c>
      <c r="AL362" s="17">
        <f t="shared" si="310"/>
        <v>0</v>
      </c>
      <c r="AM362" s="17">
        <f t="shared" si="311"/>
        <v>0</v>
      </c>
      <c r="AN362" s="16">
        <f t="shared" si="312"/>
        <v>0</v>
      </c>
      <c r="AO362" s="19">
        <f t="shared" si="313"/>
        <v>1.3333333333333333</v>
      </c>
      <c r="AP362" s="17">
        <f t="shared" si="314"/>
        <v>0</v>
      </c>
      <c r="AQ362" s="17">
        <f t="shared" si="315"/>
        <v>0</v>
      </c>
      <c r="AR362" s="16">
        <f t="shared" si="316"/>
        <v>0</v>
      </c>
      <c r="AS362" s="19">
        <f t="shared" si="317"/>
        <v>1.3333333333333333</v>
      </c>
      <c r="AT362" s="17">
        <f t="shared" si="318"/>
        <v>0</v>
      </c>
      <c r="AU362" s="17">
        <f t="shared" si="319"/>
        <v>0</v>
      </c>
      <c r="AV362" s="16">
        <f t="shared" si="320"/>
        <v>0</v>
      </c>
      <c r="AW362" s="19">
        <f t="shared" si="321"/>
        <v>1.3333333333333333</v>
      </c>
      <c r="AX362" s="17">
        <f t="shared" si="322"/>
        <v>0</v>
      </c>
      <c r="AY362" s="17">
        <f t="shared" si="291"/>
        <v>0</v>
      </c>
      <c r="AZ362" s="16">
        <f t="shared" si="323"/>
        <v>0</v>
      </c>
      <c r="BA362" s="19">
        <f t="shared" si="324"/>
        <v>1.3333333333333333</v>
      </c>
      <c r="BB362" s="16"/>
      <c r="BC362" s="16">
        <f t="shared" si="325"/>
        <v>1.3333333333333333</v>
      </c>
      <c r="BD362" s="19">
        <f t="shared" si="292"/>
        <v>1.3333333333333333</v>
      </c>
      <c r="BE362" s="20">
        <f t="shared" si="326"/>
        <v>1.3333333333333333</v>
      </c>
      <c r="BF362">
        <f t="shared" si="327"/>
        <v>1.0186255756475008E-3</v>
      </c>
      <c r="BG362" s="33">
        <f t="shared" si="328"/>
        <v>2.7411689692566696</v>
      </c>
      <c r="BH362">
        <f t="shared" si="329"/>
        <v>8.2235069077700089</v>
      </c>
      <c r="BI362">
        <f t="shared" si="330"/>
        <v>2426000.3258474148</v>
      </c>
      <c r="BJ362">
        <f t="shared" si="331"/>
        <v>11241792</v>
      </c>
      <c r="BK362">
        <f t="shared" si="332"/>
        <v>1180032</v>
      </c>
      <c r="BL362">
        <f t="shared" si="333"/>
        <v>0</v>
      </c>
      <c r="BM362">
        <f t="shared" si="334"/>
        <v>1180032</v>
      </c>
    </row>
    <row r="363" spans="1:65" x14ac:dyDescent="0.25">
      <c r="A363" s="8"/>
      <c r="B363">
        <v>251787442</v>
      </c>
      <c r="C363" t="s">
        <v>382</v>
      </c>
      <c r="D363">
        <v>5</v>
      </c>
      <c r="E363">
        <v>2240</v>
      </c>
      <c r="F363" s="9">
        <f t="shared" si="335"/>
        <v>376320</v>
      </c>
      <c r="G363">
        <v>2</v>
      </c>
      <c r="H363" s="10">
        <f t="shared" si="281"/>
        <v>2.5</v>
      </c>
      <c r="I363" s="10">
        <f t="shared" si="282"/>
        <v>5</v>
      </c>
      <c r="J363" s="11">
        <f t="shared" si="283"/>
        <v>1</v>
      </c>
      <c r="K363" s="11">
        <f t="shared" si="284"/>
        <v>7.4729699982416121E-3</v>
      </c>
      <c r="L363" s="12">
        <f t="shared" si="285"/>
        <v>1881600</v>
      </c>
      <c r="M363" s="13">
        <f t="shared" si="286"/>
        <v>0.99252703000175835</v>
      </c>
      <c r="P363">
        <f t="shared" si="287"/>
        <v>11200</v>
      </c>
      <c r="Q363" s="15">
        <f t="shared" si="293"/>
        <v>2.5</v>
      </c>
      <c r="R363" s="16">
        <f t="shared" si="294"/>
        <v>3.5746201966041107</v>
      </c>
      <c r="S363" s="17">
        <f t="shared" si="288"/>
        <v>669.07802402210882</v>
      </c>
      <c r="T363" s="17">
        <f t="shared" si="295"/>
        <v>334.53901201105441</v>
      </c>
      <c r="U363" s="18">
        <f t="shared" si="296"/>
        <v>2.5</v>
      </c>
      <c r="V363" s="17">
        <f t="shared" si="297"/>
        <v>0</v>
      </c>
      <c r="W363" s="17">
        <f t="shared" si="289"/>
        <v>0</v>
      </c>
      <c r="X363" s="16">
        <f t="shared" si="298"/>
        <v>0</v>
      </c>
      <c r="Y363" s="19">
        <f t="shared" si="299"/>
        <v>2.5</v>
      </c>
      <c r="Z363" s="17">
        <f t="shared" si="300"/>
        <v>0</v>
      </c>
      <c r="AA363" s="17">
        <f t="shared" si="301"/>
        <v>0</v>
      </c>
      <c r="AB363" s="16">
        <f t="shared" si="302"/>
        <v>0</v>
      </c>
      <c r="AC363" s="19">
        <f t="shared" si="303"/>
        <v>2.5</v>
      </c>
      <c r="AD363" s="17">
        <f t="shared" si="304"/>
        <v>0</v>
      </c>
      <c r="AE363" s="17">
        <f t="shared" si="305"/>
        <v>0</v>
      </c>
      <c r="AF363" s="16">
        <f t="shared" si="290"/>
        <v>0</v>
      </c>
      <c r="AG363" s="19">
        <f t="shared" si="306"/>
        <v>2.5</v>
      </c>
      <c r="AH363" s="17">
        <f t="shared" si="307"/>
        <v>0</v>
      </c>
      <c r="AI363" s="17">
        <f t="shared" si="336"/>
        <v>0</v>
      </c>
      <c r="AJ363" s="16">
        <f t="shared" si="308"/>
        <v>0</v>
      </c>
      <c r="AK363" s="19">
        <f t="shared" si="309"/>
        <v>2.5</v>
      </c>
      <c r="AL363" s="17">
        <f t="shared" si="310"/>
        <v>0</v>
      </c>
      <c r="AM363" s="17">
        <f t="shared" si="311"/>
        <v>0</v>
      </c>
      <c r="AN363" s="16">
        <f t="shared" si="312"/>
        <v>0</v>
      </c>
      <c r="AO363" s="19">
        <f t="shared" si="313"/>
        <v>2.5</v>
      </c>
      <c r="AP363" s="17">
        <f t="shared" si="314"/>
        <v>0</v>
      </c>
      <c r="AQ363" s="17">
        <f t="shared" si="315"/>
        <v>0</v>
      </c>
      <c r="AR363" s="16">
        <f t="shared" si="316"/>
        <v>0</v>
      </c>
      <c r="AS363" s="19">
        <f t="shared" si="317"/>
        <v>2.5</v>
      </c>
      <c r="AT363" s="17">
        <f t="shared" si="318"/>
        <v>0</v>
      </c>
      <c r="AU363" s="17">
        <f t="shared" si="319"/>
        <v>0</v>
      </c>
      <c r="AV363" s="16">
        <f t="shared" si="320"/>
        <v>0</v>
      </c>
      <c r="AW363" s="19">
        <f t="shared" si="321"/>
        <v>2.5</v>
      </c>
      <c r="AX363" s="17">
        <f t="shared" si="322"/>
        <v>0</v>
      </c>
      <c r="AY363" s="17">
        <f t="shared" si="291"/>
        <v>0</v>
      </c>
      <c r="AZ363" s="16">
        <f t="shared" si="323"/>
        <v>0</v>
      </c>
      <c r="BA363" s="19">
        <f t="shared" si="324"/>
        <v>2.5</v>
      </c>
      <c r="BB363" s="16"/>
      <c r="BC363" s="16">
        <f t="shared" si="325"/>
        <v>2.5</v>
      </c>
      <c r="BD363" s="19">
        <f t="shared" si="292"/>
        <v>2.5</v>
      </c>
      <c r="BE363" s="20">
        <f t="shared" si="326"/>
        <v>2.5</v>
      </c>
      <c r="BF363">
        <f t="shared" si="327"/>
        <v>1.9099229543390642E-3</v>
      </c>
      <c r="BG363" s="33">
        <f t="shared" si="328"/>
        <v>5.1396918173562565</v>
      </c>
      <c r="BH363">
        <f t="shared" si="329"/>
        <v>10.279383634712513</v>
      </c>
      <c r="BI363">
        <f t="shared" si="330"/>
        <v>3868337.6494150129</v>
      </c>
      <c r="BJ363">
        <f t="shared" si="331"/>
        <v>249905842</v>
      </c>
      <c r="BK363">
        <f t="shared" si="332"/>
        <v>1881600</v>
      </c>
      <c r="BL363">
        <f t="shared" si="333"/>
        <v>0</v>
      </c>
      <c r="BM363">
        <f t="shared" si="334"/>
        <v>1881600</v>
      </c>
    </row>
    <row r="364" spans="1:65" x14ac:dyDescent="0.25">
      <c r="A364" s="8"/>
      <c r="B364">
        <v>43357135</v>
      </c>
      <c r="C364" t="s">
        <v>383</v>
      </c>
      <c r="D364">
        <v>4</v>
      </c>
      <c r="E364">
        <v>2328</v>
      </c>
      <c r="F364" s="9">
        <f t="shared" si="335"/>
        <v>391104</v>
      </c>
      <c r="G364">
        <v>7</v>
      </c>
      <c r="H364" s="10">
        <f t="shared" si="281"/>
        <v>0.5714285714285714</v>
      </c>
      <c r="I364" s="10">
        <f t="shared" si="282"/>
        <v>4</v>
      </c>
      <c r="J364" s="11">
        <f t="shared" si="283"/>
        <v>1</v>
      </c>
      <c r="K364" s="11">
        <f t="shared" si="284"/>
        <v>3.6082088911086954E-2</v>
      </c>
      <c r="L364" s="12">
        <f t="shared" si="285"/>
        <v>1564416</v>
      </c>
      <c r="M364" s="13">
        <f t="shared" si="286"/>
        <v>0.963917911088913</v>
      </c>
      <c r="P364">
        <f t="shared" si="287"/>
        <v>9312</v>
      </c>
      <c r="Q364" s="15">
        <f t="shared" si="293"/>
        <v>0.5714285714285714</v>
      </c>
      <c r="R364" s="16">
        <f t="shared" si="294"/>
        <v>3.5746201966041107</v>
      </c>
      <c r="S364" s="17">
        <f t="shared" si="288"/>
        <v>110.8583266854852</v>
      </c>
      <c r="T364" s="17">
        <f t="shared" si="295"/>
        <v>15.836903812212171</v>
      </c>
      <c r="U364" s="18">
        <f t="shared" si="296"/>
        <v>0.5714285714285714</v>
      </c>
      <c r="V364" s="17">
        <f t="shared" si="297"/>
        <v>0</v>
      </c>
      <c r="W364" s="17">
        <f t="shared" si="289"/>
        <v>0</v>
      </c>
      <c r="X364" s="16">
        <f t="shared" si="298"/>
        <v>0</v>
      </c>
      <c r="Y364" s="19">
        <f t="shared" si="299"/>
        <v>0.5714285714285714</v>
      </c>
      <c r="Z364" s="17">
        <f t="shared" si="300"/>
        <v>0</v>
      </c>
      <c r="AA364" s="17">
        <f t="shared" si="301"/>
        <v>0</v>
      </c>
      <c r="AB364" s="16">
        <f t="shared" si="302"/>
        <v>0</v>
      </c>
      <c r="AC364" s="19">
        <f t="shared" si="303"/>
        <v>0.5714285714285714</v>
      </c>
      <c r="AD364" s="17">
        <f t="shared" si="304"/>
        <v>0</v>
      </c>
      <c r="AE364" s="17">
        <f t="shared" si="305"/>
        <v>0</v>
      </c>
      <c r="AF364" s="16">
        <f t="shared" si="290"/>
        <v>0</v>
      </c>
      <c r="AG364" s="19">
        <f t="shared" si="306"/>
        <v>0.5714285714285714</v>
      </c>
      <c r="AH364" s="17">
        <f t="shared" si="307"/>
        <v>0</v>
      </c>
      <c r="AI364" s="17">
        <f t="shared" si="336"/>
        <v>0</v>
      </c>
      <c r="AJ364" s="16">
        <f t="shared" si="308"/>
        <v>0</v>
      </c>
      <c r="AK364" s="19">
        <f t="shared" si="309"/>
        <v>0.5714285714285714</v>
      </c>
      <c r="AL364" s="17">
        <f t="shared" si="310"/>
        <v>0</v>
      </c>
      <c r="AM364" s="17">
        <f t="shared" si="311"/>
        <v>0</v>
      </c>
      <c r="AN364" s="16">
        <f t="shared" si="312"/>
        <v>0</v>
      </c>
      <c r="AO364" s="19">
        <f t="shared" si="313"/>
        <v>0.5714285714285714</v>
      </c>
      <c r="AP364" s="17">
        <f t="shared" si="314"/>
        <v>0</v>
      </c>
      <c r="AQ364" s="17">
        <f t="shared" si="315"/>
        <v>0</v>
      </c>
      <c r="AR364" s="16">
        <f t="shared" si="316"/>
        <v>0</v>
      </c>
      <c r="AS364" s="19">
        <f t="shared" si="317"/>
        <v>0.5714285714285714</v>
      </c>
      <c r="AT364" s="17">
        <f t="shared" si="318"/>
        <v>0</v>
      </c>
      <c r="AU364" s="17">
        <f t="shared" si="319"/>
        <v>0</v>
      </c>
      <c r="AV364" s="16">
        <f t="shared" si="320"/>
        <v>0</v>
      </c>
      <c r="AW364" s="19">
        <f t="shared" si="321"/>
        <v>0.5714285714285714</v>
      </c>
      <c r="AX364" s="17">
        <f t="shared" si="322"/>
        <v>0</v>
      </c>
      <c r="AY364" s="17">
        <f t="shared" si="291"/>
        <v>0</v>
      </c>
      <c r="AZ364" s="16">
        <f t="shared" si="323"/>
        <v>0</v>
      </c>
      <c r="BA364" s="19">
        <f t="shared" si="324"/>
        <v>0.5714285714285714</v>
      </c>
      <c r="BB364" s="16"/>
      <c r="BC364" s="16">
        <f t="shared" si="325"/>
        <v>0.5714285714285714</v>
      </c>
      <c r="BD364" s="19">
        <f t="shared" si="292"/>
        <v>0.5714285714285714</v>
      </c>
      <c r="BE364" s="20">
        <f t="shared" si="326"/>
        <v>0.5714285714285714</v>
      </c>
      <c r="BF364">
        <f t="shared" si="327"/>
        <v>4.3655381813464321E-4</v>
      </c>
      <c r="BG364" s="33">
        <f t="shared" si="328"/>
        <v>1.1747867011100013</v>
      </c>
      <c r="BH364">
        <f t="shared" si="329"/>
        <v>8.2235069077700089</v>
      </c>
      <c r="BI364">
        <f t="shared" si="330"/>
        <v>3216246.4456564817</v>
      </c>
      <c r="BJ364">
        <f t="shared" si="331"/>
        <v>41792719</v>
      </c>
      <c r="BK364">
        <f t="shared" si="332"/>
        <v>1564416</v>
      </c>
      <c r="BL364">
        <f t="shared" si="333"/>
        <v>0</v>
      </c>
      <c r="BM364">
        <f t="shared" si="334"/>
        <v>1564416</v>
      </c>
    </row>
    <row r="365" spans="1:65" x14ac:dyDescent="0.25">
      <c r="A365" s="8"/>
      <c r="B365">
        <v>53596626</v>
      </c>
      <c r="C365" t="s">
        <v>384</v>
      </c>
      <c r="D365">
        <v>4</v>
      </c>
      <c r="E365">
        <v>2265</v>
      </c>
      <c r="F365" s="9">
        <f t="shared" si="335"/>
        <v>380520</v>
      </c>
      <c r="G365">
        <v>3</v>
      </c>
      <c r="H365" s="10">
        <f t="shared" si="281"/>
        <v>1.3333333333333333</v>
      </c>
      <c r="I365" s="10">
        <f t="shared" si="282"/>
        <v>4</v>
      </c>
      <c r="J365" s="11">
        <f t="shared" si="283"/>
        <v>1</v>
      </c>
      <c r="K365" s="11">
        <f t="shared" si="284"/>
        <v>2.839880256641528E-2</v>
      </c>
      <c r="L365" s="12">
        <f t="shared" si="285"/>
        <v>1522080</v>
      </c>
      <c r="M365" s="13">
        <f t="shared" si="286"/>
        <v>0.97160119743358475</v>
      </c>
      <c r="P365">
        <f t="shared" si="287"/>
        <v>9060</v>
      </c>
      <c r="Q365" s="15">
        <f t="shared" si="293"/>
        <v>1.3333333333333333</v>
      </c>
      <c r="R365" s="16">
        <f t="shared" si="294"/>
        <v>3.5746201966041107</v>
      </c>
      <c r="S365" s="17">
        <f t="shared" si="288"/>
        <v>140.85100914538</v>
      </c>
      <c r="T365" s="17">
        <f t="shared" si="295"/>
        <v>46.950336381793335</v>
      </c>
      <c r="U365" s="18">
        <f t="shared" si="296"/>
        <v>1.3333333333333333</v>
      </c>
      <c r="V365" s="17">
        <f t="shared" si="297"/>
        <v>0</v>
      </c>
      <c r="W365" s="17">
        <f t="shared" si="289"/>
        <v>0</v>
      </c>
      <c r="X365" s="16">
        <f t="shared" si="298"/>
        <v>0</v>
      </c>
      <c r="Y365" s="19">
        <f t="shared" si="299"/>
        <v>1.3333333333333333</v>
      </c>
      <c r="Z365" s="17">
        <f t="shared" si="300"/>
        <v>0</v>
      </c>
      <c r="AA365" s="17">
        <f t="shared" si="301"/>
        <v>0</v>
      </c>
      <c r="AB365" s="16">
        <f t="shared" si="302"/>
        <v>0</v>
      </c>
      <c r="AC365" s="19">
        <f t="shared" si="303"/>
        <v>1.3333333333333333</v>
      </c>
      <c r="AD365" s="17">
        <f t="shared" si="304"/>
        <v>0</v>
      </c>
      <c r="AE365" s="17">
        <f t="shared" si="305"/>
        <v>0</v>
      </c>
      <c r="AF365" s="16">
        <f t="shared" si="290"/>
        <v>0</v>
      </c>
      <c r="AG365" s="19">
        <f t="shared" si="306"/>
        <v>1.3333333333333333</v>
      </c>
      <c r="AH365" s="17">
        <f t="shared" si="307"/>
        <v>0</v>
      </c>
      <c r="AI365" s="17">
        <f t="shared" si="336"/>
        <v>0</v>
      </c>
      <c r="AJ365" s="16">
        <f t="shared" si="308"/>
        <v>0</v>
      </c>
      <c r="AK365" s="19">
        <f t="shared" si="309"/>
        <v>1.3333333333333333</v>
      </c>
      <c r="AL365" s="17">
        <f t="shared" si="310"/>
        <v>0</v>
      </c>
      <c r="AM365" s="17">
        <f t="shared" si="311"/>
        <v>0</v>
      </c>
      <c r="AN365" s="16">
        <f t="shared" si="312"/>
        <v>0</v>
      </c>
      <c r="AO365" s="19">
        <f t="shared" si="313"/>
        <v>1.3333333333333333</v>
      </c>
      <c r="AP365" s="17">
        <f t="shared" si="314"/>
        <v>0</v>
      </c>
      <c r="AQ365" s="17">
        <f t="shared" si="315"/>
        <v>0</v>
      </c>
      <c r="AR365" s="16">
        <f t="shared" si="316"/>
        <v>0</v>
      </c>
      <c r="AS365" s="19">
        <f t="shared" si="317"/>
        <v>1.3333333333333333</v>
      </c>
      <c r="AT365" s="17">
        <f t="shared" si="318"/>
        <v>0</v>
      </c>
      <c r="AU365" s="17">
        <f t="shared" si="319"/>
        <v>0</v>
      </c>
      <c r="AV365" s="16">
        <f t="shared" si="320"/>
        <v>0</v>
      </c>
      <c r="AW365" s="19">
        <f t="shared" si="321"/>
        <v>1.3333333333333333</v>
      </c>
      <c r="AX365" s="17">
        <f t="shared" si="322"/>
        <v>0</v>
      </c>
      <c r="AY365" s="17">
        <f t="shared" si="291"/>
        <v>0</v>
      </c>
      <c r="AZ365" s="16">
        <f t="shared" si="323"/>
        <v>0</v>
      </c>
      <c r="BA365" s="19">
        <f t="shared" si="324"/>
        <v>1.3333333333333333</v>
      </c>
      <c r="BB365" s="16"/>
      <c r="BC365" s="16">
        <f t="shared" si="325"/>
        <v>1.3333333333333333</v>
      </c>
      <c r="BD365" s="19">
        <f t="shared" si="292"/>
        <v>1.3333333333333333</v>
      </c>
      <c r="BE365" s="20">
        <f t="shared" si="326"/>
        <v>1.3333333333333333</v>
      </c>
      <c r="BF365">
        <f t="shared" si="327"/>
        <v>1.0186255756475008E-3</v>
      </c>
      <c r="BG365" s="33">
        <f t="shared" si="328"/>
        <v>2.7411689692566696</v>
      </c>
      <c r="BH365">
        <f t="shared" si="329"/>
        <v>8.2235069077700089</v>
      </c>
      <c r="BI365">
        <f t="shared" si="330"/>
        <v>3129208.8485446437</v>
      </c>
      <c r="BJ365">
        <f t="shared" si="331"/>
        <v>52074546</v>
      </c>
      <c r="BK365">
        <f t="shared" si="332"/>
        <v>1522080</v>
      </c>
      <c r="BL365">
        <f t="shared" si="333"/>
        <v>0</v>
      </c>
      <c r="BM365">
        <f t="shared" si="334"/>
        <v>1522080</v>
      </c>
    </row>
    <row r="366" spans="1:65" x14ac:dyDescent="0.25">
      <c r="A366" s="8"/>
      <c r="B366">
        <v>17731</v>
      </c>
      <c r="C366" t="s">
        <v>385</v>
      </c>
      <c r="D366">
        <v>9</v>
      </c>
      <c r="E366">
        <v>1874</v>
      </c>
      <c r="F366" s="9">
        <f t="shared" si="335"/>
        <v>314832</v>
      </c>
      <c r="G366">
        <v>8</v>
      </c>
      <c r="H366" s="10">
        <f t="shared" si="281"/>
        <v>7.0398657061543938E-3</v>
      </c>
      <c r="I366" s="10">
        <f t="shared" si="282"/>
        <v>5.6318925649235151E-2</v>
      </c>
      <c r="J366" s="11">
        <f t="shared" si="283"/>
        <v>6.2576584054705722E-3</v>
      </c>
      <c r="K366" s="11">
        <f t="shared" si="284"/>
        <v>1</v>
      </c>
      <c r="L366" s="12">
        <f t="shared" si="285"/>
        <v>17731</v>
      </c>
      <c r="M366" s="13">
        <f t="shared" si="286"/>
        <v>0</v>
      </c>
      <c r="P366">
        <f t="shared" si="287"/>
        <v>16866</v>
      </c>
      <c r="Q366" s="15">
        <f t="shared" si="293"/>
        <v>1.125</v>
      </c>
      <c r="R366" s="16">
        <f t="shared" si="294"/>
        <v>3.5746201966041107</v>
      </c>
      <c r="S366" s="17">
        <f t="shared" si="288"/>
        <v>5.6318925649235151E-2</v>
      </c>
      <c r="T366" s="17">
        <f t="shared" si="295"/>
        <v>7.0398657061543938E-3</v>
      </c>
      <c r="U366" s="18">
        <f t="shared" si="296"/>
        <v>7.0398657061543938E-3</v>
      </c>
      <c r="V366" s="17">
        <f t="shared" si="297"/>
        <v>0</v>
      </c>
      <c r="W366" s="17">
        <f t="shared" si="289"/>
        <v>0</v>
      </c>
      <c r="X366" s="16">
        <f t="shared" si="298"/>
        <v>0</v>
      </c>
      <c r="Y366" s="19">
        <f t="shared" si="299"/>
        <v>7.0398657061543938E-3</v>
      </c>
      <c r="Z366" s="17">
        <f t="shared" si="300"/>
        <v>0</v>
      </c>
      <c r="AA366" s="17">
        <f t="shared" si="301"/>
        <v>0</v>
      </c>
      <c r="AB366" s="16">
        <f t="shared" si="302"/>
        <v>0</v>
      </c>
      <c r="AC366" s="19">
        <f t="shared" si="303"/>
        <v>7.0398657061543938E-3</v>
      </c>
      <c r="AD366" s="17">
        <f t="shared" si="304"/>
        <v>0</v>
      </c>
      <c r="AE366" s="17">
        <f t="shared" si="305"/>
        <v>0</v>
      </c>
      <c r="AF366" s="16">
        <f t="shared" si="290"/>
        <v>0</v>
      </c>
      <c r="AG366" s="19">
        <f t="shared" si="306"/>
        <v>7.0398657061543938E-3</v>
      </c>
      <c r="AH366" s="17">
        <f t="shared" si="307"/>
        <v>0</v>
      </c>
      <c r="AI366" s="17">
        <f t="shared" si="336"/>
        <v>0</v>
      </c>
      <c r="AJ366" s="16">
        <f t="shared" si="308"/>
        <v>0</v>
      </c>
      <c r="AK366" s="19">
        <f t="shared" si="309"/>
        <v>7.0398657061543938E-3</v>
      </c>
      <c r="AL366" s="17">
        <f t="shared" si="310"/>
        <v>0</v>
      </c>
      <c r="AM366" s="17">
        <f t="shared" si="311"/>
        <v>0</v>
      </c>
      <c r="AN366" s="16">
        <f t="shared" si="312"/>
        <v>0</v>
      </c>
      <c r="AO366" s="19">
        <f t="shared" si="313"/>
        <v>7.0398657061543938E-3</v>
      </c>
      <c r="AP366" s="17">
        <f t="shared" si="314"/>
        <v>0</v>
      </c>
      <c r="AQ366" s="17">
        <f t="shared" si="315"/>
        <v>0</v>
      </c>
      <c r="AR366" s="16">
        <f t="shared" si="316"/>
        <v>0</v>
      </c>
      <c r="AS366" s="19">
        <f t="shared" si="317"/>
        <v>7.0398657061543938E-3</v>
      </c>
      <c r="AT366" s="17">
        <f t="shared" si="318"/>
        <v>0</v>
      </c>
      <c r="AU366" s="17">
        <f t="shared" si="319"/>
        <v>0</v>
      </c>
      <c r="AV366" s="16">
        <f t="shared" si="320"/>
        <v>0</v>
      </c>
      <c r="AW366" s="19">
        <f t="shared" si="321"/>
        <v>7.0398657061543938E-3</v>
      </c>
      <c r="AX366" s="17">
        <f t="shared" si="322"/>
        <v>0</v>
      </c>
      <c r="AY366" s="17">
        <f t="shared" si="291"/>
        <v>0</v>
      </c>
      <c r="AZ366" s="16">
        <f t="shared" si="323"/>
        <v>0</v>
      </c>
      <c r="BA366" s="19">
        <f t="shared" si="324"/>
        <v>7.0398657061543938E-3</v>
      </c>
      <c r="BB366" s="16"/>
      <c r="BC366" s="16">
        <f t="shared" si="325"/>
        <v>7.0398657061543938E-3</v>
      </c>
      <c r="BD366" s="19">
        <f t="shared" si="292"/>
        <v>7.0398657061543938E-3</v>
      </c>
      <c r="BE366" s="20">
        <f t="shared" si="326"/>
        <v>7.0398657061543938E-3</v>
      </c>
      <c r="BF366">
        <f t="shared" si="327"/>
        <v>5.378240443059465E-6</v>
      </c>
      <c r="BG366" s="33">
        <f t="shared" si="328"/>
        <v>1.4473096066083465E-2</v>
      </c>
      <c r="BH366">
        <f t="shared" si="329"/>
        <v>0.11578476852866772</v>
      </c>
      <c r="BI366">
        <f t="shared" si="330"/>
        <v>36452.750245417512</v>
      </c>
      <c r="BJ366">
        <f t="shared" si="331"/>
        <v>0</v>
      </c>
      <c r="BK366">
        <f t="shared" si="332"/>
        <v>17731</v>
      </c>
      <c r="BL366">
        <f t="shared" si="333"/>
        <v>2815757</v>
      </c>
      <c r="BM366">
        <f t="shared" si="334"/>
        <v>17731</v>
      </c>
    </row>
    <row r="367" spans="1:65" x14ac:dyDescent="0.25">
      <c r="A367" s="8"/>
      <c r="B367">
        <v>345614546</v>
      </c>
      <c r="C367" t="s">
        <v>386</v>
      </c>
      <c r="D367">
        <v>10</v>
      </c>
      <c r="E367">
        <v>1256</v>
      </c>
      <c r="F367" s="9">
        <f t="shared" si="335"/>
        <v>211008</v>
      </c>
      <c r="G367">
        <v>8</v>
      </c>
      <c r="H367" s="10">
        <f t="shared" si="281"/>
        <v>1.25</v>
      </c>
      <c r="I367" s="10">
        <f t="shared" si="282"/>
        <v>10</v>
      </c>
      <c r="J367" s="11">
        <f t="shared" si="283"/>
        <v>1</v>
      </c>
      <c r="K367" s="11">
        <f t="shared" si="284"/>
        <v>6.1052985889083504E-3</v>
      </c>
      <c r="L367" s="12">
        <f t="shared" si="285"/>
        <v>2110080</v>
      </c>
      <c r="M367" s="13">
        <f t="shared" si="286"/>
        <v>0.9938947014110916</v>
      </c>
      <c r="P367">
        <f t="shared" si="287"/>
        <v>12560</v>
      </c>
      <c r="Q367" s="15">
        <f t="shared" si="293"/>
        <v>1.25</v>
      </c>
      <c r="R367" s="16">
        <f t="shared" si="294"/>
        <v>3.5746201966041107</v>
      </c>
      <c r="S367" s="17">
        <f t="shared" si="288"/>
        <v>1637.921529041553</v>
      </c>
      <c r="T367" s="17">
        <f t="shared" si="295"/>
        <v>204.74019113019412</v>
      </c>
      <c r="U367" s="18">
        <f t="shared" si="296"/>
        <v>1.25</v>
      </c>
      <c r="V367" s="17">
        <f t="shared" si="297"/>
        <v>0</v>
      </c>
      <c r="W367" s="17">
        <f t="shared" si="289"/>
        <v>0</v>
      </c>
      <c r="X367" s="16">
        <f t="shared" si="298"/>
        <v>0</v>
      </c>
      <c r="Y367" s="19">
        <f t="shared" si="299"/>
        <v>1.25</v>
      </c>
      <c r="Z367" s="17">
        <f t="shared" si="300"/>
        <v>0</v>
      </c>
      <c r="AA367" s="17">
        <f t="shared" si="301"/>
        <v>0</v>
      </c>
      <c r="AB367" s="16">
        <f t="shared" si="302"/>
        <v>0</v>
      </c>
      <c r="AC367" s="19">
        <f t="shared" si="303"/>
        <v>1.25</v>
      </c>
      <c r="AD367" s="17">
        <f t="shared" si="304"/>
        <v>0</v>
      </c>
      <c r="AE367" s="17">
        <f t="shared" si="305"/>
        <v>0</v>
      </c>
      <c r="AF367" s="16">
        <f t="shared" si="290"/>
        <v>0</v>
      </c>
      <c r="AG367" s="19">
        <f t="shared" si="306"/>
        <v>1.25</v>
      </c>
      <c r="AH367" s="17">
        <f t="shared" si="307"/>
        <v>0</v>
      </c>
      <c r="AI367" s="17">
        <f t="shared" si="336"/>
        <v>0</v>
      </c>
      <c r="AJ367" s="16">
        <f t="shared" si="308"/>
        <v>0</v>
      </c>
      <c r="AK367" s="19">
        <f t="shared" si="309"/>
        <v>1.25</v>
      </c>
      <c r="AL367" s="17">
        <f t="shared" si="310"/>
        <v>0</v>
      </c>
      <c r="AM367" s="17">
        <f t="shared" si="311"/>
        <v>0</v>
      </c>
      <c r="AN367" s="16">
        <f t="shared" si="312"/>
        <v>0</v>
      </c>
      <c r="AO367" s="19">
        <f t="shared" si="313"/>
        <v>1.25</v>
      </c>
      <c r="AP367" s="17">
        <f t="shared" si="314"/>
        <v>0</v>
      </c>
      <c r="AQ367" s="17">
        <f t="shared" si="315"/>
        <v>0</v>
      </c>
      <c r="AR367" s="16">
        <f t="shared" si="316"/>
        <v>0</v>
      </c>
      <c r="AS367" s="19">
        <f t="shared" si="317"/>
        <v>1.25</v>
      </c>
      <c r="AT367" s="17">
        <f t="shared" si="318"/>
        <v>0</v>
      </c>
      <c r="AU367" s="17">
        <f t="shared" si="319"/>
        <v>0</v>
      </c>
      <c r="AV367" s="16">
        <f t="shared" si="320"/>
        <v>0</v>
      </c>
      <c r="AW367" s="19">
        <f t="shared" si="321"/>
        <v>1.25</v>
      </c>
      <c r="AX367" s="17">
        <f t="shared" si="322"/>
        <v>0</v>
      </c>
      <c r="AY367" s="17">
        <f t="shared" si="291"/>
        <v>0</v>
      </c>
      <c r="AZ367" s="16">
        <f t="shared" si="323"/>
        <v>0</v>
      </c>
      <c r="BA367" s="19">
        <f t="shared" si="324"/>
        <v>1.25</v>
      </c>
      <c r="BB367" s="16"/>
      <c r="BC367" s="16">
        <f t="shared" si="325"/>
        <v>1.25</v>
      </c>
      <c r="BD367" s="19">
        <f t="shared" si="292"/>
        <v>1.25</v>
      </c>
      <c r="BE367" s="20">
        <f t="shared" si="326"/>
        <v>1.25</v>
      </c>
      <c r="BF367">
        <f t="shared" si="327"/>
        <v>9.5496147716953212E-4</v>
      </c>
      <c r="BG367" s="33">
        <f t="shared" si="328"/>
        <v>2.5698459086781282</v>
      </c>
      <c r="BH367">
        <f t="shared" si="329"/>
        <v>20.558767269425026</v>
      </c>
      <c r="BI367">
        <f t="shared" si="330"/>
        <v>4338064.3639868358</v>
      </c>
      <c r="BJ367">
        <f t="shared" si="331"/>
        <v>343504466</v>
      </c>
      <c r="BK367">
        <f t="shared" si="332"/>
        <v>2110080</v>
      </c>
      <c r="BL367">
        <f t="shared" si="333"/>
        <v>0</v>
      </c>
      <c r="BM367">
        <f t="shared" si="334"/>
        <v>2110080</v>
      </c>
    </row>
    <row r="368" spans="1:65" x14ac:dyDescent="0.25">
      <c r="A368" s="8"/>
      <c r="B368">
        <v>12079025</v>
      </c>
      <c r="C368" t="s">
        <v>387</v>
      </c>
      <c r="D368">
        <v>7</v>
      </c>
      <c r="E368">
        <v>628</v>
      </c>
      <c r="F368" s="9">
        <f t="shared" si="335"/>
        <v>105504</v>
      </c>
      <c r="G368">
        <v>2</v>
      </c>
      <c r="H368" s="10">
        <f t="shared" si="281"/>
        <v>3.5</v>
      </c>
      <c r="I368" s="10">
        <f t="shared" si="282"/>
        <v>7</v>
      </c>
      <c r="J368" s="11">
        <f t="shared" si="283"/>
        <v>1</v>
      </c>
      <c r="K368" s="11">
        <f t="shared" si="284"/>
        <v>6.1141358677542265E-2</v>
      </c>
      <c r="L368" s="12">
        <f t="shared" si="285"/>
        <v>738528</v>
      </c>
      <c r="M368" s="13">
        <f t="shared" si="286"/>
        <v>0.93885864132245778</v>
      </c>
      <c r="P368">
        <f t="shared" si="287"/>
        <v>4396</v>
      </c>
      <c r="Q368" s="15">
        <f t="shared" si="293"/>
        <v>3.5</v>
      </c>
      <c r="R368" s="16">
        <f t="shared" si="294"/>
        <v>3.5746201966041107</v>
      </c>
      <c r="S368" s="17">
        <f t="shared" si="288"/>
        <v>114.48878715498938</v>
      </c>
      <c r="T368" s="17">
        <f t="shared" si="295"/>
        <v>57.244393577494691</v>
      </c>
      <c r="U368" s="18">
        <f t="shared" si="296"/>
        <v>3.5</v>
      </c>
      <c r="V368" s="17">
        <f t="shared" si="297"/>
        <v>0</v>
      </c>
      <c r="W368" s="17">
        <f t="shared" si="289"/>
        <v>0</v>
      </c>
      <c r="X368" s="16">
        <f t="shared" si="298"/>
        <v>0</v>
      </c>
      <c r="Y368" s="19">
        <f t="shared" si="299"/>
        <v>3.5</v>
      </c>
      <c r="Z368" s="17">
        <f t="shared" si="300"/>
        <v>0</v>
      </c>
      <c r="AA368" s="17">
        <f t="shared" si="301"/>
        <v>0</v>
      </c>
      <c r="AB368" s="16">
        <f t="shared" si="302"/>
        <v>0</v>
      </c>
      <c r="AC368" s="19">
        <f t="shared" si="303"/>
        <v>3.5</v>
      </c>
      <c r="AD368" s="17">
        <f t="shared" si="304"/>
        <v>0</v>
      </c>
      <c r="AE368" s="17">
        <f t="shared" si="305"/>
        <v>0</v>
      </c>
      <c r="AF368" s="16">
        <f t="shared" si="290"/>
        <v>0</v>
      </c>
      <c r="AG368" s="19">
        <f t="shared" si="306"/>
        <v>3.5</v>
      </c>
      <c r="AH368" s="17">
        <f t="shared" si="307"/>
        <v>0</v>
      </c>
      <c r="AI368" s="17">
        <f t="shared" si="336"/>
        <v>0</v>
      </c>
      <c r="AJ368" s="16">
        <f t="shared" si="308"/>
        <v>0</v>
      </c>
      <c r="AK368" s="19">
        <f t="shared" si="309"/>
        <v>3.5</v>
      </c>
      <c r="AL368" s="17">
        <f t="shared" si="310"/>
        <v>0</v>
      </c>
      <c r="AM368" s="17">
        <f t="shared" si="311"/>
        <v>0</v>
      </c>
      <c r="AN368" s="16">
        <f t="shared" si="312"/>
        <v>0</v>
      </c>
      <c r="AO368" s="19">
        <f t="shared" si="313"/>
        <v>3.5</v>
      </c>
      <c r="AP368" s="17">
        <f t="shared" si="314"/>
        <v>0</v>
      </c>
      <c r="AQ368" s="17">
        <f t="shared" si="315"/>
        <v>0</v>
      </c>
      <c r="AR368" s="16">
        <f t="shared" si="316"/>
        <v>0</v>
      </c>
      <c r="AS368" s="19">
        <f t="shared" si="317"/>
        <v>3.5</v>
      </c>
      <c r="AT368" s="17">
        <f t="shared" si="318"/>
        <v>0</v>
      </c>
      <c r="AU368" s="17">
        <f t="shared" si="319"/>
        <v>0</v>
      </c>
      <c r="AV368" s="16">
        <f t="shared" si="320"/>
        <v>0</v>
      </c>
      <c r="AW368" s="19">
        <f t="shared" si="321"/>
        <v>3.5</v>
      </c>
      <c r="AX368" s="17">
        <f t="shared" si="322"/>
        <v>0</v>
      </c>
      <c r="AY368" s="17">
        <f t="shared" si="291"/>
        <v>0</v>
      </c>
      <c r="AZ368" s="16">
        <f t="shared" si="323"/>
        <v>0</v>
      </c>
      <c r="BA368" s="19">
        <f t="shared" si="324"/>
        <v>3.5</v>
      </c>
      <c r="BB368" s="16"/>
      <c r="BC368" s="16">
        <f t="shared" si="325"/>
        <v>3.5</v>
      </c>
      <c r="BD368" s="19">
        <f t="shared" si="292"/>
        <v>3.5</v>
      </c>
      <c r="BE368" s="20">
        <f t="shared" si="326"/>
        <v>3.5</v>
      </c>
      <c r="BF368">
        <f t="shared" si="327"/>
        <v>2.6738921360746899E-3</v>
      </c>
      <c r="BG368" s="33">
        <f t="shared" si="328"/>
        <v>7.1955685442987587</v>
      </c>
      <c r="BH368">
        <f t="shared" si="329"/>
        <v>14.391137088597517</v>
      </c>
      <c r="BI368">
        <f t="shared" si="330"/>
        <v>1518322.5273953925</v>
      </c>
      <c r="BJ368">
        <f t="shared" si="331"/>
        <v>11340497</v>
      </c>
      <c r="BK368">
        <f t="shared" si="332"/>
        <v>738528</v>
      </c>
      <c r="BL368">
        <f t="shared" si="333"/>
        <v>0</v>
      </c>
      <c r="BM368">
        <f t="shared" si="334"/>
        <v>738528</v>
      </c>
    </row>
    <row r="369" spans="1:65" x14ac:dyDescent="0.25">
      <c r="A369" s="8"/>
      <c r="B369">
        <v>5563932</v>
      </c>
      <c r="C369" t="s">
        <v>388</v>
      </c>
      <c r="D369">
        <v>4</v>
      </c>
      <c r="E369">
        <v>618</v>
      </c>
      <c r="F369" s="9">
        <f t="shared" si="335"/>
        <v>103824</v>
      </c>
      <c r="G369">
        <v>4</v>
      </c>
      <c r="H369" s="10">
        <f t="shared" si="281"/>
        <v>1</v>
      </c>
      <c r="I369" s="10">
        <f t="shared" si="282"/>
        <v>4</v>
      </c>
      <c r="J369" s="11">
        <f t="shared" si="283"/>
        <v>1</v>
      </c>
      <c r="K369" s="11">
        <f t="shared" si="284"/>
        <v>7.4640739678342588E-2</v>
      </c>
      <c r="L369" s="12">
        <f t="shared" si="285"/>
        <v>415296</v>
      </c>
      <c r="M369" s="13">
        <f t="shared" si="286"/>
        <v>0.92535926032165738</v>
      </c>
      <c r="P369">
        <f t="shared" si="287"/>
        <v>2472</v>
      </c>
      <c r="Q369" s="15">
        <f t="shared" si="293"/>
        <v>1</v>
      </c>
      <c r="R369" s="16">
        <f t="shared" si="294"/>
        <v>3.5746201966041107</v>
      </c>
      <c r="S369" s="17">
        <f t="shared" si="288"/>
        <v>53.590036985668057</v>
      </c>
      <c r="T369" s="17">
        <f t="shared" si="295"/>
        <v>13.397509246417014</v>
      </c>
      <c r="U369" s="18">
        <f t="shared" si="296"/>
        <v>1</v>
      </c>
      <c r="V369" s="17">
        <f t="shared" si="297"/>
        <v>0</v>
      </c>
      <c r="W369" s="17">
        <f t="shared" si="289"/>
        <v>0</v>
      </c>
      <c r="X369" s="16">
        <f t="shared" si="298"/>
        <v>0</v>
      </c>
      <c r="Y369" s="19">
        <f t="shared" si="299"/>
        <v>1</v>
      </c>
      <c r="Z369" s="17">
        <f t="shared" si="300"/>
        <v>0</v>
      </c>
      <c r="AA369" s="17">
        <f t="shared" si="301"/>
        <v>0</v>
      </c>
      <c r="AB369" s="16">
        <f t="shared" si="302"/>
        <v>0</v>
      </c>
      <c r="AC369" s="19">
        <f t="shared" si="303"/>
        <v>1</v>
      </c>
      <c r="AD369" s="17">
        <f t="shared" si="304"/>
        <v>0</v>
      </c>
      <c r="AE369" s="17">
        <f t="shared" si="305"/>
        <v>0</v>
      </c>
      <c r="AF369" s="16">
        <f t="shared" si="290"/>
        <v>0</v>
      </c>
      <c r="AG369" s="19">
        <f t="shared" si="306"/>
        <v>1</v>
      </c>
      <c r="AH369" s="17">
        <f t="shared" si="307"/>
        <v>0</v>
      </c>
      <c r="AI369" s="17">
        <f t="shared" si="336"/>
        <v>0</v>
      </c>
      <c r="AJ369" s="16">
        <f t="shared" si="308"/>
        <v>0</v>
      </c>
      <c r="AK369" s="19">
        <f t="shared" si="309"/>
        <v>1</v>
      </c>
      <c r="AL369" s="17">
        <f t="shared" si="310"/>
        <v>0</v>
      </c>
      <c r="AM369" s="17">
        <f t="shared" si="311"/>
        <v>0</v>
      </c>
      <c r="AN369" s="16">
        <f t="shared" si="312"/>
        <v>0</v>
      </c>
      <c r="AO369" s="19">
        <f t="shared" si="313"/>
        <v>1</v>
      </c>
      <c r="AP369" s="17">
        <f t="shared" si="314"/>
        <v>0</v>
      </c>
      <c r="AQ369" s="17">
        <f t="shared" si="315"/>
        <v>0</v>
      </c>
      <c r="AR369" s="16">
        <f t="shared" si="316"/>
        <v>0</v>
      </c>
      <c r="AS369" s="19">
        <f t="shared" si="317"/>
        <v>1</v>
      </c>
      <c r="AT369" s="17">
        <f t="shared" si="318"/>
        <v>0</v>
      </c>
      <c r="AU369" s="17">
        <f t="shared" si="319"/>
        <v>0</v>
      </c>
      <c r="AV369" s="16">
        <f t="shared" si="320"/>
        <v>0</v>
      </c>
      <c r="AW369" s="19">
        <f t="shared" si="321"/>
        <v>1</v>
      </c>
      <c r="AX369" s="17">
        <f t="shared" si="322"/>
        <v>0</v>
      </c>
      <c r="AY369" s="17">
        <f t="shared" si="291"/>
        <v>0</v>
      </c>
      <c r="AZ369" s="16">
        <f t="shared" si="323"/>
        <v>0</v>
      </c>
      <c r="BA369" s="19">
        <f t="shared" si="324"/>
        <v>1</v>
      </c>
      <c r="BB369" s="16"/>
      <c r="BC369" s="16">
        <f t="shared" si="325"/>
        <v>1</v>
      </c>
      <c r="BD369" s="19">
        <f t="shared" si="292"/>
        <v>1</v>
      </c>
      <c r="BE369" s="20">
        <f t="shared" si="326"/>
        <v>1</v>
      </c>
      <c r="BF369">
        <f t="shared" si="327"/>
        <v>7.6396918173562566E-4</v>
      </c>
      <c r="BG369" s="33">
        <f t="shared" si="328"/>
        <v>2.0558767269425027</v>
      </c>
      <c r="BH369">
        <f t="shared" si="329"/>
        <v>8.2235069077700107</v>
      </c>
      <c r="BI369">
        <f t="shared" si="330"/>
        <v>853797.38119231362</v>
      </c>
      <c r="BJ369">
        <f t="shared" si="331"/>
        <v>5148636</v>
      </c>
      <c r="BK369">
        <f t="shared" si="332"/>
        <v>415296</v>
      </c>
      <c r="BL369">
        <f t="shared" si="333"/>
        <v>0</v>
      </c>
      <c r="BM369">
        <f t="shared" si="334"/>
        <v>415296</v>
      </c>
    </row>
    <row r="370" spans="1:65" x14ac:dyDescent="0.25">
      <c r="A370" s="8"/>
      <c r="B370">
        <v>5677</v>
      </c>
      <c r="C370" t="s">
        <v>389</v>
      </c>
      <c r="D370">
        <v>10</v>
      </c>
      <c r="E370">
        <v>1146</v>
      </c>
      <c r="F370" s="9">
        <f t="shared" si="335"/>
        <v>192528</v>
      </c>
      <c r="G370">
        <v>6</v>
      </c>
      <c r="H370" s="10">
        <f t="shared" si="281"/>
        <v>4.9144366879968976E-3</v>
      </c>
      <c r="I370" s="10">
        <f t="shared" si="282"/>
        <v>2.9486620127981387E-2</v>
      </c>
      <c r="J370" s="11">
        <f t="shared" si="283"/>
        <v>2.9486620127981387E-3</v>
      </c>
      <c r="K370" s="11">
        <f t="shared" si="284"/>
        <v>1.0000000000000002</v>
      </c>
      <c r="L370" s="12">
        <f t="shared" si="285"/>
        <v>5677.0000000000009</v>
      </c>
      <c r="M370" s="13">
        <f t="shared" si="286"/>
        <v>-1.6020692298272473E-16</v>
      </c>
      <c r="P370">
        <f t="shared" si="287"/>
        <v>11460</v>
      </c>
      <c r="Q370" s="15">
        <f t="shared" si="293"/>
        <v>1.6666666666666667</v>
      </c>
      <c r="R370" s="16">
        <f t="shared" si="294"/>
        <v>3.5746201966041107</v>
      </c>
      <c r="S370" s="17">
        <f t="shared" si="288"/>
        <v>2.9486620127981384E-2</v>
      </c>
      <c r="T370" s="17">
        <f t="shared" si="295"/>
        <v>4.9144366879968976E-3</v>
      </c>
      <c r="U370" s="18">
        <f t="shared" si="296"/>
        <v>4.9144366879968976E-3</v>
      </c>
      <c r="V370" s="17">
        <f t="shared" si="297"/>
        <v>0</v>
      </c>
      <c r="W370" s="17">
        <f t="shared" si="289"/>
        <v>0</v>
      </c>
      <c r="X370" s="16">
        <f t="shared" si="298"/>
        <v>0</v>
      </c>
      <c r="Y370" s="19">
        <f t="shared" si="299"/>
        <v>4.9144366879968976E-3</v>
      </c>
      <c r="Z370" s="17">
        <f t="shared" si="300"/>
        <v>0</v>
      </c>
      <c r="AA370" s="17">
        <f t="shared" si="301"/>
        <v>0</v>
      </c>
      <c r="AB370" s="16">
        <f t="shared" si="302"/>
        <v>0</v>
      </c>
      <c r="AC370" s="19">
        <f t="shared" si="303"/>
        <v>4.9144366879968976E-3</v>
      </c>
      <c r="AD370" s="17">
        <f t="shared" si="304"/>
        <v>0</v>
      </c>
      <c r="AE370" s="17">
        <f t="shared" si="305"/>
        <v>0</v>
      </c>
      <c r="AF370" s="16">
        <f t="shared" si="290"/>
        <v>0</v>
      </c>
      <c r="AG370" s="19">
        <f t="shared" si="306"/>
        <v>4.9144366879968976E-3</v>
      </c>
      <c r="AH370" s="17">
        <f t="shared" si="307"/>
        <v>0</v>
      </c>
      <c r="AI370" s="17">
        <f t="shared" si="336"/>
        <v>0</v>
      </c>
      <c r="AJ370" s="16">
        <f t="shared" si="308"/>
        <v>0</v>
      </c>
      <c r="AK370" s="19">
        <f t="shared" si="309"/>
        <v>4.9144366879968976E-3</v>
      </c>
      <c r="AL370" s="17">
        <f t="shared" si="310"/>
        <v>0</v>
      </c>
      <c r="AM370" s="17">
        <f t="shared" si="311"/>
        <v>0</v>
      </c>
      <c r="AN370" s="16">
        <f t="shared" si="312"/>
        <v>0</v>
      </c>
      <c r="AO370" s="19">
        <f t="shared" si="313"/>
        <v>4.9144366879968976E-3</v>
      </c>
      <c r="AP370" s="17">
        <f t="shared" si="314"/>
        <v>0</v>
      </c>
      <c r="AQ370" s="17">
        <f t="shared" si="315"/>
        <v>0</v>
      </c>
      <c r="AR370" s="16">
        <f t="shared" si="316"/>
        <v>0</v>
      </c>
      <c r="AS370" s="19">
        <f t="shared" si="317"/>
        <v>4.9144366879968976E-3</v>
      </c>
      <c r="AT370" s="17">
        <f t="shared" si="318"/>
        <v>0</v>
      </c>
      <c r="AU370" s="17">
        <f t="shared" si="319"/>
        <v>0</v>
      </c>
      <c r="AV370" s="16">
        <f t="shared" si="320"/>
        <v>0</v>
      </c>
      <c r="AW370" s="19">
        <f t="shared" si="321"/>
        <v>4.9144366879968976E-3</v>
      </c>
      <c r="AX370" s="17">
        <f t="shared" si="322"/>
        <v>0</v>
      </c>
      <c r="AY370" s="17">
        <f t="shared" si="291"/>
        <v>0</v>
      </c>
      <c r="AZ370" s="16">
        <f t="shared" si="323"/>
        <v>0</v>
      </c>
      <c r="BA370" s="19">
        <f t="shared" si="324"/>
        <v>4.9144366879968976E-3</v>
      </c>
      <c r="BB370" s="16"/>
      <c r="BC370" s="16">
        <f t="shared" si="325"/>
        <v>4.9144366879968976E-3</v>
      </c>
      <c r="BD370" s="19">
        <f t="shared" si="292"/>
        <v>4.9144366879968976E-3</v>
      </c>
      <c r="BE370" s="20">
        <f t="shared" si="326"/>
        <v>4.9144366879968976E-3</v>
      </c>
      <c r="BF370">
        <f t="shared" si="327"/>
        <v>3.7544781752205283E-6</v>
      </c>
      <c r="BG370" s="33">
        <f t="shared" si="328"/>
        <v>1.0103476012885216E-2</v>
      </c>
      <c r="BH370">
        <f t="shared" si="329"/>
        <v>6.0620856077311297E-2</v>
      </c>
      <c r="BI370">
        <f t="shared" si="330"/>
        <v>11671.212178852589</v>
      </c>
      <c r="BJ370">
        <f t="shared" si="331"/>
        <v>0</v>
      </c>
      <c r="BK370">
        <f t="shared" si="332"/>
        <v>5677.0000000000009</v>
      </c>
      <c r="BL370">
        <f t="shared" si="333"/>
        <v>1919603</v>
      </c>
      <c r="BM370">
        <f t="shared" si="334"/>
        <v>5677.0000000000009</v>
      </c>
    </row>
    <row r="371" spans="1:65" x14ac:dyDescent="0.25">
      <c r="A371" s="8"/>
      <c r="B371">
        <v>43057459</v>
      </c>
      <c r="C371" t="s">
        <v>390</v>
      </c>
      <c r="D371">
        <v>10</v>
      </c>
      <c r="E371">
        <v>1082</v>
      </c>
      <c r="F371" s="9">
        <f t="shared" si="335"/>
        <v>181776</v>
      </c>
      <c r="G371">
        <v>2</v>
      </c>
      <c r="H371" s="10">
        <f t="shared" si="281"/>
        <v>5</v>
      </c>
      <c r="I371" s="10">
        <f t="shared" si="282"/>
        <v>10</v>
      </c>
      <c r="J371" s="11">
        <f t="shared" si="283"/>
        <v>1</v>
      </c>
      <c r="K371" s="11">
        <f t="shared" si="284"/>
        <v>4.2217075559428621E-2</v>
      </c>
      <c r="L371" s="12">
        <f t="shared" si="285"/>
        <v>1817760</v>
      </c>
      <c r="M371" s="13">
        <f t="shared" si="286"/>
        <v>0.95778292444057134</v>
      </c>
      <c r="P371">
        <f t="shared" si="287"/>
        <v>10820</v>
      </c>
      <c r="Q371" s="15">
        <f t="shared" si="293"/>
        <v>5</v>
      </c>
      <c r="R371" s="16">
        <f t="shared" si="294"/>
        <v>3.5746201966041107</v>
      </c>
      <c r="S371" s="17">
        <f t="shared" si="288"/>
        <v>236.87097856702755</v>
      </c>
      <c r="T371" s="17">
        <f t="shared" si="295"/>
        <v>118.43548928351377</v>
      </c>
      <c r="U371" s="18">
        <f t="shared" si="296"/>
        <v>0</v>
      </c>
      <c r="V371" s="17">
        <f t="shared" si="297"/>
        <v>118.43548928351377</v>
      </c>
      <c r="W371" s="17">
        <f t="shared" si="289"/>
        <v>8.665571688092083E-2</v>
      </c>
      <c r="X371" s="16">
        <f t="shared" si="298"/>
        <v>274.9549430493837</v>
      </c>
      <c r="Y371" s="19">
        <f t="shared" si="299"/>
        <v>5</v>
      </c>
      <c r="Z371" s="17">
        <f t="shared" si="300"/>
        <v>0</v>
      </c>
      <c r="AA371" s="17">
        <f t="shared" si="301"/>
        <v>0</v>
      </c>
      <c r="AB371" s="16">
        <f t="shared" si="302"/>
        <v>0</v>
      </c>
      <c r="AC371" s="19">
        <f t="shared" si="303"/>
        <v>5</v>
      </c>
      <c r="AD371" s="17">
        <f t="shared" si="304"/>
        <v>0</v>
      </c>
      <c r="AE371" s="17">
        <f t="shared" si="305"/>
        <v>0</v>
      </c>
      <c r="AF371" s="16">
        <f t="shared" si="290"/>
        <v>0</v>
      </c>
      <c r="AG371" s="19">
        <f t="shared" si="306"/>
        <v>5</v>
      </c>
      <c r="AH371" s="17">
        <f t="shared" si="307"/>
        <v>0</v>
      </c>
      <c r="AI371" s="17">
        <f t="shared" si="336"/>
        <v>0</v>
      </c>
      <c r="AJ371" s="16">
        <f t="shared" si="308"/>
        <v>0</v>
      </c>
      <c r="AK371" s="19">
        <f t="shared" si="309"/>
        <v>5</v>
      </c>
      <c r="AL371" s="17">
        <f t="shared" si="310"/>
        <v>0</v>
      </c>
      <c r="AM371" s="17">
        <f t="shared" si="311"/>
        <v>0</v>
      </c>
      <c r="AN371" s="16">
        <f t="shared" si="312"/>
        <v>0</v>
      </c>
      <c r="AO371" s="19">
        <f t="shared" si="313"/>
        <v>5</v>
      </c>
      <c r="AP371" s="17">
        <f t="shared" si="314"/>
        <v>0</v>
      </c>
      <c r="AQ371" s="17">
        <f t="shared" si="315"/>
        <v>0</v>
      </c>
      <c r="AR371" s="16">
        <f t="shared" si="316"/>
        <v>0</v>
      </c>
      <c r="AS371" s="19">
        <f t="shared" si="317"/>
        <v>5</v>
      </c>
      <c r="AT371" s="17">
        <f t="shared" si="318"/>
        <v>0</v>
      </c>
      <c r="AU371" s="17">
        <f t="shared" si="319"/>
        <v>0</v>
      </c>
      <c r="AV371" s="16">
        <f t="shared" si="320"/>
        <v>0</v>
      </c>
      <c r="AW371" s="19">
        <f t="shared" si="321"/>
        <v>5</v>
      </c>
      <c r="AX371" s="17">
        <f t="shared" si="322"/>
        <v>0</v>
      </c>
      <c r="AY371" s="17">
        <f t="shared" si="291"/>
        <v>0</v>
      </c>
      <c r="AZ371" s="16">
        <f t="shared" si="323"/>
        <v>0</v>
      </c>
      <c r="BA371" s="19">
        <f t="shared" si="324"/>
        <v>5</v>
      </c>
      <c r="BB371" s="16"/>
      <c r="BC371" s="16">
        <f t="shared" si="325"/>
        <v>5</v>
      </c>
      <c r="BD371" s="19">
        <f t="shared" si="292"/>
        <v>5</v>
      </c>
      <c r="BE371" s="20">
        <f t="shared" si="326"/>
        <v>5</v>
      </c>
      <c r="BF371">
        <f t="shared" si="327"/>
        <v>3.8198459086781285E-3</v>
      </c>
      <c r="BG371" s="33">
        <f t="shared" si="328"/>
        <v>10.279383634712513</v>
      </c>
      <c r="BH371">
        <f t="shared" si="329"/>
        <v>20.558767269425026</v>
      </c>
      <c r="BI371">
        <f t="shared" si="330"/>
        <v>3737090.4791670037</v>
      </c>
      <c r="BJ371">
        <f t="shared" si="331"/>
        <v>41239699</v>
      </c>
      <c r="BK371">
        <f t="shared" si="332"/>
        <v>1817760</v>
      </c>
      <c r="BL371">
        <f t="shared" si="333"/>
        <v>0</v>
      </c>
      <c r="BM371">
        <f t="shared" si="334"/>
        <v>1817760</v>
      </c>
    </row>
    <row r="372" spans="1:65" x14ac:dyDescent="0.25">
      <c r="A372" s="8"/>
      <c r="B372">
        <v>205518864</v>
      </c>
      <c r="C372" t="s">
        <v>391</v>
      </c>
      <c r="D372">
        <v>6</v>
      </c>
      <c r="E372">
        <v>1529</v>
      </c>
      <c r="F372" s="9">
        <f t="shared" si="335"/>
        <v>256872</v>
      </c>
      <c r="G372">
        <v>8</v>
      </c>
      <c r="H372" s="10">
        <f t="shared" si="281"/>
        <v>0.75</v>
      </c>
      <c r="I372" s="10">
        <f t="shared" si="282"/>
        <v>6</v>
      </c>
      <c r="J372" s="11">
        <f t="shared" si="283"/>
        <v>1</v>
      </c>
      <c r="K372" s="11">
        <f t="shared" si="284"/>
        <v>7.4992240128380627E-3</v>
      </c>
      <c r="L372" s="12">
        <f t="shared" si="285"/>
        <v>1541232</v>
      </c>
      <c r="M372" s="13">
        <f t="shared" si="286"/>
        <v>0.99250077598716191</v>
      </c>
      <c r="P372">
        <f t="shared" si="287"/>
        <v>9174</v>
      </c>
      <c r="Q372" s="15">
        <f t="shared" si="293"/>
        <v>0.75</v>
      </c>
      <c r="R372" s="16">
        <f t="shared" si="294"/>
        <v>3.5746201966041107</v>
      </c>
      <c r="S372" s="17">
        <f t="shared" si="288"/>
        <v>800.08278052882372</v>
      </c>
      <c r="T372" s="17">
        <f t="shared" si="295"/>
        <v>100.01034756610296</v>
      </c>
      <c r="U372" s="18">
        <f t="shared" si="296"/>
        <v>0.75</v>
      </c>
      <c r="V372" s="17">
        <f t="shared" si="297"/>
        <v>0</v>
      </c>
      <c r="W372" s="17">
        <f t="shared" si="289"/>
        <v>0</v>
      </c>
      <c r="X372" s="16">
        <f t="shared" si="298"/>
        <v>0</v>
      </c>
      <c r="Y372" s="19">
        <f t="shared" si="299"/>
        <v>0.75</v>
      </c>
      <c r="Z372" s="17">
        <f t="shared" si="300"/>
        <v>0</v>
      </c>
      <c r="AA372" s="17">
        <f t="shared" si="301"/>
        <v>0</v>
      </c>
      <c r="AB372" s="16">
        <f t="shared" si="302"/>
        <v>0</v>
      </c>
      <c r="AC372" s="19">
        <f t="shared" si="303"/>
        <v>0.75</v>
      </c>
      <c r="AD372" s="17">
        <f t="shared" si="304"/>
        <v>0</v>
      </c>
      <c r="AE372" s="17">
        <f t="shared" si="305"/>
        <v>0</v>
      </c>
      <c r="AF372" s="16">
        <f t="shared" si="290"/>
        <v>0</v>
      </c>
      <c r="AG372" s="19">
        <f t="shared" si="306"/>
        <v>0.75</v>
      </c>
      <c r="AH372" s="17">
        <f t="shared" si="307"/>
        <v>0</v>
      </c>
      <c r="AI372" s="17">
        <f t="shared" si="336"/>
        <v>0</v>
      </c>
      <c r="AJ372" s="16">
        <f t="shared" si="308"/>
        <v>0</v>
      </c>
      <c r="AK372" s="19">
        <f t="shared" si="309"/>
        <v>0.75</v>
      </c>
      <c r="AL372" s="17">
        <f t="shared" si="310"/>
        <v>0</v>
      </c>
      <c r="AM372" s="17">
        <f t="shared" si="311"/>
        <v>0</v>
      </c>
      <c r="AN372" s="16">
        <f t="shared" si="312"/>
        <v>0</v>
      </c>
      <c r="AO372" s="19">
        <f t="shared" si="313"/>
        <v>0.75</v>
      </c>
      <c r="AP372" s="17">
        <f t="shared" si="314"/>
        <v>0</v>
      </c>
      <c r="AQ372" s="17">
        <f t="shared" si="315"/>
        <v>0</v>
      </c>
      <c r="AR372" s="16">
        <f t="shared" si="316"/>
        <v>0</v>
      </c>
      <c r="AS372" s="19">
        <f t="shared" si="317"/>
        <v>0.75</v>
      </c>
      <c r="AT372" s="17">
        <f t="shared" si="318"/>
        <v>0</v>
      </c>
      <c r="AU372" s="17">
        <f t="shared" si="319"/>
        <v>0</v>
      </c>
      <c r="AV372" s="16">
        <f t="shared" si="320"/>
        <v>0</v>
      </c>
      <c r="AW372" s="19">
        <f t="shared" si="321"/>
        <v>0.75</v>
      </c>
      <c r="AX372" s="17">
        <f t="shared" si="322"/>
        <v>0</v>
      </c>
      <c r="AY372" s="17">
        <f t="shared" si="291"/>
        <v>0</v>
      </c>
      <c r="AZ372" s="16">
        <f t="shared" si="323"/>
        <v>0</v>
      </c>
      <c r="BA372" s="19">
        <f t="shared" si="324"/>
        <v>0.75</v>
      </c>
      <c r="BB372" s="16"/>
      <c r="BC372" s="16">
        <f t="shared" si="325"/>
        <v>0.75</v>
      </c>
      <c r="BD372" s="19">
        <f t="shared" si="292"/>
        <v>0.75</v>
      </c>
      <c r="BE372" s="20">
        <f t="shared" si="326"/>
        <v>0.75</v>
      </c>
      <c r="BF372">
        <f t="shared" si="327"/>
        <v>5.729768863017193E-4</v>
      </c>
      <c r="BG372" s="33">
        <f t="shared" si="328"/>
        <v>1.5419075452068771</v>
      </c>
      <c r="BH372">
        <f t="shared" si="329"/>
        <v>12.335260361655017</v>
      </c>
      <c r="BI372">
        <f t="shared" si="330"/>
        <v>3168582.9996190476</v>
      </c>
      <c r="BJ372">
        <f t="shared" si="331"/>
        <v>203977632</v>
      </c>
      <c r="BK372">
        <f t="shared" si="332"/>
        <v>1541232</v>
      </c>
      <c r="BL372">
        <f t="shared" si="333"/>
        <v>0</v>
      </c>
      <c r="BM372">
        <f t="shared" si="334"/>
        <v>1541232</v>
      </c>
    </row>
    <row r="373" spans="1:65" x14ac:dyDescent="0.25">
      <c r="A373" s="8"/>
      <c r="B373">
        <v>11441018</v>
      </c>
      <c r="C373" t="s">
        <v>392</v>
      </c>
      <c r="D373">
        <v>6</v>
      </c>
      <c r="E373">
        <v>958</v>
      </c>
      <c r="F373" s="9">
        <f t="shared" si="335"/>
        <v>160944</v>
      </c>
      <c r="G373">
        <v>8</v>
      </c>
      <c r="H373" s="10">
        <f t="shared" si="281"/>
        <v>0.75</v>
      </c>
      <c r="I373" s="10">
        <f t="shared" si="282"/>
        <v>6</v>
      </c>
      <c r="J373" s="11">
        <f t="shared" si="283"/>
        <v>1</v>
      </c>
      <c r="K373" s="11">
        <f t="shared" si="284"/>
        <v>8.4403678064312107E-2</v>
      </c>
      <c r="L373" s="12">
        <f t="shared" si="285"/>
        <v>965664</v>
      </c>
      <c r="M373" s="13">
        <f t="shared" si="286"/>
        <v>0.91559632193568785</v>
      </c>
      <c r="P373">
        <f t="shared" si="287"/>
        <v>5748</v>
      </c>
      <c r="Q373" s="15">
        <f t="shared" si="293"/>
        <v>0.75</v>
      </c>
      <c r="R373" s="16">
        <f t="shared" si="294"/>
        <v>3.5746201966041107</v>
      </c>
      <c r="S373" s="17">
        <f t="shared" si="288"/>
        <v>71.086949497962024</v>
      </c>
      <c r="T373" s="17">
        <f t="shared" si="295"/>
        <v>8.885868687245253</v>
      </c>
      <c r="U373" s="18">
        <f t="shared" si="296"/>
        <v>0.75</v>
      </c>
      <c r="V373" s="17">
        <f t="shared" si="297"/>
        <v>0</v>
      </c>
      <c r="W373" s="17">
        <f t="shared" si="289"/>
        <v>0</v>
      </c>
      <c r="X373" s="16">
        <f t="shared" si="298"/>
        <v>0</v>
      </c>
      <c r="Y373" s="19">
        <f t="shared" si="299"/>
        <v>0.75</v>
      </c>
      <c r="Z373" s="17">
        <f t="shared" si="300"/>
        <v>0</v>
      </c>
      <c r="AA373" s="17">
        <f t="shared" si="301"/>
        <v>0</v>
      </c>
      <c r="AB373" s="16">
        <f t="shared" si="302"/>
        <v>0</v>
      </c>
      <c r="AC373" s="19">
        <f t="shared" si="303"/>
        <v>0.75</v>
      </c>
      <c r="AD373" s="17">
        <f t="shared" si="304"/>
        <v>0</v>
      </c>
      <c r="AE373" s="17">
        <f t="shared" si="305"/>
        <v>0</v>
      </c>
      <c r="AF373" s="16">
        <f t="shared" si="290"/>
        <v>0</v>
      </c>
      <c r="AG373" s="19">
        <f t="shared" si="306"/>
        <v>0.75</v>
      </c>
      <c r="AH373" s="17">
        <f t="shared" si="307"/>
        <v>0</v>
      </c>
      <c r="AI373" s="17">
        <f t="shared" si="336"/>
        <v>0</v>
      </c>
      <c r="AJ373" s="16">
        <f t="shared" si="308"/>
        <v>0</v>
      </c>
      <c r="AK373" s="19">
        <f t="shared" si="309"/>
        <v>0.75</v>
      </c>
      <c r="AL373" s="17">
        <f t="shared" si="310"/>
        <v>0</v>
      </c>
      <c r="AM373" s="17">
        <f t="shared" si="311"/>
        <v>0</v>
      </c>
      <c r="AN373" s="16">
        <f t="shared" si="312"/>
        <v>0</v>
      </c>
      <c r="AO373" s="19">
        <f t="shared" si="313"/>
        <v>0.75</v>
      </c>
      <c r="AP373" s="17">
        <f t="shared" si="314"/>
        <v>0</v>
      </c>
      <c r="AQ373" s="17">
        <f t="shared" si="315"/>
        <v>0</v>
      </c>
      <c r="AR373" s="16">
        <f t="shared" si="316"/>
        <v>0</v>
      </c>
      <c r="AS373" s="19">
        <f t="shared" si="317"/>
        <v>0.75</v>
      </c>
      <c r="AT373" s="17">
        <f t="shared" si="318"/>
        <v>0</v>
      </c>
      <c r="AU373" s="17">
        <f t="shared" si="319"/>
        <v>0</v>
      </c>
      <c r="AV373" s="16">
        <f t="shared" si="320"/>
        <v>0</v>
      </c>
      <c r="AW373" s="19">
        <f t="shared" si="321"/>
        <v>0.75</v>
      </c>
      <c r="AX373" s="17">
        <f t="shared" si="322"/>
        <v>0</v>
      </c>
      <c r="AY373" s="17">
        <f t="shared" si="291"/>
        <v>0</v>
      </c>
      <c r="AZ373" s="16">
        <f t="shared" si="323"/>
        <v>0</v>
      </c>
      <c r="BA373" s="19">
        <f t="shared" si="324"/>
        <v>0.75</v>
      </c>
      <c r="BB373" s="16"/>
      <c r="BC373" s="16">
        <f t="shared" si="325"/>
        <v>0.75</v>
      </c>
      <c r="BD373" s="19">
        <f t="shared" si="292"/>
        <v>0.75</v>
      </c>
      <c r="BE373" s="20">
        <f t="shared" si="326"/>
        <v>0.75</v>
      </c>
      <c r="BF373">
        <f t="shared" si="327"/>
        <v>5.729768863017193E-4</v>
      </c>
      <c r="BG373" s="33">
        <f t="shared" si="328"/>
        <v>1.5419075452068771</v>
      </c>
      <c r="BH373">
        <f t="shared" si="329"/>
        <v>12.335260361655017</v>
      </c>
      <c r="BI373">
        <f t="shared" si="330"/>
        <v>1985286.1436462051</v>
      </c>
      <c r="BJ373">
        <f t="shared" si="331"/>
        <v>10475354</v>
      </c>
      <c r="BK373">
        <f t="shared" si="332"/>
        <v>965664</v>
      </c>
      <c r="BL373">
        <f t="shared" si="333"/>
        <v>0</v>
      </c>
      <c r="BM373">
        <f t="shared" si="334"/>
        <v>965664</v>
      </c>
    </row>
    <row r="374" spans="1:65" x14ac:dyDescent="0.25">
      <c r="A374" s="8"/>
      <c r="B374">
        <v>41872825</v>
      </c>
      <c r="C374" t="s">
        <v>393</v>
      </c>
      <c r="D374">
        <v>4</v>
      </c>
      <c r="E374">
        <v>2472</v>
      </c>
      <c r="F374" s="9">
        <f t="shared" si="335"/>
        <v>415296</v>
      </c>
      <c r="G374">
        <v>7</v>
      </c>
      <c r="H374" s="10">
        <f t="shared" si="281"/>
        <v>0.5714285714285714</v>
      </c>
      <c r="I374" s="10">
        <f t="shared" si="282"/>
        <v>4</v>
      </c>
      <c r="J374" s="11">
        <f t="shared" si="283"/>
        <v>1</v>
      </c>
      <c r="K374" s="11">
        <f t="shared" si="284"/>
        <v>3.9672126253721837E-2</v>
      </c>
      <c r="L374" s="12">
        <f t="shared" si="285"/>
        <v>1661184</v>
      </c>
      <c r="M374" s="13">
        <f t="shared" si="286"/>
        <v>0.96032787374627815</v>
      </c>
      <c r="P374">
        <f t="shared" si="287"/>
        <v>9888</v>
      </c>
      <c r="Q374" s="15">
        <f t="shared" si="293"/>
        <v>0.5714285714285714</v>
      </c>
      <c r="R374" s="16">
        <f t="shared" si="294"/>
        <v>3.5746201966041107</v>
      </c>
      <c r="S374" s="17">
        <f t="shared" si="288"/>
        <v>100.8264587186007</v>
      </c>
      <c r="T374" s="17">
        <f t="shared" si="295"/>
        <v>14.403779816942958</v>
      </c>
      <c r="U374" s="18">
        <f t="shared" si="296"/>
        <v>0.5714285714285714</v>
      </c>
      <c r="V374" s="17">
        <f t="shared" si="297"/>
        <v>0</v>
      </c>
      <c r="W374" s="17">
        <f t="shared" si="289"/>
        <v>0</v>
      </c>
      <c r="X374" s="16">
        <f t="shared" si="298"/>
        <v>0</v>
      </c>
      <c r="Y374" s="19">
        <f t="shared" si="299"/>
        <v>0.5714285714285714</v>
      </c>
      <c r="Z374" s="17">
        <f t="shared" si="300"/>
        <v>0</v>
      </c>
      <c r="AA374" s="17">
        <f t="shared" si="301"/>
        <v>0</v>
      </c>
      <c r="AB374" s="16">
        <f t="shared" si="302"/>
        <v>0</v>
      </c>
      <c r="AC374" s="19">
        <f t="shared" si="303"/>
        <v>0.5714285714285714</v>
      </c>
      <c r="AD374" s="17">
        <f t="shared" si="304"/>
        <v>0</v>
      </c>
      <c r="AE374" s="17">
        <f t="shared" si="305"/>
        <v>0</v>
      </c>
      <c r="AF374" s="16">
        <f t="shared" si="290"/>
        <v>0</v>
      </c>
      <c r="AG374" s="19">
        <f t="shared" si="306"/>
        <v>0.5714285714285714</v>
      </c>
      <c r="AH374" s="17">
        <f t="shared" si="307"/>
        <v>0</v>
      </c>
      <c r="AI374" s="17">
        <f t="shared" si="336"/>
        <v>0</v>
      </c>
      <c r="AJ374" s="16">
        <f t="shared" si="308"/>
        <v>0</v>
      </c>
      <c r="AK374" s="19">
        <f t="shared" si="309"/>
        <v>0.5714285714285714</v>
      </c>
      <c r="AL374" s="17">
        <f t="shared" si="310"/>
        <v>0</v>
      </c>
      <c r="AM374" s="17">
        <f t="shared" si="311"/>
        <v>0</v>
      </c>
      <c r="AN374" s="16">
        <f t="shared" si="312"/>
        <v>0</v>
      </c>
      <c r="AO374" s="19">
        <f t="shared" si="313"/>
        <v>0.5714285714285714</v>
      </c>
      <c r="AP374" s="17">
        <f t="shared" si="314"/>
        <v>0</v>
      </c>
      <c r="AQ374" s="17">
        <f t="shared" si="315"/>
        <v>0</v>
      </c>
      <c r="AR374" s="16">
        <f t="shared" si="316"/>
        <v>0</v>
      </c>
      <c r="AS374" s="19">
        <f t="shared" si="317"/>
        <v>0.5714285714285714</v>
      </c>
      <c r="AT374" s="17">
        <f t="shared" si="318"/>
        <v>0</v>
      </c>
      <c r="AU374" s="17">
        <f t="shared" si="319"/>
        <v>0</v>
      </c>
      <c r="AV374" s="16">
        <f t="shared" si="320"/>
        <v>0</v>
      </c>
      <c r="AW374" s="19">
        <f t="shared" si="321"/>
        <v>0.5714285714285714</v>
      </c>
      <c r="AX374" s="17">
        <f t="shared" si="322"/>
        <v>0</v>
      </c>
      <c r="AY374" s="17">
        <f t="shared" si="291"/>
        <v>0</v>
      </c>
      <c r="AZ374" s="16">
        <f t="shared" si="323"/>
        <v>0</v>
      </c>
      <c r="BA374" s="19">
        <f t="shared" si="324"/>
        <v>0.5714285714285714</v>
      </c>
      <c r="BB374" s="16"/>
      <c r="BC374" s="16">
        <f t="shared" si="325"/>
        <v>0.5714285714285714</v>
      </c>
      <c r="BD374" s="19">
        <f t="shared" si="292"/>
        <v>0.5714285714285714</v>
      </c>
      <c r="BE374" s="20">
        <f t="shared" si="326"/>
        <v>0.5714285714285714</v>
      </c>
      <c r="BF374">
        <f t="shared" si="327"/>
        <v>4.3655381813464321E-4</v>
      </c>
      <c r="BG374" s="33">
        <f t="shared" si="328"/>
        <v>1.1747867011100013</v>
      </c>
      <c r="BH374">
        <f t="shared" si="329"/>
        <v>8.2235069077700089</v>
      </c>
      <c r="BI374">
        <f t="shared" si="330"/>
        <v>3415189.5247692536</v>
      </c>
      <c r="BJ374">
        <f t="shared" si="331"/>
        <v>40211641</v>
      </c>
      <c r="BK374">
        <f t="shared" si="332"/>
        <v>1661184</v>
      </c>
      <c r="BL374">
        <f t="shared" si="333"/>
        <v>0</v>
      </c>
      <c r="BM374">
        <f t="shared" si="334"/>
        <v>1661184</v>
      </c>
    </row>
    <row r="375" spans="1:65" x14ac:dyDescent="0.25">
      <c r="A375" s="8"/>
      <c r="B375">
        <v>12335</v>
      </c>
      <c r="C375" t="s">
        <v>394</v>
      </c>
      <c r="D375">
        <v>9</v>
      </c>
      <c r="E375">
        <v>2486</v>
      </c>
      <c r="F375" s="9">
        <f t="shared" si="335"/>
        <v>417648</v>
      </c>
      <c r="G375">
        <v>7</v>
      </c>
      <c r="H375" s="10">
        <f t="shared" si="281"/>
        <v>4.2192057836811315E-3</v>
      </c>
      <c r="I375" s="10">
        <f t="shared" si="282"/>
        <v>2.9534440485767921E-2</v>
      </c>
      <c r="J375" s="11">
        <f t="shared" si="283"/>
        <v>3.2816044984186579E-3</v>
      </c>
      <c r="K375" s="11">
        <f t="shared" si="284"/>
        <v>1</v>
      </c>
      <c r="L375" s="12">
        <f t="shared" si="285"/>
        <v>12335</v>
      </c>
      <c r="M375" s="13">
        <f t="shared" si="286"/>
        <v>0</v>
      </c>
      <c r="P375">
        <f t="shared" si="287"/>
        <v>22374</v>
      </c>
      <c r="Q375" s="15">
        <f t="shared" si="293"/>
        <v>1.2857142857142858</v>
      </c>
      <c r="R375" s="16">
        <f t="shared" si="294"/>
        <v>3.5746201966041107</v>
      </c>
      <c r="S375" s="17">
        <f t="shared" si="288"/>
        <v>2.9534440485767921E-2</v>
      </c>
      <c r="T375" s="17">
        <f t="shared" si="295"/>
        <v>4.2192057836811315E-3</v>
      </c>
      <c r="U375" s="18">
        <f t="shared" si="296"/>
        <v>4.2192057836811315E-3</v>
      </c>
      <c r="V375" s="17">
        <f t="shared" si="297"/>
        <v>0</v>
      </c>
      <c r="W375" s="17">
        <f t="shared" si="289"/>
        <v>0</v>
      </c>
      <c r="X375" s="16">
        <f t="shared" si="298"/>
        <v>0</v>
      </c>
      <c r="Y375" s="19">
        <f t="shared" si="299"/>
        <v>4.2192057836811315E-3</v>
      </c>
      <c r="Z375" s="17">
        <f t="shared" si="300"/>
        <v>0</v>
      </c>
      <c r="AA375" s="17">
        <f t="shared" si="301"/>
        <v>0</v>
      </c>
      <c r="AB375" s="16">
        <f t="shared" si="302"/>
        <v>0</v>
      </c>
      <c r="AC375" s="19">
        <f t="shared" si="303"/>
        <v>4.2192057836811315E-3</v>
      </c>
      <c r="AD375" s="17">
        <f t="shared" si="304"/>
        <v>0</v>
      </c>
      <c r="AE375" s="17">
        <f t="shared" si="305"/>
        <v>0</v>
      </c>
      <c r="AF375" s="16">
        <f t="shared" si="290"/>
        <v>0</v>
      </c>
      <c r="AG375" s="19">
        <f t="shared" si="306"/>
        <v>4.2192057836811315E-3</v>
      </c>
      <c r="AH375" s="17">
        <f t="shared" si="307"/>
        <v>0</v>
      </c>
      <c r="AI375" s="17">
        <f t="shared" si="336"/>
        <v>0</v>
      </c>
      <c r="AJ375" s="16">
        <f t="shared" si="308"/>
        <v>0</v>
      </c>
      <c r="AK375" s="19">
        <f t="shared" si="309"/>
        <v>4.2192057836811315E-3</v>
      </c>
      <c r="AL375" s="17">
        <f t="shared" si="310"/>
        <v>0</v>
      </c>
      <c r="AM375" s="17">
        <f t="shared" si="311"/>
        <v>0</v>
      </c>
      <c r="AN375" s="16">
        <f t="shared" si="312"/>
        <v>0</v>
      </c>
      <c r="AO375" s="19">
        <f t="shared" si="313"/>
        <v>4.2192057836811315E-3</v>
      </c>
      <c r="AP375" s="17">
        <f t="shared" si="314"/>
        <v>0</v>
      </c>
      <c r="AQ375" s="17">
        <f t="shared" si="315"/>
        <v>0</v>
      </c>
      <c r="AR375" s="16">
        <f t="shared" si="316"/>
        <v>0</v>
      </c>
      <c r="AS375" s="19">
        <f t="shared" si="317"/>
        <v>4.2192057836811315E-3</v>
      </c>
      <c r="AT375" s="17">
        <f t="shared" si="318"/>
        <v>0</v>
      </c>
      <c r="AU375" s="17">
        <f t="shared" si="319"/>
        <v>0</v>
      </c>
      <c r="AV375" s="16">
        <f t="shared" si="320"/>
        <v>0</v>
      </c>
      <c r="AW375" s="19">
        <f t="shared" si="321"/>
        <v>4.2192057836811315E-3</v>
      </c>
      <c r="AX375" s="17">
        <f t="shared" si="322"/>
        <v>0</v>
      </c>
      <c r="AY375" s="17">
        <f t="shared" si="291"/>
        <v>0</v>
      </c>
      <c r="AZ375" s="16">
        <f t="shared" si="323"/>
        <v>0</v>
      </c>
      <c r="BA375" s="19">
        <f t="shared" si="324"/>
        <v>4.2192057836811315E-3</v>
      </c>
      <c r="BB375" s="16"/>
      <c r="BC375" s="16">
        <f t="shared" si="325"/>
        <v>4.2192057836811315E-3</v>
      </c>
      <c r="BD375" s="19">
        <f t="shared" si="292"/>
        <v>4.2192057836811315E-3</v>
      </c>
      <c r="BE375" s="20">
        <f t="shared" si="326"/>
        <v>4.2192057836811315E-3</v>
      </c>
      <c r="BF375">
        <f t="shared" si="327"/>
        <v>3.2233431901330933E-6</v>
      </c>
      <c r="BG375" s="33">
        <f t="shared" si="328"/>
        <v>8.674166976851241E-3</v>
      </c>
      <c r="BH375">
        <f t="shared" si="329"/>
        <v>6.0719168837958686E-2</v>
      </c>
      <c r="BI375">
        <f t="shared" si="330"/>
        <v>25359.239426835768</v>
      </c>
      <c r="BJ375">
        <f t="shared" si="331"/>
        <v>0</v>
      </c>
      <c r="BK375">
        <f t="shared" si="332"/>
        <v>12335</v>
      </c>
      <c r="BL375">
        <f t="shared" si="333"/>
        <v>3746496.9999999995</v>
      </c>
      <c r="BM375">
        <f t="shared" si="334"/>
        <v>12335</v>
      </c>
    </row>
    <row r="376" spans="1:65" x14ac:dyDescent="0.25">
      <c r="A376" s="8"/>
      <c r="B376">
        <v>309397145</v>
      </c>
      <c r="C376" t="s">
        <v>395</v>
      </c>
      <c r="D376">
        <v>2</v>
      </c>
      <c r="E376">
        <v>1416</v>
      </c>
      <c r="F376" s="9">
        <f t="shared" si="335"/>
        <v>237888</v>
      </c>
      <c r="G376">
        <v>8</v>
      </c>
      <c r="H376" s="10">
        <f t="shared" si="281"/>
        <v>0.25</v>
      </c>
      <c r="I376" s="10">
        <f t="shared" si="282"/>
        <v>2</v>
      </c>
      <c r="J376" s="11">
        <f t="shared" si="283"/>
        <v>1</v>
      </c>
      <c r="K376" s="11">
        <f t="shared" si="284"/>
        <v>1.5377517462224805E-3</v>
      </c>
      <c r="L376" s="12">
        <f t="shared" si="285"/>
        <v>475776</v>
      </c>
      <c r="M376" s="13">
        <f t="shared" si="286"/>
        <v>0.9984622482537775</v>
      </c>
      <c r="P376">
        <f t="shared" si="287"/>
        <v>2832</v>
      </c>
      <c r="Q376" s="15">
        <f t="shared" si="293"/>
        <v>0.25</v>
      </c>
      <c r="R376" s="16">
        <f t="shared" si="294"/>
        <v>3.5746201966041107</v>
      </c>
      <c r="S376" s="17">
        <f t="shared" si="288"/>
        <v>1300.6000512846381</v>
      </c>
      <c r="T376" s="17">
        <f t="shared" si="295"/>
        <v>162.57500641057976</v>
      </c>
      <c r="U376" s="18">
        <f t="shared" si="296"/>
        <v>0.25</v>
      </c>
      <c r="V376" s="17">
        <f t="shared" si="297"/>
        <v>0</v>
      </c>
      <c r="W376" s="17">
        <f t="shared" si="289"/>
        <v>0</v>
      </c>
      <c r="X376" s="16">
        <f t="shared" si="298"/>
        <v>0</v>
      </c>
      <c r="Y376" s="19">
        <f t="shared" si="299"/>
        <v>0.25</v>
      </c>
      <c r="Z376" s="17">
        <f t="shared" si="300"/>
        <v>0</v>
      </c>
      <c r="AA376" s="17">
        <f t="shared" si="301"/>
        <v>0</v>
      </c>
      <c r="AB376" s="16">
        <f t="shared" si="302"/>
        <v>0</v>
      </c>
      <c r="AC376" s="19">
        <f t="shared" si="303"/>
        <v>0.25</v>
      </c>
      <c r="AD376" s="17">
        <f t="shared" si="304"/>
        <v>0</v>
      </c>
      <c r="AE376" s="17">
        <f t="shared" si="305"/>
        <v>0</v>
      </c>
      <c r="AF376" s="16">
        <f t="shared" si="290"/>
        <v>0</v>
      </c>
      <c r="AG376" s="19">
        <f t="shared" si="306"/>
        <v>0.25</v>
      </c>
      <c r="AH376" s="17">
        <f t="shared" si="307"/>
        <v>0</v>
      </c>
      <c r="AI376" s="17">
        <f t="shared" si="336"/>
        <v>0</v>
      </c>
      <c r="AJ376" s="16">
        <f t="shared" si="308"/>
        <v>0</v>
      </c>
      <c r="AK376" s="19">
        <f t="shared" si="309"/>
        <v>0.25</v>
      </c>
      <c r="AL376" s="17">
        <f t="shared" si="310"/>
        <v>0</v>
      </c>
      <c r="AM376" s="17">
        <f t="shared" si="311"/>
        <v>0</v>
      </c>
      <c r="AN376" s="16">
        <f t="shared" si="312"/>
        <v>0</v>
      </c>
      <c r="AO376" s="19">
        <f t="shared" si="313"/>
        <v>0.25</v>
      </c>
      <c r="AP376" s="17">
        <f t="shared" si="314"/>
        <v>0</v>
      </c>
      <c r="AQ376" s="17">
        <f t="shared" si="315"/>
        <v>0</v>
      </c>
      <c r="AR376" s="16">
        <f t="shared" si="316"/>
        <v>0</v>
      </c>
      <c r="AS376" s="19">
        <f t="shared" si="317"/>
        <v>0.25</v>
      </c>
      <c r="AT376" s="17">
        <f t="shared" si="318"/>
        <v>0</v>
      </c>
      <c r="AU376" s="17">
        <f t="shared" si="319"/>
        <v>0</v>
      </c>
      <c r="AV376" s="16">
        <f t="shared" si="320"/>
        <v>0</v>
      </c>
      <c r="AW376" s="19">
        <f t="shared" si="321"/>
        <v>0.25</v>
      </c>
      <c r="AX376" s="17">
        <f t="shared" si="322"/>
        <v>0</v>
      </c>
      <c r="AY376" s="17">
        <f t="shared" si="291"/>
        <v>0</v>
      </c>
      <c r="AZ376" s="16">
        <f t="shared" si="323"/>
        <v>0</v>
      </c>
      <c r="BA376" s="19">
        <f t="shared" si="324"/>
        <v>0.25</v>
      </c>
      <c r="BB376" s="16"/>
      <c r="BC376" s="16">
        <f t="shared" si="325"/>
        <v>0.25</v>
      </c>
      <c r="BD376" s="19">
        <f t="shared" si="292"/>
        <v>0.25</v>
      </c>
      <c r="BE376" s="20">
        <f t="shared" si="326"/>
        <v>0.25</v>
      </c>
      <c r="BF376">
        <f t="shared" si="327"/>
        <v>1.9099229543390641E-4</v>
      </c>
      <c r="BG376" s="33">
        <f t="shared" si="328"/>
        <v>0.51396918173562567</v>
      </c>
      <c r="BH376">
        <f t="shared" si="329"/>
        <v>4.1117534538850053</v>
      </c>
      <c r="BI376">
        <f t="shared" si="330"/>
        <v>978136.80563779618</v>
      </c>
      <c r="BJ376">
        <f t="shared" si="331"/>
        <v>308921369</v>
      </c>
      <c r="BK376">
        <f t="shared" si="332"/>
        <v>475776</v>
      </c>
      <c r="BL376">
        <f t="shared" si="333"/>
        <v>0</v>
      </c>
      <c r="BM376">
        <f t="shared" si="334"/>
        <v>475776</v>
      </c>
    </row>
    <row r="377" spans="1:65" x14ac:dyDescent="0.25">
      <c r="A377" s="8"/>
      <c r="B377">
        <v>45129366</v>
      </c>
      <c r="C377" t="s">
        <v>396</v>
      </c>
      <c r="D377">
        <v>2</v>
      </c>
      <c r="E377">
        <v>1244</v>
      </c>
      <c r="F377" s="9">
        <f t="shared" si="335"/>
        <v>208992</v>
      </c>
      <c r="G377">
        <v>5</v>
      </c>
      <c r="H377" s="10">
        <f t="shared" si="281"/>
        <v>0.4</v>
      </c>
      <c r="I377" s="10">
        <f t="shared" si="282"/>
        <v>2</v>
      </c>
      <c r="J377" s="11">
        <f t="shared" si="283"/>
        <v>1</v>
      </c>
      <c r="K377" s="11">
        <f t="shared" si="284"/>
        <v>9.2619072025075643E-3</v>
      </c>
      <c r="L377" s="12">
        <f t="shared" si="285"/>
        <v>417984</v>
      </c>
      <c r="M377" s="13">
        <f t="shared" si="286"/>
        <v>0.99073809279749248</v>
      </c>
      <c r="P377">
        <f t="shared" si="287"/>
        <v>2488</v>
      </c>
      <c r="Q377" s="15">
        <f t="shared" si="293"/>
        <v>0.4</v>
      </c>
      <c r="R377" s="16">
        <f t="shared" si="294"/>
        <v>3.5746201966041107</v>
      </c>
      <c r="S377" s="17">
        <f t="shared" si="288"/>
        <v>215.93824644005511</v>
      </c>
      <c r="T377" s="17">
        <f t="shared" si="295"/>
        <v>43.187649288011023</v>
      </c>
      <c r="U377" s="18">
        <f t="shared" si="296"/>
        <v>0.4</v>
      </c>
      <c r="V377" s="17">
        <f t="shared" si="297"/>
        <v>0</v>
      </c>
      <c r="W377" s="17">
        <f t="shared" si="289"/>
        <v>0</v>
      </c>
      <c r="X377" s="16">
        <f t="shared" si="298"/>
        <v>0</v>
      </c>
      <c r="Y377" s="19">
        <f t="shared" si="299"/>
        <v>0.4</v>
      </c>
      <c r="Z377" s="17">
        <f t="shared" si="300"/>
        <v>0</v>
      </c>
      <c r="AA377" s="17">
        <f t="shared" si="301"/>
        <v>0</v>
      </c>
      <c r="AB377" s="16">
        <f t="shared" si="302"/>
        <v>0</v>
      </c>
      <c r="AC377" s="19">
        <f t="shared" si="303"/>
        <v>0.4</v>
      </c>
      <c r="AD377" s="17">
        <f t="shared" si="304"/>
        <v>0</v>
      </c>
      <c r="AE377" s="17">
        <f t="shared" si="305"/>
        <v>0</v>
      </c>
      <c r="AF377" s="16">
        <f t="shared" si="290"/>
        <v>0</v>
      </c>
      <c r="AG377" s="19">
        <f t="shared" si="306"/>
        <v>0.4</v>
      </c>
      <c r="AH377" s="17">
        <f t="shared" si="307"/>
        <v>0</v>
      </c>
      <c r="AI377" s="17">
        <f t="shared" si="336"/>
        <v>0</v>
      </c>
      <c r="AJ377" s="16">
        <f t="shared" si="308"/>
        <v>0</v>
      </c>
      <c r="AK377" s="19">
        <f t="shared" si="309"/>
        <v>0.4</v>
      </c>
      <c r="AL377" s="17">
        <f t="shared" si="310"/>
        <v>0</v>
      </c>
      <c r="AM377" s="17">
        <f t="shared" si="311"/>
        <v>0</v>
      </c>
      <c r="AN377" s="16">
        <f t="shared" si="312"/>
        <v>0</v>
      </c>
      <c r="AO377" s="19">
        <f t="shared" si="313"/>
        <v>0.4</v>
      </c>
      <c r="AP377" s="17">
        <f t="shared" si="314"/>
        <v>0</v>
      </c>
      <c r="AQ377" s="17">
        <f t="shared" si="315"/>
        <v>0</v>
      </c>
      <c r="AR377" s="16">
        <f t="shared" si="316"/>
        <v>0</v>
      </c>
      <c r="AS377" s="19">
        <f t="shared" si="317"/>
        <v>0.4</v>
      </c>
      <c r="AT377" s="17">
        <f t="shared" si="318"/>
        <v>0</v>
      </c>
      <c r="AU377" s="17">
        <f t="shared" si="319"/>
        <v>0</v>
      </c>
      <c r="AV377" s="16">
        <f t="shared" si="320"/>
        <v>0</v>
      </c>
      <c r="AW377" s="19">
        <f t="shared" si="321"/>
        <v>0.4</v>
      </c>
      <c r="AX377" s="17">
        <f t="shared" si="322"/>
        <v>0</v>
      </c>
      <c r="AY377" s="17">
        <f t="shared" si="291"/>
        <v>0</v>
      </c>
      <c r="AZ377" s="16">
        <f t="shared" si="323"/>
        <v>0</v>
      </c>
      <c r="BA377" s="19">
        <f t="shared" si="324"/>
        <v>0.4</v>
      </c>
      <c r="BB377" s="16"/>
      <c r="BC377" s="16">
        <f t="shared" si="325"/>
        <v>0.4</v>
      </c>
      <c r="BD377" s="19">
        <f t="shared" si="292"/>
        <v>0.4</v>
      </c>
      <c r="BE377" s="20">
        <f t="shared" si="326"/>
        <v>0.4</v>
      </c>
      <c r="BF377">
        <f t="shared" si="327"/>
        <v>3.0558767269425031E-4</v>
      </c>
      <c r="BG377" s="33">
        <f t="shared" si="328"/>
        <v>0.82235069077700107</v>
      </c>
      <c r="BH377">
        <f t="shared" si="329"/>
        <v>4.1117534538850053</v>
      </c>
      <c r="BI377">
        <f t="shared" si="330"/>
        <v>859323.57783433504</v>
      </c>
      <c r="BJ377">
        <f t="shared" si="331"/>
        <v>44711382</v>
      </c>
      <c r="BK377">
        <f t="shared" si="332"/>
        <v>417984</v>
      </c>
      <c r="BL377">
        <f t="shared" si="333"/>
        <v>0</v>
      </c>
      <c r="BM377">
        <f t="shared" si="334"/>
        <v>417984</v>
      </c>
    </row>
    <row r="378" spans="1:65" x14ac:dyDescent="0.25">
      <c r="A378" s="8"/>
      <c r="B378">
        <v>13306</v>
      </c>
      <c r="C378" t="s">
        <v>397</v>
      </c>
      <c r="D378">
        <v>3</v>
      </c>
      <c r="E378">
        <v>1920</v>
      </c>
      <c r="F378" s="9">
        <f t="shared" si="335"/>
        <v>322560</v>
      </c>
      <c r="G378">
        <v>3</v>
      </c>
      <c r="H378" s="10">
        <f t="shared" si="281"/>
        <v>1.375041335978836E-2</v>
      </c>
      <c r="I378" s="10">
        <f t="shared" si="282"/>
        <v>4.1251240079365079E-2</v>
      </c>
      <c r="J378" s="11">
        <f t="shared" si="283"/>
        <v>1.375041335978836E-2</v>
      </c>
      <c r="K378" s="11">
        <f t="shared" si="284"/>
        <v>1</v>
      </c>
      <c r="L378" s="12">
        <f t="shared" si="285"/>
        <v>13306</v>
      </c>
      <c r="M378" s="13">
        <f t="shared" si="286"/>
        <v>0</v>
      </c>
      <c r="P378">
        <f t="shared" si="287"/>
        <v>5760</v>
      </c>
      <c r="Q378" s="15">
        <f t="shared" si="293"/>
        <v>1</v>
      </c>
      <c r="R378" s="16">
        <f t="shared" si="294"/>
        <v>3.5746201966041107</v>
      </c>
      <c r="S378" s="17">
        <f t="shared" si="288"/>
        <v>4.1251240079365079E-2</v>
      </c>
      <c r="T378" s="17">
        <f t="shared" si="295"/>
        <v>1.375041335978836E-2</v>
      </c>
      <c r="U378" s="18">
        <f t="shared" si="296"/>
        <v>1.375041335978836E-2</v>
      </c>
      <c r="V378" s="17">
        <f t="shared" si="297"/>
        <v>0</v>
      </c>
      <c r="W378" s="17">
        <f t="shared" si="289"/>
        <v>0</v>
      </c>
      <c r="X378" s="16">
        <f t="shared" si="298"/>
        <v>0</v>
      </c>
      <c r="Y378" s="19">
        <f t="shared" si="299"/>
        <v>1.375041335978836E-2</v>
      </c>
      <c r="Z378" s="17">
        <f t="shared" si="300"/>
        <v>0</v>
      </c>
      <c r="AA378" s="17">
        <f t="shared" si="301"/>
        <v>0</v>
      </c>
      <c r="AB378" s="16">
        <f t="shared" si="302"/>
        <v>0</v>
      </c>
      <c r="AC378" s="19">
        <f t="shared" si="303"/>
        <v>1.375041335978836E-2</v>
      </c>
      <c r="AD378" s="17">
        <f t="shared" si="304"/>
        <v>0</v>
      </c>
      <c r="AE378" s="17">
        <f t="shared" si="305"/>
        <v>0</v>
      </c>
      <c r="AF378" s="16">
        <f t="shared" si="290"/>
        <v>0</v>
      </c>
      <c r="AG378" s="19">
        <f t="shared" si="306"/>
        <v>1.375041335978836E-2</v>
      </c>
      <c r="AH378" s="17">
        <f t="shared" si="307"/>
        <v>0</v>
      </c>
      <c r="AI378" s="17">
        <f t="shared" si="336"/>
        <v>0</v>
      </c>
      <c r="AJ378" s="16">
        <f t="shared" si="308"/>
        <v>0</v>
      </c>
      <c r="AK378" s="19">
        <f t="shared" si="309"/>
        <v>1.375041335978836E-2</v>
      </c>
      <c r="AL378" s="17">
        <f t="shared" si="310"/>
        <v>0</v>
      </c>
      <c r="AM378" s="17">
        <f t="shared" si="311"/>
        <v>0</v>
      </c>
      <c r="AN378" s="16">
        <f t="shared" si="312"/>
        <v>0</v>
      </c>
      <c r="AO378" s="19">
        <f t="shared" si="313"/>
        <v>1.375041335978836E-2</v>
      </c>
      <c r="AP378" s="17">
        <f t="shared" si="314"/>
        <v>0</v>
      </c>
      <c r="AQ378" s="17">
        <f t="shared" si="315"/>
        <v>0</v>
      </c>
      <c r="AR378" s="16">
        <f t="shared" si="316"/>
        <v>0</v>
      </c>
      <c r="AS378" s="19">
        <f t="shared" si="317"/>
        <v>1.375041335978836E-2</v>
      </c>
      <c r="AT378" s="17">
        <f t="shared" si="318"/>
        <v>0</v>
      </c>
      <c r="AU378" s="17">
        <f t="shared" si="319"/>
        <v>0</v>
      </c>
      <c r="AV378" s="16">
        <f t="shared" si="320"/>
        <v>0</v>
      </c>
      <c r="AW378" s="19">
        <f t="shared" si="321"/>
        <v>1.375041335978836E-2</v>
      </c>
      <c r="AX378" s="17">
        <f t="shared" si="322"/>
        <v>0</v>
      </c>
      <c r="AY378" s="17">
        <f t="shared" si="291"/>
        <v>0</v>
      </c>
      <c r="AZ378" s="16">
        <f t="shared" si="323"/>
        <v>0</v>
      </c>
      <c r="BA378" s="19">
        <f t="shared" si="324"/>
        <v>1.375041335978836E-2</v>
      </c>
      <c r="BB378" s="16"/>
      <c r="BC378" s="16">
        <f t="shared" si="325"/>
        <v>1.375041335978836E-2</v>
      </c>
      <c r="BD378" s="19">
        <f t="shared" si="292"/>
        <v>1.375041335978836E-2</v>
      </c>
      <c r="BE378" s="20">
        <f t="shared" si="326"/>
        <v>1.375041335978836E-2</v>
      </c>
      <c r="BF378">
        <f t="shared" si="327"/>
        <v>1.0504892043004128E-5</v>
      </c>
      <c r="BG378" s="33">
        <f t="shared" si="328"/>
        <v>2.8269154812228151E-2</v>
      </c>
      <c r="BH378">
        <f t="shared" si="329"/>
        <v>8.4807464436684452E-2</v>
      </c>
      <c r="BI378">
        <f t="shared" si="330"/>
        <v>27355.495728696937</v>
      </c>
      <c r="BJ378">
        <f t="shared" si="331"/>
        <v>0</v>
      </c>
      <c r="BK378">
        <f t="shared" si="332"/>
        <v>13306</v>
      </c>
      <c r="BL378">
        <f t="shared" si="333"/>
        <v>954374</v>
      </c>
      <c r="BM378">
        <f t="shared" si="334"/>
        <v>13306</v>
      </c>
    </row>
    <row r="379" spans="1:65" x14ac:dyDescent="0.25">
      <c r="A379" s="8"/>
      <c r="B379">
        <v>14737024</v>
      </c>
      <c r="C379" t="s">
        <v>398</v>
      </c>
      <c r="D379">
        <v>6</v>
      </c>
      <c r="E379">
        <v>567</v>
      </c>
      <c r="F379" s="9">
        <f t="shared" si="335"/>
        <v>95256</v>
      </c>
      <c r="G379">
        <v>5</v>
      </c>
      <c r="H379" s="10">
        <f t="shared" si="281"/>
        <v>1.2</v>
      </c>
      <c r="I379" s="10">
        <f t="shared" si="282"/>
        <v>6</v>
      </c>
      <c r="J379" s="11">
        <f t="shared" si="283"/>
        <v>1</v>
      </c>
      <c r="K379" s="11">
        <f t="shared" si="284"/>
        <v>3.8782321315348339E-2</v>
      </c>
      <c r="L379" s="12">
        <f t="shared" si="285"/>
        <v>571536</v>
      </c>
      <c r="M379" s="13">
        <f t="shared" si="286"/>
        <v>0.96121767868465169</v>
      </c>
      <c r="P379">
        <f t="shared" si="287"/>
        <v>3402</v>
      </c>
      <c r="Q379" s="15">
        <f t="shared" si="293"/>
        <v>1.2</v>
      </c>
      <c r="R379" s="16">
        <f t="shared" si="294"/>
        <v>3.5746201966041107</v>
      </c>
      <c r="S379" s="17">
        <f t="shared" si="288"/>
        <v>154.70966658268244</v>
      </c>
      <c r="T379" s="17">
        <f t="shared" si="295"/>
        <v>30.941933316536488</v>
      </c>
      <c r="U379" s="18">
        <f t="shared" si="296"/>
        <v>1.2</v>
      </c>
      <c r="V379" s="17">
        <f t="shared" si="297"/>
        <v>0</v>
      </c>
      <c r="W379" s="17">
        <f t="shared" si="289"/>
        <v>0</v>
      </c>
      <c r="X379" s="16">
        <f t="shared" si="298"/>
        <v>0</v>
      </c>
      <c r="Y379" s="19">
        <f t="shared" si="299"/>
        <v>1.2</v>
      </c>
      <c r="Z379" s="17">
        <f t="shared" si="300"/>
        <v>0</v>
      </c>
      <c r="AA379" s="17">
        <f t="shared" si="301"/>
        <v>0</v>
      </c>
      <c r="AB379" s="16">
        <f t="shared" si="302"/>
        <v>0</v>
      </c>
      <c r="AC379" s="19">
        <f t="shared" si="303"/>
        <v>1.2</v>
      </c>
      <c r="AD379" s="17">
        <f t="shared" si="304"/>
        <v>0</v>
      </c>
      <c r="AE379" s="17">
        <f t="shared" si="305"/>
        <v>0</v>
      </c>
      <c r="AF379" s="16">
        <f t="shared" si="290"/>
        <v>0</v>
      </c>
      <c r="AG379" s="19">
        <f t="shared" si="306"/>
        <v>1.2</v>
      </c>
      <c r="AH379" s="17">
        <f t="shared" si="307"/>
        <v>0</v>
      </c>
      <c r="AI379" s="17">
        <f t="shared" si="336"/>
        <v>0</v>
      </c>
      <c r="AJ379" s="16">
        <f t="shared" si="308"/>
        <v>0</v>
      </c>
      <c r="AK379" s="19">
        <f t="shared" si="309"/>
        <v>1.2</v>
      </c>
      <c r="AL379" s="17">
        <f t="shared" si="310"/>
        <v>0</v>
      </c>
      <c r="AM379" s="17">
        <f t="shared" si="311"/>
        <v>0</v>
      </c>
      <c r="AN379" s="16">
        <f t="shared" si="312"/>
        <v>0</v>
      </c>
      <c r="AO379" s="19">
        <f t="shared" si="313"/>
        <v>1.2</v>
      </c>
      <c r="AP379" s="17">
        <f t="shared" si="314"/>
        <v>0</v>
      </c>
      <c r="AQ379" s="17">
        <f t="shared" si="315"/>
        <v>0</v>
      </c>
      <c r="AR379" s="16">
        <f t="shared" si="316"/>
        <v>0</v>
      </c>
      <c r="AS379" s="19">
        <f t="shared" si="317"/>
        <v>1.2</v>
      </c>
      <c r="AT379" s="17">
        <f t="shared" si="318"/>
        <v>0</v>
      </c>
      <c r="AU379" s="17">
        <f t="shared" si="319"/>
        <v>0</v>
      </c>
      <c r="AV379" s="16">
        <f t="shared" si="320"/>
        <v>0</v>
      </c>
      <c r="AW379" s="19">
        <f t="shared" si="321"/>
        <v>1.2</v>
      </c>
      <c r="AX379" s="17">
        <f t="shared" si="322"/>
        <v>0</v>
      </c>
      <c r="AY379" s="17">
        <f t="shared" si="291"/>
        <v>0</v>
      </c>
      <c r="AZ379" s="16">
        <f t="shared" si="323"/>
        <v>0</v>
      </c>
      <c r="BA379" s="19">
        <f t="shared" si="324"/>
        <v>1.2</v>
      </c>
      <c r="BB379" s="16"/>
      <c r="BC379" s="16">
        <f t="shared" si="325"/>
        <v>1.2</v>
      </c>
      <c r="BD379" s="19">
        <f t="shared" si="292"/>
        <v>1.2</v>
      </c>
      <c r="BE379" s="20">
        <f t="shared" si="326"/>
        <v>1.2</v>
      </c>
      <c r="BF379">
        <f t="shared" si="327"/>
        <v>9.1676301808275081E-4</v>
      </c>
      <c r="BG379" s="33">
        <f t="shared" si="328"/>
        <v>2.4670520723310032</v>
      </c>
      <c r="BH379">
        <f t="shared" si="329"/>
        <v>12.335260361655017</v>
      </c>
      <c r="BI379">
        <f t="shared" si="330"/>
        <v>1175007.5610098103</v>
      </c>
      <c r="BJ379">
        <f t="shared" si="331"/>
        <v>14165488</v>
      </c>
      <c r="BK379">
        <f t="shared" si="332"/>
        <v>571536</v>
      </c>
      <c r="BL379">
        <f t="shared" si="333"/>
        <v>0</v>
      </c>
      <c r="BM379">
        <f t="shared" si="334"/>
        <v>571536</v>
      </c>
    </row>
    <row r="380" spans="1:65" x14ac:dyDescent="0.25">
      <c r="A380" s="8"/>
      <c r="B380">
        <v>3348656</v>
      </c>
      <c r="C380" t="s">
        <v>399</v>
      </c>
      <c r="D380">
        <v>1</v>
      </c>
      <c r="E380">
        <v>1325</v>
      </c>
      <c r="F380" s="9">
        <f t="shared" si="335"/>
        <v>222600</v>
      </c>
      <c r="G380">
        <v>7</v>
      </c>
      <c r="H380" s="10">
        <f t="shared" si="281"/>
        <v>0.14285714285714285</v>
      </c>
      <c r="I380" s="10">
        <f t="shared" si="282"/>
        <v>1</v>
      </c>
      <c r="J380" s="11">
        <f t="shared" si="283"/>
        <v>1</v>
      </c>
      <c r="K380" s="11">
        <f t="shared" si="284"/>
        <v>6.6474430338619439E-2</v>
      </c>
      <c r="L380" s="12">
        <f t="shared" si="285"/>
        <v>222600</v>
      </c>
      <c r="M380" s="13">
        <f t="shared" si="286"/>
        <v>0.93352556966138056</v>
      </c>
      <c r="P380">
        <f t="shared" si="287"/>
        <v>1325</v>
      </c>
      <c r="Q380" s="15">
        <f t="shared" si="293"/>
        <v>0.14285714285714285</v>
      </c>
      <c r="R380" s="16">
        <f t="shared" si="294"/>
        <v>3.5746201966041107</v>
      </c>
      <c r="S380" s="17">
        <f t="shared" si="288"/>
        <v>15.043378256963162</v>
      </c>
      <c r="T380" s="17">
        <f t="shared" si="295"/>
        <v>2.1490540367090234</v>
      </c>
      <c r="U380" s="18">
        <f t="shared" si="296"/>
        <v>0.14285714285714285</v>
      </c>
      <c r="V380" s="17">
        <f t="shared" si="297"/>
        <v>0</v>
      </c>
      <c r="W380" s="17">
        <f t="shared" si="289"/>
        <v>0</v>
      </c>
      <c r="X380" s="16">
        <f t="shared" si="298"/>
        <v>0</v>
      </c>
      <c r="Y380" s="19">
        <f t="shared" si="299"/>
        <v>0.14285714285714285</v>
      </c>
      <c r="Z380" s="17">
        <f t="shared" si="300"/>
        <v>0</v>
      </c>
      <c r="AA380" s="17">
        <f t="shared" si="301"/>
        <v>0</v>
      </c>
      <c r="AB380" s="16">
        <f t="shared" si="302"/>
        <v>0</v>
      </c>
      <c r="AC380" s="19">
        <f t="shared" si="303"/>
        <v>0.14285714285714285</v>
      </c>
      <c r="AD380" s="17">
        <f t="shared" si="304"/>
        <v>0</v>
      </c>
      <c r="AE380" s="17">
        <f t="shared" si="305"/>
        <v>0</v>
      </c>
      <c r="AF380" s="16">
        <f t="shared" si="290"/>
        <v>0</v>
      </c>
      <c r="AG380" s="19">
        <f t="shared" si="306"/>
        <v>0.14285714285714285</v>
      </c>
      <c r="AH380" s="17">
        <f t="shared" si="307"/>
        <v>0</v>
      </c>
      <c r="AI380" s="17">
        <f t="shared" si="336"/>
        <v>0</v>
      </c>
      <c r="AJ380" s="16">
        <f t="shared" si="308"/>
        <v>0</v>
      </c>
      <c r="AK380" s="19">
        <f t="shared" si="309"/>
        <v>0.14285714285714285</v>
      </c>
      <c r="AL380" s="17">
        <f t="shared" si="310"/>
        <v>0</v>
      </c>
      <c r="AM380" s="17">
        <f t="shared" si="311"/>
        <v>0</v>
      </c>
      <c r="AN380" s="16">
        <f t="shared" si="312"/>
        <v>0</v>
      </c>
      <c r="AO380" s="19">
        <f t="shared" si="313"/>
        <v>0.14285714285714285</v>
      </c>
      <c r="AP380" s="17">
        <f t="shared" si="314"/>
        <v>0</v>
      </c>
      <c r="AQ380" s="17">
        <f t="shared" si="315"/>
        <v>0</v>
      </c>
      <c r="AR380" s="16">
        <f t="shared" si="316"/>
        <v>0</v>
      </c>
      <c r="AS380" s="19">
        <f t="shared" si="317"/>
        <v>0.14285714285714285</v>
      </c>
      <c r="AT380" s="17">
        <f t="shared" si="318"/>
        <v>0</v>
      </c>
      <c r="AU380" s="17">
        <f t="shared" si="319"/>
        <v>0</v>
      </c>
      <c r="AV380" s="16">
        <f t="shared" si="320"/>
        <v>0</v>
      </c>
      <c r="AW380" s="19">
        <f t="shared" si="321"/>
        <v>0.14285714285714285</v>
      </c>
      <c r="AX380" s="17">
        <f t="shared" si="322"/>
        <v>0</v>
      </c>
      <c r="AY380" s="17">
        <f t="shared" si="291"/>
        <v>0</v>
      </c>
      <c r="AZ380" s="16">
        <f t="shared" si="323"/>
        <v>0</v>
      </c>
      <c r="BA380" s="19">
        <f t="shared" si="324"/>
        <v>0.14285714285714285</v>
      </c>
      <c r="BB380" s="16"/>
      <c r="BC380" s="16">
        <f t="shared" si="325"/>
        <v>0.14285714285714285</v>
      </c>
      <c r="BD380" s="19">
        <f t="shared" si="292"/>
        <v>0.14285714285714285</v>
      </c>
      <c r="BE380" s="20">
        <f t="shared" si="326"/>
        <v>0.14285714285714285</v>
      </c>
      <c r="BF380">
        <f t="shared" si="327"/>
        <v>1.091384545336608E-4</v>
      </c>
      <c r="BG380" s="33">
        <f t="shared" si="328"/>
        <v>0.29369667527750032</v>
      </c>
      <c r="BH380">
        <f t="shared" si="329"/>
        <v>2.0558767269425022</v>
      </c>
      <c r="BI380">
        <f t="shared" si="330"/>
        <v>457638.15941740101</v>
      </c>
      <c r="BJ380">
        <f t="shared" si="331"/>
        <v>3126056</v>
      </c>
      <c r="BK380">
        <f t="shared" si="332"/>
        <v>222600</v>
      </c>
      <c r="BL380">
        <f t="shared" si="333"/>
        <v>0</v>
      </c>
      <c r="BM380">
        <f t="shared" si="334"/>
        <v>222600</v>
      </c>
    </row>
    <row r="381" spans="1:65" x14ac:dyDescent="0.25">
      <c r="A381" s="8"/>
      <c r="B381">
        <v>337170</v>
      </c>
      <c r="C381" t="s">
        <v>400</v>
      </c>
      <c r="D381">
        <v>7</v>
      </c>
      <c r="E381">
        <v>1546</v>
      </c>
      <c r="F381" s="9">
        <f t="shared" si="335"/>
        <v>259728</v>
      </c>
      <c r="G381">
        <v>5</v>
      </c>
      <c r="H381" s="10">
        <f t="shared" si="281"/>
        <v>0.25963315468490111</v>
      </c>
      <c r="I381" s="10">
        <f t="shared" si="282"/>
        <v>1.2981657734245056</v>
      </c>
      <c r="J381" s="11">
        <f t="shared" si="283"/>
        <v>0.18545225334635793</v>
      </c>
      <c r="K381" s="11">
        <f t="shared" si="284"/>
        <v>1</v>
      </c>
      <c r="L381" s="12">
        <f t="shared" si="285"/>
        <v>337170</v>
      </c>
      <c r="M381" s="13">
        <f t="shared" si="286"/>
        <v>0</v>
      </c>
      <c r="P381">
        <f t="shared" si="287"/>
        <v>10822</v>
      </c>
      <c r="Q381" s="15">
        <f t="shared" si="293"/>
        <v>1.4</v>
      </c>
      <c r="R381" s="16">
        <f t="shared" si="294"/>
        <v>3.5746201966041107</v>
      </c>
      <c r="S381" s="17">
        <f t="shared" si="288"/>
        <v>1.2981657734245056</v>
      </c>
      <c r="T381" s="17">
        <f t="shared" si="295"/>
        <v>0.25963315468490111</v>
      </c>
      <c r="U381" s="18">
        <f t="shared" si="296"/>
        <v>0.25963315468490111</v>
      </c>
      <c r="V381" s="17">
        <f t="shared" si="297"/>
        <v>0</v>
      </c>
      <c r="W381" s="17">
        <f t="shared" si="289"/>
        <v>0</v>
      </c>
      <c r="X381" s="16">
        <f t="shared" si="298"/>
        <v>0</v>
      </c>
      <c r="Y381" s="19">
        <f t="shared" si="299"/>
        <v>0.25963315468490111</v>
      </c>
      <c r="Z381" s="17">
        <f t="shared" si="300"/>
        <v>0</v>
      </c>
      <c r="AA381" s="17">
        <f t="shared" si="301"/>
        <v>0</v>
      </c>
      <c r="AB381" s="16">
        <f t="shared" si="302"/>
        <v>0</v>
      </c>
      <c r="AC381" s="19">
        <f t="shared" si="303"/>
        <v>0.25963315468490111</v>
      </c>
      <c r="AD381" s="17">
        <f t="shared" si="304"/>
        <v>0</v>
      </c>
      <c r="AE381" s="17">
        <f t="shared" si="305"/>
        <v>0</v>
      </c>
      <c r="AF381" s="16">
        <f t="shared" si="290"/>
        <v>0</v>
      </c>
      <c r="AG381" s="19">
        <f t="shared" si="306"/>
        <v>0.25963315468490111</v>
      </c>
      <c r="AH381" s="17">
        <f t="shared" si="307"/>
        <v>0</v>
      </c>
      <c r="AI381" s="17">
        <f t="shared" si="336"/>
        <v>0</v>
      </c>
      <c r="AJ381" s="16">
        <f t="shared" si="308"/>
        <v>0</v>
      </c>
      <c r="AK381" s="19">
        <f t="shared" si="309"/>
        <v>0.25963315468490111</v>
      </c>
      <c r="AL381" s="17">
        <f t="shared" si="310"/>
        <v>0</v>
      </c>
      <c r="AM381" s="17">
        <f t="shared" si="311"/>
        <v>0</v>
      </c>
      <c r="AN381" s="16">
        <f t="shared" si="312"/>
        <v>0</v>
      </c>
      <c r="AO381" s="19">
        <f t="shared" si="313"/>
        <v>0.25963315468490111</v>
      </c>
      <c r="AP381" s="17">
        <f t="shared" si="314"/>
        <v>0</v>
      </c>
      <c r="AQ381" s="17">
        <f t="shared" si="315"/>
        <v>0</v>
      </c>
      <c r="AR381" s="16">
        <f t="shared" si="316"/>
        <v>0</v>
      </c>
      <c r="AS381" s="19">
        <f t="shared" si="317"/>
        <v>0.25963315468490111</v>
      </c>
      <c r="AT381" s="17">
        <f t="shared" si="318"/>
        <v>0</v>
      </c>
      <c r="AU381" s="17">
        <f t="shared" si="319"/>
        <v>0</v>
      </c>
      <c r="AV381" s="16">
        <f t="shared" si="320"/>
        <v>0</v>
      </c>
      <c r="AW381" s="19">
        <f t="shared" si="321"/>
        <v>0.25963315468490111</v>
      </c>
      <c r="AX381" s="17">
        <f t="shared" si="322"/>
        <v>0</v>
      </c>
      <c r="AY381" s="17">
        <f t="shared" si="291"/>
        <v>0</v>
      </c>
      <c r="AZ381" s="16">
        <f t="shared" si="323"/>
        <v>0</v>
      </c>
      <c r="BA381" s="19">
        <f t="shared" si="324"/>
        <v>0.25963315468490111</v>
      </c>
      <c r="BB381" s="16"/>
      <c r="BC381" s="16">
        <f t="shared" si="325"/>
        <v>0.25963315468490111</v>
      </c>
      <c r="BD381" s="19">
        <f t="shared" si="292"/>
        <v>0.25963315468490111</v>
      </c>
      <c r="BE381" s="20">
        <f t="shared" si="326"/>
        <v>0.25963315468490111</v>
      </c>
      <c r="BF381">
        <f t="shared" si="327"/>
        <v>1.9835172873606304E-4</v>
      </c>
      <c r="BG381" s="33">
        <f t="shared" si="328"/>
        <v>0.53377376025935097</v>
      </c>
      <c r="BH381">
        <f t="shared" si="329"/>
        <v>2.668868801296755</v>
      </c>
      <c r="BI381">
        <f t="shared" si="330"/>
        <v>693179.95602320356</v>
      </c>
      <c r="BJ381">
        <f t="shared" si="331"/>
        <v>0</v>
      </c>
      <c r="BK381">
        <f t="shared" si="332"/>
        <v>337170</v>
      </c>
      <c r="BL381">
        <f t="shared" si="333"/>
        <v>1480926</v>
      </c>
      <c r="BM381">
        <f t="shared" si="334"/>
        <v>337170</v>
      </c>
    </row>
    <row r="382" spans="1:65" x14ac:dyDescent="0.25">
      <c r="A382" s="8"/>
      <c r="B382">
        <v>9031084</v>
      </c>
      <c r="C382" t="s">
        <v>401</v>
      </c>
      <c r="D382">
        <v>8</v>
      </c>
      <c r="E382">
        <v>978</v>
      </c>
      <c r="F382" s="9">
        <f t="shared" si="335"/>
        <v>164304</v>
      </c>
      <c r="G382">
        <v>2</v>
      </c>
      <c r="H382" s="10">
        <f t="shared" si="281"/>
        <v>4</v>
      </c>
      <c r="I382" s="10">
        <f t="shared" si="282"/>
        <v>8</v>
      </c>
      <c r="J382" s="11">
        <f t="shared" si="283"/>
        <v>1</v>
      </c>
      <c r="K382" s="11">
        <f t="shared" si="284"/>
        <v>0.14554531881222674</v>
      </c>
      <c r="L382" s="12">
        <f t="shared" si="285"/>
        <v>1314432</v>
      </c>
      <c r="M382" s="13">
        <f t="shared" si="286"/>
        <v>0.85445468118777324</v>
      </c>
      <c r="P382">
        <f t="shared" si="287"/>
        <v>7824</v>
      </c>
      <c r="Q382" s="15">
        <f t="shared" si="293"/>
        <v>4</v>
      </c>
      <c r="R382" s="16">
        <f t="shared" si="294"/>
        <v>3.5746201966041107</v>
      </c>
      <c r="S382" s="17">
        <f t="shared" si="288"/>
        <v>54.965697731035156</v>
      </c>
      <c r="T382" s="17">
        <f t="shared" si="295"/>
        <v>27.482848865517578</v>
      </c>
      <c r="U382" s="18">
        <f t="shared" si="296"/>
        <v>0</v>
      </c>
      <c r="V382" s="17">
        <f t="shared" si="297"/>
        <v>27.482848865517578</v>
      </c>
      <c r="W382" s="17">
        <f t="shared" si="289"/>
        <v>2.0108381235884661E-2</v>
      </c>
      <c r="X382" s="16">
        <f t="shared" si="298"/>
        <v>63.80304746801157</v>
      </c>
      <c r="Y382" s="19">
        <f t="shared" si="299"/>
        <v>4</v>
      </c>
      <c r="Z382" s="17">
        <f t="shared" si="300"/>
        <v>0</v>
      </c>
      <c r="AA382" s="17">
        <f t="shared" si="301"/>
        <v>0</v>
      </c>
      <c r="AB382" s="16">
        <f t="shared" si="302"/>
        <v>0</v>
      </c>
      <c r="AC382" s="19">
        <f t="shared" si="303"/>
        <v>4</v>
      </c>
      <c r="AD382" s="17">
        <f t="shared" si="304"/>
        <v>0</v>
      </c>
      <c r="AE382" s="17">
        <f t="shared" si="305"/>
        <v>0</v>
      </c>
      <c r="AF382" s="16">
        <f t="shared" si="290"/>
        <v>0</v>
      </c>
      <c r="AG382" s="19">
        <f t="shared" si="306"/>
        <v>4</v>
      </c>
      <c r="AH382" s="17">
        <f t="shared" si="307"/>
        <v>0</v>
      </c>
      <c r="AI382" s="17">
        <f t="shared" si="336"/>
        <v>0</v>
      </c>
      <c r="AJ382" s="16">
        <f t="shared" si="308"/>
        <v>0</v>
      </c>
      <c r="AK382" s="19">
        <f t="shared" si="309"/>
        <v>4</v>
      </c>
      <c r="AL382" s="17">
        <f t="shared" si="310"/>
        <v>0</v>
      </c>
      <c r="AM382" s="17">
        <f t="shared" si="311"/>
        <v>0</v>
      </c>
      <c r="AN382" s="16">
        <f t="shared" si="312"/>
        <v>0</v>
      </c>
      <c r="AO382" s="19">
        <f t="shared" si="313"/>
        <v>4</v>
      </c>
      <c r="AP382" s="17">
        <f t="shared" si="314"/>
        <v>0</v>
      </c>
      <c r="AQ382" s="17">
        <f t="shared" si="315"/>
        <v>0</v>
      </c>
      <c r="AR382" s="16">
        <f t="shared" si="316"/>
        <v>0</v>
      </c>
      <c r="AS382" s="19">
        <f t="shared" si="317"/>
        <v>4</v>
      </c>
      <c r="AT382" s="17">
        <f t="shared" si="318"/>
        <v>0</v>
      </c>
      <c r="AU382" s="17">
        <f t="shared" si="319"/>
        <v>0</v>
      </c>
      <c r="AV382" s="16">
        <f t="shared" si="320"/>
        <v>0</v>
      </c>
      <c r="AW382" s="19">
        <f t="shared" si="321"/>
        <v>4</v>
      </c>
      <c r="AX382" s="17">
        <f t="shared" si="322"/>
        <v>0</v>
      </c>
      <c r="AY382" s="17">
        <f t="shared" si="291"/>
        <v>0</v>
      </c>
      <c r="AZ382" s="16">
        <f t="shared" si="323"/>
        <v>0</v>
      </c>
      <c r="BA382" s="19">
        <f t="shared" si="324"/>
        <v>4</v>
      </c>
      <c r="BB382" s="16"/>
      <c r="BC382" s="16">
        <f t="shared" si="325"/>
        <v>4</v>
      </c>
      <c r="BD382" s="19">
        <f t="shared" si="292"/>
        <v>4</v>
      </c>
      <c r="BE382" s="20">
        <f t="shared" si="326"/>
        <v>4</v>
      </c>
      <c r="BF382">
        <f t="shared" si="327"/>
        <v>3.0558767269425026E-3</v>
      </c>
      <c r="BG382" s="33">
        <f t="shared" si="328"/>
        <v>8.2235069077700107</v>
      </c>
      <c r="BH382">
        <f t="shared" si="329"/>
        <v>16.447013815540021</v>
      </c>
      <c r="BI382">
        <f t="shared" si="330"/>
        <v>2702310.1579484879</v>
      </c>
      <c r="BJ382">
        <f t="shared" si="331"/>
        <v>7716652</v>
      </c>
      <c r="BK382">
        <f t="shared" si="332"/>
        <v>1314432</v>
      </c>
      <c r="BL382">
        <f t="shared" si="333"/>
        <v>0</v>
      </c>
      <c r="BM382">
        <f t="shared" si="334"/>
        <v>1314432</v>
      </c>
    </row>
    <row r="383" spans="1:65" x14ac:dyDescent="0.25">
      <c r="A383" s="8"/>
      <c r="B383">
        <v>5678</v>
      </c>
      <c r="C383" t="s">
        <v>402</v>
      </c>
      <c r="D383">
        <v>5</v>
      </c>
      <c r="E383">
        <v>2307</v>
      </c>
      <c r="F383" s="9">
        <f t="shared" si="335"/>
        <v>387576</v>
      </c>
      <c r="G383">
        <v>4</v>
      </c>
      <c r="H383" s="10">
        <f t="shared" si="281"/>
        <v>3.6625074824034511E-3</v>
      </c>
      <c r="I383" s="10">
        <f t="shared" si="282"/>
        <v>1.4650029929613805E-2</v>
      </c>
      <c r="J383" s="11">
        <f t="shared" si="283"/>
        <v>2.9300059859227608E-3</v>
      </c>
      <c r="K383" s="11">
        <f t="shared" si="284"/>
        <v>1</v>
      </c>
      <c r="L383" s="12">
        <f t="shared" si="285"/>
        <v>5678</v>
      </c>
      <c r="M383" s="13">
        <f t="shared" si="286"/>
        <v>0</v>
      </c>
      <c r="P383">
        <f t="shared" si="287"/>
        <v>11535</v>
      </c>
      <c r="Q383" s="15">
        <f t="shared" si="293"/>
        <v>1.25</v>
      </c>
      <c r="R383" s="16">
        <f t="shared" si="294"/>
        <v>3.5746201966041107</v>
      </c>
      <c r="S383" s="17">
        <f t="shared" si="288"/>
        <v>1.4650029929613805E-2</v>
      </c>
      <c r="T383" s="17">
        <f t="shared" si="295"/>
        <v>3.6625074824034511E-3</v>
      </c>
      <c r="U383" s="18">
        <f t="shared" si="296"/>
        <v>3.6625074824034511E-3</v>
      </c>
      <c r="V383" s="17">
        <f t="shared" si="297"/>
        <v>0</v>
      </c>
      <c r="W383" s="17">
        <f t="shared" si="289"/>
        <v>0</v>
      </c>
      <c r="X383" s="16">
        <f t="shared" si="298"/>
        <v>0</v>
      </c>
      <c r="Y383" s="19">
        <f t="shared" si="299"/>
        <v>3.6625074824034511E-3</v>
      </c>
      <c r="Z383" s="17">
        <f t="shared" si="300"/>
        <v>0</v>
      </c>
      <c r="AA383" s="17">
        <f t="shared" si="301"/>
        <v>0</v>
      </c>
      <c r="AB383" s="16">
        <f t="shared" si="302"/>
        <v>0</v>
      </c>
      <c r="AC383" s="19">
        <f t="shared" si="303"/>
        <v>3.6625074824034511E-3</v>
      </c>
      <c r="AD383" s="17">
        <f t="shared" si="304"/>
        <v>0</v>
      </c>
      <c r="AE383" s="17">
        <f t="shared" si="305"/>
        <v>0</v>
      </c>
      <c r="AF383" s="16">
        <f t="shared" si="290"/>
        <v>0</v>
      </c>
      <c r="AG383" s="19">
        <f t="shared" si="306"/>
        <v>3.6625074824034511E-3</v>
      </c>
      <c r="AH383" s="17">
        <f t="shared" si="307"/>
        <v>0</v>
      </c>
      <c r="AI383" s="17">
        <f t="shared" si="336"/>
        <v>0</v>
      </c>
      <c r="AJ383" s="16">
        <f t="shared" si="308"/>
        <v>0</v>
      </c>
      <c r="AK383" s="19">
        <f t="shared" si="309"/>
        <v>3.6625074824034511E-3</v>
      </c>
      <c r="AL383" s="17">
        <f t="shared" si="310"/>
        <v>0</v>
      </c>
      <c r="AM383" s="17">
        <f t="shared" si="311"/>
        <v>0</v>
      </c>
      <c r="AN383" s="16">
        <f t="shared" si="312"/>
        <v>0</v>
      </c>
      <c r="AO383" s="19">
        <f t="shared" si="313"/>
        <v>3.6625074824034511E-3</v>
      </c>
      <c r="AP383" s="17">
        <f t="shared" si="314"/>
        <v>0</v>
      </c>
      <c r="AQ383" s="17">
        <f t="shared" si="315"/>
        <v>0</v>
      </c>
      <c r="AR383" s="16">
        <f t="shared" si="316"/>
        <v>0</v>
      </c>
      <c r="AS383" s="19">
        <f t="shared" si="317"/>
        <v>3.6625074824034511E-3</v>
      </c>
      <c r="AT383" s="17">
        <f t="shared" si="318"/>
        <v>0</v>
      </c>
      <c r="AU383" s="17">
        <f t="shared" si="319"/>
        <v>0</v>
      </c>
      <c r="AV383" s="16">
        <f t="shared" si="320"/>
        <v>0</v>
      </c>
      <c r="AW383" s="19">
        <f t="shared" si="321"/>
        <v>3.6625074824034511E-3</v>
      </c>
      <c r="AX383" s="17">
        <f t="shared" si="322"/>
        <v>0</v>
      </c>
      <c r="AY383" s="17">
        <f t="shared" si="291"/>
        <v>0</v>
      </c>
      <c r="AZ383" s="16">
        <f t="shared" si="323"/>
        <v>0</v>
      </c>
      <c r="BA383" s="19">
        <f t="shared" si="324"/>
        <v>3.6625074824034511E-3</v>
      </c>
      <c r="BB383" s="16"/>
      <c r="BC383" s="16">
        <f t="shared" si="325"/>
        <v>3.6625074824034511E-3</v>
      </c>
      <c r="BD383" s="19">
        <f t="shared" si="292"/>
        <v>3.6625074824034511E-3</v>
      </c>
      <c r="BE383" s="20">
        <f t="shared" si="326"/>
        <v>3.6625074824034511E-3</v>
      </c>
      <c r="BF383">
        <f t="shared" si="327"/>
        <v>2.7980428444323711E-6</v>
      </c>
      <c r="BG383" s="33">
        <f t="shared" si="328"/>
        <v>7.5296638953260327E-3</v>
      </c>
      <c r="BH383">
        <f t="shared" si="329"/>
        <v>3.0118655581304131E-2</v>
      </c>
      <c r="BI383">
        <f t="shared" si="330"/>
        <v>11673.26805557953</v>
      </c>
      <c r="BJ383">
        <f t="shared" si="331"/>
        <v>0</v>
      </c>
      <c r="BK383">
        <f t="shared" si="332"/>
        <v>5678</v>
      </c>
      <c r="BL383">
        <f t="shared" si="333"/>
        <v>1932202</v>
      </c>
      <c r="BM383">
        <f t="shared" si="334"/>
        <v>5678</v>
      </c>
    </row>
    <row r="384" spans="1:65" x14ac:dyDescent="0.25">
      <c r="A384" s="8"/>
      <c r="B384">
        <v>41591757</v>
      </c>
      <c r="C384" t="s">
        <v>403</v>
      </c>
      <c r="D384">
        <v>3</v>
      </c>
      <c r="E384">
        <v>2079</v>
      </c>
      <c r="F384" s="9">
        <f t="shared" si="335"/>
        <v>349272</v>
      </c>
      <c r="G384">
        <v>5</v>
      </c>
      <c r="H384" s="10">
        <f t="shared" si="281"/>
        <v>0.6</v>
      </c>
      <c r="I384" s="10">
        <f t="shared" si="282"/>
        <v>3</v>
      </c>
      <c r="J384" s="11">
        <f t="shared" si="283"/>
        <v>1</v>
      </c>
      <c r="K384" s="11">
        <f t="shared" si="284"/>
        <v>2.5192876559650992E-2</v>
      </c>
      <c r="L384" s="12">
        <f t="shared" si="285"/>
        <v>1047816</v>
      </c>
      <c r="M384" s="13">
        <f t="shared" si="286"/>
        <v>0.97480712344034903</v>
      </c>
      <c r="P384">
        <f t="shared" si="287"/>
        <v>6237</v>
      </c>
      <c r="Q384" s="15">
        <f t="shared" si="293"/>
        <v>0.6</v>
      </c>
      <c r="R384" s="16">
        <f t="shared" si="294"/>
        <v>3.5746201966041107</v>
      </c>
      <c r="S384" s="17">
        <f t="shared" si="288"/>
        <v>119.08128049199478</v>
      </c>
      <c r="T384" s="17">
        <f t="shared" si="295"/>
        <v>23.816256098398956</v>
      </c>
      <c r="U384" s="18">
        <f t="shared" si="296"/>
        <v>0.6</v>
      </c>
      <c r="V384" s="17">
        <f t="shared" si="297"/>
        <v>0</v>
      </c>
      <c r="W384" s="17">
        <f t="shared" si="289"/>
        <v>0</v>
      </c>
      <c r="X384" s="16">
        <f t="shared" si="298"/>
        <v>0</v>
      </c>
      <c r="Y384" s="19">
        <f t="shared" si="299"/>
        <v>0.6</v>
      </c>
      <c r="Z384" s="17">
        <f t="shared" si="300"/>
        <v>0</v>
      </c>
      <c r="AA384" s="17">
        <f t="shared" si="301"/>
        <v>0</v>
      </c>
      <c r="AB384" s="16">
        <f t="shared" si="302"/>
        <v>0</v>
      </c>
      <c r="AC384" s="19">
        <f t="shared" si="303"/>
        <v>0.6</v>
      </c>
      <c r="AD384" s="17">
        <f t="shared" si="304"/>
        <v>0</v>
      </c>
      <c r="AE384" s="17">
        <f t="shared" si="305"/>
        <v>0</v>
      </c>
      <c r="AF384" s="16">
        <f t="shared" si="290"/>
        <v>0</v>
      </c>
      <c r="AG384" s="19">
        <f t="shared" si="306"/>
        <v>0.6</v>
      </c>
      <c r="AH384" s="17">
        <f t="shared" si="307"/>
        <v>0</v>
      </c>
      <c r="AI384" s="17">
        <f t="shared" si="336"/>
        <v>0</v>
      </c>
      <c r="AJ384" s="16">
        <f t="shared" si="308"/>
        <v>0</v>
      </c>
      <c r="AK384" s="19">
        <f t="shared" si="309"/>
        <v>0.6</v>
      </c>
      <c r="AL384" s="17">
        <f t="shared" si="310"/>
        <v>0</v>
      </c>
      <c r="AM384" s="17">
        <f t="shared" si="311"/>
        <v>0</v>
      </c>
      <c r="AN384" s="16">
        <f t="shared" si="312"/>
        <v>0</v>
      </c>
      <c r="AO384" s="19">
        <f t="shared" si="313"/>
        <v>0.6</v>
      </c>
      <c r="AP384" s="17">
        <f t="shared" si="314"/>
        <v>0</v>
      </c>
      <c r="AQ384" s="17">
        <f t="shared" si="315"/>
        <v>0</v>
      </c>
      <c r="AR384" s="16">
        <f t="shared" si="316"/>
        <v>0</v>
      </c>
      <c r="AS384" s="19">
        <f t="shared" si="317"/>
        <v>0.6</v>
      </c>
      <c r="AT384" s="17">
        <f t="shared" si="318"/>
        <v>0</v>
      </c>
      <c r="AU384" s="17">
        <f t="shared" si="319"/>
        <v>0</v>
      </c>
      <c r="AV384" s="16">
        <f t="shared" si="320"/>
        <v>0</v>
      </c>
      <c r="AW384" s="19">
        <f t="shared" si="321"/>
        <v>0.6</v>
      </c>
      <c r="AX384" s="17">
        <f t="shared" si="322"/>
        <v>0</v>
      </c>
      <c r="AY384" s="17">
        <f t="shared" si="291"/>
        <v>0</v>
      </c>
      <c r="AZ384" s="16">
        <f t="shared" si="323"/>
        <v>0</v>
      </c>
      <c r="BA384" s="19">
        <f t="shared" si="324"/>
        <v>0.6</v>
      </c>
      <c r="BB384" s="16"/>
      <c r="BC384" s="16">
        <f t="shared" si="325"/>
        <v>0.6</v>
      </c>
      <c r="BD384" s="19">
        <f t="shared" si="292"/>
        <v>0.6</v>
      </c>
      <c r="BE384" s="20">
        <f t="shared" si="326"/>
        <v>0.6</v>
      </c>
      <c r="BF384">
        <f t="shared" si="327"/>
        <v>4.583815090413754E-4</v>
      </c>
      <c r="BG384" s="33">
        <f t="shared" si="328"/>
        <v>1.2335260361655016</v>
      </c>
      <c r="BH384">
        <f t="shared" si="329"/>
        <v>6.1676301808275085</v>
      </c>
      <c r="BI384">
        <f t="shared" si="330"/>
        <v>2154180.5285179857</v>
      </c>
      <c r="BJ384">
        <f t="shared" si="331"/>
        <v>40543941</v>
      </c>
      <c r="BK384">
        <f t="shared" si="332"/>
        <v>1047816</v>
      </c>
      <c r="BL384">
        <f t="shared" si="333"/>
        <v>0</v>
      </c>
      <c r="BM384">
        <f t="shared" si="334"/>
        <v>1047816</v>
      </c>
    </row>
    <row r="385" spans="1:65" x14ac:dyDescent="0.25">
      <c r="A385" s="8"/>
      <c r="B385">
        <v>5563939</v>
      </c>
      <c r="C385" t="s">
        <v>404</v>
      </c>
      <c r="D385">
        <v>1</v>
      </c>
      <c r="E385">
        <v>1268</v>
      </c>
      <c r="F385" s="9">
        <f t="shared" si="335"/>
        <v>213024</v>
      </c>
      <c r="G385">
        <v>2</v>
      </c>
      <c r="H385" s="10">
        <f t="shared" si="281"/>
        <v>0.5</v>
      </c>
      <c r="I385" s="10">
        <f t="shared" si="282"/>
        <v>1</v>
      </c>
      <c r="J385" s="11">
        <f t="shared" si="283"/>
        <v>1</v>
      </c>
      <c r="K385" s="11">
        <f t="shared" si="284"/>
        <v>3.8286544838108401E-2</v>
      </c>
      <c r="L385" s="12">
        <f t="shared" si="285"/>
        <v>213024</v>
      </c>
      <c r="M385" s="13">
        <f t="shared" si="286"/>
        <v>0.96171345516189155</v>
      </c>
      <c r="P385">
        <f t="shared" si="287"/>
        <v>1268</v>
      </c>
      <c r="Q385" s="15">
        <f t="shared" si="293"/>
        <v>0.5</v>
      </c>
      <c r="R385" s="16">
        <f t="shared" si="294"/>
        <v>3.5746201966041107</v>
      </c>
      <c r="S385" s="17">
        <f t="shared" si="288"/>
        <v>26.118836375244104</v>
      </c>
      <c r="T385" s="17">
        <f t="shared" si="295"/>
        <v>13.059418187622052</v>
      </c>
      <c r="U385" s="18">
        <f t="shared" si="296"/>
        <v>0.5</v>
      </c>
      <c r="V385" s="17">
        <f t="shared" si="297"/>
        <v>0</v>
      </c>
      <c r="W385" s="17">
        <f t="shared" si="289"/>
        <v>0</v>
      </c>
      <c r="X385" s="16">
        <f t="shared" si="298"/>
        <v>0</v>
      </c>
      <c r="Y385" s="19">
        <f t="shared" si="299"/>
        <v>0.5</v>
      </c>
      <c r="Z385" s="17">
        <f t="shared" si="300"/>
        <v>0</v>
      </c>
      <c r="AA385" s="17">
        <f t="shared" si="301"/>
        <v>0</v>
      </c>
      <c r="AB385" s="16">
        <f t="shared" si="302"/>
        <v>0</v>
      </c>
      <c r="AC385" s="19">
        <f t="shared" si="303"/>
        <v>0.5</v>
      </c>
      <c r="AD385" s="17">
        <f t="shared" si="304"/>
        <v>0</v>
      </c>
      <c r="AE385" s="17">
        <f t="shared" si="305"/>
        <v>0</v>
      </c>
      <c r="AF385" s="16">
        <f t="shared" si="290"/>
        <v>0</v>
      </c>
      <c r="AG385" s="19">
        <f t="shared" si="306"/>
        <v>0.5</v>
      </c>
      <c r="AH385" s="17">
        <f t="shared" si="307"/>
        <v>0</v>
      </c>
      <c r="AI385" s="17">
        <f t="shared" si="336"/>
        <v>0</v>
      </c>
      <c r="AJ385" s="16">
        <f t="shared" si="308"/>
        <v>0</v>
      </c>
      <c r="AK385" s="19">
        <f t="shared" si="309"/>
        <v>0.5</v>
      </c>
      <c r="AL385" s="17">
        <f t="shared" si="310"/>
        <v>0</v>
      </c>
      <c r="AM385" s="17">
        <f t="shared" si="311"/>
        <v>0</v>
      </c>
      <c r="AN385" s="16">
        <f t="shared" si="312"/>
        <v>0</v>
      </c>
      <c r="AO385" s="19">
        <f t="shared" si="313"/>
        <v>0.5</v>
      </c>
      <c r="AP385" s="17">
        <f t="shared" si="314"/>
        <v>0</v>
      </c>
      <c r="AQ385" s="17">
        <f t="shared" si="315"/>
        <v>0</v>
      </c>
      <c r="AR385" s="16">
        <f t="shared" si="316"/>
        <v>0</v>
      </c>
      <c r="AS385" s="19">
        <f t="shared" si="317"/>
        <v>0.5</v>
      </c>
      <c r="AT385" s="17">
        <f t="shared" si="318"/>
        <v>0</v>
      </c>
      <c r="AU385" s="17">
        <f t="shared" si="319"/>
        <v>0</v>
      </c>
      <c r="AV385" s="16">
        <f t="shared" si="320"/>
        <v>0</v>
      </c>
      <c r="AW385" s="19">
        <f t="shared" si="321"/>
        <v>0.5</v>
      </c>
      <c r="AX385" s="17">
        <f t="shared" si="322"/>
        <v>0</v>
      </c>
      <c r="AY385" s="17">
        <f t="shared" si="291"/>
        <v>0</v>
      </c>
      <c r="AZ385" s="16">
        <f t="shared" si="323"/>
        <v>0</v>
      </c>
      <c r="BA385" s="19">
        <f t="shared" si="324"/>
        <v>0.5</v>
      </c>
      <c r="BB385" s="16"/>
      <c r="BC385" s="16">
        <f t="shared" si="325"/>
        <v>0.5</v>
      </c>
      <c r="BD385" s="19">
        <f t="shared" si="292"/>
        <v>0.5</v>
      </c>
      <c r="BE385" s="20">
        <f t="shared" si="326"/>
        <v>0.5</v>
      </c>
      <c r="BF385">
        <f t="shared" si="327"/>
        <v>3.8198459086781283E-4</v>
      </c>
      <c r="BG385" s="33">
        <f t="shared" si="328"/>
        <v>1.0279383634712513</v>
      </c>
      <c r="BH385">
        <f t="shared" si="329"/>
        <v>2.0558767269425027</v>
      </c>
      <c r="BI385">
        <f t="shared" si="330"/>
        <v>437951.0838801997</v>
      </c>
      <c r="BJ385">
        <f t="shared" si="331"/>
        <v>5350915</v>
      </c>
      <c r="BK385">
        <f t="shared" si="332"/>
        <v>213024</v>
      </c>
      <c r="BL385">
        <f t="shared" si="333"/>
        <v>0</v>
      </c>
      <c r="BM385">
        <f t="shared" si="334"/>
        <v>213024</v>
      </c>
    </row>
    <row r="386" spans="1:65" x14ac:dyDescent="0.25">
      <c r="A386" s="8"/>
      <c r="B386">
        <v>33931124</v>
      </c>
      <c r="C386" t="s">
        <v>405</v>
      </c>
      <c r="D386">
        <v>1</v>
      </c>
      <c r="E386">
        <v>587</v>
      </c>
      <c r="F386" s="9">
        <f t="shared" si="335"/>
        <v>98616</v>
      </c>
      <c r="G386">
        <v>3</v>
      </c>
      <c r="H386" s="10">
        <f t="shared" ref="H386:H449" si="337">BD386</f>
        <v>0.33333333333333331</v>
      </c>
      <c r="I386" s="10">
        <f t="shared" ref="I386:I449" si="338">H386*G386</f>
        <v>1</v>
      </c>
      <c r="J386" s="11">
        <f t="shared" ref="J386:J449" si="339">I386/D386</f>
        <v>1</v>
      </c>
      <c r="K386" s="11">
        <f t="shared" ref="K386:K449" si="340">L386/B386</f>
        <v>2.9063581860712894E-3</v>
      </c>
      <c r="L386" s="12">
        <f t="shared" ref="L386:L449" si="341">I386*F386</f>
        <v>98616</v>
      </c>
      <c r="M386" s="13">
        <f t="shared" ref="M386:M449" si="342">(B386-L386)/B386</f>
        <v>0.99709364181392868</v>
      </c>
      <c r="P386">
        <f t="shared" ref="P386:P449" si="343">D386*E386</f>
        <v>587</v>
      </c>
      <c r="Q386" s="15">
        <f t="shared" si="293"/>
        <v>0.33333333333333331</v>
      </c>
      <c r="R386" s="16">
        <f t="shared" si="294"/>
        <v>3.5746201966041107</v>
      </c>
      <c r="S386" s="17">
        <f t="shared" ref="S386:S449" si="344">B386/F386</f>
        <v>344.07321327168006</v>
      </c>
      <c r="T386" s="17">
        <f t="shared" si="295"/>
        <v>114.69107109056002</v>
      </c>
      <c r="U386" s="18">
        <f t="shared" si="296"/>
        <v>0.33333333333333331</v>
      </c>
      <c r="V386" s="17">
        <f t="shared" si="297"/>
        <v>0</v>
      </c>
      <c r="W386" s="17">
        <f t="shared" ref="W386:W449" si="345">IF(U386=0,V386/$V$1131,0)</f>
        <v>0</v>
      </c>
      <c r="X386" s="16">
        <f t="shared" si="298"/>
        <v>0</v>
      </c>
      <c r="Y386" s="19">
        <f t="shared" si="299"/>
        <v>0.33333333333333331</v>
      </c>
      <c r="Z386" s="17">
        <f t="shared" si="300"/>
        <v>0</v>
      </c>
      <c r="AA386" s="17">
        <f t="shared" si="301"/>
        <v>0</v>
      </c>
      <c r="AB386" s="16">
        <f t="shared" si="302"/>
        <v>0</v>
      </c>
      <c r="AC386" s="19">
        <f t="shared" si="303"/>
        <v>0.33333333333333331</v>
      </c>
      <c r="AD386" s="17">
        <f t="shared" si="304"/>
        <v>0</v>
      </c>
      <c r="AE386" s="17">
        <f t="shared" si="305"/>
        <v>0</v>
      </c>
      <c r="AF386" s="16">
        <f t="shared" ref="AF386:AF449" si="346">AE386*$AC$1133</f>
        <v>0</v>
      </c>
      <c r="AG386" s="19">
        <f t="shared" si="306"/>
        <v>0.33333333333333331</v>
      </c>
      <c r="AH386" s="17">
        <f t="shared" si="307"/>
        <v>0</v>
      </c>
      <c r="AI386" s="17">
        <f t="shared" si="336"/>
        <v>0</v>
      </c>
      <c r="AJ386" s="16">
        <f t="shared" si="308"/>
        <v>0</v>
      </c>
      <c r="AK386" s="19">
        <f t="shared" si="309"/>
        <v>0.33333333333333331</v>
      </c>
      <c r="AL386" s="17">
        <f t="shared" si="310"/>
        <v>0</v>
      </c>
      <c r="AM386" s="17">
        <f t="shared" si="311"/>
        <v>0</v>
      </c>
      <c r="AN386" s="16">
        <f t="shared" si="312"/>
        <v>0</v>
      </c>
      <c r="AO386" s="19">
        <f t="shared" si="313"/>
        <v>0.33333333333333331</v>
      </c>
      <c r="AP386" s="17">
        <f t="shared" si="314"/>
        <v>0</v>
      </c>
      <c r="AQ386" s="17">
        <f t="shared" si="315"/>
        <v>0</v>
      </c>
      <c r="AR386" s="16">
        <f t="shared" si="316"/>
        <v>0</v>
      </c>
      <c r="AS386" s="19">
        <f t="shared" si="317"/>
        <v>0.33333333333333331</v>
      </c>
      <c r="AT386" s="17">
        <f t="shared" si="318"/>
        <v>0</v>
      </c>
      <c r="AU386" s="17">
        <f t="shared" si="319"/>
        <v>0</v>
      </c>
      <c r="AV386" s="16">
        <f t="shared" si="320"/>
        <v>0</v>
      </c>
      <c r="AW386" s="19">
        <f t="shared" si="321"/>
        <v>0.33333333333333331</v>
      </c>
      <c r="AX386" s="17">
        <f t="shared" si="322"/>
        <v>0</v>
      </c>
      <c r="AY386" s="17">
        <f t="shared" ref="AY386:AY449" si="347">IF(AX$1131&lt;&gt;0,IF(AW386=0,AX386/AX$1131,0),0)</f>
        <v>0</v>
      </c>
      <c r="AZ386" s="16">
        <f t="shared" si="323"/>
        <v>0</v>
      </c>
      <c r="BA386" s="19">
        <f t="shared" si="324"/>
        <v>0.33333333333333331</v>
      </c>
      <c r="BB386" s="16"/>
      <c r="BC386" s="16">
        <f t="shared" si="325"/>
        <v>0.33333333333333331</v>
      </c>
      <c r="BD386" s="19">
        <f t="shared" ref="BD386:BD449" si="348">BC386</f>
        <v>0.33333333333333331</v>
      </c>
      <c r="BE386" s="20">
        <f t="shared" si="326"/>
        <v>0.33333333333333331</v>
      </c>
      <c r="BF386">
        <f t="shared" si="327"/>
        <v>2.546563939118752E-4</v>
      </c>
      <c r="BG386" s="33">
        <f t="shared" si="328"/>
        <v>0.68529224231416741</v>
      </c>
      <c r="BH386">
        <f t="shared" si="329"/>
        <v>2.0558767269425022</v>
      </c>
      <c r="BI386">
        <f t="shared" si="330"/>
        <v>202742.33930416181</v>
      </c>
      <c r="BJ386">
        <f t="shared" si="331"/>
        <v>33832508</v>
      </c>
      <c r="BK386">
        <f t="shared" si="332"/>
        <v>98616</v>
      </c>
      <c r="BL386">
        <f t="shared" si="333"/>
        <v>0</v>
      </c>
      <c r="BM386">
        <f t="shared" si="334"/>
        <v>98616</v>
      </c>
    </row>
    <row r="387" spans="1:65" x14ac:dyDescent="0.25">
      <c r="A387" s="8"/>
      <c r="B387">
        <v>174150909</v>
      </c>
      <c r="C387" t="s">
        <v>406</v>
      </c>
      <c r="D387">
        <v>1</v>
      </c>
      <c r="E387">
        <v>2101</v>
      </c>
      <c r="F387" s="9">
        <f t="shared" si="335"/>
        <v>352968</v>
      </c>
      <c r="G387">
        <v>5</v>
      </c>
      <c r="H387" s="10">
        <f t="shared" si="337"/>
        <v>0.2</v>
      </c>
      <c r="I387" s="10">
        <f t="shared" si="338"/>
        <v>1</v>
      </c>
      <c r="J387" s="11">
        <f t="shared" si="339"/>
        <v>1</v>
      </c>
      <c r="K387" s="11">
        <f t="shared" si="340"/>
        <v>2.0267938997665523E-3</v>
      </c>
      <c r="L387" s="12">
        <f t="shared" si="341"/>
        <v>352968</v>
      </c>
      <c r="M387" s="13">
        <f t="shared" si="342"/>
        <v>0.99797320610023343</v>
      </c>
      <c r="P387">
        <f t="shared" si="343"/>
        <v>2101</v>
      </c>
      <c r="Q387" s="15">
        <f t="shared" ref="Q387:Q450" si="349">IF(OR(G387=0,D387=0),0,D387/G387)</f>
        <v>0.2</v>
      </c>
      <c r="R387" s="16">
        <f t="shared" ref="R387:R450" si="350">$R$1/COUNTIF($Q$2:$Q$1130,"&gt;0")</f>
        <v>3.5746201966041107</v>
      </c>
      <c r="S387" s="17">
        <f t="shared" si="344"/>
        <v>493.39007785408307</v>
      </c>
      <c r="T387" s="17">
        <f t="shared" ref="T387:T450" si="351">IF(OR(G387=0,D387=0),0,S387/G387)</f>
        <v>98.678015570816612</v>
      </c>
      <c r="U387" s="18">
        <f t="shared" ref="U387:U450" si="352">IF(MIN(Q387,T387)&lt;=R387,MIN(Q387,T387),0)</f>
        <v>0.2</v>
      </c>
      <c r="V387" s="17">
        <f t="shared" ref="V387:V450" si="353">IF(U387=0,T387,0)</f>
        <v>0</v>
      </c>
      <c r="W387" s="17">
        <f t="shared" si="345"/>
        <v>0</v>
      </c>
      <c r="X387" s="16">
        <f t="shared" ref="X387:X450" si="354">$U$1133*W387</f>
        <v>0</v>
      </c>
      <c r="Y387" s="19">
        <f t="shared" ref="Y387:Y450" si="355">IF(OR(X387&gt;=$Q387,X387&gt;=$T387),MIN($Q387,$T387),U387)</f>
        <v>0.2</v>
      </c>
      <c r="Z387" s="17">
        <f t="shared" ref="Z387:Z450" si="356">IF(Y387=0,$T387,0)</f>
        <v>0</v>
      </c>
      <c r="AA387" s="17">
        <f t="shared" ref="AA387:AA450" si="357">IF($Z$1131&lt;&gt;0,IF(Y387=0,Z387/$Z$1131,0),0)</f>
        <v>0</v>
      </c>
      <c r="AB387" s="16">
        <f t="shared" ref="AB387:AB450" si="358">AA387*$Y$1133</f>
        <v>0</v>
      </c>
      <c r="AC387" s="19">
        <f t="shared" ref="AC387:AC450" si="359">IF(OR(AB387&gt;=$Q387,AB387&gt;=$T387),MIN($Q387,$T387),Y387)</f>
        <v>0.2</v>
      </c>
      <c r="AD387" s="17">
        <f t="shared" ref="AD387:AD450" si="360">IF(AC387=0,$T387,0)</f>
        <v>0</v>
      </c>
      <c r="AE387" s="17">
        <f t="shared" ref="AE387:AE450" si="361">IF($AD$1131&lt;&gt;0,IF(AC387=0,AD387/$AD$1131,0),0)</f>
        <v>0</v>
      </c>
      <c r="AF387" s="16">
        <f t="shared" si="346"/>
        <v>0</v>
      </c>
      <c r="AG387" s="19">
        <f t="shared" ref="AG387:AG450" si="362">IF(OR(AF387&gt;=$Q387,AF387&gt;=$T387),MIN($Q387,$T387),AC387)</f>
        <v>0.2</v>
      </c>
      <c r="AH387" s="17">
        <f t="shared" ref="AH387:AH450" si="363">IF(AG387=0,$T387,0)</f>
        <v>0</v>
      </c>
      <c r="AI387" s="17">
        <f t="shared" si="336"/>
        <v>0</v>
      </c>
      <c r="AJ387" s="16">
        <f t="shared" ref="AJ387:AJ450" si="364">AI387*$AG$1133</f>
        <v>0</v>
      </c>
      <c r="AK387" s="19">
        <f t="shared" ref="AK387:AK450" si="365">IF(OR(AJ387&gt;=$Q387,AJ387&gt;=$T387),MIN($Q387,$T387),AG387)</f>
        <v>0.2</v>
      </c>
      <c r="AL387" s="17">
        <f t="shared" ref="AL387:AL450" si="366">IF(AK387=0,$T387,0)</f>
        <v>0</v>
      </c>
      <c r="AM387" s="17">
        <f t="shared" ref="AM387:AM450" si="367">IF($AL$1131&lt;&gt;0,IF(AK387=0,AL387/$AL$1131,0),0)</f>
        <v>0</v>
      </c>
      <c r="AN387" s="16">
        <f t="shared" ref="AN387:AN450" si="368">AM387*$AK$1133</f>
        <v>0</v>
      </c>
      <c r="AO387" s="19">
        <f t="shared" ref="AO387:AO450" si="369">IF(OR(AN387&gt;=$Q387,AN387&gt;=$T387),MIN($Q387,$T387),AK387)</f>
        <v>0.2</v>
      </c>
      <c r="AP387" s="17">
        <f t="shared" ref="AP387:AP450" si="370">IF(AO387=0,$T387,0)</f>
        <v>0</v>
      </c>
      <c r="AQ387" s="17">
        <f t="shared" ref="AQ387:AQ450" si="371">IF(AP$1131&lt;&gt;0,IF(AO387=0,AP387/AP$1131,0),0)</f>
        <v>0</v>
      </c>
      <c r="AR387" s="16">
        <f t="shared" ref="AR387:AR450" si="372">AQ387*$AO$1133</f>
        <v>0</v>
      </c>
      <c r="AS387" s="19">
        <f t="shared" ref="AS387:AS450" si="373">IF(OR(AR387&gt;=$Q387,AR387&gt;=$T387),MIN($Q387,$T387),AO387)</f>
        <v>0.2</v>
      </c>
      <c r="AT387" s="17">
        <f t="shared" ref="AT387:AT450" si="374">IF(AS387=0,$T387,0)</f>
        <v>0</v>
      </c>
      <c r="AU387" s="17">
        <f t="shared" ref="AU387:AU450" si="375">IF(AT$1131&lt;&gt;0,IF(AS387=0,AT387/AT$1131,0),0)</f>
        <v>0</v>
      </c>
      <c r="AV387" s="16">
        <f t="shared" ref="AV387:AV450" si="376">AU387*$AS$1133</f>
        <v>0</v>
      </c>
      <c r="AW387" s="19">
        <f t="shared" ref="AW387:AW450" si="377">IF(OR(AV387&gt;=$Q387,AV387&gt;=$T387),MIN($Q387,$T387),AS387)</f>
        <v>0.2</v>
      </c>
      <c r="AX387" s="17">
        <f t="shared" ref="AX387:AX450" si="378">IF(AW387=0,$T387,0)</f>
        <v>0</v>
      </c>
      <c r="AY387" s="17">
        <f t="shared" si="347"/>
        <v>0</v>
      </c>
      <c r="AZ387" s="16">
        <f t="shared" ref="AZ387:AZ450" si="379">AY387*$AW$1133</f>
        <v>0</v>
      </c>
      <c r="BA387" s="19">
        <f t="shared" ref="BA387:BA450" si="380">IF(OR(AZ387&gt;=$Q387,AZ387&gt;=$T387),MIN($Q387,$T387),AW387)</f>
        <v>0.2</v>
      </c>
      <c r="BB387" s="16"/>
      <c r="BC387" s="16">
        <f t="shared" ref="BC387:BC450" si="381">IF(AW387=0,MIN(T387,AV387),AW387)</f>
        <v>0.2</v>
      </c>
      <c r="BD387" s="19">
        <f t="shared" si="348"/>
        <v>0.2</v>
      </c>
      <c r="BE387" s="20">
        <f t="shared" ref="BE387:BE450" si="382">MIN(Q387,T387)</f>
        <v>0.2</v>
      </c>
      <c r="BF387">
        <f t="shared" ref="BF387:BF450" si="383">BD387/$BD$1131</f>
        <v>1.5279383634712515E-4</v>
      </c>
      <c r="BG387" s="33">
        <f t="shared" ref="BG387:BG450" si="384">IF($BD$1133&lt;=0,0,$BD$1133*BF387)</f>
        <v>0.41117534538850053</v>
      </c>
      <c r="BH387">
        <f t="shared" ref="BH387:BH450" si="385">BG387*G387</f>
        <v>2.0558767269425027</v>
      </c>
      <c r="BI387">
        <f t="shared" ref="BI387:BI450" si="386">F387*BH387</f>
        <v>725658.69655544125</v>
      </c>
      <c r="BJ387">
        <f t="shared" ref="BJ387:BJ450" si="387">B387-L387</f>
        <v>173797941</v>
      </c>
      <c r="BK387">
        <f t="shared" ref="BK387:BK450" si="388">I387*F387</f>
        <v>352968</v>
      </c>
      <c r="BL387">
        <f t="shared" ref="BL387:BL450" si="389">(D387-I387)*F387</f>
        <v>0</v>
      </c>
      <c r="BM387">
        <f t="shared" ref="BM387:BM450" si="390">H387*G387*F387</f>
        <v>352968</v>
      </c>
    </row>
    <row r="388" spans="1:65" x14ac:dyDescent="0.25">
      <c r="A388" s="8"/>
      <c r="B388">
        <v>7503772</v>
      </c>
      <c r="C388" t="s">
        <v>407</v>
      </c>
      <c r="D388">
        <v>10</v>
      </c>
      <c r="E388">
        <v>1189</v>
      </c>
      <c r="F388" s="9">
        <f t="shared" ref="F388:F451" si="391">E388*24*7</f>
        <v>199752</v>
      </c>
      <c r="G388">
        <v>2</v>
      </c>
      <c r="H388" s="10">
        <f t="shared" si="337"/>
        <v>5</v>
      </c>
      <c r="I388" s="10">
        <f t="shared" si="338"/>
        <v>10</v>
      </c>
      <c r="J388" s="11">
        <f t="shared" si="339"/>
        <v>1</v>
      </c>
      <c r="K388" s="11">
        <f t="shared" si="340"/>
        <v>0.26620211808141292</v>
      </c>
      <c r="L388" s="12">
        <f t="shared" si="341"/>
        <v>1997520</v>
      </c>
      <c r="M388" s="13">
        <f t="shared" si="342"/>
        <v>0.73379788191858708</v>
      </c>
      <c r="P388">
        <f t="shared" si="343"/>
        <v>11890</v>
      </c>
      <c r="Q388" s="15">
        <f t="shared" si="349"/>
        <v>5</v>
      </c>
      <c r="R388" s="16">
        <f t="shared" si="350"/>
        <v>3.5746201966041107</v>
      </c>
      <c r="S388" s="17">
        <f t="shared" si="344"/>
        <v>37.565441147022305</v>
      </c>
      <c r="T388" s="17">
        <f t="shared" si="351"/>
        <v>18.782720573511153</v>
      </c>
      <c r="U388" s="18">
        <f t="shared" si="352"/>
        <v>0</v>
      </c>
      <c r="V388" s="17">
        <f t="shared" si="353"/>
        <v>18.782720573511153</v>
      </c>
      <c r="W388" s="17">
        <f t="shared" si="345"/>
        <v>1.3742756720288194E-2</v>
      </c>
      <c r="X388" s="16">
        <f t="shared" si="354"/>
        <v>43.605188755876839</v>
      </c>
      <c r="Y388" s="19">
        <f t="shared" si="355"/>
        <v>5</v>
      </c>
      <c r="Z388" s="17">
        <f t="shared" si="356"/>
        <v>0</v>
      </c>
      <c r="AA388" s="17">
        <f t="shared" si="357"/>
        <v>0</v>
      </c>
      <c r="AB388" s="16">
        <f t="shared" si="358"/>
        <v>0</v>
      </c>
      <c r="AC388" s="19">
        <f t="shared" si="359"/>
        <v>5</v>
      </c>
      <c r="AD388" s="17">
        <f t="shared" si="360"/>
        <v>0</v>
      </c>
      <c r="AE388" s="17">
        <f t="shared" si="361"/>
        <v>0</v>
      </c>
      <c r="AF388" s="16">
        <f t="shared" si="346"/>
        <v>0</v>
      </c>
      <c r="AG388" s="19">
        <f t="shared" si="362"/>
        <v>5</v>
      </c>
      <c r="AH388" s="17">
        <f t="shared" si="363"/>
        <v>0</v>
      </c>
      <c r="AI388" s="17">
        <f t="shared" si="336"/>
        <v>0</v>
      </c>
      <c r="AJ388" s="16">
        <f t="shared" si="364"/>
        <v>0</v>
      </c>
      <c r="AK388" s="19">
        <f t="shared" si="365"/>
        <v>5</v>
      </c>
      <c r="AL388" s="17">
        <f t="shared" si="366"/>
        <v>0</v>
      </c>
      <c r="AM388" s="17">
        <f t="shared" si="367"/>
        <v>0</v>
      </c>
      <c r="AN388" s="16">
        <f t="shared" si="368"/>
        <v>0</v>
      </c>
      <c r="AO388" s="19">
        <f t="shared" si="369"/>
        <v>5</v>
      </c>
      <c r="AP388" s="17">
        <f t="shared" si="370"/>
        <v>0</v>
      </c>
      <c r="AQ388" s="17">
        <f t="shared" si="371"/>
        <v>0</v>
      </c>
      <c r="AR388" s="16">
        <f t="shared" si="372"/>
        <v>0</v>
      </c>
      <c r="AS388" s="19">
        <f t="shared" si="373"/>
        <v>5</v>
      </c>
      <c r="AT388" s="17">
        <f t="shared" si="374"/>
        <v>0</v>
      </c>
      <c r="AU388" s="17">
        <f t="shared" si="375"/>
        <v>0</v>
      </c>
      <c r="AV388" s="16">
        <f t="shared" si="376"/>
        <v>0</v>
      </c>
      <c r="AW388" s="19">
        <f t="shared" si="377"/>
        <v>5</v>
      </c>
      <c r="AX388" s="17">
        <f t="shared" si="378"/>
        <v>0</v>
      </c>
      <c r="AY388" s="17">
        <f t="shared" si="347"/>
        <v>0</v>
      </c>
      <c r="AZ388" s="16">
        <f t="shared" si="379"/>
        <v>0</v>
      </c>
      <c r="BA388" s="19">
        <f t="shared" si="380"/>
        <v>5</v>
      </c>
      <c r="BB388" s="16"/>
      <c r="BC388" s="16">
        <f t="shared" si="381"/>
        <v>5</v>
      </c>
      <c r="BD388" s="19">
        <f t="shared" si="348"/>
        <v>5</v>
      </c>
      <c r="BE388" s="20">
        <f t="shared" si="382"/>
        <v>5</v>
      </c>
      <c r="BF388">
        <f t="shared" si="383"/>
        <v>3.8198459086781285E-3</v>
      </c>
      <c r="BG388" s="33">
        <f t="shared" si="384"/>
        <v>10.279383634712513</v>
      </c>
      <c r="BH388">
        <f t="shared" si="385"/>
        <v>20.558767269425026</v>
      </c>
      <c r="BI388">
        <f t="shared" si="386"/>
        <v>4106654.8796021878</v>
      </c>
      <c r="BJ388">
        <f t="shared" si="387"/>
        <v>5506252</v>
      </c>
      <c r="BK388">
        <f t="shared" si="388"/>
        <v>1997520</v>
      </c>
      <c r="BL388">
        <f t="shared" si="389"/>
        <v>0</v>
      </c>
      <c r="BM388">
        <f t="shared" si="390"/>
        <v>1997520</v>
      </c>
    </row>
    <row r="389" spans="1:65" x14ac:dyDescent="0.25">
      <c r="A389" s="8"/>
      <c r="B389">
        <v>243634573</v>
      </c>
      <c r="C389" t="s">
        <v>408</v>
      </c>
      <c r="D389">
        <v>4</v>
      </c>
      <c r="E389">
        <v>2144</v>
      </c>
      <c r="F389" s="9">
        <f t="shared" si="391"/>
        <v>360192</v>
      </c>
      <c r="G389">
        <v>4</v>
      </c>
      <c r="H389" s="10">
        <f t="shared" si="337"/>
        <v>1</v>
      </c>
      <c r="I389" s="10">
        <f t="shared" si="338"/>
        <v>4</v>
      </c>
      <c r="J389" s="11">
        <f t="shared" si="339"/>
        <v>1</v>
      </c>
      <c r="K389" s="11">
        <f t="shared" si="340"/>
        <v>5.9136434630728705E-3</v>
      </c>
      <c r="L389" s="12">
        <f t="shared" si="341"/>
        <v>1440768</v>
      </c>
      <c r="M389" s="13">
        <f t="shared" si="342"/>
        <v>0.99408635653692712</v>
      </c>
      <c r="P389">
        <f t="shared" si="343"/>
        <v>8576</v>
      </c>
      <c r="Q389" s="15">
        <f t="shared" si="349"/>
        <v>1</v>
      </c>
      <c r="R389" s="16">
        <f t="shared" si="350"/>
        <v>3.5746201966041107</v>
      </c>
      <c r="S389" s="17">
        <f t="shared" si="344"/>
        <v>676.40195506840791</v>
      </c>
      <c r="T389" s="17">
        <f t="shared" si="351"/>
        <v>169.10048876710198</v>
      </c>
      <c r="U389" s="18">
        <f t="shared" si="352"/>
        <v>1</v>
      </c>
      <c r="V389" s="17">
        <f t="shared" si="353"/>
        <v>0</v>
      </c>
      <c r="W389" s="17">
        <f t="shared" si="345"/>
        <v>0</v>
      </c>
      <c r="X389" s="16">
        <f t="shared" si="354"/>
        <v>0</v>
      </c>
      <c r="Y389" s="19">
        <f t="shared" si="355"/>
        <v>1</v>
      </c>
      <c r="Z389" s="17">
        <f t="shared" si="356"/>
        <v>0</v>
      </c>
      <c r="AA389" s="17">
        <f t="shared" si="357"/>
        <v>0</v>
      </c>
      <c r="AB389" s="16">
        <f t="shared" si="358"/>
        <v>0</v>
      </c>
      <c r="AC389" s="19">
        <f t="shared" si="359"/>
        <v>1</v>
      </c>
      <c r="AD389" s="17">
        <f t="shared" si="360"/>
        <v>0</v>
      </c>
      <c r="AE389" s="17">
        <f t="shared" si="361"/>
        <v>0</v>
      </c>
      <c r="AF389" s="16">
        <f t="shared" si="346"/>
        <v>0</v>
      </c>
      <c r="AG389" s="19">
        <f t="shared" si="362"/>
        <v>1</v>
      </c>
      <c r="AH389" s="17">
        <f t="shared" si="363"/>
        <v>0</v>
      </c>
      <c r="AI389" s="17">
        <f t="shared" si="336"/>
        <v>0</v>
      </c>
      <c r="AJ389" s="16">
        <f t="shared" si="364"/>
        <v>0</v>
      </c>
      <c r="AK389" s="19">
        <f t="shared" si="365"/>
        <v>1</v>
      </c>
      <c r="AL389" s="17">
        <f t="shared" si="366"/>
        <v>0</v>
      </c>
      <c r="AM389" s="17">
        <f t="shared" si="367"/>
        <v>0</v>
      </c>
      <c r="AN389" s="16">
        <f t="shared" si="368"/>
        <v>0</v>
      </c>
      <c r="AO389" s="19">
        <f t="shared" si="369"/>
        <v>1</v>
      </c>
      <c r="AP389" s="17">
        <f t="shared" si="370"/>
        <v>0</v>
      </c>
      <c r="AQ389" s="17">
        <f t="shared" si="371"/>
        <v>0</v>
      </c>
      <c r="AR389" s="16">
        <f t="shared" si="372"/>
        <v>0</v>
      </c>
      <c r="AS389" s="19">
        <f t="shared" si="373"/>
        <v>1</v>
      </c>
      <c r="AT389" s="17">
        <f t="shared" si="374"/>
        <v>0</v>
      </c>
      <c r="AU389" s="17">
        <f t="shared" si="375"/>
        <v>0</v>
      </c>
      <c r="AV389" s="16">
        <f t="shared" si="376"/>
        <v>0</v>
      </c>
      <c r="AW389" s="19">
        <f t="shared" si="377"/>
        <v>1</v>
      </c>
      <c r="AX389" s="17">
        <f t="shared" si="378"/>
        <v>0</v>
      </c>
      <c r="AY389" s="17">
        <f t="shared" si="347"/>
        <v>0</v>
      </c>
      <c r="AZ389" s="16">
        <f t="shared" si="379"/>
        <v>0</v>
      </c>
      <c r="BA389" s="19">
        <f t="shared" si="380"/>
        <v>1</v>
      </c>
      <c r="BB389" s="16"/>
      <c r="BC389" s="16">
        <f t="shared" si="381"/>
        <v>1</v>
      </c>
      <c r="BD389" s="19">
        <f t="shared" si="348"/>
        <v>1</v>
      </c>
      <c r="BE389" s="20">
        <f t="shared" si="382"/>
        <v>1</v>
      </c>
      <c r="BF389">
        <f t="shared" si="383"/>
        <v>7.6396918173562566E-4</v>
      </c>
      <c r="BG389" s="33">
        <f t="shared" si="384"/>
        <v>2.0558767269425027</v>
      </c>
      <c r="BH389">
        <f t="shared" si="385"/>
        <v>8.2235069077700107</v>
      </c>
      <c r="BI389">
        <f t="shared" si="386"/>
        <v>2962041.4001234956</v>
      </c>
      <c r="BJ389">
        <f t="shared" si="387"/>
        <v>242193805</v>
      </c>
      <c r="BK389">
        <f t="shared" si="388"/>
        <v>1440768</v>
      </c>
      <c r="BL389">
        <f t="shared" si="389"/>
        <v>0</v>
      </c>
      <c r="BM389">
        <f t="shared" si="390"/>
        <v>1440768</v>
      </c>
    </row>
    <row r="390" spans="1:65" x14ac:dyDescent="0.25">
      <c r="A390" s="8"/>
      <c r="B390">
        <v>10230961</v>
      </c>
      <c r="C390" t="s">
        <v>409</v>
      </c>
      <c r="D390">
        <v>8</v>
      </c>
      <c r="E390">
        <v>2119</v>
      </c>
      <c r="F390" s="9">
        <f t="shared" si="391"/>
        <v>355992</v>
      </c>
      <c r="G390">
        <v>4</v>
      </c>
      <c r="H390" s="10">
        <f t="shared" si="337"/>
        <v>2</v>
      </c>
      <c r="I390" s="10">
        <f t="shared" si="338"/>
        <v>8</v>
      </c>
      <c r="J390" s="11">
        <f t="shared" si="339"/>
        <v>1</v>
      </c>
      <c r="K390" s="11">
        <f t="shared" si="340"/>
        <v>0.27836446644650487</v>
      </c>
      <c r="L390" s="12">
        <f t="shared" si="341"/>
        <v>2847936</v>
      </c>
      <c r="M390" s="13">
        <f t="shared" si="342"/>
        <v>0.72163553355349508</v>
      </c>
      <c r="P390">
        <f t="shared" si="343"/>
        <v>16952</v>
      </c>
      <c r="Q390" s="15">
        <f t="shared" si="349"/>
        <v>2</v>
      </c>
      <c r="R390" s="16">
        <f t="shared" si="350"/>
        <v>3.5746201966041107</v>
      </c>
      <c r="S390" s="17">
        <f t="shared" si="344"/>
        <v>28.739300321355536</v>
      </c>
      <c r="T390" s="17">
        <f t="shared" si="351"/>
        <v>7.184825080338884</v>
      </c>
      <c r="U390" s="18">
        <f t="shared" si="352"/>
        <v>2</v>
      </c>
      <c r="V390" s="17">
        <f t="shared" si="353"/>
        <v>0</v>
      </c>
      <c r="W390" s="17">
        <f t="shared" si="345"/>
        <v>0</v>
      </c>
      <c r="X390" s="16">
        <f t="shared" si="354"/>
        <v>0</v>
      </c>
      <c r="Y390" s="19">
        <f t="shared" si="355"/>
        <v>2</v>
      </c>
      <c r="Z390" s="17">
        <f t="shared" si="356"/>
        <v>0</v>
      </c>
      <c r="AA390" s="17">
        <f t="shared" si="357"/>
        <v>0</v>
      </c>
      <c r="AB390" s="16">
        <f t="shared" si="358"/>
        <v>0</v>
      </c>
      <c r="AC390" s="19">
        <f t="shared" si="359"/>
        <v>2</v>
      </c>
      <c r="AD390" s="17">
        <f t="shared" si="360"/>
        <v>0</v>
      </c>
      <c r="AE390" s="17">
        <f t="shared" si="361"/>
        <v>0</v>
      </c>
      <c r="AF390" s="16">
        <f t="shared" si="346"/>
        <v>0</v>
      </c>
      <c r="AG390" s="19">
        <f t="shared" si="362"/>
        <v>2</v>
      </c>
      <c r="AH390" s="17">
        <f t="shared" si="363"/>
        <v>0</v>
      </c>
      <c r="AI390" s="17">
        <f t="shared" si="336"/>
        <v>0</v>
      </c>
      <c r="AJ390" s="16">
        <f t="shared" si="364"/>
        <v>0</v>
      </c>
      <c r="AK390" s="19">
        <f t="shared" si="365"/>
        <v>2</v>
      </c>
      <c r="AL390" s="17">
        <f t="shared" si="366"/>
        <v>0</v>
      </c>
      <c r="AM390" s="17">
        <f t="shared" si="367"/>
        <v>0</v>
      </c>
      <c r="AN390" s="16">
        <f t="shared" si="368"/>
        <v>0</v>
      </c>
      <c r="AO390" s="19">
        <f t="shared" si="369"/>
        <v>2</v>
      </c>
      <c r="AP390" s="17">
        <f t="shared" si="370"/>
        <v>0</v>
      </c>
      <c r="AQ390" s="17">
        <f t="shared" si="371"/>
        <v>0</v>
      </c>
      <c r="AR390" s="16">
        <f t="shared" si="372"/>
        <v>0</v>
      </c>
      <c r="AS390" s="19">
        <f t="shared" si="373"/>
        <v>2</v>
      </c>
      <c r="AT390" s="17">
        <f t="shared" si="374"/>
        <v>0</v>
      </c>
      <c r="AU390" s="17">
        <f t="shared" si="375"/>
        <v>0</v>
      </c>
      <c r="AV390" s="16">
        <f t="shared" si="376"/>
        <v>0</v>
      </c>
      <c r="AW390" s="19">
        <f t="shared" si="377"/>
        <v>2</v>
      </c>
      <c r="AX390" s="17">
        <f t="shared" si="378"/>
        <v>0</v>
      </c>
      <c r="AY390" s="17">
        <f t="shared" si="347"/>
        <v>0</v>
      </c>
      <c r="AZ390" s="16">
        <f t="shared" si="379"/>
        <v>0</v>
      </c>
      <c r="BA390" s="19">
        <f t="shared" si="380"/>
        <v>2</v>
      </c>
      <c r="BB390" s="16"/>
      <c r="BC390" s="16">
        <f t="shared" si="381"/>
        <v>2</v>
      </c>
      <c r="BD390" s="19">
        <f t="shared" si="348"/>
        <v>2</v>
      </c>
      <c r="BE390" s="20">
        <f t="shared" si="382"/>
        <v>2</v>
      </c>
      <c r="BF390">
        <f t="shared" si="383"/>
        <v>1.5279383634712513E-3</v>
      </c>
      <c r="BG390" s="33">
        <f t="shared" si="384"/>
        <v>4.1117534538850053</v>
      </c>
      <c r="BH390">
        <f t="shared" si="385"/>
        <v>16.447013815540021</v>
      </c>
      <c r="BI390">
        <f t="shared" si="386"/>
        <v>5855005.3422217229</v>
      </c>
      <c r="BJ390">
        <f t="shared" si="387"/>
        <v>7383025</v>
      </c>
      <c r="BK390">
        <f t="shared" si="388"/>
        <v>2847936</v>
      </c>
      <c r="BL390">
        <f t="shared" si="389"/>
        <v>0</v>
      </c>
      <c r="BM390">
        <f t="shared" si="390"/>
        <v>2847936</v>
      </c>
    </row>
    <row r="391" spans="1:65" x14ac:dyDescent="0.25">
      <c r="A391" s="8"/>
      <c r="B391">
        <v>248404</v>
      </c>
      <c r="C391" t="s">
        <v>410</v>
      </c>
      <c r="D391">
        <v>9</v>
      </c>
      <c r="E391">
        <v>1755</v>
      </c>
      <c r="F391" s="9">
        <f t="shared" si="391"/>
        <v>294840</v>
      </c>
      <c r="G391">
        <v>3</v>
      </c>
      <c r="H391" s="10">
        <f t="shared" si="337"/>
        <v>0.2808348030570253</v>
      </c>
      <c r="I391" s="10">
        <f t="shared" si="338"/>
        <v>0.84250440917107583</v>
      </c>
      <c r="J391" s="11">
        <f t="shared" si="339"/>
        <v>9.3611601019008422E-2</v>
      </c>
      <c r="K391" s="11">
        <f t="shared" si="340"/>
        <v>1</v>
      </c>
      <c r="L391" s="12">
        <f t="shared" si="341"/>
        <v>248404</v>
      </c>
      <c r="M391" s="13">
        <f t="shared" si="342"/>
        <v>0</v>
      </c>
      <c r="P391">
        <f t="shared" si="343"/>
        <v>15795</v>
      </c>
      <c r="Q391" s="15">
        <f t="shared" si="349"/>
        <v>3</v>
      </c>
      <c r="R391" s="16">
        <f t="shared" si="350"/>
        <v>3.5746201966041107</v>
      </c>
      <c r="S391" s="17">
        <f t="shared" si="344"/>
        <v>0.84250440917107583</v>
      </c>
      <c r="T391" s="17">
        <f t="shared" si="351"/>
        <v>0.2808348030570253</v>
      </c>
      <c r="U391" s="18">
        <f t="shared" si="352"/>
        <v>0.2808348030570253</v>
      </c>
      <c r="V391" s="17">
        <f t="shared" si="353"/>
        <v>0</v>
      </c>
      <c r="W391" s="17">
        <f t="shared" si="345"/>
        <v>0</v>
      </c>
      <c r="X391" s="16">
        <f t="shared" si="354"/>
        <v>0</v>
      </c>
      <c r="Y391" s="19">
        <f t="shared" si="355"/>
        <v>0.2808348030570253</v>
      </c>
      <c r="Z391" s="17">
        <f t="shared" si="356"/>
        <v>0</v>
      </c>
      <c r="AA391" s="17">
        <f t="shared" si="357"/>
        <v>0</v>
      </c>
      <c r="AB391" s="16">
        <f t="shared" si="358"/>
        <v>0</v>
      </c>
      <c r="AC391" s="19">
        <f t="shared" si="359"/>
        <v>0.2808348030570253</v>
      </c>
      <c r="AD391" s="17">
        <f t="shared" si="360"/>
        <v>0</v>
      </c>
      <c r="AE391" s="17">
        <f t="shared" si="361"/>
        <v>0</v>
      </c>
      <c r="AF391" s="16">
        <f t="shared" si="346"/>
        <v>0</v>
      </c>
      <c r="AG391" s="19">
        <f t="shared" si="362"/>
        <v>0.2808348030570253</v>
      </c>
      <c r="AH391" s="17">
        <f t="shared" si="363"/>
        <v>0</v>
      </c>
      <c r="AI391" s="17">
        <f t="shared" si="336"/>
        <v>0</v>
      </c>
      <c r="AJ391" s="16">
        <f t="shared" si="364"/>
        <v>0</v>
      </c>
      <c r="AK391" s="19">
        <f t="shared" si="365"/>
        <v>0.2808348030570253</v>
      </c>
      <c r="AL391" s="17">
        <f t="shared" si="366"/>
        <v>0</v>
      </c>
      <c r="AM391" s="17">
        <f t="shared" si="367"/>
        <v>0</v>
      </c>
      <c r="AN391" s="16">
        <f t="shared" si="368"/>
        <v>0</v>
      </c>
      <c r="AO391" s="19">
        <f t="shared" si="369"/>
        <v>0.2808348030570253</v>
      </c>
      <c r="AP391" s="17">
        <f t="shared" si="370"/>
        <v>0</v>
      </c>
      <c r="AQ391" s="17">
        <f t="shared" si="371"/>
        <v>0</v>
      </c>
      <c r="AR391" s="16">
        <f t="shared" si="372"/>
        <v>0</v>
      </c>
      <c r="AS391" s="19">
        <f t="shared" si="373"/>
        <v>0.2808348030570253</v>
      </c>
      <c r="AT391" s="17">
        <f t="shared" si="374"/>
        <v>0</v>
      </c>
      <c r="AU391" s="17">
        <f t="shared" si="375"/>
        <v>0</v>
      </c>
      <c r="AV391" s="16">
        <f t="shared" si="376"/>
        <v>0</v>
      </c>
      <c r="AW391" s="19">
        <f t="shared" si="377"/>
        <v>0.2808348030570253</v>
      </c>
      <c r="AX391" s="17">
        <f t="shared" si="378"/>
        <v>0</v>
      </c>
      <c r="AY391" s="17">
        <f t="shared" si="347"/>
        <v>0</v>
      </c>
      <c r="AZ391" s="16">
        <f t="shared" si="379"/>
        <v>0</v>
      </c>
      <c r="BA391" s="19">
        <f t="shared" si="380"/>
        <v>0.2808348030570253</v>
      </c>
      <c r="BB391" s="16"/>
      <c r="BC391" s="16">
        <f t="shared" si="381"/>
        <v>0.2808348030570253</v>
      </c>
      <c r="BD391" s="19">
        <f t="shared" si="348"/>
        <v>0.2808348030570253</v>
      </c>
      <c r="BE391" s="20">
        <f t="shared" si="382"/>
        <v>0.2808348030570253</v>
      </c>
      <c r="BF391">
        <f t="shared" si="383"/>
        <v>2.1454913469436121E-4</v>
      </c>
      <c r="BG391" s="33">
        <f t="shared" si="384"/>
        <v>0.57736173572041949</v>
      </c>
      <c r="BH391">
        <f t="shared" si="385"/>
        <v>1.7320852071612585</v>
      </c>
      <c r="BI391">
        <f t="shared" si="386"/>
        <v>510688.00247942546</v>
      </c>
      <c r="BJ391">
        <f t="shared" si="387"/>
        <v>0</v>
      </c>
      <c r="BK391">
        <f t="shared" si="388"/>
        <v>248404</v>
      </c>
      <c r="BL391">
        <f t="shared" si="389"/>
        <v>2405156</v>
      </c>
      <c r="BM391">
        <f t="shared" si="390"/>
        <v>248404</v>
      </c>
    </row>
    <row r="392" spans="1:65" x14ac:dyDescent="0.25">
      <c r="A392" s="8"/>
      <c r="B392">
        <v>12354</v>
      </c>
      <c r="C392" t="s">
        <v>411</v>
      </c>
      <c r="D392">
        <v>1</v>
      </c>
      <c r="E392">
        <v>1550</v>
      </c>
      <c r="F392" s="9">
        <f t="shared" si="391"/>
        <v>260400</v>
      </c>
      <c r="G392">
        <v>7</v>
      </c>
      <c r="H392" s="10">
        <f t="shared" si="337"/>
        <v>6.7774851876234365E-3</v>
      </c>
      <c r="I392" s="10">
        <f t="shared" si="338"/>
        <v>4.7442396313364055E-2</v>
      </c>
      <c r="J392" s="11">
        <f t="shared" si="339"/>
        <v>4.7442396313364055E-2</v>
      </c>
      <c r="K392" s="11">
        <f t="shared" si="340"/>
        <v>1</v>
      </c>
      <c r="L392" s="12">
        <f t="shared" si="341"/>
        <v>12354</v>
      </c>
      <c r="M392" s="13">
        <f t="shared" si="342"/>
        <v>0</v>
      </c>
      <c r="P392">
        <f t="shared" si="343"/>
        <v>1550</v>
      </c>
      <c r="Q392" s="15">
        <f t="shared" si="349"/>
        <v>0.14285714285714285</v>
      </c>
      <c r="R392" s="16">
        <f t="shared" si="350"/>
        <v>3.5746201966041107</v>
      </c>
      <c r="S392" s="17">
        <f t="shared" si="344"/>
        <v>4.7442396313364055E-2</v>
      </c>
      <c r="T392" s="17">
        <f t="shared" si="351"/>
        <v>6.7774851876234365E-3</v>
      </c>
      <c r="U392" s="18">
        <f t="shared" si="352"/>
        <v>6.7774851876234365E-3</v>
      </c>
      <c r="V392" s="17">
        <f t="shared" si="353"/>
        <v>0</v>
      </c>
      <c r="W392" s="17">
        <f t="shared" si="345"/>
        <v>0</v>
      </c>
      <c r="X392" s="16">
        <f t="shared" si="354"/>
        <v>0</v>
      </c>
      <c r="Y392" s="19">
        <f t="shared" si="355"/>
        <v>6.7774851876234365E-3</v>
      </c>
      <c r="Z392" s="17">
        <f t="shared" si="356"/>
        <v>0</v>
      </c>
      <c r="AA392" s="17">
        <f t="shared" si="357"/>
        <v>0</v>
      </c>
      <c r="AB392" s="16">
        <f t="shared" si="358"/>
        <v>0</v>
      </c>
      <c r="AC392" s="19">
        <f t="shared" si="359"/>
        <v>6.7774851876234365E-3</v>
      </c>
      <c r="AD392" s="17">
        <f t="shared" si="360"/>
        <v>0</v>
      </c>
      <c r="AE392" s="17">
        <f t="shared" si="361"/>
        <v>0</v>
      </c>
      <c r="AF392" s="16">
        <f t="shared" si="346"/>
        <v>0</v>
      </c>
      <c r="AG392" s="19">
        <f t="shared" si="362"/>
        <v>6.7774851876234365E-3</v>
      </c>
      <c r="AH392" s="17">
        <f t="shared" si="363"/>
        <v>0</v>
      </c>
      <c r="AI392" s="17">
        <f t="shared" ref="AI392:AI455" si="392">IF($AH$1131&lt;&gt;0,IF(AG392=0,AH392/$AH$1131,0),0)</f>
        <v>0</v>
      </c>
      <c r="AJ392" s="16">
        <f t="shared" si="364"/>
        <v>0</v>
      </c>
      <c r="AK392" s="19">
        <f t="shared" si="365"/>
        <v>6.7774851876234365E-3</v>
      </c>
      <c r="AL392" s="17">
        <f t="shared" si="366"/>
        <v>0</v>
      </c>
      <c r="AM392" s="17">
        <f t="shared" si="367"/>
        <v>0</v>
      </c>
      <c r="AN392" s="16">
        <f t="shared" si="368"/>
        <v>0</v>
      </c>
      <c r="AO392" s="19">
        <f t="shared" si="369"/>
        <v>6.7774851876234365E-3</v>
      </c>
      <c r="AP392" s="17">
        <f t="shared" si="370"/>
        <v>0</v>
      </c>
      <c r="AQ392" s="17">
        <f t="shared" si="371"/>
        <v>0</v>
      </c>
      <c r="AR392" s="16">
        <f t="shared" si="372"/>
        <v>0</v>
      </c>
      <c r="AS392" s="19">
        <f t="shared" si="373"/>
        <v>6.7774851876234365E-3</v>
      </c>
      <c r="AT392" s="17">
        <f t="shared" si="374"/>
        <v>0</v>
      </c>
      <c r="AU392" s="17">
        <f t="shared" si="375"/>
        <v>0</v>
      </c>
      <c r="AV392" s="16">
        <f t="shared" si="376"/>
        <v>0</v>
      </c>
      <c r="AW392" s="19">
        <f t="shared" si="377"/>
        <v>6.7774851876234365E-3</v>
      </c>
      <c r="AX392" s="17">
        <f t="shared" si="378"/>
        <v>0</v>
      </c>
      <c r="AY392" s="17">
        <f t="shared" si="347"/>
        <v>0</v>
      </c>
      <c r="AZ392" s="16">
        <f t="shared" si="379"/>
        <v>0</v>
      </c>
      <c r="BA392" s="19">
        <f t="shared" si="380"/>
        <v>6.7774851876234365E-3</v>
      </c>
      <c r="BB392" s="16"/>
      <c r="BC392" s="16">
        <f t="shared" si="381"/>
        <v>6.7774851876234365E-3</v>
      </c>
      <c r="BD392" s="19">
        <f t="shared" si="348"/>
        <v>6.7774851876234365E-3</v>
      </c>
      <c r="BE392" s="20">
        <f t="shared" si="382"/>
        <v>6.7774851876234365E-3</v>
      </c>
      <c r="BF392">
        <f t="shared" si="383"/>
        <v>5.1777898130140006E-6</v>
      </c>
      <c r="BG392" s="33">
        <f t="shared" si="384"/>
        <v>1.3933674064432564E-2</v>
      </c>
      <c r="BH392">
        <f t="shared" si="385"/>
        <v>9.7535718451027945E-2</v>
      </c>
      <c r="BI392">
        <f t="shared" si="386"/>
        <v>25398.301084647675</v>
      </c>
      <c r="BJ392">
        <f t="shared" si="387"/>
        <v>0</v>
      </c>
      <c r="BK392">
        <f t="shared" si="388"/>
        <v>12354</v>
      </c>
      <c r="BL392">
        <f t="shared" si="389"/>
        <v>248046</v>
      </c>
      <c r="BM392">
        <f t="shared" si="390"/>
        <v>12354</v>
      </c>
    </row>
    <row r="393" spans="1:65" x14ac:dyDescent="0.25">
      <c r="A393" s="8"/>
      <c r="B393">
        <v>19449</v>
      </c>
      <c r="C393" t="s">
        <v>412</v>
      </c>
      <c r="D393">
        <v>10</v>
      </c>
      <c r="E393">
        <v>1201</v>
      </c>
      <c r="F393" s="9">
        <f t="shared" si="391"/>
        <v>201768</v>
      </c>
      <c r="G393">
        <v>3</v>
      </c>
      <c r="H393" s="10">
        <f t="shared" si="337"/>
        <v>3.2130962293326994E-2</v>
      </c>
      <c r="I393" s="10">
        <f t="shared" si="338"/>
        <v>9.6392886879980988E-2</v>
      </c>
      <c r="J393" s="11">
        <f t="shared" si="339"/>
        <v>9.6392886879980988E-3</v>
      </c>
      <c r="K393" s="11">
        <f t="shared" si="340"/>
        <v>1.0000000000000002</v>
      </c>
      <c r="L393" s="12">
        <f t="shared" si="341"/>
        <v>19449.000000000004</v>
      </c>
      <c r="M393" s="13">
        <f t="shared" si="342"/>
        <v>-1.8705222927100175E-16</v>
      </c>
      <c r="P393">
        <f t="shared" si="343"/>
        <v>12010</v>
      </c>
      <c r="Q393" s="15">
        <f t="shared" si="349"/>
        <v>3.3333333333333335</v>
      </c>
      <c r="R393" s="16">
        <f t="shared" si="350"/>
        <v>3.5746201966041107</v>
      </c>
      <c r="S393" s="17">
        <f t="shared" si="344"/>
        <v>9.6392886879980974E-2</v>
      </c>
      <c r="T393" s="17">
        <f t="shared" si="351"/>
        <v>3.2130962293326994E-2</v>
      </c>
      <c r="U393" s="18">
        <f t="shared" si="352"/>
        <v>3.2130962293326994E-2</v>
      </c>
      <c r="V393" s="17">
        <f t="shared" si="353"/>
        <v>0</v>
      </c>
      <c r="W393" s="17">
        <f t="shared" si="345"/>
        <v>0</v>
      </c>
      <c r="X393" s="16">
        <f t="shared" si="354"/>
        <v>0</v>
      </c>
      <c r="Y393" s="19">
        <f t="shared" si="355"/>
        <v>3.2130962293326994E-2</v>
      </c>
      <c r="Z393" s="17">
        <f t="shared" si="356"/>
        <v>0</v>
      </c>
      <c r="AA393" s="17">
        <f t="shared" si="357"/>
        <v>0</v>
      </c>
      <c r="AB393" s="16">
        <f t="shared" si="358"/>
        <v>0</v>
      </c>
      <c r="AC393" s="19">
        <f t="shared" si="359"/>
        <v>3.2130962293326994E-2</v>
      </c>
      <c r="AD393" s="17">
        <f t="shared" si="360"/>
        <v>0</v>
      </c>
      <c r="AE393" s="17">
        <f t="shared" si="361"/>
        <v>0</v>
      </c>
      <c r="AF393" s="16">
        <f t="shared" si="346"/>
        <v>0</v>
      </c>
      <c r="AG393" s="19">
        <f t="shared" si="362"/>
        <v>3.2130962293326994E-2</v>
      </c>
      <c r="AH393" s="17">
        <f t="shared" si="363"/>
        <v>0</v>
      </c>
      <c r="AI393" s="17">
        <f t="shared" si="392"/>
        <v>0</v>
      </c>
      <c r="AJ393" s="16">
        <f t="shared" si="364"/>
        <v>0</v>
      </c>
      <c r="AK393" s="19">
        <f t="shared" si="365"/>
        <v>3.2130962293326994E-2</v>
      </c>
      <c r="AL393" s="17">
        <f t="shared" si="366"/>
        <v>0</v>
      </c>
      <c r="AM393" s="17">
        <f t="shared" si="367"/>
        <v>0</v>
      </c>
      <c r="AN393" s="16">
        <f t="shared" si="368"/>
        <v>0</v>
      </c>
      <c r="AO393" s="19">
        <f t="shared" si="369"/>
        <v>3.2130962293326994E-2</v>
      </c>
      <c r="AP393" s="17">
        <f t="shared" si="370"/>
        <v>0</v>
      </c>
      <c r="AQ393" s="17">
        <f t="shared" si="371"/>
        <v>0</v>
      </c>
      <c r="AR393" s="16">
        <f t="shared" si="372"/>
        <v>0</v>
      </c>
      <c r="AS393" s="19">
        <f t="shared" si="373"/>
        <v>3.2130962293326994E-2</v>
      </c>
      <c r="AT393" s="17">
        <f t="shared" si="374"/>
        <v>0</v>
      </c>
      <c r="AU393" s="17">
        <f t="shared" si="375"/>
        <v>0</v>
      </c>
      <c r="AV393" s="16">
        <f t="shared" si="376"/>
        <v>0</v>
      </c>
      <c r="AW393" s="19">
        <f t="shared" si="377"/>
        <v>3.2130962293326994E-2</v>
      </c>
      <c r="AX393" s="17">
        <f t="shared" si="378"/>
        <v>0</v>
      </c>
      <c r="AY393" s="17">
        <f t="shared" si="347"/>
        <v>0</v>
      </c>
      <c r="AZ393" s="16">
        <f t="shared" si="379"/>
        <v>0</v>
      </c>
      <c r="BA393" s="19">
        <f t="shared" si="380"/>
        <v>3.2130962293326994E-2</v>
      </c>
      <c r="BB393" s="16"/>
      <c r="BC393" s="16">
        <f t="shared" si="381"/>
        <v>3.2130962293326994E-2</v>
      </c>
      <c r="BD393" s="19">
        <f t="shared" si="348"/>
        <v>3.2130962293326994E-2</v>
      </c>
      <c r="BE393" s="20">
        <f t="shared" si="382"/>
        <v>3.2130962293326994E-2</v>
      </c>
      <c r="BF393">
        <f t="shared" si="383"/>
        <v>2.4547064971611266E-5</v>
      </c>
      <c r="BG393" s="33">
        <f t="shared" si="384"/>
        <v>6.6057297593118069E-2</v>
      </c>
      <c r="BH393">
        <f t="shared" si="385"/>
        <v>0.19817189277935421</v>
      </c>
      <c r="BI393">
        <f t="shared" si="386"/>
        <v>39984.746462304742</v>
      </c>
      <c r="BJ393">
        <f t="shared" si="387"/>
        <v>0</v>
      </c>
      <c r="BK393">
        <f t="shared" si="388"/>
        <v>19449.000000000004</v>
      </c>
      <c r="BL393">
        <f t="shared" si="389"/>
        <v>1998231</v>
      </c>
      <c r="BM393">
        <f t="shared" si="390"/>
        <v>19449.000000000004</v>
      </c>
    </row>
    <row r="394" spans="1:65" x14ac:dyDescent="0.25">
      <c r="A394" s="8"/>
      <c r="B394">
        <v>1657493</v>
      </c>
      <c r="C394" t="s">
        <v>413</v>
      </c>
      <c r="D394">
        <v>7</v>
      </c>
      <c r="E394">
        <v>1472</v>
      </c>
      <c r="F394" s="9">
        <f t="shared" si="391"/>
        <v>247296</v>
      </c>
      <c r="G394">
        <v>2</v>
      </c>
      <c r="H394" s="10">
        <f t="shared" si="337"/>
        <v>3.3512329354296067</v>
      </c>
      <c r="I394" s="10">
        <f t="shared" si="338"/>
        <v>6.7024658708592133</v>
      </c>
      <c r="J394" s="11">
        <f t="shared" si="339"/>
        <v>0.95749512440845908</v>
      </c>
      <c r="K394" s="11">
        <f t="shared" si="340"/>
        <v>1</v>
      </c>
      <c r="L394" s="12">
        <f t="shared" si="341"/>
        <v>1657493</v>
      </c>
      <c r="M394" s="13">
        <f t="shared" si="342"/>
        <v>0</v>
      </c>
      <c r="P394">
        <f t="shared" si="343"/>
        <v>10304</v>
      </c>
      <c r="Q394" s="15">
        <f t="shared" si="349"/>
        <v>3.5</v>
      </c>
      <c r="R394" s="16">
        <f t="shared" si="350"/>
        <v>3.5746201966041107</v>
      </c>
      <c r="S394" s="17">
        <f t="shared" si="344"/>
        <v>6.7024658708592133</v>
      </c>
      <c r="T394" s="17">
        <f t="shared" si="351"/>
        <v>3.3512329354296067</v>
      </c>
      <c r="U394" s="18">
        <f t="shared" si="352"/>
        <v>3.3512329354296067</v>
      </c>
      <c r="V394" s="17">
        <f t="shared" si="353"/>
        <v>0</v>
      </c>
      <c r="W394" s="17">
        <f t="shared" si="345"/>
        <v>0</v>
      </c>
      <c r="X394" s="16">
        <f t="shared" si="354"/>
        <v>0</v>
      </c>
      <c r="Y394" s="19">
        <f t="shared" si="355"/>
        <v>3.3512329354296067</v>
      </c>
      <c r="Z394" s="17">
        <f t="shared" si="356"/>
        <v>0</v>
      </c>
      <c r="AA394" s="17">
        <f t="shared" si="357"/>
        <v>0</v>
      </c>
      <c r="AB394" s="16">
        <f t="shared" si="358"/>
        <v>0</v>
      </c>
      <c r="AC394" s="19">
        <f t="shared" si="359"/>
        <v>3.3512329354296067</v>
      </c>
      <c r="AD394" s="17">
        <f t="shared" si="360"/>
        <v>0</v>
      </c>
      <c r="AE394" s="17">
        <f t="shared" si="361"/>
        <v>0</v>
      </c>
      <c r="AF394" s="16">
        <f t="shared" si="346"/>
        <v>0</v>
      </c>
      <c r="AG394" s="19">
        <f t="shared" si="362"/>
        <v>3.3512329354296067</v>
      </c>
      <c r="AH394" s="17">
        <f t="shared" si="363"/>
        <v>0</v>
      </c>
      <c r="AI394" s="17">
        <f t="shared" si="392"/>
        <v>0</v>
      </c>
      <c r="AJ394" s="16">
        <f t="shared" si="364"/>
        <v>0</v>
      </c>
      <c r="AK394" s="19">
        <f t="shared" si="365"/>
        <v>3.3512329354296067</v>
      </c>
      <c r="AL394" s="17">
        <f t="shared" si="366"/>
        <v>0</v>
      </c>
      <c r="AM394" s="17">
        <f t="shared" si="367"/>
        <v>0</v>
      </c>
      <c r="AN394" s="16">
        <f t="shared" si="368"/>
        <v>0</v>
      </c>
      <c r="AO394" s="19">
        <f t="shared" si="369"/>
        <v>3.3512329354296067</v>
      </c>
      <c r="AP394" s="17">
        <f t="shared" si="370"/>
        <v>0</v>
      </c>
      <c r="AQ394" s="17">
        <f t="shared" si="371"/>
        <v>0</v>
      </c>
      <c r="AR394" s="16">
        <f t="shared" si="372"/>
        <v>0</v>
      </c>
      <c r="AS394" s="19">
        <f t="shared" si="373"/>
        <v>3.3512329354296067</v>
      </c>
      <c r="AT394" s="17">
        <f t="shared" si="374"/>
        <v>0</v>
      </c>
      <c r="AU394" s="17">
        <f t="shared" si="375"/>
        <v>0</v>
      </c>
      <c r="AV394" s="16">
        <f t="shared" si="376"/>
        <v>0</v>
      </c>
      <c r="AW394" s="19">
        <f t="shared" si="377"/>
        <v>3.3512329354296067</v>
      </c>
      <c r="AX394" s="17">
        <f t="shared" si="378"/>
        <v>0</v>
      </c>
      <c r="AY394" s="17">
        <f t="shared" si="347"/>
        <v>0</v>
      </c>
      <c r="AZ394" s="16">
        <f t="shared" si="379"/>
        <v>0</v>
      </c>
      <c r="BA394" s="19">
        <f t="shared" si="380"/>
        <v>3.3512329354296067</v>
      </c>
      <c r="BB394" s="16"/>
      <c r="BC394" s="16">
        <f t="shared" si="381"/>
        <v>3.3512329354296067</v>
      </c>
      <c r="BD394" s="19">
        <f t="shared" si="348"/>
        <v>3.3512329354296067</v>
      </c>
      <c r="BE394" s="20">
        <f t="shared" si="382"/>
        <v>3.3512329354296067</v>
      </c>
      <c r="BF394">
        <f t="shared" si="383"/>
        <v>2.5602386834856355E-3</v>
      </c>
      <c r="BG394" s="33">
        <f t="shared" si="384"/>
        <v>6.8897217985129346</v>
      </c>
      <c r="BH394">
        <f t="shared" si="385"/>
        <v>13.779443597025869</v>
      </c>
      <c r="BI394">
        <f t="shared" si="386"/>
        <v>3407601.2837701095</v>
      </c>
      <c r="BJ394">
        <f t="shared" si="387"/>
        <v>0</v>
      </c>
      <c r="BK394">
        <f t="shared" si="388"/>
        <v>1657493</v>
      </c>
      <c r="BL394">
        <f t="shared" si="389"/>
        <v>73578.999999999985</v>
      </c>
      <c r="BM394">
        <f t="shared" si="390"/>
        <v>1657493</v>
      </c>
    </row>
    <row r="395" spans="1:65" x14ac:dyDescent="0.25">
      <c r="A395" s="8"/>
      <c r="B395">
        <v>10912274</v>
      </c>
      <c r="C395" t="s">
        <v>414</v>
      </c>
      <c r="D395">
        <v>2</v>
      </c>
      <c r="E395">
        <v>1580</v>
      </c>
      <c r="F395" s="9">
        <f t="shared" si="391"/>
        <v>265440</v>
      </c>
      <c r="G395">
        <v>3</v>
      </c>
      <c r="H395" s="10">
        <f t="shared" si="337"/>
        <v>0.66666666666666663</v>
      </c>
      <c r="I395" s="10">
        <f t="shared" si="338"/>
        <v>2</v>
      </c>
      <c r="J395" s="11">
        <f t="shared" si="339"/>
        <v>1</v>
      </c>
      <c r="K395" s="11">
        <f t="shared" si="340"/>
        <v>4.8649804797790082E-2</v>
      </c>
      <c r="L395" s="12">
        <f t="shared" si="341"/>
        <v>530880</v>
      </c>
      <c r="M395" s="13">
        <f t="shared" si="342"/>
        <v>0.95135019520220987</v>
      </c>
      <c r="P395">
        <f t="shared" si="343"/>
        <v>3160</v>
      </c>
      <c r="Q395" s="15">
        <f t="shared" si="349"/>
        <v>0.66666666666666663</v>
      </c>
      <c r="R395" s="16">
        <f t="shared" si="350"/>
        <v>3.5746201966041107</v>
      </c>
      <c r="S395" s="17">
        <f t="shared" si="344"/>
        <v>41.110134116937914</v>
      </c>
      <c r="T395" s="17">
        <f t="shared" si="351"/>
        <v>13.703378038979304</v>
      </c>
      <c r="U395" s="18">
        <f t="shared" si="352"/>
        <v>0.66666666666666663</v>
      </c>
      <c r="V395" s="17">
        <f t="shared" si="353"/>
        <v>0</v>
      </c>
      <c r="W395" s="17">
        <f t="shared" si="345"/>
        <v>0</v>
      </c>
      <c r="X395" s="16">
        <f t="shared" si="354"/>
        <v>0</v>
      </c>
      <c r="Y395" s="19">
        <f t="shared" si="355"/>
        <v>0.66666666666666663</v>
      </c>
      <c r="Z395" s="17">
        <f t="shared" si="356"/>
        <v>0</v>
      </c>
      <c r="AA395" s="17">
        <f t="shared" si="357"/>
        <v>0</v>
      </c>
      <c r="AB395" s="16">
        <f t="shared" si="358"/>
        <v>0</v>
      </c>
      <c r="AC395" s="19">
        <f t="shared" si="359"/>
        <v>0.66666666666666663</v>
      </c>
      <c r="AD395" s="17">
        <f t="shared" si="360"/>
        <v>0</v>
      </c>
      <c r="AE395" s="17">
        <f t="shared" si="361"/>
        <v>0</v>
      </c>
      <c r="AF395" s="16">
        <f t="shared" si="346"/>
        <v>0</v>
      </c>
      <c r="AG395" s="19">
        <f t="shared" si="362"/>
        <v>0.66666666666666663</v>
      </c>
      <c r="AH395" s="17">
        <f t="shared" si="363"/>
        <v>0</v>
      </c>
      <c r="AI395" s="17">
        <f t="shared" si="392"/>
        <v>0</v>
      </c>
      <c r="AJ395" s="16">
        <f t="shared" si="364"/>
        <v>0</v>
      </c>
      <c r="AK395" s="19">
        <f t="shared" si="365"/>
        <v>0.66666666666666663</v>
      </c>
      <c r="AL395" s="17">
        <f t="shared" si="366"/>
        <v>0</v>
      </c>
      <c r="AM395" s="17">
        <f t="shared" si="367"/>
        <v>0</v>
      </c>
      <c r="AN395" s="16">
        <f t="shared" si="368"/>
        <v>0</v>
      </c>
      <c r="AO395" s="19">
        <f t="shared" si="369"/>
        <v>0.66666666666666663</v>
      </c>
      <c r="AP395" s="17">
        <f t="shared" si="370"/>
        <v>0</v>
      </c>
      <c r="AQ395" s="17">
        <f t="shared" si="371"/>
        <v>0</v>
      </c>
      <c r="AR395" s="16">
        <f t="shared" si="372"/>
        <v>0</v>
      </c>
      <c r="AS395" s="19">
        <f t="shared" si="373"/>
        <v>0.66666666666666663</v>
      </c>
      <c r="AT395" s="17">
        <f t="shared" si="374"/>
        <v>0</v>
      </c>
      <c r="AU395" s="17">
        <f t="shared" si="375"/>
        <v>0</v>
      </c>
      <c r="AV395" s="16">
        <f t="shared" si="376"/>
        <v>0</v>
      </c>
      <c r="AW395" s="19">
        <f t="shared" si="377"/>
        <v>0.66666666666666663</v>
      </c>
      <c r="AX395" s="17">
        <f t="shared" si="378"/>
        <v>0</v>
      </c>
      <c r="AY395" s="17">
        <f t="shared" si="347"/>
        <v>0</v>
      </c>
      <c r="AZ395" s="16">
        <f t="shared" si="379"/>
        <v>0</v>
      </c>
      <c r="BA395" s="19">
        <f t="shared" si="380"/>
        <v>0.66666666666666663</v>
      </c>
      <c r="BB395" s="16"/>
      <c r="BC395" s="16">
        <f t="shared" si="381"/>
        <v>0.66666666666666663</v>
      </c>
      <c r="BD395" s="19">
        <f t="shared" si="348"/>
        <v>0.66666666666666663</v>
      </c>
      <c r="BE395" s="20">
        <f t="shared" si="382"/>
        <v>0.66666666666666663</v>
      </c>
      <c r="BF395">
        <f t="shared" si="383"/>
        <v>5.093127878237504E-4</v>
      </c>
      <c r="BG395" s="33">
        <f t="shared" si="384"/>
        <v>1.3705844846283348</v>
      </c>
      <c r="BH395">
        <f t="shared" si="385"/>
        <v>4.1117534538850045</v>
      </c>
      <c r="BI395">
        <f t="shared" si="386"/>
        <v>1091423.8367992355</v>
      </c>
      <c r="BJ395">
        <f t="shared" si="387"/>
        <v>10381394</v>
      </c>
      <c r="BK395">
        <f t="shared" si="388"/>
        <v>530880</v>
      </c>
      <c r="BL395">
        <f t="shared" si="389"/>
        <v>0</v>
      </c>
      <c r="BM395">
        <f t="shared" si="390"/>
        <v>530880</v>
      </c>
    </row>
    <row r="396" spans="1:65" x14ac:dyDescent="0.25">
      <c r="A396" s="8"/>
      <c r="B396">
        <v>28348686</v>
      </c>
      <c r="C396" t="s">
        <v>415</v>
      </c>
      <c r="D396">
        <v>4</v>
      </c>
      <c r="E396">
        <v>2152</v>
      </c>
      <c r="F396" s="9">
        <f t="shared" si="391"/>
        <v>361536</v>
      </c>
      <c r="G396">
        <v>2</v>
      </c>
      <c r="H396" s="10">
        <f t="shared" si="337"/>
        <v>2</v>
      </c>
      <c r="I396" s="10">
        <f t="shared" si="338"/>
        <v>4</v>
      </c>
      <c r="J396" s="11">
        <f t="shared" si="339"/>
        <v>1</v>
      </c>
      <c r="K396" s="11">
        <f t="shared" si="340"/>
        <v>5.1012734770140671E-2</v>
      </c>
      <c r="L396" s="12">
        <f t="shared" si="341"/>
        <v>1446144</v>
      </c>
      <c r="M396" s="13">
        <f t="shared" si="342"/>
        <v>0.94898726522985932</v>
      </c>
      <c r="P396">
        <f t="shared" si="343"/>
        <v>8608</v>
      </c>
      <c r="Q396" s="15">
        <f t="shared" si="349"/>
        <v>2</v>
      </c>
      <c r="R396" s="16">
        <f t="shared" si="350"/>
        <v>3.5746201966041107</v>
      </c>
      <c r="S396" s="17">
        <f t="shared" si="344"/>
        <v>78.411793016463093</v>
      </c>
      <c r="T396" s="17">
        <f t="shared" si="351"/>
        <v>39.205896508231547</v>
      </c>
      <c r="U396" s="18">
        <f t="shared" si="352"/>
        <v>2</v>
      </c>
      <c r="V396" s="17">
        <f t="shared" si="353"/>
        <v>0</v>
      </c>
      <c r="W396" s="17">
        <f t="shared" si="345"/>
        <v>0</v>
      </c>
      <c r="X396" s="16">
        <f t="shared" si="354"/>
        <v>0</v>
      </c>
      <c r="Y396" s="19">
        <f t="shared" si="355"/>
        <v>2</v>
      </c>
      <c r="Z396" s="17">
        <f t="shared" si="356"/>
        <v>0</v>
      </c>
      <c r="AA396" s="17">
        <f t="shared" si="357"/>
        <v>0</v>
      </c>
      <c r="AB396" s="16">
        <f t="shared" si="358"/>
        <v>0</v>
      </c>
      <c r="AC396" s="19">
        <f t="shared" si="359"/>
        <v>2</v>
      </c>
      <c r="AD396" s="17">
        <f t="shared" si="360"/>
        <v>0</v>
      </c>
      <c r="AE396" s="17">
        <f t="shared" si="361"/>
        <v>0</v>
      </c>
      <c r="AF396" s="16">
        <f t="shared" si="346"/>
        <v>0</v>
      </c>
      <c r="AG396" s="19">
        <f t="shared" si="362"/>
        <v>2</v>
      </c>
      <c r="AH396" s="17">
        <f t="shared" si="363"/>
        <v>0</v>
      </c>
      <c r="AI396" s="17">
        <f t="shared" si="392"/>
        <v>0</v>
      </c>
      <c r="AJ396" s="16">
        <f t="shared" si="364"/>
        <v>0</v>
      </c>
      <c r="AK396" s="19">
        <f t="shared" si="365"/>
        <v>2</v>
      </c>
      <c r="AL396" s="17">
        <f t="shared" si="366"/>
        <v>0</v>
      </c>
      <c r="AM396" s="17">
        <f t="shared" si="367"/>
        <v>0</v>
      </c>
      <c r="AN396" s="16">
        <f t="shared" si="368"/>
        <v>0</v>
      </c>
      <c r="AO396" s="19">
        <f t="shared" si="369"/>
        <v>2</v>
      </c>
      <c r="AP396" s="17">
        <f t="shared" si="370"/>
        <v>0</v>
      </c>
      <c r="AQ396" s="17">
        <f t="shared" si="371"/>
        <v>0</v>
      </c>
      <c r="AR396" s="16">
        <f t="shared" si="372"/>
        <v>0</v>
      </c>
      <c r="AS396" s="19">
        <f t="shared" si="373"/>
        <v>2</v>
      </c>
      <c r="AT396" s="17">
        <f t="shared" si="374"/>
        <v>0</v>
      </c>
      <c r="AU396" s="17">
        <f t="shared" si="375"/>
        <v>0</v>
      </c>
      <c r="AV396" s="16">
        <f t="shared" si="376"/>
        <v>0</v>
      </c>
      <c r="AW396" s="19">
        <f t="shared" si="377"/>
        <v>2</v>
      </c>
      <c r="AX396" s="17">
        <f t="shared" si="378"/>
        <v>0</v>
      </c>
      <c r="AY396" s="17">
        <f t="shared" si="347"/>
        <v>0</v>
      </c>
      <c r="AZ396" s="16">
        <f t="shared" si="379"/>
        <v>0</v>
      </c>
      <c r="BA396" s="19">
        <f t="shared" si="380"/>
        <v>2</v>
      </c>
      <c r="BB396" s="16"/>
      <c r="BC396" s="16">
        <f t="shared" si="381"/>
        <v>2</v>
      </c>
      <c r="BD396" s="19">
        <f t="shared" si="348"/>
        <v>2</v>
      </c>
      <c r="BE396" s="20">
        <f t="shared" si="382"/>
        <v>2</v>
      </c>
      <c r="BF396">
        <f t="shared" si="383"/>
        <v>1.5279383634712513E-3</v>
      </c>
      <c r="BG396" s="33">
        <f t="shared" si="384"/>
        <v>4.1117534538850053</v>
      </c>
      <c r="BH396">
        <f t="shared" si="385"/>
        <v>8.2235069077700107</v>
      </c>
      <c r="BI396">
        <f t="shared" si="386"/>
        <v>2973093.7934075384</v>
      </c>
      <c r="BJ396">
        <f t="shared" si="387"/>
        <v>26902542</v>
      </c>
      <c r="BK396">
        <f t="shared" si="388"/>
        <v>1446144</v>
      </c>
      <c r="BL396">
        <f t="shared" si="389"/>
        <v>0</v>
      </c>
      <c r="BM396">
        <f t="shared" si="390"/>
        <v>1446144</v>
      </c>
    </row>
    <row r="397" spans="1:65" x14ac:dyDescent="0.25">
      <c r="A397" s="8"/>
      <c r="B397">
        <v>3100684</v>
      </c>
      <c r="C397" t="s">
        <v>416</v>
      </c>
      <c r="D397">
        <v>10</v>
      </c>
      <c r="E397">
        <v>2113</v>
      </c>
      <c r="F397" s="9">
        <f t="shared" si="391"/>
        <v>354984</v>
      </c>
      <c r="G397">
        <v>7</v>
      </c>
      <c r="H397" s="10">
        <f t="shared" si="337"/>
        <v>1.2478164005782151</v>
      </c>
      <c r="I397" s="10">
        <f t="shared" si="338"/>
        <v>8.7347148040475062</v>
      </c>
      <c r="J397" s="11">
        <f t="shared" si="339"/>
        <v>0.87347148040475064</v>
      </c>
      <c r="K397" s="11">
        <f t="shared" si="340"/>
        <v>1</v>
      </c>
      <c r="L397" s="12">
        <f t="shared" si="341"/>
        <v>3100684</v>
      </c>
      <c r="M397" s="13">
        <f t="shared" si="342"/>
        <v>0</v>
      </c>
      <c r="P397">
        <f t="shared" si="343"/>
        <v>21130</v>
      </c>
      <c r="Q397" s="15">
        <f t="shared" si="349"/>
        <v>1.4285714285714286</v>
      </c>
      <c r="R397" s="16">
        <f t="shared" si="350"/>
        <v>3.5746201966041107</v>
      </c>
      <c r="S397" s="17">
        <f t="shared" si="344"/>
        <v>8.7347148040475062</v>
      </c>
      <c r="T397" s="17">
        <f t="shared" si="351"/>
        <v>1.2478164005782151</v>
      </c>
      <c r="U397" s="18">
        <f t="shared" si="352"/>
        <v>1.2478164005782151</v>
      </c>
      <c r="V397" s="17">
        <f t="shared" si="353"/>
        <v>0</v>
      </c>
      <c r="W397" s="17">
        <f t="shared" si="345"/>
        <v>0</v>
      </c>
      <c r="X397" s="16">
        <f t="shared" si="354"/>
        <v>0</v>
      </c>
      <c r="Y397" s="19">
        <f t="shared" si="355"/>
        <v>1.2478164005782151</v>
      </c>
      <c r="Z397" s="17">
        <f t="shared" si="356"/>
        <v>0</v>
      </c>
      <c r="AA397" s="17">
        <f t="shared" si="357"/>
        <v>0</v>
      </c>
      <c r="AB397" s="16">
        <f t="shared" si="358"/>
        <v>0</v>
      </c>
      <c r="AC397" s="19">
        <f t="shared" si="359"/>
        <v>1.2478164005782151</v>
      </c>
      <c r="AD397" s="17">
        <f t="shared" si="360"/>
        <v>0</v>
      </c>
      <c r="AE397" s="17">
        <f t="shared" si="361"/>
        <v>0</v>
      </c>
      <c r="AF397" s="16">
        <f t="shared" si="346"/>
        <v>0</v>
      </c>
      <c r="AG397" s="19">
        <f t="shared" si="362"/>
        <v>1.2478164005782151</v>
      </c>
      <c r="AH397" s="17">
        <f t="shared" si="363"/>
        <v>0</v>
      </c>
      <c r="AI397" s="17">
        <f t="shared" si="392"/>
        <v>0</v>
      </c>
      <c r="AJ397" s="16">
        <f t="shared" si="364"/>
        <v>0</v>
      </c>
      <c r="AK397" s="19">
        <f t="shared" si="365"/>
        <v>1.2478164005782151</v>
      </c>
      <c r="AL397" s="17">
        <f t="shared" si="366"/>
        <v>0</v>
      </c>
      <c r="AM397" s="17">
        <f t="shared" si="367"/>
        <v>0</v>
      </c>
      <c r="AN397" s="16">
        <f t="shared" si="368"/>
        <v>0</v>
      </c>
      <c r="AO397" s="19">
        <f t="shared" si="369"/>
        <v>1.2478164005782151</v>
      </c>
      <c r="AP397" s="17">
        <f t="shared" si="370"/>
        <v>0</v>
      </c>
      <c r="AQ397" s="17">
        <f t="shared" si="371"/>
        <v>0</v>
      </c>
      <c r="AR397" s="16">
        <f t="shared" si="372"/>
        <v>0</v>
      </c>
      <c r="AS397" s="19">
        <f t="shared" si="373"/>
        <v>1.2478164005782151</v>
      </c>
      <c r="AT397" s="17">
        <f t="shared" si="374"/>
        <v>0</v>
      </c>
      <c r="AU397" s="17">
        <f t="shared" si="375"/>
        <v>0</v>
      </c>
      <c r="AV397" s="16">
        <f t="shared" si="376"/>
        <v>0</v>
      </c>
      <c r="AW397" s="19">
        <f t="shared" si="377"/>
        <v>1.2478164005782151</v>
      </c>
      <c r="AX397" s="17">
        <f t="shared" si="378"/>
        <v>0</v>
      </c>
      <c r="AY397" s="17">
        <f t="shared" si="347"/>
        <v>0</v>
      </c>
      <c r="AZ397" s="16">
        <f t="shared" si="379"/>
        <v>0</v>
      </c>
      <c r="BA397" s="19">
        <f t="shared" si="380"/>
        <v>1.2478164005782151</v>
      </c>
      <c r="BB397" s="16"/>
      <c r="BC397" s="16">
        <f t="shared" si="381"/>
        <v>1.2478164005782151</v>
      </c>
      <c r="BD397" s="19">
        <f t="shared" si="348"/>
        <v>1.2478164005782151</v>
      </c>
      <c r="BE397" s="20">
        <f t="shared" si="382"/>
        <v>1.2478164005782151</v>
      </c>
      <c r="BF397">
        <f t="shared" si="383"/>
        <v>9.5329327450603273E-4</v>
      </c>
      <c r="BG397" s="33">
        <f t="shared" si="384"/>
        <v>2.5653566974459157</v>
      </c>
      <c r="BH397">
        <f t="shared" si="385"/>
        <v>17.957496882121411</v>
      </c>
      <c r="BI397">
        <f t="shared" si="386"/>
        <v>6374624.0732029872</v>
      </c>
      <c r="BJ397">
        <f t="shared" si="387"/>
        <v>0</v>
      </c>
      <c r="BK397">
        <f t="shared" si="388"/>
        <v>3100684</v>
      </c>
      <c r="BL397">
        <f t="shared" si="389"/>
        <v>449156.00000000006</v>
      </c>
      <c r="BM397">
        <f t="shared" si="390"/>
        <v>3100684</v>
      </c>
    </row>
    <row r="398" spans="1:65" x14ac:dyDescent="0.25">
      <c r="A398" s="8"/>
      <c r="B398">
        <v>118211</v>
      </c>
      <c r="C398" t="s">
        <v>417</v>
      </c>
      <c r="D398">
        <v>5</v>
      </c>
      <c r="E398">
        <v>2083</v>
      </c>
      <c r="F398" s="9">
        <f t="shared" si="391"/>
        <v>349944</v>
      </c>
      <c r="G398">
        <v>4</v>
      </c>
      <c r="H398" s="10">
        <f t="shared" si="337"/>
        <v>8.4449940561918485E-2</v>
      </c>
      <c r="I398" s="10">
        <f t="shared" si="338"/>
        <v>0.33779976224767394</v>
      </c>
      <c r="J398" s="11">
        <f t="shared" si="339"/>
        <v>6.7559952449534791E-2</v>
      </c>
      <c r="K398" s="11">
        <f t="shared" si="340"/>
        <v>1.0000000000000002</v>
      </c>
      <c r="L398" s="12">
        <f t="shared" si="341"/>
        <v>118211.00000000001</v>
      </c>
      <c r="M398" s="13">
        <f t="shared" si="342"/>
        <v>-1.231011938683105E-16</v>
      </c>
      <c r="P398">
        <f t="shared" si="343"/>
        <v>10415</v>
      </c>
      <c r="Q398" s="15">
        <f t="shared" si="349"/>
        <v>1.25</v>
      </c>
      <c r="R398" s="16">
        <f t="shared" si="350"/>
        <v>3.5746201966041107</v>
      </c>
      <c r="S398" s="17">
        <f t="shared" si="344"/>
        <v>0.33779976224767394</v>
      </c>
      <c r="T398" s="17">
        <f t="shared" si="351"/>
        <v>8.4449940561918485E-2</v>
      </c>
      <c r="U398" s="18">
        <f t="shared" si="352"/>
        <v>8.4449940561918485E-2</v>
      </c>
      <c r="V398" s="17">
        <f t="shared" si="353"/>
        <v>0</v>
      </c>
      <c r="W398" s="17">
        <f t="shared" si="345"/>
        <v>0</v>
      </c>
      <c r="X398" s="16">
        <f t="shared" si="354"/>
        <v>0</v>
      </c>
      <c r="Y398" s="19">
        <f t="shared" si="355"/>
        <v>8.4449940561918485E-2</v>
      </c>
      <c r="Z398" s="17">
        <f t="shared" si="356"/>
        <v>0</v>
      </c>
      <c r="AA398" s="17">
        <f t="shared" si="357"/>
        <v>0</v>
      </c>
      <c r="AB398" s="16">
        <f t="shared" si="358"/>
        <v>0</v>
      </c>
      <c r="AC398" s="19">
        <f t="shared" si="359"/>
        <v>8.4449940561918485E-2</v>
      </c>
      <c r="AD398" s="17">
        <f t="shared" si="360"/>
        <v>0</v>
      </c>
      <c r="AE398" s="17">
        <f t="shared" si="361"/>
        <v>0</v>
      </c>
      <c r="AF398" s="16">
        <f t="shared" si="346"/>
        <v>0</v>
      </c>
      <c r="AG398" s="19">
        <f t="shared" si="362"/>
        <v>8.4449940561918485E-2</v>
      </c>
      <c r="AH398" s="17">
        <f t="shared" si="363"/>
        <v>0</v>
      </c>
      <c r="AI398" s="17">
        <f t="shared" si="392"/>
        <v>0</v>
      </c>
      <c r="AJ398" s="16">
        <f t="shared" si="364"/>
        <v>0</v>
      </c>
      <c r="AK398" s="19">
        <f t="shared" si="365"/>
        <v>8.4449940561918485E-2</v>
      </c>
      <c r="AL398" s="17">
        <f t="shared" si="366"/>
        <v>0</v>
      </c>
      <c r="AM398" s="17">
        <f t="shared" si="367"/>
        <v>0</v>
      </c>
      <c r="AN398" s="16">
        <f t="shared" si="368"/>
        <v>0</v>
      </c>
      <c r="AO398" s="19">
        <f t="shared" si="369"/>
        <v>8.4449940561918485E-2</v>
      </c>
      <c r="AP398" s="17">
        <f t="shared" si="370"/>
        <v>0</v>
      </c>
      <c r="AQ398" s="17">
        <f t="shared" si="371"/>
        <v>0</v>
      </c>
      <c r="AR398" s="16">
        <f t="shared" si="372"/>
        <v>0</v>
      </c>
      <c r="AS398" s="19">
        <f t="shared" si="373"/>
        <v>8.4449940561918485E-2</v>
      </c>
      <c r="AT398" s="17">
        <f t="shared" si="374"/>
        <v>0</v>
      </c>
      <c r="AU398" s="17">
        <f t="shared" si="375"/>
        <v>0</v>
      </c>
      <c r="AV398" s="16">
        <f t="shared" si="376"/>
        <v>0</v>
      </c>
      <c r="AW398" s="19">
        <f t="shared" si="377"/>
        <v>8.4449940561918485E-2</v>
      </c>
      <c r="AX398" s="17">
        <f t="shared" si="378"/>
        <v>0</v>
      </c>
      <c r="AY398" s="17">
        <f t="shared" si="347"/>
        <v>0</v>
      </c>
      <c r="AZ398" s="16">
        <f t="shared" si="379"/>
        <v>0</v>
      </c>
      <c r="BA398" s="19">
        <f t="shared" si="380"/>
        <v>8.4449940561918485E-2</v>
      </c>
      <c r="BB398" s="16"/>
      <c r="BC398" s="16">
        <f t="shared" si="381"/>
        <v>8.4449940561918485E-2</v>
      </c>
      <c r="BD398" s="19">
        <f t="shared" si="348"/>
        <v>8.4449940561918485E-2</v>
      </c>
      <c r="BE398" s="20">
        <f t="shared" si="382"/>
        <v>8.4449940561918485E-2</v>
      </c>
      <c r="BF398">
        <f t="shared" si="383"/>
        <v>6.4517151988711092E-5</v>
      </c>
      <c r="BG398" s="33">
        <f t="shared" si="384"/>
        <v>0.17361866739292586</v>
      </c>
      <c r="BH398">
        <f t="shared" si="385"/>
        <v>0.69447466957170345</v>
      </c>
      <c r="BI398">
        <f t="shared" si="386"/>
        <v>243027.24376860019</v>
      </c>
      <c r="BJ398">
        <f t="shared" si="387"/>
        <v>0</v>
      </c>
      <c r="BK398">
        <f t="shared" si="388"/>
        <v>118211.00000000001</v>
      </c>
      <c r="BL398">
        <f t="shared" si="389"/>
        <v>1631508.9999999998</v>
      </c>
      <c r="BM398">
        <f t="shared" si="390"/>
        <v>118211.00000000001</v>
      </c>
    </row>
    <row r="399" spans="1:65" x14ac:dyDescent="0.25">
      <c r="A399" s="8"/>
      <c r="B399">
        <v>1713180</v>
      </c>
      <c r="C399" t="s">
        <v>418</v>
      </c>
      <c r="D399">
        <v>10</v>
      </c>
      <c r="E399">
        <v>2228</v>
      </c>
      <c r="F399" s="9">
        <f t="shared" si="391"/>
        <v>374304</v>
      </c>
      <c r="G399">
        <v>6</v>
      </c>
      <c r="H399" s="10">
        <f t="shared" si="337"/>
        <v>0.76282914422501502</v>
      </c>
      <c r="I399" s="10">
        <f t="shared" si="338"/>
        <v>4.5769748653500901</v>
      </c>
      <c r="J399" s="11">
        <f t="shared" si="339"/>
        <v>0.45769748653500902</v>
      </c>
      <c r="K399" s="11">
        <f t="shared" si="340"/>
        <v>1.0000000000000002</v>
      </c>
      <c r="L399" s="12">
        <f t="shared" si="341"/>
        <v>1713180.0000000002</v>
      </c>
      <c r="M399" s="13">
        <f t="shared" si="342"/>
        <v>-1.3590553453453204E-16</v>
      </c>
      <c r="P399">
        <f t="shared" si="343"/>
        <v>22280</v>
      </c>
      <c r="Q399" s="15">
        <f t="shared" si="349"/>
        <v>1.6666666666666667</v>
      </c>
      <c r="R399" s="16">
        <f t="shared" si="350"/>
        <v>3.5746201966041107</v>
      </c>
      <c r="S399" s="17">
        <f t="shared" si="344"/>
        <v>4.5769748653500901</v>
      </c>
      <c r="T399" s="17">
        <f t="shared" si="351"/>
        <v>0.76282914422501502</v>
      </c>
      <c r="U399" s="18">
        <f t="shared" si="352"/>
        <v>0.76282914422501502</v>
      </c>
      <c r="V399" s="17">
        <f t="shared" si="353"/>
        <v>0</v>
      </c>
      <c r="W399" s="17">
        <f t="shared" si="345"/>
        <v>0</v>
      </c>
      <c r="X399" s="16">
        <f t="shared" si="354"/>
        <v>0</v>
      </c>
      <c r="Y399" s="19">
        <f t="shared" si="355"/>
        <v>0.76282914422501502</v>
      </c>
      <c r="Z399" s="17">
        <f t="shared" si="356"/>
        <v>0</v>
      </c>
      <c r="AA399" s="17">
        <f t="shared" si="357"/>
        <v>0</v>
      </c>
      <c r="AB399" s="16">
        <f t="shared" si="358"/>
        <v>0</v>
      </c>
      <c r="AC399" s="19">
        <f t="shared" si="359"/>
        <v>0.76282914422501502</v>
      </c>
      <c r="AD399" s="17">
        <f t="shared" si="360"/>
        <v>0</v>
      </c>
      <c r="AE399" s="17">
        <f t="shared" si="361"/>
        <v>0</v>
      </c>
      <c r="AF399" s="16">
        <f t="shared" si="346"/>
        <v>0</v>
      </c>
      <c r="AG399" s="19">
        <f t="shared" si="362"/>
        <v>0.76282914422501502</v>
      </c>
      <c r="AH399" s="17">
        <f t="shared" si="363"/>
        <v>0</v>
      </c>
      <c r="AI399" s="17">
        <f t="shared" si="392"/>
        <v>0</v>
      </c>
      <c r="AJ399" s="16">
        <f t="shared" si="364"/>
        <v>0</v>
      </c>
      <c r="AK399" s="19">
        <f t="shared" si="365"/>
        <v>0.76282914422501502</v>
      </c>
      <c r="AL399" s="17">
        <f t="shared" si="366"/>
        <v>0</v>
      </c>
      <c r="AM399" s="17">
        <f t="shared" si="367"/>
        <v>0</v>
      </c>
      <c r="AN399" s="16">
        <f t="shared" si="368"/>
        <v>0</v>
      </c>
      <c r="AO399" s="19">
        <f t="shared" si="369"/>
        <v>0.76282914422501502</v>
      </c>
      <c r="AP399" s="17">
        <f t="shared" si="370"/>
        <v>0</v>
      </c>
      <c r="AQ399" s="17">
        <f t="shared" si="371"/>
        <v>0</v>
      </c>
      <c r="AR399" s="16">
        <f t="shared" si="372"/>
        <v>0</v>
      </c>
      <c r="AS399" s="19">
        <f t="shared" si="373"/>
        <v>0.76282914422501502</v>
      </c>
      <c r="AT399" s="17">
        <f t="shared" si="374"/>
        <v>0</v>
      </c>
      <c r="AU399" s="17">
        <f t="shared" si="375"/>
        <v>0</v>
      </c>
      <c r="AV399" s="16">
        <f t="shared" si="376"/>
        <v>0</v>
      </c>
      <c r="AW399" s="19">
        <f t="shared" si="377"/>
        <v>0.76282914422501502</v>
      </c>
      <c r="AX399" s="17">
        <f t="shared" si="378"/>
        <v>0</v>
      </c>
      <c r="AY399" s="17">
        <f t="shared" si="347"/>
        <v>0</v>
      </c>
      <c r="AZ399" s="16">
        <f t="shared" si="379"/>
        <v>0</v>
      </c>
      <c r="BA399" s="19">
        <f t="shared" si="380"/>
        <v>0.76282914422501502</v>
      </c>
      <c r="BB399" s="16"/>
      <c r="BC399" s="16">
        <f t="shared" si="381"/>
        <v>0.76282914422501502</v>
      </c>
      <c r="BD399" s="19">
        <f t="shared" si="348"/>
        <v>0.76282914422501502</v>
      </c>
      <c r="BE399" s="20">
        <f t="shared" si="382"/>
        <v>0.76282914422501502</v>
      </c>
      <c r="BF399">
        <f t="shared" si="383"/>
        <v>5.8277795711767237E-4</v>
      </c>
      <c r="BG399" s="33">
        <f t="shared" si="384"/>
        <v>1.5682826842456743</v>
      </c>
      <c r="BH399">
        <f t="shared" si="385"/>
        <v>9.4096961054740458</v>
      </c>
      <c r="BI399">
        <f t="shared" si="386"/>
        <v>3522086.8910633572</v>
      </c>
      <c r="BJ399">
        <f t="shared" si="387"/>
        <v>0</v>
      </c>
      <c r="BK399">
        <f t="shared" si="388"/>
        <v>1713180.0000000002</v>
      </c>
      <c r="BL399">
        <f t="shared" si="389"/>
        <v>2029859.9999999998</v>
      </c>
      <c r="BM399">
        <f t="shared" si="390"/>
        <v>1713180.0000000002</v>
      </c>
    </row>
    <row r="400" spans="1:65" x14ac:dyDescent="0.25">
      <c r="A400" s="8"/>
      <c r="B400">
        <v>51962717</v>
      </c>
      <c r="C400" t="s">
        <v>419</v>
      </c>
      <c r="D400">
        <v>9</v>
      </c>
      <c r="E400">
        <v>1585</v>
      </c>
      <c r="F400" s="9">
        <f t="shared" si="391"/>
        <v>266280</v>
      </c>
      <c r="G400">
        <v>3</v>
      </c>
      <c r="H400" s="10">
        <f t="shared" si="337"/>
        <v>3</v>
      </c>
      <c r="I400" s="10">
        <f t="shared" si="338"/>
        <v>9</v>
      </c>
      <c r="J400" s="11">
        <f t="shared" si="339"/>
        <v>1</v>
      </c>
      <c r="K400" s="11">
        <f t="shared" si="340"/>
        <v>4.611999022299007E-2</v>
      </c>
      <c r="L400" s="12">
        <f t="shared" si="341"/>
        <v>2396520</v>
      </c>
      <c r="M400" s="13">
        <f t="shared" si="342"/>
        <v>0.95388000977700993</v>
      </c>
      <c r="P400">
        <f t="shared" si="343"/>
        <v>14265</v>
      </c>
      <c r="Q400" s="15">
        <f t="shared" si="349"/>
        <v>3</v>
      </c>
      <c r="R400" s="16">
        <f t="shared" si="350"/>
        <v>3.5746201966041107</v>
      </c>
      <c r="S400" s="17">
        <f t="shared" si="344"/>
        <v>195.14314631215262</v>
      </c>
      <c r="T400" s="17">
        <f t="shared" si="351"/>
        <v>65.047715437384213</v>
      </c>
      <c r="U400" s="18">
        <f t="shared" si="352"/>
        <v>3</v>
      </c>
      <c r="V400" s="17">
        <f t="shared" si="353"/>
        <v>0</v>
      </c>
      <c r="W400" s="17">
        <f t="shared" si="345"/>
        <v>0</v>
      </c>
      <c r="X400" s="16">
        <f t="shared" si="354"/>
        <v>0</v>
      </c>
      <c r="Y400" s="19">
        <f t="shared" si="355"/>
        <v>3</v>
      </c>
      <c r="Z400" s="17">
        <f t="shared" si="356"/>
        <v>0</v>
      </c>
      <c r="AA400" s="17">
        <f t="shared" si="357"/>
        <v>0</v>
      </c>
      <c r="AB400" s="16">
        <f t="shared" si="358"/>
        <v>0</v>
      </c>
      <c r="AC400" s="19">
        <f t="shared" si="359"/>
        <v>3</v>
      </c>
      <c r="AD400" s="17">
        <f t="shared" si="360"/>
        <v>0</v>
      </c>
      <c r="AE400" s="17">
        <f t="shared" si="361"/>
        <v>0</v>
      </c>
      <c r="AF400" s="16">
        <f t="shared" si="346"/>
        <v>0</v>
      </c>
      <c r="AG400" s="19">
        <f t="shared" si="362"/>
        <v>3</v>
      </c>
      <c r="AH400" s="17">
        <f t="shared" si="363"/>
        <v>0</v>
      </c>
      <c r="AI400" s="17">
        <f t="shared" si="392"/>
        <v>0</v>
      </c>
      <c r="AJ400" s="16">
        <f t="shared" si="364"/>
        <v>0</v>
      </c>
      <c r="AK400" s="19">
        <f t="shared" si="365"/>
        <v>3</v>
      </c>
      <c r="AL400" s="17">
        <f t="shared" si="366"/>
        <v>0</v>
      </c>
      <c r="AM400" s="17">
        <f t="shared" si="367"/>
        <v>0</v>
      </c>
      <c r="AN400" s="16">
        <f t="shared" si="368"/>
        <v>0</v>
      </c>
      <c r="AO400" s="19">
        <f t="shared" si="369"/>
        <v>3</v>
      </c>
      <c r="AP400" s="17">
        <f t="shared" si="370"/>
        <v>0</v>
      </c>
      <c r="AQ400" s="17">
        <f t="shared" si="371"/>
        <v>0</v>
      </c>
      <c r="AR400" s="16">
        <f t="shared" si="372"/>
        <v>0</v>
      </c>
      <c r="AS400" s="19">
        <f t="shared" si="373"/>
        <v>3</v>
      </c>
      <c r="AT400" s="17">
        <f t="shared" si="374"/>
        <v>0</v>
      </c>
      <c r="AU400" s="17">
        <f t="shared" si="375"/>
        <v>0</v>
      </c>
      <c r="AV400" s="16">
        <f t="shared" si="376"/>
        <v>0</v>
      </c>
      <c r="AW400" s="19">
        <f t="shared" si="377"/>
        <v>3</v>
      </c>
      <c r="AX400" s="17">
        <f t="shared" si="378"/>
        <v>0</v>
      </c>
      <c r="AY400" s="17">
        <f t="shared" si="347"/>
        <v>0</v>
      </c>
      <c r="AZ400" s="16">
        <f t="shared" si="379"/>
        <v>0</v>
      </c>
      <c r="BA400" s="19">
        <f t="shared" si="380"/>
        <v>3</v>
      </c>
      <c r="BB400" s="16"/>
      <c r="BC400" s="16">
        <f t="shared" si="381"/>
        <v>3</v>
      </c>
      <c r="BD400" s="19">
        <f t="shared" si="348"/>
        <v>3</v>
      </c>
      <c r="BE400" s="20">
        <f t="shared" si="382"/>
        <v>3</v>
      </c>
      <c r="BF400">
        <f t="shared" si="383"/>
        <v>2.2919075452068772E-3</v>
      </c>
      <c r="BG400" s="33">
        <f t="shared" si="384"/>
        <v>6.1676301808275085</v>
      </c>
      <c r="BH400">
        <f t="shared" si="385"/>
        <v>18.502890542482525</v>
      </c>
      <c r="BI400">
        <f t="shared" si="386"/>
        <v>4926949.6936522471</v>
      </c>
      <c r="BJ400">
        <f t="shared" si="387"/>
        <v>49566197</v>
      </c>
      <c r="BK400">
        <f t="shared" si="388"/>
        <v>2396520</v>
      </c>
      <c r="BL400">
        <f t="shared" si="389"/>
        <v>0</v>
      </c>
      <c r="BM400">
        <f t="shared" si="390"/>
        <v>2396520</v>
      </c>
    </row>
    <row r="401" spans="1:65" x14ac:dyDescent="0.25">
      <c r="A401" s="8"/>
      <c r="B401">
        <v>33146785</v>
      </c>
      <c r="C401" t="s">
        <v>420</v>
      </c>
      <c r="D401">
        <v>4</v>
      </c>
      <c r="E401">
        <v>1718</v>
      </c>
      <c r="F401" s="9">
        <f t="shared" si="391"/>
        <v>288624</v>
      </c>
      <c r="G401">
        <v>7</v>
      </c>
      <c r="H401" s="10">
        <f t="shared" si="337"/>
        <v>0.5714285714285714</v>
      </c>
      <c r="I401" s="10">
        <f t="shared" si="338"/>
        <v>4</v>
      </c>
      <c r="J401" s="11">
        <f t="shared" si="339"/>
        <v>1</v>
      </c>
      <c r="K401" s="11">
        <f t="shared" si="340"/>
        <v>3.4829803252411959E-2</v>
      </c>
      <c r="L401" s="12">
        <f t="shared" si="341"/>
        <v>1154496</v>
      </c>
      <c r="M401" s="13">
        <f t="shared" si="342"/>
        <v>0.96517019674758808</v>
      </c>
      <c r="P401">
        <f t="shared" si="343"/>
        <v>6872</v>
      </c>
      <c r="Q401" s="15">
        <f t="shared" si="349"/>
        <v>0.5714285714285714</v>
      </c>
      <c r="R401" s="16">
        <f t="shared" si="350"/>
        <v>3.5746201966041107</v>
      </c>
      <c r="S401" s="17">
        <f t="shared" si="344"/>
        <v>114.84417442762903</v>
      </c>
      <c r="T401" s="17">
        <f t="shared" si="351"/>
        <v>16.406310632518434</v>
      </c>
      <c r="U401" s="18">
        <f t="shared" si="352"/>
        <v>0.5714285714285714</v>
      </c>
      <c r="V401" s="17">
        <f t="shared" si="353"/>
        <v>0</v>
      </c>
      <c r="W401" s="17">
        <f t="shared" si="345"/>
        <v>0</v>
      </c>
      <c r="X401" s="16">
        <f t="shared" si="354"/>
        <v>0</v>
      </c>
      <c r="Y401" s="19">
        <f t="shared" si="355"/>
        <v>0.5714285714285714</v>
      </c>
      <c r="Z401" s="17">
        <f t="shared" si="356"/>
        <v>0</v>
      </c>
      <c r="AA401" s="17">
        <f t="shared" si="357"/>
        <v>0</v>
      </c>
      <c r="AB401" s="16">
        <f t="shared" si="358"/>
        <v>0</v>
      </c>
      <c r="AC401" s="19">
        <f t="shared" si="359"/>
        <v>0.5714285714285714</v>
      </c>
      <c r="AD401" s="17">
        <f t="shared" si="360"/>
        <v>0</v>
      </c>
      <c r="AE401" s="17">
        <f t="shared" si="361"/>
        <v>0</v>
      </c>
      <c r="AF401" s="16">
        <f t="shared" si="346"/>
        <v>0</v>
      </c>
      <c r="AG401" s="19">
        <f t="shared" si="362"/>
        <v>0.5714285714285714</v>
      </c>
      <c r="AH401" s="17">
        <f t="shared" si="363"/>
        <v>0</v>
      </c>
      <c r="AI401" s="17">
        <f t="shared" si="392"/>
        <v>0</v>
      </c>
      <c r="AJ401" s="16">
        <f t="shared" si="364"/>
        <v>0</v>
      </c>
      <c r="AK401" s="19">
        <f t="shared" si="365"/>
        <v>0.5714285714285714</v>
      </c>
      <c r="AL401" s="17">
        <f t="shared" si="366"/>
        <v>0</v>
      </c>
      <c r="AM401" s="17">
        <f t="shared" si="367"/>
        <v>0</v>
      </c>
      <c r="AN401" s="16">
        <f t="shared" si="368"/>
        <v>0</v>
      </c>
      <c r="AO401" s="19">
        <f t="shared" si="369"/>
        <v>0.5714285714285714</v>
      </c>
      <c r="AP401" s="17">
        <f t="shared" si="370"/>
        <v>0</v>
      </c>
      <c r="AQ401" s="17">
        <f t="shared" si="371"/>
        <v>0</v>
      </c>
      <c r="AR401" s="16">
        <f t="shared" si="372"/>
        <v>0</v>
      </c>
      <c r="AS401" s="19">
        <f t="shared" si="373"/>
        <v>0.5714285714285714</v>
      </c>
      <c r="AT401" s="17">
        <f t="shared" si="374"/>
        <v>0</v>
      </c>
      <c r="AU401" s="17">
        <f t="shared" si="375"/>
        <v>0</v>
      </c>
      <c r="AV401" s="16">
        <f t="shared" si="376"/>
        <v>0</v>
      </c>
      <c r="AW401" s="19">
        <f t="shared" si="377"/>
        <v>0.5714285714285714</v>
      </c>
      <c r="AX401" s="17">
        <f t="shared" si="378"/>
        <v>0</v>
      </c>
      <c r="AY401" s="17">
        <f t="shared" si="347"/>
        <v>0</v>
      </c>
      <c r="AZ401" s="16">
        <f t="shared" si="379"/>
        <v>0</v>
      </c>
      <c r="BA401" s="19">
        <f t="shared" si="380"/>
        <v>0.5714285714285714</v>
      </c>
      <c r="BB401" s="16"/>
      <c r="BC401" s="16">
        <f t="shared" si="381"/>
        <v>0.5714285714285714</v>
      </c>
      <c r="BD401" s="19">
        <f t="shared" si="348"/>
        <v>0.5714285714285714</v>
      </c>
      <c r="BE401" s="20">
        <f t="shared" si="382"/>
        <v>0.5714285714285714</v>
      </c>
      <c r="BF401">
        <f t="shared" si="383"/>
        <v>4.3655381813464321E-4</v>
      </c>
      <c r="BG401" s="33">
        <f t="shared" si="384"/>
        <v>1.1747867011100013</v>
      </c>
      <c r="BH401">
        <f t="shared" si="385"/>
        <v>8.2235069077700089</v>
      </c>
      <c r="BI401">
        <f t="shared" si="386"/>
        <v>2373501.457748211</v>
      </c>
      <c r="BJ401">
        <f t="shared" si="387"/>
        <v>31992289</v>
      </c>
      <c r="BK401">
        <f t="shared" si="388"/>
        <v>1154496</v>
      </c>
      <c r="BL401">
        <f t="shared" si="389"/>
        <v>0</v>
      </c>
      <c r="BM401">
        <f t="shared" si="390"/>
        <v>1154496</v>
      </c>
    </row>
    <row r="402" spans="1:65" x14ac:dyDescent="0.25">
      <c r="A402" s="8"/>
      <c r="B402">
        <v>9498661</v>
      </c>
      <c r="C402" t="s">
        <v>421</v>
      </c>
      <c r="D402">
        <v>5</v>
      </c>
      <c r="E402">
        <v>1796</v>
      </c>
      <c r="F402" s="9">
        <f t="shared" si="391"/>
        <v>301728</v>
      </c>
      <c r="G402">
        <v>3</v>
      </c>
      <c r="H402" s="10">
        <f t="shared" si="337"/>
        <v>1.6666666666666667</v>
      </c>
      <c r="I402" s="10">
        <f t="shared" si="338"/>
        <v>5</v>
      </c>
      <c r="J402" s="11">
        <f t="shared" si="339"/>
        <v>1</v>
      </c>
      <c r="K402" s="11">
        <f t="shared" si="340"/>
        <v>0.15882659671715835</v>
      </c>
      <c r="L402" s="12">
        <f t="shared" si="341"/>
        <v>1508640</v>
      </c>
      <c r="M402" s="13">
        <f t="shared" si="342"/>
        <v>0.84117340328284163</v>
      </c>
      <c r="P402">
        <f t="shared" si="343"/>
        <v>8980</v>
      </c>
      <c r="Q402" s="15">
        <f t="shared" si="349"/>
        <v>1.6666666666666667</v>
      </c>
      <c r="R402" s="16">
        <f t="shared" si="350"/>
        <v>3.5746201966041107</v>
      </c>
      <c r="S402" s="17">
        <f t="shared" si="344"/>
        <v>31.480873501962034</v>
      </c>
      <c r="T402" s="17">
        <f t="shared" si="351"/>
        <v>10.493624500654011</v>
      </c>
      <c r="U402" s="18">
        <f t="shared" si="352"/>
        <v>1.6666666666666667</v>
      </c>
      <c r="V402" s="17">
        <f t="shared" si="353"/>
        <v>0</v>
      </c>
      <c r="W402" s="17">
        <f t="shared" si="345"/>
        <v>0</v>
      </c>
      <c r="X402" s="16">
        <f t="shared" si="354"/>
        <v>0</v>
      </c>
      <c r="Y402" s="19">
        <f t="shared" si="355"/>
        <v>1.6666666666666667</v>
      </c>
      <c r="Z402" s="17">
        <f t="shared" si="356"/>
        <v>0</v>
      </c>
      <c r="AA402" s="17">
        <f t="shared" si="357"/>
        <v>0</v>
      </c>
      <c r="AB402" s="16">
        <f t="shared" si="358"/>
        <v>0</v>
      </c>
      <c r="AC402" s="19">
        <f t="shared" si="359"/>
        <v>1.6666666666666667</v>
      </c>
      <c r="AD402" s="17">
        <f t="shared" si="360"/>
        <v>0</v>
      </c>
      <c r="AE402" s="17">
        <f t="shared" si="361"/>
        <v>0</v>
      </c>
      <c r="AF402" s="16">
        <f t="shared" si="346"/>
        <v>0</v>
      </c>
      <c r="AG402" s="19">
        <f t="shared" si="362"/>
        <v>1.6666666666666667</v>
      </c>
      <c r="AH402" s="17">
        <f t="shared" si="363"/>
        <v>0</v>
      </c>
      <c r="AI402" s="17">
        <f t="shared" si="392"/>
        <v>0</v>
      </c>
      <c r="AJ402" s="16">
        <f t="shared" si="364"/>
        <v>0</v>
      </c>
      <c r="AK402" s="19">
        <f t="shared" si="365"/>
        <v>1.6666666666666667</v>
      </c>
      <c r="AL402" s="17">
        <f t="shared" si="366"/>
        <v>0</v>
      </c>
      <c r="AM402" s="17">
        <f t="shared" si="367"/>
        <v>0</v>
      </c>
      <c r="AN402" s="16">
        <f t="shared" si="368"/>
        <v>0</v>
      </c>
      <c r="AO402" s="19">
        <f t="shared" si="369"/>
        <v>1.6666666666666667</v>
      </c>
      <c r="AP402" s="17">
        <f t="shared" si="370"/>
        <v>0</v>
      </c>
      <c r="AQ402" s="17">
        <f t="shared" si="371"/>
        <v>0</v>
      </c>
      <c r="AR402" s="16">
        <f t="shared" si="372"/>
        <v>0</v>
      </c>
      <c r="AS402" s="19">
        <f t="shared" si="373"/>
        <v>1.6666666666666667</v>
      </c>
      <c r="AT402" s="17">
        <f t="shared" si="374"/>
        <v>0</v>
      </c>
      <c r="AU402" s="17">
        <f t="shared" si="375"/>
        <v>0</v>
      </c>
      <c r="AV402" s="16">
        <f t="shared" si="376"/>
        <v>0</v>
      </c>
      <c r="AW402" s="19">
        <f t="shared" si="377"/>
        <v>1.6666666666666667</v>
      </c>
      <c r="AX402" s="17">
        <f t="shared" si="378"/>
        <v>0</v>
      </c>
      <c r="AY402" s="17">
        <f t="shared" si="347"/>
        <v>0</v>
      </c>
      <c r="AZ402" s="16">
        <f t="shared" si="379"/>
        <v>0</v>
      </c>
      <c r="BA402" s="19">
        <f t="shared" si="380"/>
        <v>1.6666666666666667</v>
      </c>
      <c r="BB402" s="16"/>
      <c r="BC402" s="16">
        <f t="shared" si="381"/>
        <v>1.6666666666666667</v>
      </c>
      <c r="BD402" s="19">
        <f t="shared" si="348"/>
        <v>1.6666666666666667</v>
      </c>
      <c r="BE402" s="20">
        <f t="shared" si="382"/>
        <v>1.6666666666666667</v>
      </c>
      <c r="BF402">
        <f t="shared" si="383"/>
        <v>1.2732819695593762E-3</v>
      </c>
      <c r="BG402" s="33">
        <f t="shared" si="384"/>
        <v>3.4264612115708375</v>
      </c>
      <c r="BH402">
        <f t="shared" si="385"/>
        <v>10.279383634712513</v>
      </c>
      <c r="BI402">
        <f t="shared" si="386"/>
        <v>3101577.8653345369</v>
      </c>
      <c r="BJ402">
        <f t="shared" si="387"/>
        <v>7990021</v>
      </c>
      <c r="BK402">
        <f t="shared" si="388"/>
        <v>1508640</v>
      </c>
      <c r="BL402">
        <f t="shared" si="389"/>
        <v>0</v>
      </c>
      <c r="BM402">
        <f t="shared" si="390"/>
        <v>1508640</v>
      </c>
    </row>
    <row r="403" spans="1:65" x14ac:dyDescent="0.25">
      <c r="A403" s="8"/>
      <c r="B403">
        <v>1956038</v>
      </c>
      <c r="C403" t="s">
        <v>422</v>
      </c>
      <c r="D403">
        <v>3</v>
      </c>
      <c r="E403">
        <v>1341</v>
      </c>
      <c r="F403" s="9">
        <f t="shared" si="391"/>
        <v>225288</v>
      </c>
      <c r="G403">
        <v>8</v>
      </c>
      <c r="H403" s="10">
        <f t="shared" si="337"/>
        <v>0.375</v>
      </c>
      <c r="I403" s="10">
        <f t="shared" si="338"/>
        <v>3</v>
      </c>
      <c r="J403" s="11">
        <f t="shared" si="339"/>
        <v>1</v>
      </c>
      <c r="K403" s="11">
        <f t="shared" si="340"/>
        <v>0.34552702963848353</v>
      </c>
      <c r="L403" s="12">
        <f t="shared" si="341"/>
        <v>675864</v>
      </c>
      <c r="M403" s="13">
        <f t="shared" si="342"/>
        <v>0.65447297036151653</v>
      </c>
      <c r="P403">
        <f t="shared" si="343"/>
        <v>4023</v>
      </c>
      <c r="Q403" s="15">
        <f t="shared" si="349"/>
        <v>0.375</v>
      </c>
      <c r="R403" s="16">
        <f t="shared" si="350"/>
        <v>3.5746201966041107</v>
      </c>
      <c r="S403" s="17">
        <f t="shared" si="344"/>
        <v>8.6823887646035303</v>
      </c>
      <c r="T403" s="17">
        <f t="shared" si="351"/>
        <v>1.0852985955754413</v>
      </c>
      <c r="U403" s="18">
        <f t="shared" si="352"/>
        <v>0.375</v>
      </c>
      <c r="V403" s="17">
        <f t="shared" si="353"/>
        <v>0</v>
      </c>
      <c r="W403" s="17">
        <f t="shared" si="345"/>
        <v>0</v>
      </c>
      <c r="X403" s="16">
        <f t="shared" si="354"/>
        <v>0</v>
      </c>
      <c r="Y403" s="19">
        <f t="shared" si="355"/>
        <v>0.375</v>
      </c>
      <c r="Z403" s="17">
        <f t="shared" si="356"/>
        <v>0</v>
      </c>
      <c r="AA403" s="17">
        <f t="shared" si="357"/>
        <v>0</v>
      </c>
      <c r="AB403" s="16">
        <f t="shared" si="358"/>
        <v>0</v>
      </c>
      <c r="AC403" s="19">
        <f t="shared" si="359"/>
        <v>0.375</v>
      </c>
      <c r="AD403" s="17">
        <f t="shared" si="360"/>
        <v>0</v>
      </c>
      <c r="AE403" s="17">
        <f t="shared" si="361"/>
        <v>0</v>
      </c>
      <c r="AF403" s="16">
        <f t="shared" si="346"/>
        <v>0</v>
      </c>
      <c r="AG403" s="19">
        <f t="shared" si="362"/>
        <v>0.375</v>
      </c>
      <c r="AH403" s="17">
        <f t="shared" si="363"/>
        <v>0</v>
      </c>
      <c r="AI403" s="17">
        <f t="shared" si="392"/>
        <v>0</v>
      </c>
      <c r="AJ403" s="16">
        <f t="shared" si="364"/>
        <v>0</v>
      </c>
      <c r="AK403" s="19">
        <f t="shared" si="365"/>
        <v>0.375</v>
      </c>
      <c r="AL403" s="17">
        <f t="shared" si="366"/>
        <v>0</v>
      </c>
      <c r="AM403" s="17">
        <f t="shared" si="367"/>
        <v>0</v>
      </c>
      <c r="AN403" s="16">
        <f t="shared" si="368"/>
        <v>0</v>
      </c>
      <c r="AO403" s="19">
        <f t="shared" si="369"/>
        <v>0.375</v>
      </c>
      <c r="AP403" s="17">
        <f t="shared" si="370"/>
        <v>0</v>
      </c>
      <c r="AQ403" s="17">
        <f t="shared" si="371"/>
        <v>0</v>
      </c>
      <c r="AR403" s="16">
        <f t="shared" si="372"/>
        <v>0</v>
      </c>
      <c r="AS403" s="19">
        <f t="shared" si="373"/>
        <v>0.375</v>
      </c>
      <c r="AT403" s="17">
        <f t="shared" si="374"/>
        <v>0</v>
      </c>
      <c r="AU403" s="17">
        <f t="shared" si="375"/>
        <v>0</v>
      </c>
      <c r="AV403" s="16">
        <f t="shared" si="376"/>
        <v>0</v>
      </c>
      <c r="AW403" s="19">
        <f t="shared" si="377"/>
        <v>0.375</v>
      </c>
      <c r="AX403" s="17">
        <f t="shared" si="378"/>
        <v>0</v>
      </c>
      <c r="AY403" s="17">
        <f t="shared" si="347"/>
        <v>0</v>
      </c>
      <c r="AZ403" s="16">
        <f t="shared" si="379"/>
        <v>0</v>
      </c>
      <c r="BA403" s="19">
        <f t="shared" si="380"/>
        <v>0.375</v>
      </c>
      <c r="BB403" s="16"/>
      <c r="BC403" s="16">
        <f t="shared" si="381"/>
        <v>0.375</v>
      </c>
      <c r="BD403" s="19">
        <f t="shared" si="348"/>
        <v>0.375</v>
      </c>
      <c r="BE403" s="20">
        <f t="shared" si="382"/>
        <v>0.375</v>
      </c>
      <c r="BF403">
        <f t="shared" si="383"/>
        <v>2.8648844315085965E-4</v>
      </c>
      <c r="BG403" s="33">
        <f t="shared" si="384"/>
        <v>0.77095377260343856</v>
      </c>
      <c r="BH403">
        <f t="shared" si="385"/>
        <v>6.1676301808275085</v>
      </c>
      <c r="BI403">
        <f t="shared" si="386"/>
        <v>1389493.0681782677</v>
      </c>
      <c r="BJ403">
        <f t="shared" si="387"/>
        <v>1280174</v>
      </c>
      <c r="BK403">
        <f t="shared" si="388"/>
        <v>675864</v>
      </c>
      <c r="BL403">
        <f t="shared" si="389"/>
        <v>0</v>
      </c>
      <c r="BM403">
        <f t="shared" si="390"/>
        <v>675864</v>
      </c>
    </row>
    <row r="404" spans="1:65" x14ac:dyDescent="0.25">
      <c r="A404" s="8"/>
      <c r="B404">
        <v>5353249</v>
      </c>
      <c r="C404" t="s">
        <v>423</v>
      </c>
      <c r="D404">
        <v>7</v>
      </c>
      <c r="E404">
        <v>630</v>
      </c>
      <c r="F404" s="9">
        <f t="shared" si="391"/>
        <v>105840</v>
      </c>
      <c r="G404">
        <v>7</v>
      </c>
      <c r="H404" s="10">
        <f t="shared" si="337"/>
        <v>1</v>
      </c>
      <c r="I404" s="10">
        <f t="shared" si="338"/>
        <v>7</v>
      </c>
      <c r="J404" s="11">
        <f t="shared" si="339"/>
        <v>1</v>
      </c>
      <c r="K404" s="11">
        <f t="shared" si="340"/>
        <v>0.13839819518950081</v>
      </c>
      <c r="L404" s="12">
        <f t="shared" si="341"/>
        <v>740880</v>
      </c>
      <c r="M404" s="13">
        <f t="shared" si="342"/>
        <v>0.86160180481049919</v>
      </c>
      <c r="P404">
        <f t="shared" si="343"/>
        <v>4410</v>
      </c>
      <c r="Q404" s="15">
        <f t="shared" si="349"/>
        <v>1</v>
      </c>
      <c r="R404" s="16">
        <f t="shared" si="350"/>
        <v>3.5746201966041107</v>
      </c>
      <c r="S404" s="17">
        <f t="shared" si="344"/>
        <v>50.578694255479967</v>
      </c>
      <c r="T404" s="17">
        <f t="shared" si="351"/>
        <v>7.2255277507828524</v>
      </c>
      <c r="U404" s="18">
        <f t="shared" si="352"/>
        <v>1</v>
      </c>
      <c r="V404" s="17">
        <f t="shared" si="353"/>
        <v>0</v>
      </c>
      <c r="W404" s="17">
        <f t="shared" si="345"/>
        <v>0</v>
      </c>
      <c r="X404" s="16">
        <f t="shared" si="354"/>
        <v>0</v>
      </c>
      <c r="Y404" s="19">
        <f t="shared" si="355"/>
        <v>1</v>
      </c>
      <c r="Z404" s="17">
        <f t="shared" si="356"/>
        <v>0</v>
      </c>
      <c r="AA404" s="17">
        <f t="shared" si="357"/>
        <v>0</v>
      </c>
      <c r="AB404" s="16">
        <f t="shared" si="358"/>
        <v>0</v>
      </c>
      <c r="AC404" s="19">
        <f t="shared" si="359"/>
        <v>1</v>
      </c>
      <c r="AD404" s="17">
        <f t="shared" si="360"/>
        <v>0</v>
      </c>
      <c r="AE404" s="17">
        <f t="shared" si="361"/>
        <v>0</v>
      </c>
      <c r="AF404" s="16">
        <f t="shared" si="346"/>
        <v>0</v>
      </c>
      <c r="AG404" s="19">
        <f t="shared" si="362"/>
        <v>1</v>
      </c>
      <c r="AH404" s="17">
        <f t="shared" si="363"/>
        <v>0</v>
      </c>
      <c r="AI404" s="17">
        <f t="shared" si="392"/>
        <v>0</v>
      </c>
      <c r="AJ404" s="16">
        <f t="shared" si="364"/>
        <v>0</v>
      </c>
      <c r="AK404" s="19">
        <f t="shared" si="365"/>
        <v>1</v>
      </c>
      <c r="AL404" s="17">
        <f t="shared" si="366"/>
        <v>0</v>
      </c>
      <c r="AM404" s="17">
        <f t="shared" si="367"/>
        <v>0</v>
      </c>
      <c r="AN404" s="16">
        <f t="shared" si="368"/>
        <v>0</v>
      </c>
      <c r="AO404" s="19">
        <f t="shared" si="369"/>
        <v>1</v>
      </c>
      <c r="AP404" s="17">
        <f t="shared" si="370"/>
        <v>0</v>
      </c>
      <c r="AQ404" s="17">
        <f t="shared" si="371"/>
        <v>0</v>
      </c>
      <c r="AR404" s="16">
        <f t="shared" si="372"/>
        <v>0</v>
      </c>
      <c r="AS404" s="19">
        <f t="shared" si="373"/>
        <v>1</v>
      </c>
      <c r="AT404" s="17">
        <f t="shared" si="374"/>
        <v>0</v>
      </c>
      <c r="AU404" s="17">
        <f t="shared" si="375"/>
        <v>0</v>
      </c>
      <c r="AV404" s="16">
        <f t="shared" si="376"/>
        <v>0</v>
      </c>
      <c r="AW404" s="19">
        <f t="shared" si="377"/>
        <v>1</v>
      </c>
      <c r="AX404" s="17">
        <f t="shared" si="378"/>
        <v>0</v>
      </c>
      <c r="AY404" s="17">
        <f t="shared" si="347"/>
        <v>0</v>
      </c>
      <c r="AZ404" s="16">
        <f t="shared" si="379"/>
        <v>0</v>
      </c>
      <c r="BA404" s="19">
        <f t="shared" si="380"/>
        <v>1</v>
      </c>
      <c r="BB404" s="16"/>
      <c r="BC404" s="16">
        <f t="shared" si="381"/>
        <v>1</v>
      </c>
      <c r="BD404" s="19">
        <f t="shared" si="348"/>
        <v>1</v>
      </c>
      <c r="BE404" s="20">
        <f t="shared" si="382"/>
        <v>1</v>
      </c>
      <c r="BF404">
        <f t="shared" si="383"/>
        <v>7.6396918173562566E-4</v>
      </c>
      <c r="BG404" s="33">
        <f t="shared" si="384"/>
        <v>2.0558767269425027</v>
      </c>
      <c r="BH404">
        <f t="shared" si="385"/>
        <v>14.391137088597519</v>
      </c>
      <c r="BI404">
        <f t="shared" si="386"/>
        <v>1523157.9494571614</v>
      </c>
      <c r="BJ404">
        <f t="shared" si="387"/>
        <v>4612369</v>
      </c>
      <c r="BK404">
        <f t="shared" si="388"/>
        <v>740880</v>
      </c>
      <c r="BL404">
        <f t="shared" si="389"/>
        <v>0</v>
      </c>
      <c r="BM404">
        <f t="shared" si="390"/>
        <v>740880</v>
      </c>
    </row>
    <row r="405" spans="1:65" x14ac:dyDescent="0.25">
      <c r="A405" s="8"/>
      <c r="B405">
        <v>3733000</v>
      </c>
      <c r="C405" t="s">
        <v>424</v>
      </c>
      <c r="D405">
        <v>4</v>
      </c>
      <c r="E405">
        <v>1498</v>
      </c>
      <c r="F405" s="9">
        <f t="shared" si="391"/>
        <v>251664</v>
      </c>
      <c r="G405">
        <v>3</v>
      </c>
      <c r="H405" s="10">
        <f t="shared" si="337"/>
        <v>1.3333333333333333</v>
      </c>
      <c r="I405" s="10">
        <f t="shared" si="338"/>
        <v>4</v>
      </c>
      <c r="J405" s="11">
        <f t="shared" si="339"/>
        <v>1</v>
      </c>
      <c r="K405" s="11">
        <f t="shared" si="340"/>
        <v>0.2696640771497455</v>
      </c>
      <c r="L405" s="12">
        <f t="shared" si="341"/>
        <v>1006656</v>
      </c>
      <c r="M405" s="13">
        <f t="shared" si="342"/>
        <v>0.7303359228502545</v>
      </c>
      <c r="P405">
        <f t="shared" si="343"/>
        <v>5992</v>
      </c>
      <c r="Q405" s="15">
        <f t="shared" si="349"/>
        <v>1.3333333333333333</v>
      </c>
      <c r="R405" s="16">
        <f t="shared" si="350"/>
        <v>3.5746201966041107</v>
      </c>
      <c r="S405" s="17">
        <f t="shared" si="344"/>
        <v>14.833269756500732</v>
      </c>
      <c r="T405" s="17">
        <f t="shared" si="351"/>
        <v>4.9444232521669109</v>
      </c>
      <c r="U405" s="18">
        <f t="shared" si="352"/>
        <v>1.3333333333333333</v>
      </c>
      <c r="V405" s="17">
        <f t="shared" si="353"/>
        <v>0</v>
      </c>
      <c r="W405" s="17">
        <f t="shared" si="345"/>
        <v>0</v>
      </c>
      <c r="X405" s="16">
        <f t="shared" si="354"/>
        <v>0</v>
      </c>
      <c r="Y405" s="19">
        <f t="shared" si="355"/>
        <v>1.3333333333333333</v>
      </c>
      <c r="Z405" s="17">
        <f t="shared" si="356"/>
        <v>0</v>
      </c>
      <c r="AA405" s="17">
        <f t="shared" si="357"/>
        <v>0</v>
      </c>
      <c r="AB405" s="16">
        <f t="shared" si="358"/>
        <v>0</v>
      </c>
      <c r="AC405" s="19">
        <f t="shared" si="359"/>
        <v>1.3333333333333333</v>
      </c>
      <c r="AD405" s="17">
        <f t="shared" si="360"/>
        <v>0</v>
      </c>
      <c r="AE405" s="17">
        <f t="shared" si="361"/>
        <v>0</v>
      </c>
      <c r="AF405" s="16">
        <f t="shared" si="346"/>
        <v>0</v>
      </c>
      <c r="AG405" s="19">
        <f t="shared" si="362"/>
        <v>1.3333333333333333</v>
      </c>
      <c r="AH405" s="17">
        <f t="shared" si="363"/>
        <v>0</v>
      </c>
      <c r="AI405" s="17">
        <f t="shared" si="392"/>
        <v>0</v>
      </c>
      <c r="AJ405" s="16">
        <f t="shared" si="364"/>
        <v>0</v>
      </c>
      <c r="AK405" s="19">
        <f t="shared" si="365"/>
        <v>1.3333333333333333</v>
      </c>
      <c r="AL405" s="17">
        <f t="shared" si="366"/>
        <v>0</v>
      </c>
      <c r="AM405" s="17">
        <f t="shared" si="367"/>
        <v>0</v>
      </c>
      <c r="AN405" s="16">
        <f t="shared" si="368"/>
        <v>0</v>
      </c>
      <c r="AO405" s="19">
        <f t="shared" si="369"/>
        <v>1.3333333333333333</v>
      </c>
      <c r="AP405" s="17">
        <f t="shared" si="370"/>
        <v>0</v>
      </c>
      <c r="AQ405" s="17">
        <f t="shared" si="371"/>
        <v>0</v>
      </c>
      <c r="AR405" s="16">
        <f t="shared" si="372"/>
        <v>0</v>
      </c>
      <c r="AS405" s="19">
        <f t="shared" si="373"/>
        <v>1.3333333333333333</v>
      </c>
      <c r="AT405" s="17">
        <f t="shared" si="374"/>
        <v>0</v>
      </c>
      <c r="AU405" s="17">
        <f t="shared" si="375"/>
        <v>0</v>
      </c>
      <c r="AV405" s="16">
        <f t="shared" si="376"/>
        <v>0</v>
      </c>
      <c r="AW405" s="19">
        <f t="shared" si="377"/>
        <v>1.3333333333333333</v>
      </c>
      <c r="AX405" s="17">
        <f t="shared" si="378"/>
        <v>0</v>
      </c>
      <c r="AY405" s="17">
        <f t="shared" si="347"/>
        <v>0</v>
      </c>
      <c r="AZ405" s="16">
        <f t="shared" si="379"/>
        <v>0</v>
      </c>
      <c r="BA405" s="19">
        <f t="shared" si="380"/>
        <v>1.3333333333333333</v>
      </c>
      <c r="BB405" s="16"/>
      <c r="BC405" s="16">
        <f t="shared" si="381"/>
        <v>1.3333333333333333</v>
      </c>
      <c r="BD405" s="19">
        <f t="shared" si="348"/>
        <v>1.3333333333333333</v>
      </c>
      <c r="BE405" s="20">
        <f t="shared" si="382"/>
        <v>1.3333333333333333</v>
      </c>
      <c r="BF405">
        <f t="shared" si="383"/>
        <v>1.0186255756475008E-3</v>
      </c>
      <c r="BG405" s="33">
        <f t="shared" si="384"/>
        <v>2.7411689692566696</v>
      </c>
      <c r="BH405">
        <f t="shared" si="385"/>
        <v>8.2235069077700089</v>
      </c>
      <c r="BI405">
        <f t="shared" si="386"/>
        <v>2069560.6424370315</v>
      </c>
      <c r="BJ405">
        <f t="shared" si="387"/>
        <v>2726344</v>
      </c>
      <c r="BK405">
        <f t="shared" si="388"/>
        <v>1006656</v>
      </c>
      <c r="BL405">
        <f t="shared" si="389"/>
        <v>0</v>
      </c>
      <c r="BM405">
        <f t="shared" si="390"/>
        <v>1006656</v>
      </c>
    </row>
    <row r="406" spans="1:65" x14ac:dyDescent="0.25">
      <c r="A406" s="8"/>
      <c r="B406">
        <v>1110000</v>
      </c>
      <c r="C406" t="s">
        <v>425</v>
      </c>
      <c r="D406">
        <v>8</v>
      </c>
      <c r="E406">
        <v>668</v>
      </c>
      <c r="F406" s="9">
        <f t="shared" si="391"/>
        <v>112224</v>
      </c>
      <c r="G406">
        <v>7</v>
      </c>
      <c r="H406" s="10">
        <f t="shared" si="337"/>
        <v>1.1428571428571428</v>
      </c>
      <c r="I406" s="10">
        <f t="shared" si="338"/>
        <v>8</v>
      </c>
      <c r="J406" s="11">
        <f t="shared" si="339"/>
        <v>1</v>
      </c>
      <c r="K406" s="11">
        <f t="shared" si="340"/>
        <v>0.80882162162162163</v>
      </c>
      <c r="L406" s="12">
        <f t="shared" si="341"/>
        <v>897792</v>
      </c>
      <c r="M406" s="13">
        <f t="shared" si="342"/>
        <v>0.19117837837837837</v>
      </c>
      <c r="P406">
        <f t="shared" si="343"/>
        <v>5344</v>
      </c>
      <c r="Q406" s="15">
        <f t="shared" si="349"/>
        <v>1.1428571428571428</v>
      </c>
      <c r="R406" s="16">
        <f t="shared" si="350"/>
        <v>3.5746201966041107</v>
      </c>
      <c r="S406" s="17">
        <f t="shared" si="344"/>
        <v>9.8909324208725398</v>
      </c>
      <c r="T406" s="17">
        <f t="shared" si="351"/>
        <v>1.4129903458389343</v>
      </c>
      <c r="U406" s="18">
        <f t="shared" si="352"/>
        <v>1.1428571428571428</v>
      </c>
      <c r="V406" s="17">
        <f t="shared" si="353"/>
        <v>0</v>
      </c>
      <c r="W406" s="17">
        <f t="shared" si="345"/>
        <v>0</v>
      </c>
      <c r="X406" s="16">
        <f t="shared" si="354"/>
        <v>0</v>
      </c>
      <c r="Y406" s="19">
        <f t="shared" si="355"/>
        <v>1.1428571428571428</v>
      </c>
      <c r="Z406" s="17">
        <f t="shared" si="356"/>
        <v>0</v>
      </c>
      <c r="AA406" s="17">
        <f t="shared" si="357"/>
        <v>0</v>
      </c>
      <c r="AB406" s="16">
        <f t="shared" si="358"/>
        <v>0</v>
      </c>
      <c r="AC406" s="19">
        <f t="shared" si="359"/>
        <v>1.1428571428571428</v>
      </c>
      <c r="AD406" s="17">
        <f t="shared" si="360"/>
        <v>0</v>
      </c>
      <c r="AE406" s="17">
        <f t="shared" si="361"/>
        <v>0</v>
      </c>
      <c r="AF406" s="16">
        <f t="shared" si="346"/>
        <v>0</v>
      </c>
      <c r="AG406" s="19">
        <f t="shared" si="362"/>
        <v>1.1428571428571428</v>
      </c>
      <c r="AH406" s="17">
        <f t="shared" si="363"/>
        <v>0</v>
      </c>
      <c r="AI406" s="17">
        <f t="shared" si="392"/>
        <v>0</v>
      </c>
      <c r="AJ406" s="16">
        <f t="shared" si="364"/>
        <v>0</v>
      </c>
      <c r="AK406" s="19">
        <f t="shared" si="365"/>
        <v>1.1428571428571428</v>
      </c>
      <c r="AL406" s="17">
        <f t="shared" si="366"/>
        <v>0</v>
      </c>
      <c r="AM406" s="17">
        <f t="shared" si="367"/>
        <v>0</v>
      </c>
      <c r="AN406" s="16">
        <f t="shared" si="368"/>
        <v>0</v>
      </c>
      <c r="AO406" s="19">
        <f t="shared" si="369"/>
        <v>1.1428571428571428</v>
      </c>
      <c r="AP406" s="17">
        <f t="shared" si="370"/>
        <v>0</v>
      </c>
      <c r="AQ406" s="17">
        <f t="shared" si="371"/>
        <v>0</v>
      </c>
      <c r="AR406" s="16">
        <f t="shared" si="372"/>
        <v>0</v>
      </c>
      <c r="AS406" s="19">
        <f t="shared" si="373"/>
        <v>1.1428571428571428</v>
      </c>
      <c r="AT406" s="17">
        <f t="shared" si="374"/>
        <v>0</v>
      </c>
      <c r="AU406" s="17">
        <f t="shared" si="375"/>
        <v>0</v>
      </c>
      <c r="AV406" s="16">
        <f t="shared" si="376"/>
        <v>0</v>
      </c>
      <c r="AW406" s="19">
        <f t="shared" si="377"/>
        <v>1.1428571428571428</v>
      </c>
      <c r="AX406" s="17">
        <f t="shared" si="378"/>
        <v>0</v>
      </c>
      <c r="AY406" s="17">
        <f t="shared" si="347"/>
        <v>0</v>
      </c>
      <c r="AZ406" s="16">
        <f t="shared" si="379"/>
        <v>0</v>
      </c>
      <c r="BA406" s="19">
        <f t="shared" si="380"/>
        <v>1.1428571428571428</v>
      </c>
      <c r="BB406" s="16"/>
      <c r="BC406" s="16">
        <f t="shared" si="381"/>
        <v>1.1428571428571428</v>
      </c>
      <c r="BD406" s="19">
        <f t="shared" si="348"/>
        <v>1.1428571428571428</v>
      </c>
      <c r="BE406" s="20">
        <f t="shared" si="382"/>
        <v>1.1428571428571428</v>
      </c>
      <c r="BF406">
        <f t="shared" si="383"/>
        <v>8.7310763626928642E-4</v>
      </c>
      <c r="BG406" s="33">
        <f t="shared" si="384"/>
        <v>2.3495734022200025</v>
      </c>
      <c r="BH406">
        <f t="shared" si="385"/>
        <v>16.447013815540018</v>
      </c>
      <c r="BI406">
        <f t="shared" si="386"/>
        <v>1845749.6784351629</v>
      </c>
      <c r="BJ406">
        <f t="shared" si="387"/>
        <v>212208</v>
      </c>
      <c r="BK406">
        <f t="shared" si="388"/>
        <v>897792</v>
      </c>
      <c r="BL406">
        <f t="shared" si="389"/>
        <v>0</v>
      </c>
      <c r="BM406">
        <f t="shared" si="390"/>
        <v>897792</v>
      </c>
    </row>
    <row r="407" spans="1:65" x14ac:dyDescent="0.25">
      <c r="A407" s="8"/>
      <c r="B407">
        <v>32609218</v>
      </c>
      <c r="C407" t="s">
        <v>426</v>
      </c>
      <c r="D407">
        <v>4</v>
      </c>
      <c r="E407">
        <v>2220</v>
      </c>
      <c r="F407" s="9">
        <f t="shared" si="391"/>
        <v>372960</v>
      </c>
      <c r="G407">
        <v>3</v>
      </c>
      <c r="H407" s="10">
        <f t="shared" si="337"/>
        <v>1.3333333333333333</v>
      </c>
      <c r="I407" s="10">
        <f t="shared" si="338"/>
        <v>4</v>
      </c>
      <c r="J407" s="11">
        <f t="shared" si="339"/>
        <v>1</v>
      </c>
      <c r="K407" s="11">
        <f t="shared" si="340"/>
        <v>4.5749027161583578E-2</v>
      </c>
      <c r="L407" s="12">
        <f t="shared" si="341"/>
        <v>1491840</v>
      </c>
      <c r="M407" s="13">
        <f t="shared" si="342"/>
        <v>0.95425097283841642</v>
      </c>
      <c r="P407">
        <f t="shared" si="343"/>
        <v>8880</v>
      </c>
      <c r="Q407" s="15">
        <f t="shared" si="349"/>
        <v>1.3333333333333333</v>
      </c>
      <c r="R407" s="16">
        <f t="shared" si="350"/>
        <v>3.5746201966041107</v>
      </c>
      <c r="S407" s="17">
        <f t="shared" si="344"/>
        <v>87.433553196053197</v>
      </c>
      <c r="T407" s="17">
        <f t="shared" si="351"/>
        <v>29.144517732017732</v>
      </c>
      <c r="U407" s="18">
        <f t="shared" si="352"/>
        <v>1.3333333333333333</v>
      </c>
      <c r="V407" s="17">
        <f t="shared" si="353"/>
        <v>0</v>
      </c>
      <c r="W407" s="17">
        <f t="shared" si="345"/>
        <v>0</v>
      </c>
      <c r="X407" s="16">
        <f t="shared" si="354"/>
        <v>0</v>
      </c>
      <c r="Y407" s="19">
        <f t="shared" si="355"/>
        <v>1.3333333333333333</v>
      </c>
      <c r="Z407" s="17">
        <f t="shared" si="356"/>
        <v>0</v>
      </c>
      <c r="AA407" s="17">
        <f t="shared" si="357"/>
        <v>0</v>
      </c>
      <c r="AB407" s="16">
        <f t="shared" si="358"/>
        <v>0</v>
      </c>
      <c r="AC407" s="19">
        <f t="shared" si="359"/>
        <v>1.3333333333333333</v>
      </c>
      <c r="AD407" s="17">
        <f t="shared" si="360"/>
        <v>0</v>
      </c>
      <c r="AE407" s="17">
        <f t="shared" si="361"/>
        <v>0</v>
      </c>
      <c r="AF407" s="16">
        <f t="shared" si="346"/>
        <v>0</v>
      </c>
      <c r="AG407" s="19">
        <f t="shared" si="362"/>
        <v>1.3333333333333333</v>
      </c>
      <c r="AH407" s="17">
        <f t="shared" si="363"/>
        <v>0</v>
      </c>
      <c r="AI407" s="17">
        <f t="shared" si="392"/>
        <v>0</v>
      </c>
      <c r="AJ407" s="16">
        <f t="shared" si="364"/>
        <v>0</v>
      </c>
      <c r="AK407" s="19">
        <f t="shared" si="365"/>
        <v>1.3333333333333333</v>
      </c>
      <c r="AL407" s="17">
        <f t="shared" si="366"/>
        <v>0</v>
      </c>
      <c r="AM407" s="17">
        <f t="shared" si="367"/>
        <v>0</v>
      </c>
      <c r="AN407" s="16">
        <f t="shared" si="368"/>
        <v>0</v>
      </c>
      <c r="AO407" s="19">
        <f t="shared" si="369"/>
        <v>1.3333333333333333</v>
      </c>
      <c r="AP407" s="17">
        <f t="shared" si="370"/>
        <v>0</v>
      </c>
      <c r="AQ407" s="17">
        <f t="shared" si="371"/>
        <v>0</v>
      </c>
      <c r="AR407" s="16">
        <f t="shared" si="372"/>
        <v>0</v>
      </c>
      <c r="AS407" s="19">
        <f t="shared" si="373"/>
        <v>1.3333333333333333</v>
      </c>
      <c r="AT407" s="17">
        <f t="shared" si="374"/>
        <v>0</v>
      </c>
      <c r="AU407" s="17">
        <f t="shared" si="375"/>
        <v>0</v>
      </c>
      <c r="AV407" s="16">
        <f t="shared" si="376"/>
        <v>0</v>
      </c>
      <c r="AW407" s="19">
        <f t="shared" si="377"/>
        <v>1.3333333333333333</v>
      </c>
      <c r="AX407" s="17">
        <f t="shared" si="378"/>
        <v>0</v>
      </c>
      <c r="AY407" s="17">
        <f t="shared" si="347"/>
        <v>0</v>
      </c>
      <c r="AZ407" s="16">
        <f t="shared" si="379"/>
        <v>0</v>
      </c>
      <c r="BA407" s="19">
        <f t="shared" si="380"/>
        <v>1.3333333333333333</v>
      </c>
      <c r="BB407" s="16"/>
      <c r="BC407" s="16">
        <f t="shared" si="381"/>
        <v>1.3333333333333333</v>
      </c>
      <c r="BD407" s="19">
        <f t="shared" si="348"/>
        <v>1.3333333333333333</v>
      </c>
      <c r="BE407" s="20">
        <f t="shared" si="382"/>
        <v>1.3333333333333333</v>
      </c>
      <c r="BF407">
        <f t="shared" si="383"/>
        <v>1.0186255756475008E-3</v>
      </c>
      <c r="BG407" s="33">
        <f t="shared" si="384"/>
        <v>2.7411689692566696</v>
      </c>
      <c r="BH407">
        <f t="shared" si="385"/>
        <v>8.2235069077700089</v>
      </c>
      <c r="BI407">
        <f t="shared" si="386"/>
        <v>3067039.1363219027</v>
      </c>
      <c r="BJ407">
        <f t="shared" si="387"/>
        <v>31117378</v>
      </c>
      <c r="BK407">
        <f t="shared" si="388"/>
        <v>1491840</v>
      </c>
      <c r="BL407">
        <f t="shared" si="389"/>
        <v>0</v>
      </c>
      <c r="BM407">
        <f t="shared" si="390"/>
        <v>1491840</v>
      </c>
    </row>
    <row r="408" spans="1:65" x14ac:dyDescent="0.25">
      <c r="A408" s="8"/>
      <c r="B408">
        <v>231392720</v>
      </c>
      <c r="C408" t="s">
        <v>427</v>
      </c>
      <c r="D408">
        <v>10</v>
      </c>
      <c r="E408">
        <v>2285</v>
      </c>
      <c r="F408" s="9">
        <f t="shared" si="391"/>
        <v>383880</v>
      </c>
      <c r="G408">
        <v>5</v>
      </c>
      <c r="H408" s="10">
        <f t="shared" si="337"/>
        <v>2</v>
      </c>
      <c r="I408" s="10">
        <f t="shared" si="338"/>
        <v>10</v>
      </c>
      <c r="J408" s="11">
        <f t="shared" si="339"/>
        <v>1</v>
      </c>
      <c r="K408" s="11">
        <f t="shared" si="340"/>
        <v>1.6589977420205786E-2</v>
      </c>
      <c r="L408" s="12">
        <f t="shared" si="341"/>
        <v>3838800</v>
      </c>
      <c r="M408" s="13">
        <f t="shared" si="342"/>
        <v>0.98341002257979426</v>
      </c>
      <c r="P408">
        <f t="shared" si="343"/>
        <v>22850</v>
      </c>
      <c r="Q408" s="15">
        <f t="shared" si="349"/>
        <v>2</v>
      </c>
      <c r="R408" s="16">
        <f t="shared" si="350"/>
        <v>3.5746201966041107</v>
      </c>
      <c r="S408" s="17">
        <f t="shared" si="344"/>
        <v>602.77357507554439</v>
      </c>
      <c r="T408" s="17">
        <f t="shared" si="351"/>
        <v>120.55471501510888</v>
      </c>
      <c r="U408" s="18">
        <f t="shared" si="352"/>
        <v>2</v>
      </c>
      <c r="V408" s="17">
        <f t="shared" si="353"/>
        <v>0</v>
      </c>
      <c r="W408" s="17">
        <f t="shared" si="345"/>
        <v>0</v>
      </c>
      <c r="X408" s="16">
        <f t="shared" si="354"/>
        <v>0</v>
      </c>
      <c r="Y408" s="19">
        <f t="shared" si="355"/>
        <v>2</v>
      </c>
      <c r="Z408" s="17">
        <f t="shared" si="356"/>
        <v>0</v>
      </c>
      <c r="AA408" s="17">
        <f t="shared" si="357"/>
        <v>0</v>
      </c>
      <c r="AB408" s="16">
        <f t="shared" si="358"/>
        <v>0</v>
      </c>
      <c r="AC408" s="19">
        <f t="shared" si="359"/>
        <v>2</v>
      </c>
      <c r="AD408" s="17">
        <f t="shared" si="360"/>
        <v>0</v>
      </c>
      <c r="AE408" s="17">
        <f t="shared" si="361"/>
        <v>0</v>
      </c>
      <c r="AF408" s="16">
        <f t="shared" si="346"/>
        <v>0</v>
      </c>
      <c r="AG408" s="19">
        <f t="shared" si="362"/>
        <v>2</v>
      </c>
      <c r="AH408" s="17">
        <f t="shared" si="363"/>
        <v>0</v>
      </c>
      <c r="AI408" s="17">
        <f t="shared" si="392"/>
        <v>0</v>
      </c>
      <c r="AJ408" s="16">
        <f t="shared" si="364"/>
        <v>0</v>
      </c>
      <c r="AK408" s="19">
        <f t="shared" si="365"/>
        <v>2</v>
      </c>
      <c r="AL408" s="17">
        <f t="shared" si="366"/>
        <v>0</v>
      </c>
      <c r="AM408" s="17">
        <f t="shared" si="367"/>
        <v>0</v>
      </c>
      <c r="AN408" s="16">
        <f t="shared" si="368"/>
        <v>0</v>
      </c>
      <c r="AO408" s="19">
        <f t="shared" si="369"/>
        <v>2</v>
      </c>
      <c r="AP408" s="17">
        <f t="shared" si="370"/>
        <v>0</v>
      </c>
      <c r="AQ408" s="17">
        <f t="shared" si="371"/>
        <v>0</v>
      </c>
      <c r="AR408" s="16">
        <f t="shared" si="372"/>
        <v>0</v>
      </c>
      <c r="AS408" s="19">
        <f t="shared" si="373"/>
        <v>2</v>
      </c>
      <c r="AT408" s="17">
        <f t="shared" si="374"/>
        <v>0</v>
      </c>
      <c r="AU408" s="17">
        <f t="shared" si="375"/>
        <v>0</v>
      </c>
      <c r="AV408" s="16">
        <f t="shared" si="376"/>
        <v>0</v>
      </c>
      <c r="AW408" s="19">
        <f t="shared" si="377"/>
        <v>2</v>
      </c>
      <c r="AX408" s="17">
        <f t="shared" si="378"/>
        <v>0</v>
      </c>
      <c r="AY408" s="17">
        <f t="shared" si="347"/>
        <v>0</v>
      </c>
      <c r="AZ408" s="16">
        <f t="shared" si="379"/>
        <v>0</v>
      </c>
      <c r="BA408" s="19">
        <f t="shared" si="380"/>
        <v>2</v>
      </c>
      <c r="BB408" s="16"/>
      <c r="BC408" s="16">
        <f t="shared" si="381"/>
        <v>2</v>
      </c>
      <c r="BD408" s="19">
        <f t="shared" si="348"/>
        <v>2</v>
      </c>
      <c r="BE408" s="20">
        <f t="shared" si="382"/>
        <v>2</v>
      </c>
      <c r="BF408">
        <f t="shared" si="383"/>
        <v>1.5279383634712513E-3</v>
      </c>
      <c r="BG408" s="33">
        <f t="shared" si="384"/>
        <v>4.1117534538850053</v>
      </c>
      <c r="BH408">
        <f t="shared" si="385"/>
        <v>20.558767269425026</v>
      </c>
      <c r="BI408">
        <f t="shared" si="386"/>
        <v>7892099.5793868788</v>
      </c>
      <c r="BJ408">
        <f t="shared" si="387"/>
        <v>227553920</v>
      </c>
      <c r="BK408">
        <f t="shared" si="388"/>
        <v>3838800</v>
      </c>
      <c r="BL408">
        <f t="shared" si="389"/>
        <v>0</v>
      </c>
      <c r="BM408">
        <f t="shared" si="390"/>
        <v>3838800</v>
      </c>
    </row>
    <row r="409" spans="1:65" x14ac:dyDescent="0.25">
      <c r="A409" s="8"/>
      <c r="B409">
        <v>180576246</v>
      </c>
      <c r="C409" t="s">
        <v>428</v>
      </c>
      <c r="D409">
        <v>6</v>
      </c>
      <c r="E409">
        <v>714</v>
      </c>
      <c r="F409" s="9">
        <f t="shared" si="391"/>
        <v>119952</v>
      </c>
      <c r="G409">
        <v>2</v>
      </c>
      <c r="H409" s="10">
        <f t="shared" si="337"/>
        <v>3</v>
      </c>
      <c r="I409" s="10">
        <f t="shared" si="338"/>
        <v>6</v>
      </c>
      <c r="J409" s="11">
        <f t="shared" si="339"/>
        <v>1</v>
      </c>
      <c r="K409" s="11">
        <f t="shared" si="340"/>
        <v>3.9856405033472679E-3</v>
      </c>
      <c r="L409" s="12">
        <f t="shared" si="341"/>
        <v>719712</v>
      </c>
      <c r="M409" s="13">
        <f t="shared" si="342"/>
        <v>0.99601435949665273</v>
      </c>
      <c r="P409">
        <f t="shared" si="343"/>
        <v>4284</v>
      </c>
      <c r="Q409" s="15">
        <f t="shared" si="349"/>
        <v>3</v>
      </c>
      <c r="R409" s="16">
        <f t="shared" si="350"/>
        <v>3.5746201966041107</v>
      </c>
      <c r="S409" s="17">
        <f t="shared" si="344"/>
        <v>1505.4042116846738</v>
      </c>
      <c r="T409" s="17">
        <f t="shared" si="351"/>
        <v>752.70210584233689</v>
      </c>
      <c r="U409" s="18">
        <f t="shared" si="352"/>
        <v>3</v>
      </c>
      <c r="V409" s="17">
        <f t="shared" si="353"/>
        <v>0</v>
      </c>
      <c r="W409" s="17">
        <f t="shared" si="345"/>
        <v>0</v>
      </c>
      <c r="X409" s="16">
        <f t="shared" si="354"/>
        <v>0</v>
      </c>
      <c r="Y409" s="19">
        <f t="shared" si="355"/>
        <v>3</v>
      </c>
      <c r="Z409" s="17">
        <f t="shared" si="356"/>
        <v>0</v>
      </c>
      <c r="AA409" s="17">
        <f t="shared" si="357"/>
        <v>0</v>
      </c>
      <c r="AB409" s="16">
        <f t="shared" si="358"/>
        <v>0</v>
      </c>
      <c r="AC409" s="19">
        <f t="shared" si="359"/>
        <v>3</v>
      </c>
      <c r="AD409" s="17">
        <f t="shared" si="360"/>
        <v>0</v>
      </c>
      <c r="AE409" s="17">
        <f t="shared" si="361"/>
        <v>0</v>
      </c>
      <c r="AF409" s="16">
        <f t="shared" si="346"/>
        <v>0</v>
      </c>
      <c r="AG409" s="19">
        <f t="shared" si="362"/>
        <v>3</v>
      </c>
      <c r="AH409" s="17">
        <f t="shared" si="363"/>
        <v>0</v>
      </c>
      <c r="AI409" s="17">
        <f t="shared" si="392"/>
        <v>0</v>
      </c>
      <c r="AJ409" s="16">
        <f t="shared" si="364"/>
        <v>0</v>
      </c>
      <c r="AK409" s="19">
        <f t="shared" si="365"/>
        <v>3</v>
      </c>
      <c r="AL409" s="17">
        <f t="shared" si="366"/>
        <v>0</v>
      </c>
      <c r="AM409" s="17">
        <f t="shared" si="367"/>
        <v>0</v>
      </c>
      <c r="AN409" s="16">
        <f t="shared" si="368"/>
        <v>0</v>
      </c>
      <c r="AO409" s="19">
        <f t="shared" si="369"/>
        <v>3</v>
      </c>
      <c r="AP409" s="17">
        <f t="shared" si="370"/>
        <v>0</v>
      </c>
      <c r="AQ409" s="17">
        <f t="shared" si="371"/>
        <v>0</v>
      </c>
      <c r="AR409" s="16">
        <f t="shared" si="372"/>
        <v>0</v>
      </c>
      <c r="AS409" s="19">
        <f t="shared" si="373"/>
        <v>3</v>
      </c>
      <c r="AT409" s="17">
        <f t="shared" si="374"/>
        <v>0</v>
      </c>
      <c r="AU409" s="17">
        <f t="shared" si="375"/>
        <v>0</v>
      </c>
      <c r="AV409" s="16">
        <f t="shared" si="376"/>
        <v>0</v>
      </c>
      <c r="AW409" s="19">
        <f t="shared" si="377"/>
        <v>3</v>
      </c>
      <c r="AX409" s="17">
        <f t="shared" si="378"/>
        <v>0</v>
      </c>
      <c r="AY409" s="17">
        <f t="shared" si="347"/>
        <v>0</v>
      </c>
      <c r="AZ409" s="16">
        <f t="shared" si="379"/>
        <v>0</v>
      </c>
      <c r="BA409" s="19">
        <f t="shared" si="380"/>
        <v>3</v>
      </c>
      <c r="BB409" s="16"/>
      <c r="BC409" s="16">
        <f t="shared" si="381"/>
        <v>3</v>
      </c>
      <c r="BD409" s="19">
        <f t="shared" si="348"/>
        <v>3</v>
      </c>
      <c r="BE409" s="20">
        <f t="shared" si="382"/>
        <v>3</v>
      </c>
      <c r="BF409">
        <f t="shared" si="383"/>
        <v>2.2919075452068772E-3</v>
      </c>
      <c r="BG409" s="33">
        <f t="shared" si="384"/>
        <v>6.1676301808275085</v>
      </c>
      <c r="BH409">
        <f t="shared" si="385"/>
        <v>12.335260361655017</v>
      </c>
      <c r="BI409">
        <f t="shared" si="386"/>
        <v>1479639.1509012426</v>
      </c>
      <c r="BJ409">
        <f t="shared" si="387"/>
        <v>179856534</v>
      </c>
      <c r="BK409">
        <f t="shared" si="388"/>
        <v>719712</v>
      </c>
      <c r="BL409">
        <f t="shared" si="389"/>
        <v>0</v>
      </c>
      <c r="BM409">
        <f t="shared" si="390"/>
        <v>719712</v>
      </c>
    </row>
    <row r="410" spans="1:65" x14ac:dyDescent="0.25">
      <c r="A410" s="8"/>
      <c r="B410">
        <v>242853</v>
      </c>
      <c r="C410" t="s">
        <v>429</v>
      </c>
      <c r="D410">
        <v>3</v>
      </c>
      <c r="E410">
        <v>587</v>
      </c>
      <c r="F410" s="9">
        <f t="shared" si="391"/>
        <v>98616</v>
      </c>
      <c r="G410">
        <v>5</v>
      </c>
      <c r="H410" s="10">
        <f t="shared" si="337"/>
        <v>0.49252251155999022</v>
      </c>
      <c r="I410" s="10">
        <f t="shared" si="338"/>
        <v>2.4626125577999511</v>
      </c>
      <c r="J410" s="11">
        <f t="shared" si="339"/>
        <v>0.82087085259998371</v>
      </c>
      <c r="K410" s="11">
        <f t="shared" si="340"/>
        <v>0.99999999999999989</v>
      </c>
      <c r="L410" s="12">
        <f t="shared" si="341"/>
        <v>242852.99999999997</v>
      </c>
      <c r="M410" s="13">
        <f t="shared" si="342"/>
        <v>1.1984134623304511E-16</v>
      </c>
      <c r="P410">
        <f t="shared" si="343"/>
        <v>1761</v>
      </c>
      <c r="Q410" s="15">
        <f t="shared" si="349"/>
        <v>0.6</v>
      </c>
      <c r="R410" s="16">
        <f t="shared" si="350"/>
        <v>3.5746201966041107</v>
      </c>
      <c r="S410" s="17">
        <f t="shared" si="344"/>
        <v>2.4626125577999511</v>
      </c>
      <c r="T410" s="17">
        <f t="shared" si="351"/>
        <v>0.49252251155999022</v>
      </c>
      <c r="U410" s="18">
        <f t="shared" si="352"/>
        <v>0.49252251155999022</v>
      </c>
      <c r="V410" s="17">
        <f t="shared" si="353"/>
        <v>0</v>
      </c>
      <c r="W410" s="17">
        <f t="shared" si="345"/>
        <v>0</v>
      </c>
      <c r="X410" s="16">
        <f t="shared" si="354"/>
        <v>0</v>
      </c>
      <c r="Y410" s="19">
        <f t="shared" si="355"/>
        <v>0.49252251155999022</v>
      </c>
      <c r="Z410" s="17">
        <f t="shared" si="356"/>
        <v>0</v>
      </c>
      <c r="AA410" s="17">
        <f t="shared" si="357"/>
        <v>0</v>
      </c>
      <c r="AB410" s="16">
        <f t="shared" si="358"/>
        <v>0</v>
      </c>
      <c r="AC410" s="19">
        <f t="shared" si="359"/>
        <v>0.49252251155999022</v>
      </c>
      <c r="AD410" s="17">
        <f t="shared" si="360"/>
        <v>0</v>
      </c>
      <c r="AE410" s="17">
        <f t="shared" si="361"/>
        <v>0</v>
      </c>
      <c r="AF410" s="16">
        <f t="shared" si="346"/>
        <v>0</v>
      </c>
      <c r="AG410" s="19">
        <f t="shared" si="362"/>
        <v>0.49252251155999022</v>
      </c>
      <c r="AH410" s="17">
        <f t="shared" si="363"/>
        <v>0</v>
      </c>
      <c r="AI410" s="17">
        <f t="shared" si="392"/>
        <v>0</v>
      </c>
      <c r="AJ410" s="16">
        <f t="shared" si="364"/>
        <v>0</v>
      </c>
      <c r="AK410" s="19">
        <f t="shared" si="365"/>
        <v>0.49252251155999022</v>
      </c>
      <c r="AL410" s="17">
        <f t="shared" si="366"/>
        <v>0</v>
      </c>
      <c r="AM410" s="17">
        <f t="shared" si="367"/>
        <v>0</v>
      </c>
      <c r="AN410" s="16">
        <f t="shared" si="368"/>
        <v>0</v>
      </c>
      <c r="AO410" s="19">
        <f t="shared" si="369"/>
        <v>0.49252251155999022</v>
      </c>
      <c r="AP410" s="17">
        <f t="shared" si="370"/>
        <v>0</v>
      </c>
      <c r="AQ410" s="17">
        <f t="shared" si="371"/>
        <v>0</v>
      </c>
      <c r="AR410" s="16">
        <f t="shared" si="372"/>
        <v>0</v>
      </c>
      <c r="AS410" s="19">
        <f t="shared" si="373"/>
        <v>0.49252251155999022</v>
      </c>
      <c r="AT410" s="17">
        <f t="shared" si="374"/>
        <v>0</v>
      </c>
      <c r="AU410" s="17">
        <f t="shared" si="375"/>
        <v>0</v>
      </c>
      <c r="AV410" s="16">
        <f t="shared" si="376"/>
        <v>0</v>
      </c>
      <c r="AW410" s="19">
        <f t="shared" si="377"/>
        <v>0.49252251155999022</v>
      </c>
      <c r="AX410" s="17">
        <f t="shared" si="378"/>
        <v>0</v>
      </c>
      <c r="AY410" s="17">
        <f t="shared" si="347"/>
        <v>0</v>
      </c>
      <c r="AZ410" s="16">
        <f t="shared" si="379"/>
        <v>0</v>
      </c>
      <c r="BA410" s="19">
        <f t="shared" si="380"/>
        <v>0.49252251155999022</v>
      </c>
      <c r="BB410" s="16"/>
      <c r="BC410" s="16">
        <f t="shared" si="381"/>
        <v>0.49252251155999022</v>
      </c>
      <c r="BD410" s="19">
        <f t="shared" si="348"/>
        <v>0.49252251155999022</v>
      </c>
      <c r="BE410" s="20">
        <f t="shared" si="382"/>
        <v>0.49252251155999022</v>
      </c>
      <c r="BF410">
        <f t="shared" si="383"/>
        <v>3.7627202014286099E-4</v>
      </c>
      <c r="BG410" s="33">
        <f t="shared" si="384"/>
        <v>1.0125655690114537</v>
      </c>
      <c r="BH410">
        <f t="shared" si="385"/>
        <v>5.0628278450572681</v>
      </c>
      <c r="BI410">
        <f t="shared" si="386"/>
        <v>499275.83076816757</v>
      </c>
      <c r="BJ410">
        <f t="shared" si="387"/>
        <v>0</v>
      </c>
      <c r="BK410">
        <f t="shared" si="388"/>
        <v>242852.99999999997</v>
      </c>
      <c r="BL410">
        <f t="shared" si="389"/>
        <v>52995.000000000022</v>
      </c>
      <c r="BM410">
        <f t="shared" si="390"/>
        <v>242852.99999999997</v>
      </c>
    </row>
    <row r="411" spans="1:65" x14ac:dyDescent="0.25">
      <c r="A411" s="8"/>
      <c r="B411">
        <v>18446</v>
      </c>
      <c r="C411" t="s">
        <v>430</v>
      </c>
      <c r="D411">
        <v>3</v>
      </c>
      <c r="E411">
        <v>2241</v>
      </c>
      <c r="F411" s="9">
        <f t="shared" si="391"/>
        <v>376488</v>
      </c>
      <c r="G411">
        <v>4</v>
      </c>
      <c r="H411" s="10">
        <f t="shared" si="337"/>
        <v>1.2248730371220332E-2</v>
      </c>
      <c r="I411" s="10">
        <f t="shared" si="338"/>
        <v>4.8994921484881326E-2</v>
      </c>
      <c r="J411" s="11">
        <f t="shared" si="339"/>
        <v>1.6331640494960442E-2</v>
      </c>
      <c r="K411" s="11">
        <f t="shared" si="340"/>
        <v>1</v>
      </c>
      <c r="L411" s="12">
        <f t="shared" si="341"/>
        <v>18446</v>
      </c>
      <c r="M411" s="13">
        <f t="shared" si="342"/>
        <v>0</v>
      </c>
      <c r="P411">
        <f t="shared" si="343"/>
        <v>6723</v>
      </c>
      <c r="Q411" s="15">
        <f t="shared" si="349"/>
        <v>0.75</v>
      </c>
      <c r="R411" s="16">
        <f t="shared" si="350"/>
        <v>3.5746201966041107</v>
      </c>
      <c r="S411" s="17">
        <f t="shared" si="344"/>
        <v>4.8994921484881326E-2</v>
      </c>
      <c r="T411" s="17">
        <f t="shared" si="351"/>
        <v>1.2248730371220332E-2</v>
      </c>
      <c r="U411" s="18">
        <f t="shared" si="352"/>
        <v>1.2248730371220332E-2</v>
      </c>
      <c r="V411" s="17">
        <f t="shared" si="353"/>
        <v>0</v>
      </c>
      <c r="W411" s="17">
        <f t="shared" si="345"/>
        <v>0</v>
      </c>
      <c r="X411" s="16">
        <f t="shared" si="354"/>
        <v>0</v>
      </c>
      <c r="Y411" s="19">
        <f t="shared" si="355"/>
        <v>1.2248730371220332E-2</v>
      </c>
      <c r="Z411" s="17">
        <f t="shared" si="356"/>
        <v>0</v>
      </c>
      <c r="AA411" s="17">
        <f t="shared" si="357"/>
        <v>0</v>
      </c>
      <c r="AB411" s="16">
        <f t="shared" si="358"/>
        <v>0</v>
      </c>
      <c r="AC411" s="19">
        <f t="shared" si="359"/>
        <v>1.2248730371220332E-2</v>
      </c>
      <c r="AD411" s="17">
        <f t="shared" si="360"/>
        <v>0</v>
      </c>
      <c r="AE411" s="17">
        <f t="shared" si="361"/>
        <v>0</v>
      </c>
      <c r="AF411" s="16">
        <f t="shared" si="346"/>
        <v>0</v>
      </c>
      <c r="AG411" s="19">
        <f t="shared" si="362"/>
        <v>1.2248730371220332E-2</v>
      </c>
      <c r="AH411" s="17">
        <f t="shared" si="363"/>
        <v>0</v>
      </c>
      <c r="AI411" s="17">
        <f t="shared" si="392"/>
        <v>0</v>
      </c>
      <c r="AJ411" s="16">
        <f t="shared" si="364"/>
        <v>0</v>
      </c>
      <c r="AK411" s="19">
        <f t="shared" si="365"/>
        <v>1.2248730371220332E-2</v>
      </c>
      <c r="AL411" s="17">
        <f t="shared" si="366"/>
        <v>0</v>
      </c>
      <c r="AM411" s="17">
        <f t="shared" si="367"/>
        <v>0</v>
      </c>
      <c r="AN411" s="16">
        <f t="shared" si="368"/>
        <v>0</v>
      </c>
      <c r="AO411" s="19">
        <f t="shared" si="369"/>
        <v>1.2248730371220332E-2</v>
      </c>
      <c r="AP411" s="17">
        <f t="shared" si="370"/>
        <v>0</v>
      </c>
      <c r="AQ411" s="17">
        <f t="shared" si="371"/>
        <v>0</v>
      </c>
      <c r="AR411" s="16">
        <f t="shared" si="372"/>
        <v>0</v>
      </c>
      <c r="AS411" s="19">
        <f t="shared" si="373"/>
        <v>1.2248730371220332E-2</v>
      </c>
      <c r="AT411" s="17">
        <f t="shared" si="374"/>
        <v>0</v>
      </c>
      <c r="AU411" s="17">
        <f t="shared" si="375"/>
        <v>0</v>
      </c>
      <c r="AV411" s="16">
        <f t="shared" si="376"/>
        <v>0</v>
      </c>
      <c r="AW411" s="19">
        <f t="shared" si="377"/>
        <v>1.2248730371220332E-2</v>
      </c>
      <c r="AX411" s="17">
        <f t="shared" si="378"/>
        <v>0</v>
      </c>
      <c r="AY411" s="17">
        <f t="shared" si="347"/>
        <v>0</v>
      </c>
      <c r="AZ411" s="16">
        <f t="shared" si="379"/>
        <v>0</v>
      </c>
      <c r="BA411" s="19">
        <f t="shared" si="380"/>
        <v>1.2248730371220332E-2</v>
      </c>
      <c r="BB411" s="16"/>
      <c r="BC411" s="16">
        <f t="shared" si="381"/>
        <v>1.2248730371220332E-2</v>
      </c>
      <c r="BD411" s="19">
        <f t="shared" si="348"/>
        <v>1.2248730371220332E-2</v>
      </c>
      <c r="BE411" s="20">
        <f t="shared" si="382"/>
        <v>1.2248730371220332E-2</v>
      </c>
      <c r="BF411">
        <f t="shared" si="383"/>
        <v>9.3576525190015039E-6</v>
      </c>
      <c r="BG411" s="33">
        <f t="shared" si="384"/>
        <v>2.5181879704785682E-2</v>
      </c>
      <c r="BH411">
        <f t="shared" si="385"/>
        <v>0.10072751881914273</v>
      </c>
      <c r="BI411">
        <f t="shared" si="386"/>
        <v>37922.702105181408</v>
      </c>
      <c r="BJ411">
        <f t="shared" si="387"/>
        <v>0</v>
      </c>
      <c r="BK411">
        <f t="shared" si="388"/>
        <v>18446</v>
      </c>
      <c r="BL411">
        <f t="shared" si="389"/>
        <v>1111018</v>
      </c>
      <c r="BM411">
        <f t="shared" si="390"/>
        <v>18446</v>
      </c>
    </row>
    <row r="412" spans="1:65" x14ac:dyDescent="0.25">
      <c r="A412" s="8"/>
      <c r="B412">
        <v>5677</v>
      </c>
      <c r="C412" t="s">
        <v>431</v>
      </c>
      <c r="D412">
        <v>4</v>
      </c>
      <c r="E412">
        <v>1385</v>
      </c>
      <c r="F412" s="9">
        <f t="shared" si="391"/>
        <v>232680</v>
      </c>
      <c r="G412">
        <v>3</v>
      </c>
      <c r="H412" s="10">
        <f t="shared" si="337"/>
        <v>8.1327717609306054E-3</v>
      </c>
      <c r="I412" s="10">
        <f t="shared" si="338"/>
        <v>2.4398315282791815E-2</v>
      </c>
      <c r="J412" s="11">
        <f t="shared" si="339"/>
        <v>6.0995788206979536E-3</v>
      </c>
      <c r="K412" s="11">
        <f t="shared" si="340"/>
        <v>0.99999999999999989</v>
      </c>
      <c r="L412" s="12">
        <f t="shared" si="341"/>
        <v>5676.9999999999991</v>
      </c>
      <c r="M412" s="13">
        <f t="shared" si="342"/>
        <v>1.6020692298272473E-16</v>
      </c>
      <c r="P412">
        <f t="shared" si="343"/>
        <v>5540</v>
      </c>
      <c r="Q412" s="15">
        <f t="shared" si="349"/>
        <v>1.3333333333333333</v>
      </c>
      <c r="R412" s="16">
        <f t="shared" si="350"/>
        <v>3.5746201966041107</v>
      </c>
      <c r="S412" s="17">
        <f t="shared" si="344"/>
        <v>2.4398315282791818E-2</v>
      </c>
      <c r="T412" s="17">
        <f t="shared" si="351"/>
        <v>8.1327717609306054E-3</v>
      </c>
      <c r="U412" s="18">
        <f t="shared" si="352"/>
        <v>8.1327717609306054E-3</v>
      </c>
      <c r="V412" s="17">
        <f t="shared" si="353"/>
        <v>0</v>
      </c>
      <c r="W412" s="17">
        <f t="shared" si="345"/>
        <v>0</v>
      </c>
      <c r="X412" s="16">
        <f t="shared" si="354"/>
        <v>0</v>
      </c>
      <c r="Y412" s="19">
        <f t="shared" si="355"/>
        <v>8.1327717609306054E-3</v>
      </c>
      <c r="Z412" s="17">
        <f t="shared" si="356"/>
        <v>0</v>
      </c>
      <c r="AA412" s="17">
        <f t="shared" si="357"/>
        <v>0</v>
      </c>
      <c r="AB412" s="16">
        <f t="shared" si="358"/>
        <v>0</v>
      </c>
      <c r="AC412" s="19">
        <f t="shared" si="359"/>
        <v>8.1327717609306054E-3</v>
      </c>
      <c r="AD412" s="17">
        <f t="shared" si="360"/>
        <v>0</v>
      </c>
      <c r="AE412" s="17">
        <f t="shared" si="361"/>
        <v>0</v>
      </c>
      <c r="AF412" s="16">
        <f t="shared" si="346"/>
        <v>0</v>
      </c>
      <c r="AG412" s="19">
        <f t="shared" si="362"/>
        <v>8.1327717609306054E-3</v>
      </c>
      <c r="AH412" s="17">
        <f t="shared" si="363"/>
        <v>0</v>
      </c>
      <c r="AI412" s="17">
        <f t="shared" si="392"/>
        <v>0</v>
      </c>
      <c r="AJ412" s="16">
        <f t="shared" si="364"/>
        <v>0</v>
      </c>
      <c r="AK412" s="19">
        <f t="shared" si="365"/>
        <v>8.1327717609306054E-3</v>
      </c>
      <c r="AL412" s="17">
        <f t="shared" si="366"/>
        <v>0</v>
      </c>
      <c r="AM412" s="17">
        <f t="shared" si="367"/>
        <v>0</v>
      </c>
      <c r="AN412" s="16">
        <f t="shared" si="368"/>
        <v>0</v>
      </c>
      <c r="AO412" s="19">
        <f t="shared" si="369"/>
        <v>8.1327717609306054E-3</v>
      </c>
      <c r="AP412" s="17">
        <f t="shared" si="370"/>
        <v>0</v>
      </c>
      <c r="AQ412" s="17">
        <f t="shared" si="371"/>
        <v>0</v>
      </c>
      <c r="AR412" s="16">
        <f t="shared" si="372"/>
        <v>0</v>
      </c>
      <c r="AS412" s="19">
        <f t="shared" si="373"/>
        <v>8.1327717609306054E-3</v>
      </c>
      <c r="AT412" s="17">
        <f t="shared" si="374"/>
        <v>0</v>
      </c>
      <c r="AU412" s="17">
        <f t="shared" si="375"/>
        <v>0</v>
      </c>
      <c r="AV412" s="16">
        <f t="shared" si="376"/>
        <v>0</v>
      </c>
      <c r="AW412" s="19">
        <f t="shared" si="377"/>
        <v>8.1327717609306054E-3</v>
      </c>
      <c r="AX412" s="17">
        <f t="shared" si="378"/>
        <v>0</v>
      </c>
      <c r="AY412" s="17">
        <f t="shared" si="347"/>
        <v>0</v>
      </c>
      <c r="AZ412" s="16">
        <f t="shared" si="379"/>
        <v>0</v>
      </c>
      <c r="BA412" s="19">
        <f t="shared" si="380"/>
        <v>8.1327717609306054E-3</v>
      </c>
      <c r="BB412" s="16"/>
      <c r="BC412" s="16">
        <f t="shared" si="381"/>
        <v>8.1327717609306054E-3</v>
      </c>
      <c r="BD412" s="19">
        <f t="shared" si="348"/>
        <v>8.1327717609306054E-3</v>
      </c>
      <c r="BE412" s="20">
        <f t="shared" si="382"/>
        <v>8.1327717609306054E-3</v>
      </c>
      <c r="BF412">
        <f t="shared" si="383"/>
        <v>6.2131869874407582E-6</v>
      </c>
      <c r="BG412" s="33">
        <f t="shared" si="384"/>
        <v>1.6719976188832426E-2</v>
      </c>
      <c r="BH412">
        <f t="shared" si="385"/>
        <v>5.0159928566497279E-2</v>
      </c>
      <c r="BI412">
        <f t="shared" si="386"/>
        <v>11671.212178852587</v>
      </c>
      <c r="BJ412">
        <f t="shared" si="387"/>
        <v>0</v>
      </c>
      <c r="BK412">
        <f t="shared" si="388"/>
        <v>5676.9999999999991</v>
      </c>
      <c r="BL412">
        <f t="shared" si="389"/>
        <v>925043</v>
      </c>
      <c r="BM412">
        <f t="shared" si="390"/>
        <v>5676.9999999999991</v>
      </c>
    </row>
    <row r="413" spans="1:65" x14ac:dyDescent="0.25">
      <c r="A413" s="8"/>
      <c r="B413">
        <v>9290208</v>
      </c>
      <c r="C413" t="s">
        <v>432</v>
      </c>
      <c r="D413">
        <v>3</v>
      </c>
      <c r="E413">
        <v>2000</v>
      </c>
      <c r="F413" s="9">
        <f t="shared" si="391"/>
        <v>336000</v>
      </c>
      <c r="G413">
        <v>8</v>
      </c>
      <c r="H413" s="10">
        <f t="shared" si="337"/>
        <v>0.375</v>
      </c>
      <c r="I413" s="10">
        <f t="shared" si="338"/>
        <v>3</v>
      </c>
      <c r="J413" s="11">
        <f t="shared" si="339"/>
        <v>1</v>
      </c>
      <c r="K413" s="11">
        <f t="shared" si="340"/>
        <v>0.10850133818317093</v>
      </c>
      <c r="L413" s="12">
        <f t="shared" si="341"/>
        <v>1008000</v>
      </c>
      <c r="M413" s="13">
        <f t="shared" si="342"/>
        <v>0.89149866181682902</v>
      </c>
      <c r="P413">
        <f t="shared" si="343"/>
        <v>6000</v>
      </c>
      <c r="Q413" s="15">
        <f t="shared" si="349"/>
        <v>0.375</v>
      </c>
      <c r="R413" s="16">
        <f t="shared" si="350"/>
        <v>3.5746201966041107</v>
      </c>
      <c r="S413" s="17">
        <f t="shared" si="344"/>
        <v>27.649428571428572</v>
      </c>
      <c r="T413" s="17">
        <f t="shared" si="351"/>
        <v>3.4561785714285715</v>
      </c>
      <c r="U413" s="18">
        <f t="shared" si="352"/>
        <v>0.375</v>
      </c>
      <c r="V413" s="17">
        <f t="shared" si="353"/>
        <v>0</v>
      </c>
      <c r="W413" s="17">
        <f t="shared" si="345"/>
        <v>0</v>
      </c>
      <c r="X413" s="16">
        <f t="shared" si="354"/>
        <v>0</v>
      </c>
      <c r="Y413" s="19">
        <f t="shared" si="355"/>
        <v>0.375</v>
      </c>
      <c r="Z413" s="17">
        <f t="shared" si="356"/>
        <v>0</v>
      </c>
      <c r="AA413" s="17">
        <f t="shared" si="357"/>
        <v>0</v>
      </c>
      <c r="AB413" s="16">
        <f t="shared" si="358"/>
        <v>0</v>
      </c>
      <c r="AC413" s="19">
        <f t="shared" si="359"/>
        <v>0.375</v>
      </c>
      <c r="AD413" s="17">
        <f t="shared" si="360"/>
        <v>0</v>
      </c>
      <c r="AE413" s="17">
        <f t="shared" si="361"/>
        <v>0</v>
      </c>
      <c r="AF413" s="16">
        <f t="shared" si="346"/>
        <v>0</v>
      </c>
      <c r="AG413" s="19">
        <f t="shared" si="362"/>
        <v>0.375</v>
      </c>
      <c r="AH413" s="17">
        <f t="shared" si="363"/>
        <v>0</v>
      </c>
      <c r="AI413" s="17">
        <f t="shared" si="392"/>
        <v>0</v>
      </c>
      <c r="AJ413" s="16">
        <f t="shared" si="364"/>
        <v>0</v>
      </c>
      <c r="AK413" s="19">
        <f t="shared" si="365"/>
        <v>0.375</v>
      </c>
      <c r="AL413" s="17">
        <f t="shared" si="366"/>
        <v>0</v>
      </c>
      <c r="AM413" s="17">
        <f t="shared" si="367"/>
        <v>0</v>
      </c>
      <c r="AN413" s="16">
        <f t="shared" si="368"/>
        <v>0</v>
      </c>
      <c r="AO413" s="19">
        <f t="shared" si="369"/>
        <v>0.375</v>
      </c>
      <c r="AP413" s="17">
        <f t="shared" si="370"/>
        <v>0</v>
      </c>
      <c r="AQ413" s="17">
        <f t="shared" si="371"/>
        <v>0</v>
      </c>
      <c r="AR413" s="16">
        <f t="shared" si="372"/>
        <v>0</v>
      </c>
      <c r="AS413" s="19">
        <f t="shared" si="373"/>
        <v>0.375</v>
      </c>
      <c r="AT413" s="17">
        <f t="shared" si="374"/>
        <v>0</v>
      </c>
      <c r="AU413" s="17">
        <f t="shared" si="375"/>
        <v>0</v>
      </c>
      <c r="AV413" s="16">
        <f t="shared" si="376"/>
        <v>0</v>
      </c>
      <c r="AW413" s="19">
        <f t="shared" si="377"/>
        <v>0.375</v>
      </c>
      <c r="AX413" s="17">
        <f t="shared" si="378"/>
        <v>0</v>
      </c>
      <c r="AY413" s="17">
        <f t="shared" si="347"/>
        <v>0</v>
      </c>
      <c r="AZ413" s="16">
        <f t="shared" si="379"/>
        <v>0</v>
      </c>
      <c r="BA413" s="19">
        <f t="shared" si="380"/>
        <v>0.375</v>
      </c>
      <c r="BB413" s="16"/>
      <c r="BC413" s="16">
        <f t="shared" si="381"/>
        <v>0.375</v>
      </c>
      <c r="BD413" s="19">
        <f t="shared" si="348"/>
        <v>0.375</v>
      </c>
      <c r="BE413" s="20">
        <f t="shared" si="382"/>
        <v>0.375</v>
      </c>
      <c r="BF413">
        <f t="shared" si="383"/>
        <v>2.8648844315085965E-4</v>
      </c>
      <c r="BG413" s="33">
        <f t="shared" si="384"/>
        <v>0.77095377260343856</v>
      </c>
      <c r="BH413">
        <f t="shared" si="385"/>
        <v>6.1676301808275085</v>
      </c>
      <c r="BI413">
        <f t="shared" si="386"/>
        <v>2072323.7407580428</v>
      </c>
      <c r="BJ413">
        <f t="shared" si="387"/>
        <v>8282208</v>
      </c>
      <c r="BK413">
        <f t="shared" si="388"/>
        <v>1008000</v>
      </c>
      <c r="BL413">
        <f t="shared" si="389"/>
        <v>0</v>
      </c>
      <c r="BM413">
        <f t="shared" si="390"/>
        <v>1008000</v>
      </c>
    </row>
    <row r="414" spans="1:65" x14ac:dyDescent="0.25">
      <c r="A414" s="8"/>
      <c r="B414">
        <v>1059466</v>
      </c>
      <c r="C414" t="s">
        <v>433</v>
      </c>
      <c r="D414">
        <v>9</v>
      </c>
      <c r="E414">
        <v>668</v>
      </c>
      <c r="F414" s="9">
        <f t="shared" si="391"/>
        <v>112224</v>
      </c>
      <c r="G414">
        <v>2</v>
      </c>
      <c r="H414" s="10">
        <f t="shared" si="337"/>
        <v>4.5</v>
      </c>
      <c r="I414" s="10">
        <f t="shared" si="338"/>
        <v>9</v>
      </c>
      <c r="J414" s="11">
        <f t="shared" si="339"/>
        <v>1</v>
      </c>
      <c r="K414" s="11">
        <f t="shared" si="340"/>
        <v>0.95332554324537078</v>
      </c>
      <c r="L414" s="12">
        <f t="shared" si="341"/>
        <v>1010016</v>
      </c>
      <c r="M414" s="13">
        <f t="shared" si="342"/>
        <v>4.6674456754629216E-2</v>
      </c>
      <c r="P414">
        <f t="shared" si="343"/>
        <v>6012</v>
      </c>
      <c r="Q414" s="15">
        <f t="shared" si="349"/>
        <v>4.5</v>
      </c>
      <c r="R414" s="16">
        <f t="shared" si="350"/>
        <v>3.5746201966041107</v>
      </c>
      <c r="S414" s="17">
        <f t="shared" si="344"/>
        <v>9.4406365839749071</v>
      </c>
      <c r="T414" s="17">
        <f t="shared" si="351"/>
        <v>4.7203182919874536</v>
      </c>
      <c r="U414" s="18">
        <f t="shared" si="352"/>
        <v>0</v>
      </c>
      <c r="V414" s="17">
        <f t="shared" si="353"/>
        <v>4.7203182919874536</v>
      </c>
      <c r="W414" s="17">
        <f t="shared" si="345"/>
        <v>3.4537161789328233E-3</v>
      </c>
      <c r="X414" s="16">
        <f t="shared" si="354"/>
        <v>10.958496097748961</v>
      </c>
      <c r="Y414" s="19">
        <f t="shared" si="355"/>
        <v>4.5</v>
      </c>
      <c r="Z414" s="17">
        <f t="shared" si="356"/>
        <v>0</v>
      </c>
      <c r="AA414" s="17">
        <f t="shared" si="357"/>
        <v>0</v>
      </c>
      <c r="AB414" s="16">
        <f t="shared" si="358"/>
        <v>0</v>
      </c>
      <c r="AC414" s="19">
        <f t="shared" si="359"/>
        <v>4.5</v>
      </c>
      <c r="AD414" s="17">
        <f t="shared" si="360"/>
        <v>0</v>
      </c>
      <c r="AE414" s="17">
        <f t="shared" si="361"/>
        <v>0</v>
      </c>
      <c r="AF414" s="16">
        <f t="shared" si="346"/>
        <v>0</v>
      </c>
      <c r="AG414" s="19">
        <f t="shared" si="362"/>
        <v>4.5</v>
      </c>
      <c r="AH414" s="17">
        <f t="shared" si="363"/>
        <v>0</v>
      </c>
      <c r="AI414" s="17">
        <f t="shared" si="392"/>
        <v>0</v>
      </c>
      <c r="AJ414" s="16">
        <f t="shared" si="364"/>
        <v>0</v>
      </c>
      <c r="AK414" s="19">
        <f t="shared" si="365"/>
        <v>4.5</v>
      </c>
      <c r="AL414" s="17">
        <f t="shared" si="366"/>
        <v>0</v>
      </c>
      <c r="AM414" s="17">
        <f t="shared" si="367"/>
        <v>0</v>
      </c>
      <c r="AN414" s="16">
        <f t="shared" si="368"/>
        <v>0</v>
      </c>
      <c r="AO414" s="19">
        <f t="shared" si="369"/>
        <v>4.5</v>
      </c>
      <c r="AP414" s="17">
        <f t="shared" si="370"/>
        <v>0</v>
      </c>
      <c r="AQ414" s="17">
        <f t="shared" si="371"/>
        <v>0</v>
      </c>
      <c r="AR414" s="16">
        <f t="shared" si="372"/>
        <v>0</v>
      </c>
      <c r="AS414" s="19">
        <f t="shared" si="373"/>
        <v>4.5</v>
      </c>
      <c r="AT414" s="17">
        <f t="shared" si="374"/>
        <v>0</v>
      </c>
      <c r="AU414" s="17">
        <f t="shared" si="375"/>
        <v>0</v>
      </c>
      <c r="AV414" s="16">
        <f t="shared" si="376"/>
        <v>0</v>
      </c>
      <c r="AW414" s="19">
        <f t="shared" si="377"/>
        <v>4.5</v>
      </c>
      <c r="AX414" s="17">
        <f t="shared" si="378"/>
        <v>0</v>
      </c>
      <c r="AY414" s="17">
        <f t="shared" si="347"/>
        <v>0</v>
      </c>
      <c r="AZ414" s="16">
        <f t="shared" si="379"/>
        <v>0</v>
      </c>
      <c r="BA414" s="19">
        <f t="shared" si="380"/>
        <v>4.5</v>
      </c>
      <c r="BB414" s="16"/>
      <c r="BC414" s="16">
        <f t="shared" si="381"/>
        <v>4.5</v>
      </c>
      <c r="BD414" s="19">
        <f t="shared" si="348"/>
        <v>4.5</v>
      </c>
      <c r="BE414" s="20">
        <f t="shared" si="382"/>
        <v>4.5</v>
      </c>
      <c r="BF414">
        <f t="shared" si="383"/>
        <v>3.4378613178103158E-3</v>
      </c>
      <c r="BG414" s="33">
        <f t="shared" si="384"/>
        <v>9.2514452712412627</v>
      </c>
      <c r="BH414">
        <f t="shared" si="385"/>
        <v>18.502890542482525</v>
      </c>
      <c r="BI414">
        <f t="shared" si="386"/>
        <v>2076468.388239559</v>
      </c>
      <c r="BJ414">
        <f t="shared" si="387"/>
        <v>49450</v>
      </c>
      <c r="BK414">
        <f t="shared" si="388"/>
        <v>1010016</v>
      </c>
      <c r="BL414">
        <f t="shared" si="389"/>
        <v>0</v>
      </c>
      <c r="BM414">
        <f t="shared" si="390"/>
        <v>1010016</v>
      </c>
    </row>
    <row r="415" spans="1:65" x14ac:dyDescent="0.25">
      <c r="A415" s="8"/>
      <c r="B415">
        <v>36008048</v>
      </c>
      <c r="C415" t="s">
        <v>434</v>
      </c>
      <c r="D415">
        <v>2</v>
      </c>
      <c r="E415">
        <v>1585</v>
      </c>
      <c r="F415" s="9">
        <f t="shared" si="391"/>
        <v>266280</v>
      </c>
      <c r="G415">
        <v>3</v>
      </c>
      <c r="H415" s="10">
        <f t="shared" si="337"/>
        <v>0.66666666666666663</v>
      </c>
      <c r="I415" s="10">
        <f t="shared" si="338"/>
        <v>2</v>
      </c>
      <c r="J415" s="11">
        <f t="shared" si="339"/>
        <v>1</v>
      </c>
      <c r="K415" s="11">
        <f t="shared" si="340"/>
        <v>1.4790026940643936E-2</v>
      </c>
      <c r="L415" s="12">
        <f t="shared" si="341"/>
        <v>532560</v>
      </c>
      <c r="M415" s="13">
        <f t="shared" si="342"/>
        <v>0.98520997305935609</v>
      </c>
      <c r="P415">
        <f t="shared" si="343"/>
        <v>3170</v>
      </c>
      <c r="Q415" s="15">
        <f t="shared" si="349"/>
        <v>0.66666666666666663</v>
      </c>
      <c r="R415" s="16">
        <f t="shared" si="350"/>
        <v>3.5746201966041107</v>
      </c>
      <c r="S415" s="17">
        <f t="shared" si="344"/>
        <v>135.22625807420761</v>
      </c>
      <c r="T415" s="17">
        <f t="shared" si="351"/>
        <v>45.075419358069205</v>
      </c>
      <c r="U415" s="18">
        <f t="shared" si="352"/>
        <v>0.66666666666666663</v>
      </c>
      <c r="V415" s="17">
        <f t="shared" si="353"/>
        <v>0</v>
      </c>
      <c r="W415" s="17">
        <f t="shared" si="345"/>
        <v>0</v>
      </c>
      <c r="X415" s="16">
        <f t="shared" si="354"/>
        <v>0</v>
      </c>
      <c r="Y415" s="19">
        <f t="shared" si="355"/>
        <v>0.66666666666666663</v>
      </c>
      <c r="Z415" s="17">
        <f t="shared" si="356"/>
        <v>0</v>
      </c>
      <c r="AA415" s="17">
        <f t="shared" si="357"/>
        <v>0</v>
      </c>
      <c r="AB415" s="16">
        <f t="shared" si="358"/>
        <v>0</v>
      </c>
      <c r="AC415" s="19">
        <f t="shared" si="359"/>
        <v>0.66666666666666663</v>
      </c>
      <c r="AD415" s="17">
        <f t="shared" si="360"/>
        <v>0</v>
      </c>
      <c r="AE415" s="17">
        <f t="shared" si="361"/>
        <v>0</v>
      </c>
      <c r="AF415" s="16">
        <f t="shared" si="346"/>
        <v>0</v>
      </c>
      <c r="AG415" s="19">
        <f t="shared" si="362"/>
        <v>0.66666666666666663</v>
      </c>
      <c r="AH415" s="17">
        <f t="shared" si="363"/>
        <v>0</v>
      </c>
      <c r="AI415" s="17">
        <f t="shared" si="392"/>
        <v>0</v>
      </c>
      <c r="AJ415" s="16">
        <f t="shared" si="364"/>
        <v>0</v>
      </c>
      <c r="AK415" s="19">
        <f t="shared" si="365"/>
        <v>0.66666666666666663</v>
      </c>
      <c r="AL415" s="17">
        <f t="shared" si="366"/>
        <v>0</v>
      </c>
      <c r="AM415" s="17">
        <f t="shared" si="367"/>
        <v>0</v>
      </c>
      <c r="AN415" s="16">
        <f t="shared" si="368"/>
        <v>0</v>
      </c>
      <c r="AO415" s="19">
        <f t="shared" si="369"/>
        <v>0.66666666666666663</v>
      </c>
      <c r="AP415" s="17">
        <f t="shared" si="370"/>
        <v>0</v>
      </c>
      <c r="AQ415" s="17">
        <f t="shared" si="371"/>
        <v>0</v>
      </c>
      <c r="AR415" s="16">
        <f t="shared" si="372"/>
        <v>0</v>
      </c>
      <c r="AS415" s="19">
        <f t="shared" si="373"/>
        <v>0.66666666666666663</v>
      </c>
      <c r="AT415" s="17">
        <f t="shared" si="374"/>
        <v>0</v>
      </c>
      <c r="AU415" s="17">
        <f t="shared" si="375"/>
        <v>0</v>
      </c>
      <c r="AV415" s="16">
        <f t="shared" si="376"/>
        <v>0</v>
      </c>
      <c r="AW415" s="19">
        <f t="shared" si="377"/>
        <v>0.66666666666666663</v>
      </c>
      <c r="AX415" s="17">
        <f t="shared" si="378"/>
        <v>0</v>
      </c>
      <c r="AY415" s="17">
        <f t="shared" si="347"/>
        <v>0</v>
      </c>
      <c r="AZ415" s="16">
        <f t="shared" si="379"/>
        <v>0</v>
      </c>
      <c r="BA415" s="19">
        <f t="shared" si="380"/>
        <v>0.66666666666666663</v>
      </c>
      <c r="BB415" s="16"/>
      <c r="BC415" s="16">
        <f t="shared" si="381"/>
        <v>0.66666666666666663</v>
      </c>
      <c r="BD415" s="19">
        <f t="shared" si="348"/>
        <v>0.66666666666666663</v>
      </c>
      <c r="BE415" s="20">
        <f t="shared" si="382"/>
        <v>0.66666666666666663</v>
      </c>
      <c r="BF415">
        <f t="shared" si="383"/>
        <v>5.093127878237504E-4</v>
      </c>
      <c r="BG415" s="33">
        <f t="shared" si="384"/>
        <v>1.3705844846283348</v>
      </c>
      <c r="BH415">
        <f t="shared" si="385"/>
        <v>4.1117534538850045</v>
      </c>
      <c r="BI415">
        <f t="shared" si="386"/>
        <v>1094877.709700499</v>
      </c>
      <c r="BJ415">
        <f t="shared" si="387"/>
        <v>35475488</v>
      </c>
      <c r="BK415">
        <f t="shared" si="388"/>
        <v>532560</v>
      </c>
      <c r="BL415">
        <f t="shared" si="389"/>
        <v>0</v>
      </c>
      <c r="BM415">
        <f t="shared" si="390"/>
        <v>532560</v>
      </c>
    </row>
    <row r="416" spans="1:65" x14ac:dyDescent="0.25">
      <c r="A416" s="8"/>
      <c r="B416">
        <v>8284920</v>
      </c>
      <c r="C416" t="s">
        <v>435</v>
      </c>
      <c r="D416">
        <v>2</v>
      </c>
      <c r="E416">
        <v>1660</v>
      </c>
      <c r="F416" s="9">
        <f t="shared" si="391"/>
        <v>278880</v>
      </c>
      <c r="G416">
        <v>7</v>
      </c>
      <c r="H416" s="10">
        <f t="shared" si="337"/>
        <v>0.2857142857142857</v>
      </c>
      <c r="I416" s="10">
        <f t="shared" si="338"/>
        <v>2</v>
      </c>
      <c r="J416" s="11">
        <f t="shared" si="339"/>
        <v>1</v>
      </c>
      <c r="K416" s="11">
        <f t="shared" si="340"/>
        <v>6.7322315725438509E-2</v>
      </c>
      <c r="L416" s="12">
        <f t="shared" si="341"/>
        <v>557760</v>
      </c>
      <c r="M416" s="13">
        <f t="shared" si="342"/>
        <v>0.93267768427456155</v>
      </c>
      <c r="P416">
        <f t="shared" si="343"/>
        <v>3320</v>
      </c>
      <c r="Q416" s="15">
        <f t="shared" si="349"/>
        <v>0.2857142857142857</v>
      </c>
      <c r="R416" s="16">
        <f t="shared" si="350"/>
        <v>3.5746201966041107</v>
      </c>
      <c r="S416" s="17">
        <f t="shared" si="344"/>
        <v>29.707831325301203</v>
      </c>
      <c r="T416" s="17">
        <f t="shared" si="351"/>
        <v>4.2439759036144578</v>
      </c>
      <c r="U416" s="18">
        <f t="shared" si="352"/>
        <v>0.2857142857142857</v>
      </c>
      <c r="V416" s="17">
        <f t="shared" si="353"/>
        <v>0</v>
      </c>
      <c r="W416" s="17">
        <f t="shared" si="345"/>
        <v>0</v>
      </c>
      <c r="X416" s="16">
        <f t="shared" si="354"/>
        <v>0</v>
      </c>
      <c r="Y416" s="19">
        <f t="shared" si="355"/>
        <v>0.2857142857142857</v>
      </c>
      <c r="Z416" s="17">
        <f t="shared" si="356"/>
        <v>0</v>
      </c>
      <c r="AA416" s="17">
        <f t="shared" si="357"/>
        <v>0</v>
      </c>
      <c r="AB416" s="16">
        <f t="shared" si="358"/>
        <v>0</v>
      </c>
      <c r="AC416" s="19">
        <f t="shared" si="359"/>
        <v>0.2857142857142857</v>
      </c>
      <c r="AD416" s="17">
        <f t="shared" si="360"/>
        <v>0</v>
      </c>
      <c r="AE416" s="17">
        <f t="shared" si="361"/>
        <v>0</v>
      </c>
      <c r="AF416" s="16">
        <f t="shared" si="346"/>
        <v>0</v>
      </c>
      <c r="AG416" s="19">
        <f t="shared" si="362"/>
        <v>0.2857142857142857</v>
      </c>
      <c r="AH416" s="17">
        <f t="shared" si="363"/>
        <v>0</v>
      </c>
      <c r="AI416" s="17">
        <f t="shared" si="392"/>
        <v>0</v>
      </c>
      <c r="AJ416" s="16">
        <f t="shared" si="364"/>
        <v>0</v>
      </c>
      <c r="AK416" s="19">
        <f t="shared" si="365"/>
        <v>0.2857142857142857</v>
      </c>
      <c r="AL416" s="17">
        <f t="shared" si="366"/>
        <v>0</v>
      </c>
      <c r="AM416" s="17">
        <f t="shared" si="367"/>
        <v>0</v>
      </c>
      <c r="AN416" s="16">
        <f t="shared" si="368"/>
        <v>0</v>
      </c>
      <c r="AO416" s="19">
        <f t="shared" si="369"/>
        <v>0.2857142857142857</v>
      </c>
      <c r="AP416" s="17">
        <f t="shared" si="370"/>
        <v>0</v>
      </c>
      <c r="AQ416" s="17">
        <f t="shared" si="371"/>
        <v>0</v>
      </c>
      <c r="AR416" s="16">
        <f t="shared" si="372"/>
        <v>0</v>
      </c>
      <c r="AS416" s="19">
        <f t="shared" si="373"/>
        <v>0.2857142857142857</v>
      </c>
      <c r="AT416" s="17">
        <f t="shared" si="374"/>
        <v>0</v>
      </c>
      <c r="AU416" s="17">
        <f t="shared" si="375"/>
        <v>0</v>
      </c>
      <c r="AV416" s="16">
        <f t="shared" si="376"/>
        <v>0</v>
      </c>
      <c r="AW416" s="19">
        <f t="shared" si="377"/>
        <v>0.2857142857142857</v>
      </c>
      <c r="AX416" s="17">
        <f t="shared" si="378"/>
        <v>0</v>
      </c>
      <c r="AY416" s="17">
        <f t="shared" si="347"/>
        <v>0</v>
      </c>
      <c r="AZ416" s="16">
        <f t="shared" si="379"/>
        <v>0</v>
      </c>
      <c r="BA416" s="19">
        <f t="shared" si="380"/>
        <v>0.2857142857142857</v>
      </c>
      <c r="BB416" s="16"/>
      <c r="BC416" s="16">
        <f t="shared" si="381"/>
        <v>0.2857142857142857</v>
      </c>
      <c r="BD416" s="19">
        <f t="shared" si="348"/>
        <v>0.2857142857142857</v>
      </c>
      <c r="BE416" s="20">
        <f t="shared" si="382"/>
        <v>0.2857142857142857</v>
      </c>
      <c r="BF416">
        <f t="shared" si="383"/>
        <v>2.182769090673216E-4</v>
      </c>
      <c r="BG416" s="33">
        <f t="shared" si="384"/>
        <v>0.58739335055500064</v>
      </c>
      <c r="BH416">
        <f t="shared" si="385"/>
        <v>4.1117534538850045</v>
      </c>
      <c r="BI416">
        <f t="shared" si="386"/>
        <v>1146685.8032194499</v>
      </c>
      <c r="BJ416">
        <f t="shared" si="387"/>
        <v>7727160</v>
      </c>
      <c r="BK416">
        <f t="shared" si="388"/>
        <v>557760</v>
      </c>
      <c r="BL416">
        <f t="shared" si="389"/>
        <v>0</v>
      </c>
      <c r="BM416">
        <f t="shared" si="390"/>
        <v>557760</v>
      </c>
    </row>
    <row r="417" spans="1:65" x14ac:dyDescent="0.25">
      <c r="A417" s="8"/>
      <c r="B417">
        <v>29852226</v>
      </c>
      <c r="C417" t="s">
        <v>436</v>
      </c>
      <c r="D417">
        <v>9</v>
      </c>
      <c r="E417">
        <v>864</v>
      </c>
      <c r="F417" s="9">
        <f t="shared" si="391"/>
        <v>145152</v>
      </c>
      <c r="G417">
        <v>6</v>
      </c>
      <c r="H417" s="10">
        <f t="shared" si="337"/>
        <v>1.5</v>
      </c>
      <c r="I417" s="10">
        <f t="shared" si="338"/>
        <v>9</v>
      </c>
      <c r="J417" s="11">
        <f t="shared" si="339"/>
        <v>1</v>
      </c>
      <c r="K417" s="11">
        <f t="shared" si="340"/>
        <v>4.3761158715601309E-2</v>
      </c>
      <c r="L417" s="12">
        <f t="shared" si="341"/>
        <v>1306368</v>
      </c>
      <c r="M417" s="13">
        <f t="shared" si="342"/>
        <v>0.95623884128439873</v>
      </c>
      <c r="P417">
        <f t="shared" si="343"/>
        <v>7776</v>
      </c>
      <c r="Q417" s="15">
        <f t="shared" si="349"/>
        <v>1.5</v>
      </c>
      <c r="R417" s="16">
        <f t="shared" si="350"/>
        <v>3.5746201966041107</v>
      </c>
      <c r="S417" s="17">
        <f t="shared" si="344"/>
        <v>205.66183035714286</v>
      </c>
      <c r="T417" s="17">
        <f t="shared" si="351"/>
        <v>34.276971726190474</v>
      </c>
      <c r="U417" s="18">
        <f t="shared" si="352"/>
        <v>1.5</v>
      </c>
      <c r="V417" s="17">
        <f t="shared" si="353"/>
        <v>0</v>
      </c>
      <c r="W417" s="17">
        <f t="shared" si="345"/>
        <v>0</v>
      </c>
      <c r="X417" s="16">
        <f t="shared" si="354"/>
        <v>0</v>
      </c>
      <c r="Y417" s="19">
        <f t="shared" si="355"/>
        <v>1.5</v>
      </c>
      <c r="Z417" s="17">
        <f t="shared" si="356"/>
        <v>0</v>
      </c>
      <c r="AA417" s="17">
        <f t="shared" si="357"/>
        <v>0</v>
      </c>
      <c r="AB417" s="16">
        <f t="shared" si="358"/>
        <v>0</v>
      </c>
      <c r="AC417" s="19">
        <f t="shared" si="359"/>
        <v>1.5</v>
      </c>
      <c r="AD417" s="17">
        <f t="shared" si="360"/>
        <v>0</v>
      </c>
      <c r="AE417" s="17">
        <f t="shared" si="361"/>
        <v>0</v>
      </c>
      <c r="AF417" s="16">
        <f t="shared" si="346"/>
        <v>0</v>
      </c>
      <c r="AG417" s="19">
        <f t="shared" si="362"/>
        <v>1.5</v>
      </c>
      <c r="AH417" s="17">
        <f t="shared" si="363"/>
        <v>0</v>
      </c>
      <c r="AI417" s="17">
        <f t="shared" si="392"/>
        <v>0</v>
      </c>
      <c r="AJ417" s="16">
        <f t="shared" si="364"/>
        <v>0</v>
      </c>
      <c r="AK417" s="19">
        <f t="shared" si="365"/>
        <v>1.5</v>
      </c>
      <c r="AL417" s="17">
        <f t="shared" si="366"/>
        <v>0</v>
      </c>
      <c r="AM417" s="17">
        <f t="shared" si="367"/>
        <v>0</v>
      </c>
      <c r="AN417" s="16">
        <f t="shared" si="368"/>
        <v>0</v>
      </c>
      <c r="AO417" s="19">
        <f t="shared" si="369"/>
        <v>1.5</v>
      </c>
      <c r="AP417" s="17">
        <f t="shared" si="370"/>
        <v>0</v>
      </c>
      <c r="AQ417" s="17">
        <f t="shared" si="371"/>
        <v>0</v>
      </c>
      <c r="AR417" s="16">
        <f t="shared" si="372"/>
        <v>0</v>
      </c>
      <c r="AS417" s="19">
        <f t="shared" si="373"/>
        <v>1.5</v>
      </c>
      <c r="AT417" s="17">
        <f t="shared" si="374"/>
        <v>0</v>
      </c>
      <c r="AU417" s="17">
        <f t="shared" si="375"/>
        <v>0</v>
      </c>
      <c r="AV417" s="16">
        <f t="shared" si="376"/>
        <v>0</v>
      </c>
      <c r="AW417" s="19">
        <f t="shared" si="377"/>
        <v>1.5</v>
      </c>
      <c r="AX417" s="17">
        <f t="shared" si="378"/>
        <v>0</v>
      </c>
      <c r="AY417" s="17">
        <f t="shared" si="347"/>
        <v>0</v>
      </c>
      <c r="AZ417" s="16">
        <f t="shared" si="379"/>
        <v>0</v>
      </c>
      <c r="BA417" s="19">
        <f t="shared" si="380"/>
        <v>1.5</v>
      </c>
      <c r="BB417" s="16"/>
      <c r="BC417" s="16">
        <f t="shared" si="381"/>
        <v>1.5</v>
      </c>
      <c r="BD417" s="19">
        <f t="shared" si="348"/>
        <v>1.5</v>
      </c>
      <c r="BE417" s="20">
        <f t="shared" si="382"/>
        <v>1.5</v>
      </c>
      <c r="BF417">
        <f t="shared" si="383"/>
        <v>1.1459537726034386E-3</v>
      </c>
      <c r="BG417" s="33">
        <f t="shared" si="384"/>
        <v>3.0838150904137542</v>
      </c>
      <c r="BH417">
        <f t="shared" si="385"/>
        <v>18.502890542482525</v>
      </c>
      <c r="BI417">
        <f t="shared" si="386"/>
        <v>2685731.5680224234</v>
      </c>
      <c r="BJ417">
        <f t="shared" si="387"/>
        <v>28545858</v>
      </c>
      <c r="BK417">
        <f t="shared" si="388"/>
        <v>1306368</v>
      </c>
      <c r="BL417">
        <f t="shared" si="389"/>
        <v>0</v>
      </c>
      <c r="BM417">
        <f t="shared" si="390"/>
        <v>1306368</v>
      </c>
    </row>
    <row r="418" spans="1:65" x14ac:dyDescent="0.25">
      <c r="A418" s="8"/>
      <c r="B418">
        <v>14667</v>
      </c>
      <c r="C418" t="s">
        <v>437</v>
      </c>
      <c r="D418">
        <v>2</v>
      </c>
      <c r="E418">
        <v>1745</v>
      </c>
      <c r="F418" s="9">
        <f t="shared" si="391"/>
        <v>293160</v>
      </c>
      <c r="G418">
        <v>5</v>
      </c>
      <c r="H418" s="10">
        <f t="shared" si="337"/>
        <v>1.0006139991813344E-2</v>
      </c>
      <c r="I418" s="10">
        <f t="shared" si="338"/>
        <v>5.003069995906672E-2</v>
      </c>
      <c r="J418" s="11">
        <f t="shared" si="339"/>
        <v>2.501534997953336E-2</v>
      </c>
      <c r="K418" s="11">
        <f t="shared" si="340"/>
        <v>1</v>
      </c>
      <c r="L418" s="12">
        <f t="shared" si="341"/>
        <v>14667</v>
      </c>
      <c r="M418" s="13">
        <f t="shared" si="342"/>
        <v>0</v>
      </c>
      <c r="P418">
        <f t="shared" si="343"/>
        <v>3490</v>
      </c>
      <c r="Q418" s="15">
        <f t="shared" si="349"/>
        <v>0.4</v>
      </c>
      <c r="R418" s="16">
        <f t="shared" si="350"/>
        <v>3.5746201966041107</v>
      </c>
      <c r="S418" s="17">
        <f t="shared" si="344"/>
        <v>5.003069995906672E-2</v>
      </c>
      <c r="T418" s="17">
        <f t="shared" si="351"/>
        <v>1.0006139991813344E-2</v>
      </c>
      <c r="U418" s="18">
        <f t="shared" si="352"/>
        <v>1.0006139991813344E-2</v>
      </c>
      <c r="V418" s="17">
        <f t="shared" si="353"/>
        <v>0</v>
      </c>
      <c r="W418" s="17">
        <f t="shared" si="345"/>
        <v>0</v>
      </c>
      <c r="X418" s="16">
        <f t="shared" si="354"/>
        <v>0</v>
      </c>
      <c r="Y418" s="19">
        <f t="shared" si="355"/>
        <v>1.0006139991813344E-2</v>
      </c>
      <c r="Z418" s="17">
        <f t="shared" si="356"/>
        <v>0</v>
      </c>
      <c r="AA418" s="17">
        <f t="shared" si="357"/>
        <v>0</v>
      </c>
      <c r="AB418" s="16">
        <f t="shared" si="358"/>
        <v>0</v>
      </c>
      <c r="AC418" s="19">
        <f t="shared" si="359"/>
        <v>1.0006139991813344E-2</v>
      </c>
      <c r="AD418" s="17">
        <f t="shared" si="360"/>
        <v>0</v>
      </c>
      <c r="AE418" s="17">
        <f t="shared" si="361"/>
        <v>0</v>
      </c>
      <c r="AF418" s="16">
        <f t="shared" si="346"/>
        <v>0</v>
      </c>
      <c r="AG418" s="19">
        <f t="shared" si="362"/>
        <v>1.0006139991813344E-2</v>
      </c>
      <c r="AH418" s="17">
        <f t="shared" si="363"/>
        <v>0</v>
      </c>
      <c r="AI418" s="17">
        <f t="shared" si="392"/>
        <v>0</v>
      </c>
      <c r="AJ418" s="16">
        <f t="shared" si="364"/>
        <v>0</v>
      </c>
      <c r="AK418" s="19">
        <f t="shared" si="365"/>
        <v>1.0006139991813344E-2</v>
      </c>
      <c r="AL418" s="17">
        <f t="shared" si="366"/>
        <v>0</v>
      </c>
      <c r="AM418" s="17">
        <f t="shared" si="367"/>
        <v>0</v>
      </c>
      <c r="AN418" s="16">
        <f t="shared" si="368"/>
        <v>0</v>
      </c>
      <c r="AO418" s="19">
        <f t="shared" si="369"/>
        <v>1.0006139991813344E-2</v>
      </c>
      <c r="AP418" s="17">
        <f t="shared" si="370"/>
        <v>0</v>
      </c>
      <c r="AQ418" s="17">
        <f t="shared" si="371"/>
        <v>0</v>
      </c>
      <c r="AR418" s="16">
        <f t="shared" si="372"/>
        <v>0</v>
      </c>
      <c r="AS418" s="19">
        <f t="shared" si="373"/>
        <v>1.0006139991813344E-2</v>
      </c>
      <c r="AT418" s="17">
        <f t="shared" si="374"/>
        <v>0</v>
      </c>
      <c r="AU418" s="17">
        <f t="shared" si="375"/>
        <v>0</v>
      </c>
      <c r="AV418" s="16">
        <f t="shared" si="376"/>
        <v>0</v>
      </c>
      <c r="AW418" s="19">
        <f t="shared" si="377"/>
        <v>1.0006139991813344E-2</v>
      </c>
      <c r="AX418" s="17">
        <f t="shared" si="378"/>
        <v>0</v>
      </c>
      <c r="AY418" s="17">
        <f t="shared" si="347"/>
        <v>0</v>
      </c>
      <c r="AZ418" s="16">
        <f t="shared" si="379"/>
        <v>0</v>
      </c>
      <c r="BA418" s="19">
        <f t="shared" si="380"/>
        <v>1.0006139991813344E-2</v>
      </c>
      <c r="BB418" s="16"/>
      <c r="BC418" s="16">
        <f t="shared" si="381"/>
        <v>1.0006139991813344E-2</v>
      </c>
      <c r="BD418" s="19">
        <f t="shared" si="348"/>
        <v>1.0006139991813344E-2</v>
      </c>
      <c r="BE418" s="20">
        <f t="shared" si="382"/>
        <v>1.0006139991813344E-2</v>
      </c>
      <c r="BF418">
        <f t="shared" si="383"/>
        <v>7.6443825818777602E-6</v>
      </c>
      <c r="BG418" s="33">
        <f t="shared" si="384"/>
        <v>2.0571390335697697E-2</v>
      </c>
      <c r="BH418">
        <f t="shared" si="385"/>
        <v>0.10285695167848849</v>
      </c>
      <c r="BI418">
        <f t="shared" si="386"/>
        <v>30153.543954065684</v>
      </c>
      <c r="BJ418">
        <f t="shared" si="387"/>
        <v>0</v>
      </c>
      <c r="BK418">
        <f t="shared" si="388"/>
        <v>14667</v>
      </c>
      <c r="BL418">
        <f t="shared" si="389"/>
        <v>571653</v>
      </c>
      <c r="BM418">
        <f t="shared" si="390"/>
        <v>14667</v>
      </c>
    </row>
    <row r="419" spans="1:65" x14ac:dyDescent="0.25">
      <c r="A419" s="8"/>
      <c r="B419">
        <v>11369954</v>
      </c>
      <c r="C419" t="s">
        <v>438</v>
      </c>
      <c r="D419">
        <v>1</v>
      </c>
      <c r="E419">
        <v>720</v>
      </c>
      <c r="F419" s="9">
        <f t="shared" si="391"/>
        <v>120960</v>
      </c>
      <c r="G419">
        <v>2</v>
      </c>
      <c r="H419" s="10">
        <f t="shared" si="337"/>
        <v>0.5</v>
      </c>
      <c r="I419" s="10">
        <f t="shared" si="338"/>
        <v>1</v>
      </c>
      <c r="J419" s="11">
        <f t="shared" si="339"/>
        <v>1</v>
      </c>
      <c r="K419" s="11">
        <f t="shared" si="340"/>
        <v>1.0638565468250795E-2</v>
      </c>
      <c r="L419" s="12">
        <f t="shared" si="341"/>
        <v>120960</v>
      </c>
      <c r="M419" s="13">
        <f t="shared" si="342"/>
        <v>0.98936143453174918</v>
      </c>
      <c r="P419">
        <f t="shared" si="343"/>
        <v>720</v>
      </c>
      <c r="Q419" s="15">
        <f t="shared" si="349"/>
        <v>0.5</v>
      </c>
      <c r="R419" s="16">
        <f t="shared" si="350"/>
        <v>3.5746201966041107</v>
      </c>
      <c r="S419" s="17">
        <f t="shared" si="344"/>
        <v>93.997635582010588</v>
      </c>
      <c r="T419" s="17">
        <f t="shared" si="351"/>
        <v>46.998817791005294</v>
      </c>
      <c r="U419" s="18">
        <f t="shared" si="352"/>
        <v>0.5</v>
      </c>
      <c r="V419" s="17">
        <f t="shared" si="353"/>
        <v>0</v>
      </c>
      <c r="W419" s="17">
        <f t="shared" si="345"/>
        <v>0</v>
      </c>
      <c r="X419" s="16">
        <f t="shared" si="354"/>
        <v>0</v>
      </c>
      <c r="Y419" s="19">
        <f t="shared" si="355"/>
        <v>0.5</v>
      </c>
      <c r="Z419" s="17">
        <f t="shared" si="356"/>
        <v>0</v>
      </c>
      <c r="AA419" s="17">
        <f t="shared" si="357"/>
        <v>0</v>
      </c>
      <c r="AB419" s="16">
        <f t="shared" si="358"/>
        <v>0</v>
      </c>
      <c r="AC419" s="19">
        <f t="shared" si="359"/>
        <v>0.5</v>
      </c>
      <c r="AD419" s="17">
        <f t="shared" si="360"/>
        <v>0</v>
      </c>
      <c r="AE419" s="17">
        <f t="shared" si="361"/>
        <v>0</v>
      </c>
      <c r="AF419" s="16">
        <f t="shared" si="346"/>
        <v>0</v>
      </c>
      <c r="AG419" s="19">
        <f t="shared" si="362"/>
        <v>0.5</v>
      </c>
      <c r="AH419" s="17">
        <f t="shared" si="363"/>
        <v>0</v>
      </c>
      <c r="AI419" s="17">
        <f t="shared" si="392"/>
        <v>0</v>
      </c>
      <c r="AJ419" s="16">
        <f t="shared" si="364"/>
        <v>0</v>
      </c>
      <c r="AK419" s="19">
        <f t="shared" si="365"/>
        <v>0.5</v>
      </c>
      <c r="AL419" s="17">
        <f t="shared" si="366"/>
        <v>0</v>
      </c>
      <c r="AM419" s="17">
        <f t="shared" si="367"/>
        <v>0</v>
      </c>
      <c r="AN419" s="16">
        <f t="shared" si="368"/>
        <v>0</v>
      </c>
      <c r="AO419" s="19">
        <f t="shared" si="369"/>
        <v>0.5</v>
      </c>
      <c r="AP419" s="17">
        <f t="shared" si="370"/>
        <v>0</v>
      </c>
      <c r="AQ419" s="17">
        <f t="shared" si="371"/>
        <v>0</v>
      </c>
      <c r="AR419" s="16">
        <f t="shared" si="372"/>
        <v>0</v>
      </c>
      <c r="AS419" s="19">
        <f t="shared" si="373"/>
        <v>0.5</v>
      </c>
      <c r="AT419" s="17">
        <f t="shared" si="374"/>
        <v>0</v>
      </c>
      <c r="AU419" s="17">
        <f t="shared" si="375"/>
        <v>0</v>
      </c>
      <c r="AV419" s="16">
        <f t="shared" si="376"/>
        <v>0</v>
      </c>
      <c r="AW419" s="19">
        <f t="shared" si="377"/>
        <v>0.5</v>
      </c>
      <c r="AX419" s="17">
        <f t="shared" si="378"/>
        <v>0</v>
      </c>
      <c r="AY419" s="17">
        <f t="shared" si="347"/>
        <v>0</v>
      </c>
      <c r="AZ419" s="16">
        <f t="shared" si="379"/>
        <v>0</v>
      </c>
      <c r="BA419" s="19">
        <f t="shared" si="380"/>
        <v>0.5</v>
      </c>
      <c r="BB419" s="16"/>
      <c r="BC419" s="16">
        <f t="shared" si="381"/>
        <v>0.5</v>
      </c>
      <c r="BD419" s="19">
        <f t="shared" si="348"/>
        <v>0.5</v>
      </c>
      <c r="BE419" s="20">
        <f t="shared" si="382"/>
        <v>0.5</v>
      </c>
      <c r="BF419">
        <f t="shared" si="383"/>
        <v>3.8198459086781283E-4</v>
      </c>
      <c r="BG419" s="33">
        <f t="shared" si="384"/>
        <v>1.0279383634712513</v>
      </c>
      <c r="BH419">
        <f t="shared" si="385"/>
        <v>2.0558767269425027</v>
      </c>
      <c r="BI419">
        <f t="shared" si="386"/>
        <v>248678.84889096514</v>
      </c>
      <c r="BJ419">
        <f t="shared" si="387"/>
        <v>11248994</v>
      </c>
      <c r="BK419">
        <f t="shared" si="388"/>
        <v>120960</v>
      </c>
      <c r="BL419">
        <f t="shared" si="389"/>
        <v>0</v>
      </c>
      <c r="BM419">
        <f t="shared" si="390"/>
        <v>120960</v>
      </c>
    </row>
    <row r="420" spans="1:65" x14ac:dyDescent="0.25">
      <c r="A420" s="8"/>
      <c r="B420">
        <v>5563923</v>
      </c>
      <c r="C420" t="s">
        <v>439</v>
      </c>
      <c r="D420">
        <v>5</v>
      </c>
      <c r="E420">
        <v>2316</v>
      </c>
      <c r="F420" s="9">
        <f t="shared" si="391"/>
        <v>389088</v>
      </c>
      <c r="G420">
        <v>5</v>
      </c>
      <c r="H420" s="10">
        <f t="shared" si="337"/>
        <v>1</v>
      </c>
      <c r="I420" s="10">
        <f t="shared" si="338"/>
        <v>5</v>
      </c>
      <c r="J420" s="11">
        <f t="shared" si="339"/>
        <v>1</v>
      </c>
      <c r="K420" s="11">
        <f t="shared" si="340"/>
        <v>0.34965257427178631</v>
      </c>
      <c r="L420" s="12">
        <f t="shared" si="341"/>
        <v>1945440</v>
      </c>
      <c r="M420" s="13">
        <f t="shared" si="342"/>
        <v>0.65034742572821369</v>
      </c>
      <c r="P420">
        <f t="shared" si="343"/>
        <v>11580</v>
      </c>
      <c r="Q420" s="15">
        <f t="shared" si="349"/>
        <v>1</v>
      </c>
      <c r="R420" s="16">
        <f t="shared" si="350"/>
        <v>3.5746201966041107</v>
      </c>
      <c r="S420" s="17">
        <f t="shared" si="344"/>
        <v>14.29990901801135</v>
      </c>
      <c r="T420" s="17">
        <f t="shared" si="351"/>
        <v>2.8599818036022699</v>
      </c>
      <c r="U420" s="18">
        <f t="shared" si="352"/>
        <v>1</v>
      </c>
      <c r="V420" s="17">
        <f t="shared" si="353"/>
        <v>0</v>
      </c>
      <c r="W420" s="17">
        <f t="shared" si="345"/>
        <v>0</v>
      </c>
      <c r="X420" s="16">
        <f t="shared" si="354"/>
        <v>0</v>
      </c>
      <c r="Y420" s="19">
        <f t="shared" si="355"/>
        <v>1</v>
      </c>
      <c r="Z420" s="17">
        <f t="shared" si="356"/>
        <v>0</v>
      </c>
      <c r="AA420" s="17">
        <f t="shared" si="357"/>
        <v>0</v>
      </c>
      <c r="AB420" s="16">
        <f t="shared" si="358"/>
        <v>0</v>
      </c>
      <c r="AC420" s="19">
        <f t="shared" si="359"/>
        <v>1</v>
      </c>
      <c r="AD420" s="17">
        <f t="shared" si="360"/>
        <v>0</v>
      </c>
      <c r="AE420" s="17">
        <f t="shared" si="361"/>
        <v>0</v>
      </c>
      <c r="AF420" s="16">
        <f t="shared" si="346"/>
        <v>0</v>
      </c>
      <c r="AG420" s="19">
        <f t="shared" si="362"/>
        <v>1</v>
      </c>
      <c r="AH420" s="17">
        <f t="shared" si="363"/>
        <v>0</v>
      </c>
      <c r="AI420" s="17">
        <f t="shared" si="392"/>
        <v>0</v>
      </c>
      <c r="AJ420" s="16">
        <f t="shared" si="364"/>
        <v>0</v>
      </c>
      <c r="AK420" s="19">
        <f t="shared" si="365"/>
        <v>1</v>
      </c>
      <c r="AL420" s="17">
        <f t="shared" si="366"/>
        <v>0</v>
      </c>
      <c r="AM420" s="17">
        <f t="shared" si="367"/>
        <v>0</v>
      </c>
      <c r="AN420" s="16">
        <f t="shared" si="368"/>
        <v>0</v>
      </c>
      <c r="AO420" s="19">
        <f t="shared" si="369"/>
        <v>1</v>
      </c>
      <c r="AP420" s="17">
        <f t="shared" si="370"/>
        <v>0</v>
      </c>
      <c r="AQ420" s="17">
        <f t="shared" si="371"/>
        <v>0</v>
      </c>
      <c r="AR420" s="16">
        <f t="shared" si="372"/>
        <v>0</v>
      </c>
      <c r="AS420" s="19">
        <f t="shared" si="373"/>
        <v>1</v>
      </c>
      <c r="AT420" s="17">
        <f t="shared" si="374"/>
        <v>0</v>
      </c>
      <c r="AU420" s="17">
        <f t="shared" si="375"/>
        <v>0</v>
      </c>
      <c r="AV420" s="16">
        <f t="shared" si="376"/>
        <v>0</v>
      </c>
      <c r="AW420" s="19">
        <f t="shared" si="377"/>
        <v>1</v>
      </c>
      <c r="AX420" s="17">
        <f t="shared" si="378"/>
        <v>0</v>
      </c>
      <c r="AY420" s="17">
        <f t="shared" si="347"/>
        <v>0</v>
      </c>
      <c r="AZ420" s="16">
        <f t="shared" si="379"/>
        <v>0</v>
      </c>
      <c r="BA420" s="19">
        <f t="shared" si="380"/>
        <v>1</v>
      </c>
      <c r="BB420" s="16"/>
      <c r="BC420" s="16">
        <f t="shared" si="381"/>
        <v>1</v>
      </c>
      <c r="BD420" s="19">
        <f t="shared" si="348"/>
        <v>1</v>
      </c>
      <c r="BE420" s="20">
        <f t="shared" si="382"/>
        <v>1</v>
      </c>
      <c r="BF420">
        <f t="shared" si="383"/>
        <v>7.6396918173562566E-4</v>
      </c>
      <c r="BG420" s="33">
        <f t="shared" si="384"/>
        <v>2.0558767269425027</v>
      </c>
      <c r="BH420">
        <f t="shared" si="385"/>
        <v>10.279383634712513</v>
      </c>
      <c r="BI420">
        <f t="shared" si="386"/>
        <v>3999584.8196630222</v>
      </c>
      <c r="BJ420">
        <f t="shared" si="387"/>
        <v>3618483</v>
      </c>
      <c r="BK420">
        <f t="shared" si="388"/>
        <v>1945440</v>
      </c>
      <c r="BL420">
        <f t="shared" si="389"/>
        <v>0</v>
      </c>
      <c r="BM420">
        <f t="shared" si="390"/>
        <v>1945440</v>
      </c>
    </row>
    <row r="421" spans="1:65" x14ac:dyDescent="0.25">
      <c r="A421" s="8"/>
      <c r="B421">
        <v>34064484</v>
      </c>
      <c r="C421" t="s">
        <v>440</v>
      </c>
      <c r="D421">
        <v>1</v>
      </c>
      <c r="E421">
        <v>1586</v>
      </c>
      <c r="F421" s="9">
        <f t="shared" si="391"/>
        <v>266448</v>
      </c>
      <c r="G421">
        <v>6</v>
      </c>
      <c r="H421" s="10">
        <f t="shared" si="337"/>
        <v>0.16666666666666666</v>
      </c>
      <c r="I421" s="10">
        <f t="shared" si="338"/>
        <v>1</v>
      </c>
      <c r="J421" s="11">
        <f t="shared" si="339"/>
        <v>1</v>
      </c>
      <c r="K421" s="11">
        <f t="shared" si="340"/>
        <v>7.8218710138101607E-3</v>
      </c>
      <c r="L421" s="12">
        <f t="shared" si="341"/>
        <v>266448</v>
      </c>
      <c r="M421" s="13">
        <f t="shared" si="342"/>
        <v>0.99217812898618984</v>
      </c>
      <c r="P421">
        <f t="shared" si="343"/>
        <v>1586</v>
      </c>
      <c r="Q421" s="15">
        <f t="shared" si="349"/>
        <v>0.16666666666666666</v>
      </c>
      <c r="R421" s="16">
        <f t="shared" si="350"/>
        <v>3.5746201966041107</v>
      </c>
      <c r="S421" s="17">
        <f t="shared" si="344"/>
        <v>127.84664925238695</v>
      </c>
      <c r="T421" s="17">
        <f t="shared" si="351"/>
        <v>21.307774875397826</v>
      </c>
      <c r="U421" s="18">
        <f t="shared" si="352"/>
        <v>0.16666666666666666</v>
      </c>
      <c r="V421" s="17">
        <f t="shared" si="353"/>
        <v>0</v>
      </c>
      <c r="W421" s="17">
        <f t="shared" si="345"/>
        <v>0</v>
      </c>
      <c r="X421" s="16">
        <f t="shared" si="354"/>
        <v>0</v>
      </c>
      <c r="Y421" s="19">
        <f t="shared" si="355"/>
        <v>0.16666666666666666</v>
      </c>
      <c r="Z421" s="17">
        <f t="shared" si="356"/>
        <v>0</v>
      </c>
      <c r="AA421" s="17">
        <f t="shared" si="357"/>
        <v>0</v>
      </c>
      <c r="AB421" s="16">
        <f t="shared" si="358"/>
        <v>0</v>
      </c>
      <c r="AC421" s="19">
        <f t="shared" si="359"/>
        <v>0.16666666666666666</v>
      </c>
      <c r="AD421" s="17">
        <f t="shared" si="360"/>
        <v>0</v>
      </c>
      <c r="AE421" s="17">
        <f t="shared" si="361"/>
        <v>0</v>
      </c>
      <c r="AF421" s="16">
        <f t="shared" si="346"/>
        <v>0</v>
      </c>
      <c r="AG421" s="19">
        <f t="shared" si="362"/>
        <v>0.16666666666666666</v>
      </c>
      <c r="AH421" s="17">
        <f t="shared" si="363"/>
        <v>0</v>
      </c>
      <c r="AI421" s="17">
        <f t="shared" si="392"/>
        <v>0</v>
      </c>
      <c r="AJ421" s="16">
        <f t="shared" si="364"/>
        <v>0</v>
      </c>
      <c r="AK421" s="19">
        <f t="shared" si="365"/>
        <v>0.16666666666666666</v>
      </c>
      <c r="AL421" s="17">
        <f t="shared" si="366"/>
        <v>0</v>
      </c>
      <c r="AM421" s="17">
        <f t="shared" si="367"/>
        <v>0</v>
      </c>
      <c r="AN421" s="16">
        <f t="shared" si="368"/>
        <v>0</v>
      </c>
      <c r="AO421" s="19">
        <f t="shared" si="369"/>
        <v>0.16666666666666666</v>
      </c>
      <c r="AP421" s="17">
        <f t="shared" si="370"/>
        <v>0</v>
      </c>
      <c r="AQ421" s="17">
        <f t="shared" si="371"/>
        <v>0</v>
      </c>
      <c r="AR421" s="16">
        <f t="shared" si="372"/>
        <v>0</v>
      </c>
      <c r="AS421" s="19">
        <f t="shared" si="373"/>
        <v>0.16666666666666666</v>
      </c>
      <c r="AT421" s="17">
        <f t="shared" si="374"/>
        <v>0</v>
      </c>
      <c r="AU421" s="17">
        <f t="shared" si="375"/>
        <v>0</v>
      </c>
      <c r="AV421" s="16">
        <f t="shared" si="376"/>
        <v>0</v>
      </c>
      <c r="AW421" s="19">
        <f t="shared" si="377"/>
        <v>0.16666666666666666</v>
      </c>
      <c r="AX421" s="17">
        <f t="shared" si="378"/>
        <v>0</v>
      </c>
      <c r="AY421" s="17">
        <f t="shared" si="347"/>
        <v>0</v>
      </c>
      <c r="AZ421" s="16">
        <f t="shared" si="379"/>
        <v>0</v>
      </c>
      <c r="BA421" s="19">
        <f t="shared" si="380"/>
        <v>0.16666666666666666</v>
      </c>
      <c r="BB421" s="16"/>
      <c r="BC421" s="16">
        <f t="shared" si="381"/>
        <v>0.16666666666666666</v>
      </c>
      <c r="BD421" s="19">
        <f t="shared" si="348"/>
        <v>0.16666666666666666</v>
      </c>
      <c r="BE421" s="20">
        <f t="shared" si="382"/>
        <v>0.16666666666666666</v>
      </c>
      <c r="BF421">
        <f t="shared" si="383"/>
        <v>1.273281969559376E-4</v>
      </c>
      <c r="BG421" s="33">
        <f t="shared" si="384"/>
        <v>0.34264612115708371</v>
      </c>
      <c r="BH421">
        <f t="shared" si="385"/>
        <v>2.0558767269425022</v>
      </c>
      <c r="BI421">
        <f t="shared" si="386"/>
        <v>547784.24214037578</v>
      </c>
      <c r="BJ421">
        <f t="shared" si="387"/>
        <v>33798036</v>
      </c>
      <c r="BK421">
        <f t="shared" si="388"/>
        <v>266448</v>
      </c>
      <c r="BL421">
        <f t="shared" si="389"/>
        <v>0</v>
      </c>
      <c r="BM421">
        <f t="shared" si="390"/>
        <v>266448</v>
      </c>
    </row>
    <row r="422" spans="1:65" x14ac:dyDescent="0.25">
      <c r="A422" s="8"/>
      <c r="B422">
        <v>11481746</v>
      </c>
      <c r="C422" t="s">
        <v>441</v>
      </c>
      <c r="D422">
        <v>8</v>
      </c>
      <c r="E422">
        <v>1771</v>
      </c>
      <c r="F422" s="9">
        <f t="shared" si="391"/>
        <v>297528</v>
      </c>
      <c r="G422">
        <v>8</v>
      </c>
      <c r="H422" s="10">
        <f t="shared" si="337"/>
        <v>1</v>
      </c>
      <c r="I422" s="10">
        <f t="shared" si="338"/>
        <v>8</v>
      </c>
      <c r="J422" s="11">
        <f t="shared" si="339"/>
        <v>1</v>
      </c>
      <c r="K422" s="11">
        <f t="shared" si="340"/>
        <v>0.20730505621705966</v>
      </c>
      <c r="L422" s="12">
        <f t="shared" si="341"/>
        <v>2380224</v>
      </c>
      <c r="M422" s="13">
        <f t="shared" si="342"/>
        <v>0.79269494378294036</v>
      </c>
      <c r="P422">
        <f t="shared" si="343"/>
        <v>14168</v>
      </c>
      <c r="Q422" s="15">
        <f t="shared" si="349"/>
        <v>1</v>
      </c>
      <c r="R422" s="16">
        <f t="shared" si="350"/>
        <v>3.5746201966041107</v>
      </c>
      <c r="S422" s="17">
        <f t="shared" si="344"/>
        <v>38.590472157242345</v>
      </c>
      <c r="T422" s="17">
        <f t="shared" si="351"/>
        <v>4.8238090196552932</v>
      </c>
      <c r="U422" s="18">
        <f t="shared" si="352"/>
        <v>1</v>
      </c>
      <c r="V422" s="17">
        <f t="shared" si="353"/>
        <v>0</v>
      </c>
      <c r="W422" s="17">
        <f t="shared" si="345"/>
        <v>0</v>
      </c>
      <c r="X422" s="16">
        <f t="shared" si="354"/>
        <v>0</v>
      </c>
      <c r="Y422" s="19">
        <f t="shared" si="355"/>
        <v>1</v>
      </c>
      <c r="Z422" s="17">
        <f t="shared" si="356"/>
        <v>0</v>
      </c>
      <c r="AA422" s="17">
        <f t="shared" si="357"/>
        <v>0</v>
      </c>
      <c r="AB422" s="16">
        <f t="shared" si="358"/>
        <v>0</v>
      </c>
      <c r="AC422" s="19">
        <f t="shared" si="359"/>
        <v>1</v>
      </c>
      <c r="AD422" s="17">
        <f t="shared" si="360"/>
        <v>0</v>
      </c>
      <c r="AE422" s="17">
        <f t="shared" si="361"/>
        <v>0</v>
      </c>
      <c r="AF422" s="16">
        <f t="shared" si="346"/>
        <v>0</v>
      </c>
      <c r="AG422" s="19">
        <f t="shared" si="362"/>
        <v>1</v>
      </c>
      <c r="AH422" s="17">
        <f t="shared" si="363"/>
        <v>0</v>
      </c>
      <c r="AI422" s="17">
        <f t="shared" si="392"/>
        <v>0</v>
      </c>
      <c r="AJ422" s="16">
        <f t="shared" si="364"/>
        <v>0</v>
      </c>
      <c r="AK422" s="19">
        <f t="shared" si="365"/>
        <v>1</v>
      </c>
      <c r="AL422" s="17">
        <f t="shared" si="366"/>
        <v>0</v>
      </c>
      <c r="AM422" s="17">
        <f t="shared" si="367"/>
        <v>0</v>
      </c>
      <c r="AN422" s="16">
        <f t="shared" si="368"/>
        <v>0</v>
      </c>
      <c r="AO422" s="19">
        <f t="shared" si="369"/>
        <v>1</v>
      </c>
      <c r="AP422" s="17">
        <f t="shared" si="370"/>
        <v>0</v>
      </c>
      <c r="AQ422" s="17">
        <f t="shared" si="371"/>
        <v>0</v>
      </c>
      <c r="AR422" s="16">
        <f t="shared" si="372"/>
        <v>0</v>
      </c>
      <c r="AS422" s="19">
        <f t="shared" si="373"/>
        <v>1</v>
      </c>
      <c r="AT422" s="17">
        <f t="shared" si="374"/>
        <v>0</v>
      </c>
      <c r="AU422" s="17">
        <f t="shared" si="375"/>
        <v>0</v>
      </c>
      <c r="AV422" s="16">
        <f t="shared" si="376"/>
        <v>0</v>
      </c>
      <c r="AW422" s="19">
        <f t="shared" si="377"/>
        <v>1</v>
      </c>
      <c r="AX422" s="17">
        <f t="shared" si="378"/>
        <v>0</v>
      </c>
      <c r="AY422" s="17">
        <f t="shared" si="347"/>
        <v>0</v>
      </c>
      <c r="AZ422" s="16">
        <f t="shared" si="379"/>
        <v>0</v>
      </c>
      <c r="BA422" s="19">
        <f t="shared" si="380"/>
        <v>1</v>
      </c>
      <c r="BB422" s="16"/>
      <c r="BC422" s="16">
        <f t="shared" si="381"/>
        <v>1</v>
      </c>
      <c r="BD422" s="19">
        <f t="shared" si="348"/>
        <v>1</v>
      </c>
      <c r="BE422" s="20">
        <f t="shared" si="382"/>
        <v>1</v>
      </c>
      <c r="BF422">
        <f t="shared" si="383"/>
        <v>7.6396918173562566E-4</v>
      </c>
      <c r="BG422" s="33">
        <f t="shared" si="384"/>
        <v>2.0558767269425027</v>
      </c>
      <c r="BH422">
        <f t="shared" si="385"/>
        <v>16.447013815540021</v>
      </c>
      <c r="BI422">
        <f t="shared" si="386"/>
        <v>4893447.1265099915</v>
      </c>
      <c r="BJ422">
        <f t="shared" si="387"/>
        <v>9101522</v>
      </c>
      <c r="BK422">
        <f t="shared" si="388"/>
        <v>2380224</v>
      </c>
      <c r="BL422">
        <f t="shared" si="389"/>
        <v>0</v>
      </c>
      <c r="BM422">
        <f t="shared" si="390"/>
        <v>2380224</v>
      </c>
    </row>
    <row r="423" spans="1:65" x14ac:dyDescent="0.25">
      <c r="A423" s="8"/>
      <c r="B423">
        <v>9058612</v>
      </c>
      <c r="C423" t="s">
        <v>442</v>
      </c>
      <c r="D423">
        <v>3</v>
      </c>
      <c r="E423">
        <v>1470</v>
      </c>
      <c r="F423" s="9">
        <f t="shared" si="391"/>
        <v>246960</v>
      </c>
      <c r="G423">
        <v>4</v>
      </c>
      <c r="H423" s="10">
        <f t="shared" si="337"/>
        <v>0.75</v>
      </c>
      <c r="I423" s="10">
        <f t="shared" si="338"/>
        <v>3</v>
      </c>
      <c r="J423" s="11">
        <f t="shared" si="339"/>
        <v>1</v>
      </c>
      <c r="K423" s="11">
        <f t="shared" si="340"/>
        <v>8.1787364333520407E-2</v>
      </c>
      <c r="L423" s="12">
        <f t="shared" si="341"/>
        <v>740880</v>
      </c>
      <c r="M423" s="13">
        <f t="shared" si="342"/>
        <v>0.91821263566647959</v>
      </c>
      <c r="P423">
        <f t="shared" si="343"/>
        <v>4410</v>
      </c>
      <c r="Q423" s="15">
        <f t="shared" si="349"/>
        <v>0.75</v>
      </c>
      <c r="R423" s="16">
        <f t="shared" si="350"/>
        <v>3.5746201966041107</v>
      </c>
      <c r="S423" s="17">
        <f t="shared" si="344"/>
        <v>36.680482669258183</v>
      </c>
      <c r="T423" s="17">
        <f t="shared" si="351"/>
        <v>9.1701206673145457</v>
      </c>
      <c r="U423" s="18">
        <f t="shared" si="352"/>
        <v>0.75</v>
      </c>
      <c r="V423" s="17">
        <f t="shared" si="353"/>
        <v>0</v>
      </c>
      <c r="W423" s="17">
        <f t="shared" si="345"/>
        <v>0</v>
      </c>
      <c r="X423" s="16">
        <f t="shared" si="354"/>
        <v>0</v>
      </c>
      <c r="Y423" s="19">
        <f t="shared" si="355"/>
        <v>0.75</v>
      </c>
      <c r="Z423" s="17">
        <f t="shared" si="356"/>
        <v>0</v>
      </c>
      <c r="AA423" s="17">
        <f t="shared" si="357"/>
        <v>0</v>
      </c>
      <c r="AB423" s="16">
        <f t="shared" si="358"/>
        <v>0</v>
      </c>
      <c r="AC423" s="19">
        <f t="shared" si="359"/>
        <v>0.75</v>
      </c>
      <c r="AD423" s="17">
        <f t="shared" si="360"/>
        <v>0</v>
      </c>
      <c r="AE423" s="17">
        <f t="shared" si="361"/>
        <v>0</v>
      </c>
      <c r="AF423" s="16">
        <f t="shared" si="346"/>
        <v>0</v>
      </c>
      <c r="AG423" s="19">
        <f t="shared" si="362"/>
        <v>0.75</v>
      </c>
      <c r="AH423" s="17">
        <f t="shared" si="363"/>
        <v>0</v>
      </c>
      <c r="AI423" s="17">
        <f t="shared" si="392"/>
        <v>0</v>
      </c>
      <c r="AJ423" s="16">
        <f t="shared" si="364"/>
        <v>0</v>
      </c>
      <c r="AK423" s="19">
        <f t="shared" si="365"/>
        <v>0.75</v>
      </c>
      <c r="AL423" s="17">
        <f t="shared" si="366"/>
        <v>0</v>
      </c>
      <c r="AM423" s="17">
        <f t="shared" si="367"/>
        <v>0</v>
      </c>
      <c r="AN423" s="16">
        <f t="shared" si="368"/>
        <v>0</v>
      </c>
      <c r="AO423" s="19">
        <f t="shared" si="369"/>
        <v>0.75</v>
      </c>
      <c r="AP423" s="17">
        <f t="shared" si="370"/>
        <v>0</v>
      </c>
      <c r="AQ423" s="17">
        <f t="shared" si="371"/>
        <v>0</v>
      </c>
      <c r="AR423" s="16">
        <f t="shared" si="372"/>
        <v>0</v>
      </c>
      <c r="AS423" s="19">
        <f t="shared" si="373"/>
        <v>0.75</v>
      </c>
      <c r="AT423" s="17">
        <f t="shared" si="374"/>
        <v>0</v>
      </c>
      <c r="AU423" s="17">
        <f t="shared" si="375"/>
        <v>0</v>
      </c>
      <c r="AV423" s="16">
        <f t="shared" si="376"/>
        <v>0</v>
      </c>
      <c r="AW423" s="19">
        <f t="shared" si="377"/>
        <v>0.75</v>
      </c>
      <c r="AX423" s="17">
        <f t="shared" si="378"/>
        <v>0</v>
      </c>
      <c r="AY423" s="17">
        <f t="shared" si="347"/>
        <v>0</v>
      </c>
      <c r="AZ423" s="16">
        <f t="shared" si="379"/>
        <v>0</v>
      </c>
      <c r="BA423" s="19">
        <f t="shared" si="380"/>
        <v>0.75</v>
      </c>
      <c r="BB423" s="16"/>
      <c r="BC423" s="16">
        <f t="shared" si="381"/>
        <v>0.75</v>
      </c>
      <c r="BD423" s="19">
        <f t="shared" si="348"/>
        <v>0.75</v>
      </c>
      <c r="BE423" s="20">
        <f t="shared" si="382"/>
        <v>0.75</v>
      </c>
      <c r="BF423">
        <f t="shared" si="383"/>
        <v>5.729768863017193E-4</v>
      </c>
      <c r="BG423" s="33">
        <f t="shared" si="384"/>
        <v>1.5419075452068771</v>
      </c>
      <c r="BH423">
        <f t="shared" si="385"/>
        <v>6.1676301808275085</v>
      </c>
      <c r="BI423">
        <f t="shared" si="386"/>
        <v>1523157.9494571616</v>
      </c>
      <c r="BJ423">
        <f t="shared" si="387"/>
        <v>8317732</v>
      </c>
      <c r="BK423">
        <f t="shared" si="388"/>
        <v>740880</v>
      </c>
      <c r="BL423">
        <f t="shared" si="389"/>
        <v>0</v>
      </c>
      <c r="BM423">
        <f t="shared" si="390"/>
        <v>740880</v>
      </c>
    </row>
    <row r="424" spans="1:65" x14ac:dyDescent="0.25">
      <c r="A424" s="8"/>
      <c r="B424">
        <v>41763631</v>
      </c>
      <c r="C424" t="s">
        <v>443</v>
      </c>
      <c r="D424">
        <v>7</v>
      </c>
      <c r="E424">
        <v>1619</v>
      </c>
      <c r="F424" s="9">
        <f t="shared" si="391"/>
        <v>271992</v>
      </c>
      <c r="G424">
        <v>2</v>
      </c>
      <c r="H424" s="10">
        <f t="shared" si="337"/>
        <v>3.5</v>
      </c>
      <c r="I424" s="10">
        <f t="shared" si="338"/>
        <v>7</v>
      </c>
      <c r="J424" s="11">
        <f t="shared" si="339"/>
        <v>1</v>
      </c>
      <c r="K424" s="11">
        <f t="shared" si="340"/>
        <v>4.5588564844852693E-2</v>
      </c>
      <c r="L424" s="12">
        <f t="shared" si="341"/>
        <v>1903944</v>
      </c>
      <c r="M424" s="13">
        <f t="shared" si="342"/>
        <v>0.95441143515514726</v>
      </c>
      <c r="P424">
        <f t="shared" si="343"/>
        <v>11333</v>
      </c>
      <c r="Q424" s="15">
        <f t="shared" si="349"/>
        <v>3.5</v>
      </c>
      <c r="R424" s="16">
        <f t="shared" si="350"/>
        <v>3.5746201966041107</v>
      </c>
      <c r="S424" s="17">
        <f t="shared" si="344"/>
        <v>153.54727712579782</v>
      </c>
      <c r="T424" s="17">
        <f t="shared" si="351"/>
        <v>76.77363856289891</v>
      </c>
      <c r="U424" s="18">
        <f t="shared" si="352"/>
        <v>3.5</v>
      </c>
      <c r="V424" s="17">
        <f t="shared" si="353"/>
        <v>0</v>
      </c>
      <c r="W424" s="17">
        <f t="shared" si="345"/>
        <v>0</v>
      </c>
      <c r="X424" s="16">
        <f t="shared" si="354"/>
        <v>0</v>
      </c>
      <c r="Y424" s="19">
        <f t="shared" si="355"/>
        <v>3.5</v>
      </c>
      <c r="Z424" s="17">
        <f t="shared" si="356"/>
        <v>0</v>
      </c>
      <c r="AA424" s="17">
        <f t="shared" si="357"/>
        <v>0</v>
      </c>
      <c r="AB424" s="16">
        <f t="shared" si="358"/>
        <v>0</v>
      </c>
      <c r="AC424" s="19">
        <f t="shared" si="359"/>
        <v>3.5</v>
      </c>
      <c r="AD424" s="17">
        <f t="shared" si="360"/>
        <v>0</v>
      </c>
      <c r="AE424" s="17">
        <f t="shared" si="361"/>
        <v>0</v>
      </c>
      <c r="AF424" s="16">
        <f t="shared" si="346"/>
        <v>0</v>
      </c>
      <c r="AG424" s="19">
        <f t="shared" si="362"/>
        <v>3.5</v>
      </c>
      <c r="AH424" s="17">
        <f t="shared" si="363"/>
        <v>0</v>
      </c>
      <c r="AI424" s="17">
        <f t="shared" si="392"/>
        <v>0</v>
      </c>
      <c r="AJ424" s="16">
        <f t="shared" si="364"/>
        <v>0</v>
      </c>
      <c r="AK424" s="19">
        <f t="shared" si="365"/>
        <v>3.5</v>
      </c>
      <c r="AL424" s="17">
        <f t="shared" si="366"/>
        <v>0</v>
      </c>
      <c r="AM424" s="17">
        <f t="shared" si="367"/>
        <v>0</v>
      </c>
      <c r="AN424" s="16">
        <f t="shared" si="368"/>
        <v>0</v>
      </c>
      <c r="AO424" s="19">
        <f t="shared" si="369"/>
        <v>3.5</v>
      </c>
      <c r="AP424" s="17">
        <f t="shared" si="370"/>
        <v>0</v>
      </c>
      <c r="AQ424" s="17">
        <f t="shared" si="371"/>
        <v>0</v>
      </c>
      <c r="AR424" s="16">
        <f t="shared" si="372"/>
        <v>0</v>
      </c>
      <c r="AS424" s="19">
        <f t="shared" si="373"/>
        <v>3.5</v>
      </c>
      <c r="AT424" s="17">
        <f t="shared" si="374"/>
        <v>0</v>
      </c>
      <c r="AU424" s="17">
        <f t="shared" si="375"/>
        <v>0</v>
      </c>
      <c r="AV424" s="16">
        <f t="shared" si="376"/>
        <v>0</v>
      </c>
      <c r="AW424" s="19">
        <f t="shared" si="377"/>
        <v>3.5</v>
      </c>
      <c r="AX424" s="17">
        <f t="shared" si="378"/>
        <v>0</v>
      </c>
      <c r="AY424" s="17">
        <f t="shared" si="347"/>
        <v>0</v>
      </c>
      <c r="AZ424" s="16">
        <f t="shared" si="379"/>
        <v>0</v>
      </c>
      <c r="BA424" s="19">
        <f t="shared" si="380"/>
        <v>3.5</v>
      </c>
      <c r="BB424" s="16"/>
      <c r="BC424" s="16">
        <f t="shared" si="381"/>
        <v>3.5</v>
      </c>
      <c r="BD424" s="19">
        <f t="shared" si="348"/>
        <v>3.5</v>
      </c>
      <c r="BE424" s="20">
        <f t="shared" si="382"/>
        <v>3.5</v>
      </c>
      <c r="BF424">
        <f t="shared" si="383"/>
        <v>2.6738921360746899E-3</v>
      </c>
      <c r="BG424" s="33">
        <f t="shared" si="384"/>
        <v>7.1955685442987587</v>
      </c>
      <c r="BH424">
        <f t="shared" si="385"/>
        <v>14.391137088597517</v>
      </c>
      <c r="BI424">
        <f t="shared" si="386"/>
        <v>3914274.1590018161</v>
      </c>
      <c r="BJ424">
        <f t="shared" si="387"/>
        <v>39859687</v>
      </c>
      <c r="BK424">
        <f t="shared" si="388"/>
        <v>1903944</v>
      </c>
      <c r="BL424">
        <f t="shared" si="389"/>
        <v>0</v>
      </c>
      <c r="BM424">
        <f t="shared" si="390"/>
        <v>1903944</v>
      </c>
    </row>
    <row r="425" spans="1:65" x14ac:dyDescent="0.25">
      <c r="A425" s="8"/>
      <c r="B425">
        <v>18446</v>
      </c>
      <c r="C425" t="s">
        <v>444</v>
      </c>
      <c r="D425">
        <v>9</v>
      </c>
      <c r="E425">
        <v>923</v>
      </c>
      <c r="F425" s="9">
        <f t="shared" si="391"/>
        <v>155064</v>
      </c>
      <c r="G425">
        <v>2</v>
      </c>
      <c r="H425" s="10">
        <f t="shared" si="337"/>
        <v>5.9478666873033069E-2</v>
      </c>
      <c r="I425" s="10">
        <f t="shared" si="338"/>
        <v>0.11895733374606614</v>
      </c>
      <c r="J425" s="11">
        <f t="shared" si="339"/>
        <v>1.3217481527340681E-2</v>
      </c>
      <c r="K425" s="11">
        <f t="shared" si="340"/>
        <v>1</v>
      </c>
      <c r="L425" s="12">
        <f t="shared" si="341"/>
        <v>18446</v>
      </c>
      <c r="M425" s="13">
        <f t="shared" si="342"/>
        <v>0</v>
      </c>
      <c r="P425">
        <f t="shared" si="343"/>
        <v>8307</v>
      </c>
      <c r="Q425" s="15">
        <f t="shared" si="349"/>
        <v>4.5</v>
      </c>
      <c r="R425" s="16">
        <f t="shared" si="350"/>
        <v>3.5746201966041107</v>
      </c>
      <c r="S425" s="17">
        <f t="shared" si="344"/>
        <v>0.11895733374606614</v>
      </c>
      <c r="T425" s="17">
        <f t="shared" si="351"/>
        <v>5.9478666873033069E-2</v>
      </c>
      <c r="U425" s="18">
        <f t="shared" si="352"/>
        <v>5.9478666873033069E-2</v>
      </c>
      <c r="V425" s="17">
        <f t="shared" si="353"/>
        <v>0</v>
      </c>
      <c r="W425" s="17">
        <f t="shared" si="345"/>
        <v>0</v>
      </c>
      <c r="X425" s="16">
        <f t="shared" si="354"/>
        <v>0</v>
      </c>
      <c r="Y425" s="19">
        <f t="shared" si="355"/>
        <v>5.9478666873033069E-2</v>
      </c>
      <c r="Z425" s="17">
        <f t="shared" si="356"/>
        <v>0</v>
      </c>
      <c r="AA425" s="17">
        <f t="shared" si="357"/>
        <v>0</v>
      </c>
      <c r="AB425" s="16">
        <f t="shared" si="358"/>
        <v>0</v>
      </c>
      <c r="AC425" s="19">
        <f t="shared" si="359"/>
        <v>5.9478666873033069E-2</v>
      </c>
      <c r="AD425" s="17">
        <f t="shared" si="360"/>
        <v>0</v>
      </c>
      <c r="AE425" s="17">
        <f t="shared" si="361"/>
        <v>0</v>
      </c>
      <c r="AF425" s="16">
        <f t="shared" si="346"/>
        <v>0</v>
      </c>
      <c r="AG425" s="19">
        <f t="shared" si="362"/>
        <v>5.9478666873033069E-2</v>
      </c>
      <c r="AH425" s="17">
        <f t="shared" si="363"/>
        <v>0</v>
      </c>
      <c r="AI425" s="17">
        <f t="shared" si="392"/>
        <v>0</v>
      </c>
      <c r="AJ425" s="16">
        <f t="shared" si="364"/>
        <v>0</v>
      </c>
      <c r="AK425" s="19">
        <f t="shared" si="365"/>
        <v>5.9478666873033069E-2</v>
      </c>
      <c r="AL425" s="17">
        <f t="shared" si="366"/>
        <v>0</v>
      </c>
      <c r="AM425" s="17">
        <f t="shared" si="367"/>
        <v>0</v>
      </c>
      <c r="AN425" s="16">
        <f t="shared" si="368"/>
        <v>0</v>
      </c>
      <c r="AO425" s="19">
        <f t="shared" si="369"/>
        <v>5.9478666873033069E-2</v>
      </c>
      <c r="AP425" s="17">
        <f t="shared" si="370"/>
        <v>0</v>
      </c>
      <c r="AQ425" s="17">
        <f t="shared" si="371"/>
        <v>0</v>
      </c>
      <c r="AR425" s="16">
        <f t="shared" si="372"/>
        <v>0</v>
      </c>
      <c r="AS425" s="19">
        <f t="shared" si="373"/>
        <v>5.9478666873033069E-2</v>
      </c>
      <c r="AT425" s="17">
        <f t="shared" si="374"/>
        <v>0</v>
      </c>
      <c r="AU425" s="17">
        <f t="shared" si="375"/>
        <v>0</v>
      </c>
      <c r="AV425" s="16">
        <f t="shared" si="376"/>
        <v>0</v>
      </c>
      <c r="AW425" s="19">
        <f t="shared" si="377"/>
        <v>5.9478666873033069E-2</v>
      </c>
      <c r="AX425" s="17">
        <f t="shared" si="378"/>
        <v>0</v>
      </c>
      <c r="AY425" s="17">
        <f t="shared" si="347"/>
        <v>0</v>
      </c>
      <c r="AZ425" s="16">
        <f t="shared" si="379"/>
        <v>0</v>
      </c>
      <c r="BA425" s="19">
        <f t="shared" si="380"/>
        <v>5.9478666873033069E-2</v>
      </c>
      <c r="BB425" s="16"/>
      <c r="BC425" s="16">
        <f t="shared" si="381"/>
        <v>5.9478666873033069E-2</v>
      </c>
      <c r="BD425" s="19">
        <f t="shared" si="348"/>
        <v>5.9478666873033069E-2</v>
      </c>
      <c r="BE425" s="20">
        <f t="shared" si="382"/>
        <v>5.9478666873033069E-2</v>
      </c>
      <c r="BF425">
        <f t="shared" si="383"/>
        <v>4.5439868461716939E-5</v>
      </c>
      <c r="BG425" s="33">
        <f t="shared" si="384"/>
        <v>0.12228080697383467</v>
      </c>
      <c r="BH425">
        <f t="shared" si="385"/>
        <v>0.24456161394766934</v>
      </c>
      <c r="BI425">
        <f t="shared" si="386"/>
        <v>37922.702105181401</v>
      </c>
      <c r="BJ425">
        <f t="shared" si="387"/>
        <v>0</v>
      </c>
      <c r="BK425">
        <f t="shared" si="388"/>
        <v>18446</v>
      </c>
      <c r="BL425">
        <f t="shared" si="389"/>
        <v>1377130</v>
      </c>
      <c r="BM425">
        <f t="shared" si="390"/>
        <v>18446</v>
      </c>
    </row>
    <row r="426" spans="1:65" x14ac:dyDescent="0.25">
      <c r="A426" s="8"/>
      <c r="B426">
        <v>3672721</v>
      </c>
      <c r="C426" t="s">
        <v>445</v>
      </c>
      <c r="D426">
        <v>8</v>
      </c>
      <c r="E426">
        <v>1258</v>
      </c>
      <c r="F426" s="9">
        <f t="shared" si="391"/>
        <v>211344</v>
      </c>
      <c r="G426">
        <v>3</v>
      </c>
      <c r="H426" s="10">
        <f t="shared" si="337"/>
        <v>2.6666666666666665</v>
      </c>
      <c r="I426" s="10">
        <f t="shared" si="338"/>
        <v>8</v>
      </c>
      <c r="J426" s="11">
        <f t="shared" si="339"/>
        <v>1</v>
      </c>
      <c r="K426" s="11">
        <f t="shared" si="340"/>
        <v>0.46035405357499248</v>
      </c>
      <c r="L426" s="12">
        <f t="shared" si="341"/>
        <v>1690752</v>
      </c>
      <c r="M426" s="13">
        <f t="shared" si="342"/>
        <v>0.53964594642500752</v>
      </c>
      <c r="P426">
        <f t="shared" si="343"/>
        <v>10064</v>
      </c>
      <c r="Q426" s="15">
        <f t="shared" si="349"/>
        <v>2.6666666666666665</v>
      </c>
      <c r="R426" s="16">
        <f t="shared" si="350"/>
        <v>3.5746201966041107</v>
      </c>
      <c r="S426" s="17">
        <f t="shared" si="344"/>
        <v>17.377928874252405</v>
      </c>
      <c r="T426" s="17">
        <f t="shared" si="351"/>
        <v>5.7926429580841345</v>
      </c>
      <c r="U426" s="18">
        <f t="shared" si="352"/>
        <v>2.6666666666666665</v>
      </c>
      <c r="V426" s="17">
        <f t="shared" si="353"/>
        <v>0</v>
      </c>
      <c r="W426" s="17">
        <f t="shared" si="345"/>
        <v>0</v>
      </c>
      <c r="X426" s="16">
        <f t="shared" si="354"/>
        <v>0</v>
      </c>
      <c r="Y426" s="19">
        <f t="shared" si="355"/>
        <v>2.6666666666666665</v>
      </c>
      <c r="Z426" s="17">
        <f t="shared" si="356"/>
        <v>0</v>
      </c>
      <c r="AA426" s="17">
        <f t="shared" si="357"/>
        <v>0</v>
      </c>
      <c r="AB426" s="16">
        <f t="shared" si="358"/>
        <v>0</v>
      </c>
      <c r="AC426" s="19">
        <f t="shared" si="359"/>
        <v>2.6666666666666665</v>
      </c>
      <c r="AD426" s="17">
        <f t="shared" si="360"/>
        <v>0</v>
      </c>
      <c r="AE426" s="17">
        <f t="shared" si="361"/>
        <v>0</v>
      </c>
      <c r="AF426" s="16">
        <f t="shared" si="346"/>
        <v>0</v>
      </c>
      <c r="AG426" s="19">
        <f t="shared" si="362"/>
        <v>2.6666666666666665</v>
      </c>
      <c r="AH426" s="17">
        <f t="shared" si="363"/>
        <v>0</v>
      </c>
      <c r="AI426" s="17">
        <f t="shared" si="392"/>
        <v>0</v>
      </c>
      <c r="AJ426" s="16">
        <f t="shared" si="364"/>
        <v>0</v>
      </c>
      <c r="AK426" s="19">
        <f t="shared" si="365"/>
        <v>2.6666666666666665</v>
      </c>
      <c r="AL426" s="17">
        <f t="shared" si="366"/>
        <v>0</v>
      </c>
      <c r="AM426" s="17">
        <f t="shared" si="367"/>
        <v>0</v>
      </c>
      <c r="AN426" s="16">
        <f t="shared" si="368"/>
        <v>0</v>
      </c>
      <c r="AO426" s="19">
        <f t="shared" si="369"/>
        <v>2.6666666666666665</v>
      </c>
      <c r="AP426" s="17">
        <f t="shared" si="370"/>
        <v>0</v>
      </c>
      <c r="AQ426" s="17">
        <f t="shared" si="371"/>
        <v>0</v>
      </c>
      <c r="AR426" s="16">
        <f t="shared" si="372"/>
        <v>0</v>
      </c>
      <c r="AS426" s="19">
        <f t="shared" si="373"/>
        <v>2.6666666666666665</v>
      </c>
      <c r="AT426" s="17">
        <f t="shared" si="374"/>
        <v>0</v>
      </c>
      <c r="AU426" s="17">
        <f t="shared" si="375"/>
        <v>0</v>
      </c>
      <c r="AV426" s="16">
        <f t="shared" si="376"/>
        <v>0</v>
      </c>
      <c r="AW426" s="19">
        <f t="shared" si="377"/>
        <v>2.6666666666666665</v>
      </c>
      <c r="AX426" s="17">
        <f t="shared" si="378"/>
        <v>0</v>
      </c>
      <c r="AY426" s="17">
        <f t="shared" si="347"/>
        <v>0</v>
      </c>
      <c r="AZ426" s="16">
        <f t="shared" si="379"/>
        <v>0</v>
      </c>
      <c r="BA426" s="19">
        <f t="shared" si="380"/>
        <v>2.6666666666666665</v>
      </c>
      <c r="BB426" s="16"/>
      <c r="BC426" s="16">
        <f t="shared" si="381"/>
        <v>2.6666666666666665</v>
      </c>
      <c r="BD426" s="19">
        <f t="shared" si="348"/>
        <v>2.6666666666666665</v>
      </c>
      <c r="BE426" s="20">
        <f t="shared" si="382"/>
        <v>2.6666666666666665</v>
      </c>
      <c r="BF426">
        <f t="shared" si="383"/>
        <v>2.0372511512950016E-3</v>
      </c>
      <c r="BG426" s="33">
        <f t="shared" si="384"/>
        <v>5.4823379385133393</v>
      </c>
      <c r="BH426">
        <f t="shared" si="385"/>
        <v>16.447013815540018</v>
      </c>
      <c r="BI426">
        <f t="shared" si="386"/>
        <v>3475977.6878314894</v>
      </c>
      <c r="BJ426">
        <f t="shared" si="387"/>
        <v>1981969</v>
      </c>
      <c r="BK426">
        <f t="shared" si="388"/>
        <v>1690752</v>
      </c>
      <c r="BL426">
        <f t="shared" si="389"/>
        <v>0</v>
      </c>
      <c r="BM426">
        <f t="shared" si="390"/>
        <v>1690752</v>
      </c>
    </row>
    <row r="427" spans="1:65" x14ac:dyDescent="0.25">
      <c r="A427" s="8"/>
      <c r="B427">
        <v>200426450</v>
      </c>
      <c r="C427" t="s">
        <v>446</v>
      </c>
      <c r="D427">
        <v>9</v>
      </c>
      <c r="E427">
        <v>1495</v>
      </c>
      <c r="F427" s="9">
        <f t="shared" si="391"/>
        <v>251160</v>
      </c>
      <c r="G427">
        <v>7</v>
      </c>
      <c r="H427" s="10">
        <f t="shared" si="337"/>
        <v>1.2857142857142858</v>
      </c>
      <c r="I427" s="10">
        <f t="shared" si="338"/>
        <v>9</v>
      </c>
      <c r="J427" s="11">
        <f t="shared" si="339"/>
        <v>1</v>
      </c>
      <c r="K427" s="11">
        <f t="shared" si="340"/>
        <v>1.1278152160056719E-2</v>
      </c>
      <c r="L427" s="12">
        <f t="shared" si="341"/>
        <v>2260440</v>
      </c>
      <c r="M427" s="13">
        <f t="shared" si="342"/>
        <v>0.98872184783994332</v>
      </c>
      <c r="P427">
        <f t="shared" si="343"/>
        <v>13455</v>
      </c>
      <c r="Q427" s="15">
        <f t="shared" si="349"/>
        <v>1.2857142857142858</v>
      </c>
      <c r="R427" s="16">
        <f t="shared" si="350"/>
        <v>3.5746201966041107</v>
      </c>
      <c r="S427" s="17">
        <f t="shared" si="344"/>
        <v>798.0030657748049</v>
      </c>
      <c r="T427" s="17">
        <f t="shared" si="351"/>
        <v>114.00043796782927</v>
      </c>
      <c r="U427" s="18">
        <f t="shared" si="352"/>
        <v>1.2857142857142858</v>
      </c>
      <c r="V427" s="17">
        <f t="shared" si="353"/>
        <v>0</v>
      </c>
      <c r="W427" s="17">
        <f t="shared" si="345"/>
        <v>0</v>
      </c>
      <c r="X427" s="16">
        <f t="shared" si="354"/>
        <v>0</v>
      </c>
      <c r="Y427" s="19">
        <f t="shared" si="355"/>
        <v>1.2857142857142858</v>
      </c>
      <c r="Z427" s="17">
        <f t="shared" si="356"/>
        <v>0</v>
      </c>
      <c r="AA427" s="17">
        <f t="shared" si="357"/>
        <v>0</v>
      </c>
      <c r="AB427" s="16">
        <f t="shared" si="358"/>
        <v>0</v>
      </c>
      <c r="AC427" s="19">
        <f t="shared" si="359"/>
        <v>1.2857142857142858</v>
      </c>
      <c r="AD427" s="17">
        <f t="shared" si="360"/>
        <v>0</v>
      </c>
      <c r="AE427" s="17">
        <f t="shared" si="361"/>
        <v>0</v>
      </c>
      <c r="AF427" s="16">
        <f t="shared" si="346"/>
        <v>0</v>
      </c>
      <c r="AG427" s="19">
        <f t="shared" si="362"/>
        <v>1.2857142857142858</v>
      </c>
      <c r="AH427" s="17">
        <f t="shared" si="363"/>
        <v>0</v>
      </c>
      <c r="AI427" s="17">
        <f t="shared" si="392"/>
        <v>0</v>
      </c>
      <c r="AJ427" s="16">
        <f t="shared" si="364"/>
        <v>0</v>
      </c>
      <c r="AK427" s="19">
        <f t="shared" si="365"/>
        <v>1.2857142857142858</v>
      </c>
      <c r="AL427" s="17">
        <f t="shared" si="366"/>
        <v>0</v>
      </c>
      <c r="AM427" s="17">
        <f t="shared" si="367"/>
        <v>0</v>
      </c>
      <c r="AN427" s="16">
        <f t="shared" si="368"/>
        <v>0</v>
      </c>
      <c r="AO427" s="19">
        <f t="shared" si="369"/>
        <v>1.2857142857142858</v>
      </c>
      <c r="AP427" s="17">
        <f t="shared" si="370"/>
        <v>0</v>
      </c>
      <c r="AQ427" s="17">
        <f t="shared" si="371"/>
        <v>0</v>
      </c>
      <c r="AR427" s="16">
        <f t="shared" si="372"/>
        <v>0</v>
      </c>
      <c r="AS427" s="19">
        <f t="shared" si="373"/>
        <v>1.2857142857142858</v>
      </c>
      <c r="AT427" s="17">
        <f t="shared" si="374"/>
        <v>0</v>
      </c>
      <c r="AU427" s="17">
        <f t="shared" si="375"/>
        <v>0</v>
      </c>
      <c r="AV427" s="16">
        <f t="shared" si="376"/>
        <v>0</v>
      </c>
      <c r="AW427" s="19">
        <f t="shared" si="377"/>
        <v>1.2857142857142858</v>
      </c>
      <c r="AX427" s="17">
        <f t="shared" si="378"/>
        <v>0</v>
      </c>
      <c r="AY427" s="17">
        <f t="shared" si="347"/>
        <v>0</v>
      </c>
      <c r="AZ427" s="16">
        <f t="shared" si="379"/>
        <v>0</v>
      </c>
      <c r="BA427" s="19">
        <f t="shared" si="380"/>
        <v>1.2857142857142858</v>
      </c>
      <c r="BB427" s="16"/>
      <c r="BC427" s="16">
        <f t="shared" si="381"/>
        <v>1.2857142857142858</v>
      </c>
      <c r="BD427" s="19">
        <f t="shared" si="348"/>
        <v>1.2857142857142858</v>
      </c>
      <c r="BE427" s="20">
        <f t="shared" si="382"/>
        <v>1.2857142857142858</v>
      </c>
      <c r="BF427">
        <f t="shared" si="383"/>
        <v>9.822460908029474E-4</v>
      </c>
      <c r="BG427" s="33">
        <f t="shared" si="384"/>
        <v>2.6432700774975038</v>
      </c>
      <c r="BH427">
        <f t="shared" si="385"/>
        <v>18.502890542482525</v>
      </c>
      <c r="BI427">
        <f t="shared" si="386"/>
        <v>4647185.9886499112</v>
      </c>
      <c r="BJ427">
        <f t="shared" si="387"/>
        <v>198166010</v>
      </c>
      <c r="BK427">
        <f t="shared" si="388"/>
        <v>2260440</v>
      </c>
      <c r="BL427">
        <f t="shared" si="389"/>
        <v>0</v>
      </c>
      <c r="BM427">
        <f t="shared" si="390"/>
        <v>2260440</v>
      </c>
    </row>
    <row r="428" spans="1:65" x14ac:dyDescent="0.25">
      <c r="A428" s="8"/>
      <c r="B428">
        <v>20072</v>
      </c>
      <c r="C428" t="s">
        <v>447</v>
      </c>
      <c r="D428">
        <v>2</v>
      </c>
      <c r="E428">
        <v>1684</v>
      </c>
      <c r="F428" s="9">
        <f t="shared" si="391"/>
        <v>282912</v>
      </c>
      <c r="G428">
        <v>2</v>
      </c>
      <c r="H428" s="10">
        <f t="shared" si="337"/>
        <v>3.5473928288655129E-2</v>
      </c>
      <c r="I428" s="10">
        <f t="shared" si="338"/>
        <v>7.0947856577310259E-2</v>
      </c>
      <c r="J428" s="11">
        <f t="shared" si="339"/>
        <v>3.5473928288655129E-2</v>
      </c>
      <c r="K428" s="11">
        <f t="shared" si="340"/>
        <v>1</v>
      </c>
      <c r="L428" s="12">
        <f t="shared" si="341"/>
        <v>20072</v>
      </c>
      <c r="M428" s="13">
        <f t="shared" si="342"/>
        <v>0</v>
      </c>
      <c r="P428">
        <f t="shared" si="343"/>
        <v>3368</v>
      </c>
      <c r="Q428" s="15">
        <f t="shared" si="349"/>
        <v>1</v>
      </c>
      <c r="R428" s="16">
        <f t="shared" si="350"/>
        <v>3.5746201966041107</v>
      </c>
      <c r="S428" s="17">
        <f t="shared" si="344"/>
        <v>7.0947856577310259E-2</v>
      </c>
      <c r="T428" s="17">
        <f t="shared" si="351"/>
        <v>3.5473928288655129E-2</v>
      </c>
      <c r="U428" s="18">
        <f t="shared" si="352"/>
        <v>3.5473928288655129E-2</v>
      </c>
      <c r="V428" s="17">
        <f t="shared" si="353"/>
        <v>0</v>
      </c>
      <c r="W428" s="17">
        <f t="shared" si="345"/>
        <v>0</v>
      </c>
      <c r="X428" s="16">
        <f t="shared" si="354"/>
        <v>0</v>
      </c>
      <c r="Y428" s="19">
        <f t="shared" si="355"/>
        <v>3.5473928288655129E-2</v>
      </c>
      <c r="Z428" s="17">
        <f t="shared" si="356"/>
        <v>0</v>
      </c>
      <c r="AA428" s="17">
        <f t="shared" si="357"/>
        <v>0</v>
      </c>
      <c r="AB428" s="16">
        <f t="shared" si="358"/>
        <v>0</v>
      </c>
      <c r="AC428" s="19">
        <f t="shared" si="359"/>
        <v>3.5473928288655129E-2</v>
      </c>
      <c r="AD428" s="17">
        <f t="shared" si="360"/>
        <v>0</v>
      </c>
      <c r="AE428" s="17">
        <f t="shared" si="361"/>
        <v>0</v>
      </c>
      <c r="AF428" s="16">
        <f t="shared" si="346"/>
        <v>0</v>
      </c>
      <c r="AG428" s="19">
        <f t="shared" si="362"/>
        <v>3.5473928288655129E-2</v>
      </c>
      <c r="AH428" s="17">
        <f t="shared" si="363"/>
        <v>0</v>
      </c>
      <c r="AI428" s="17">
        <f t="shared" si="392"/>
        <v>0</v>
      </c>
      <c r="AJ428" s="16">
        <f t="shared" si="364"/>
        <v>0</v>
      </c>
      <c r="AK428" s="19">
        <f t="shared" si="365"/>
        <v>3.5473928288655129E-2</v>
      </c>
      <c r="AL428" s="17">
        <f t="shared" si="366"/>
        <v>0</v>
      </c>
      <c r="AM428" s="17">
        <f t="shared" si="367"/>
        <v>0</v>
      </c>
      <c r="AN428" s="16">
        <f t="shared" si="368"/>
        <v>0</v>
      </c>
      <c r="AO428" s="19">
        <f t="shared" si="369"/>
        <v>3.5473928288655129E-2</v>
      </c>
      <c r="AP428" s="17">
        <f t="shared" si="370"/>
        <v>0</v>
      </c>
      <c r="AQ428" s="17">
        <f t="shared" si="371"/>
        <v>0</v>
      </c>
      <c r="AR428" s="16">
        <f t="shared" si="372"/>
        <v>0</v>
      </c>
      <c r="AS428" s="19">
        <f t="shared" si="373"/>
        <v>3.5473928288655129E-2</v>
      </c>
      <c r="AT428" s="17">
        <f t="shared" si="374"/>
        <v>0</v>
      </c>
      <c r="AU428" s="17">
        <f t="shared" si="375"/>
        <v>0</v>
      </c>
      <c r="AV428" s="16">
        <f t="shared" si="376"/>
        <v>0</v>
      </c>
      <c r="AW428" s="19">
        <f t="shared" si="377"/>
        <v>3.5473928288655129E-2</v>
      </c>
      <c r="AX428" s="17">
        <f t="shared" si="378"/>
        <v>0</v>
      </c>
      <c r="AY428" s="17">
        <f t="shared" si="347"/>
        <v>0</v>
      </c>
      <c r="AZ428" s="16">
        <f t="shared" si="379"/>
        <v>0</v>
      </c>
      <c r="BA428" s="19">
        <f t="shared" si="380"/>
        <v>3.5473928288655129E-2</v>
      </c>
      <c r="BB428" s="16"/>
      <c r="BC428" s="16">
        <f t="shared" si="381"/>
        <v>3.5473928288655129E-2</v>
      </c>
      <c r="BD428" s="19">
        <f t="shared" si="348"/>
        <v>3.5473928288655129E-2</v>
      </c>
      <c r="BE428" s="20">
        <f t="shared" si="382"/>
        <v>3.5473928288655129E-2</v>
      </c>
      <c r="BF428">
        <f t="shared" si="383"/>
        <v>2.7100987967632124E-5</v>
      </c>
      <c r="BG428" s="33">
        <f t="shared" si="384"/>
        <v>7.2930023581873366E-2</v>
      </c>
      <c r="BH428">
        <f t="shared" si="385"/>
        <v>0.14586004716374673</v>
      </c>
      <c r="BI428">
        <f t="shared" si="386"/>
        <v>41265.557663189917</v>
      </c>
      <c r="BJ428">
        <f t="shared" si="387"/>
        <v>0</v>
      </c>
      <c r="BK428">
        <f t="shared" si="388"/>
        <v>20072</v>
      </c>
      <c r="BL428">
        <f t="shared" si="389"/>
        <v>545752</v>
      </c>
      <c r="BM428">
        <f t="shared" si="390"/>
        <v>20072</v>
      </c>
    </row>
    <row r="429" spans="1:65" x14ac:dyDescent="0.25">
      <c r="A429" s="8"/>
      <c r="B429">
        <v>5678</v>
      </c>
      <c r="C429" t="s">
        <v>448</v>
      </c>
      <c r="D429">
        <v>10</v>
      </c>
      <c r="E429">
        <v>887</v>
      </c>
      <c r="F429" s="9">
        <f t="shared" si="391"/>
        <v>149016</v>
      </c>
      <c r="G429">
        <v>6</v>
      </c>
      <c r="H429" s="10">
        <f t="shared" si="337"/>
        <v>6.3505484869633691E-3</v>
      </c>
      <c r="I429" s="10">
        <f t="shared" si="338"/>
        <v>3.8103290921780213E-2</v>
      </c>
      <c r="J429" s="11">
        <f t="shared" si="339"/>
        <v>3.8103290921780212E-3</v>
      </c>
      <c r="K429" s="11">
        <f t="shared" si="340"/>
        <v>1</v>
      </c>
      <c r="L429" s="12">
        <f t="shared" si="341"/>
        <v>5678</v>
      </c>
      <c r="M429" s="13">
        <f t="shared" si="342"/>
        <v>0</v>
      </c>
      <c r="P429">
        <f t="shared" si="343"/>
        <v>8870</v>
      </c>
      <c r="Q429" s="15">
        <f t="shared" si="349"/>
        <v>1.6666666666666667</v>
      </c>
      <c r="R429" s="16">
        <f t="shared" si="350"/>
        <v>3.5746201966041107</v>
      </c>
      <c r="S429" s="17">
        <f t="shared" si="344"/>
        <v>3.8103290921780213E-2</v>
      </c>
      <c r="T429" s="17">
        <f t="shared" si="351"/>
        <v>6.3505484869633691E-3</v>
      </c>
      <c r="U429" s="18">
        <f t="shared" si="352"/>
        <v>6.3505484869633691E-3</v>
      </c>
      <c r="V429" s="17">
        <f t="shared" si="353"/>
        <v>0</v>
      </c>
      <c r="W429" s="17">
        <f t="shared" si="345"/>
        <v>0</v>
      </c>
      <c r="X429" s="16">
        <f t="shared" si="354"/>
        <v>0</v>
      </c>
      <c r="Y429" s="19">
        <f t="shared" si="355"/>
        <v>6.3505484869633691E-3</v>
      </c>
      <c r="Z429" s="17">
        <f t="shared" si="356"/>
        <v>0</v>
      </c>
      <c r="AA429" s="17">
        <f t="shared" si="357"/>
        <v>0</v>
      </c>
      <c r="AB429" s="16">
        <f t="shared" si="358"/>
        <v>0</v>
      </c>
      <c r="AC429" s="19">
        <f t="shared" si="359"/>
        <v>6.3505484869633691E-3</v>
      </c>
      <c r="AD429" s="17">
        <f t="shared" si="360"/>
        <v>0</v>
      </c>
      <c r="AE429" s="17">
        <f t="shared" si="361"/>
        <v>0</v>
      </c>
      <c r="AF429" s="16">
        <f t="shared" si="346"/>
        <v>0</v>
      </c>
      <c r="AG429" s="19">
        <f t="shared" si="362"/>
        <v>6.3505484869633691E-3</v>
      </c>
      <c r="AH429" s="17">
        <f t="shared" si="363"/>
        <v>0</v>
      </c>
      <c r="AI429" s="17">
        <f t="shared" si="392"/>
        <v>0</v>
      </c>
      <c r="AJ429" s="16">
        <f t="shared" si="364"/>
        <v>0</v>
      </c>
      <c r="AK429" s="19">
        <f t="shared" si="365"/>
        <v>6.3505484869633691E-3</v>
      </c>
      <c r="AL429" s="17">
        <f t="shared" si="366"/>
        <v>0</v>
      </c>
      <c r="AM429" s="17">
        <f t="shared" si="367"/>
        <v>0</v>
      </c>
      <c r="AN429" s="16">
        <f t="shared" si="368"/>
        <v>0</v>
      </c>
      <c r="AO429" s="19">
        <f t="shared" si="369"/>
        <v>6.3505484869633691E-3</v>
      </c>
      <c r="AP429" s="17">
        <f t="shared" si="370"/>
        <v>0</v>
      </c>
      <c r="AQ429" s="17">
        <f t="shared" si="371"/>
        <v>0</v>
      </c>
      <c r="AR429" s="16">
        <f t="shared" si="372"/>
        <v>0</v>
      </c>
      <c r="AS429" s="19">
        <f t="shared" si="373"/>
        <v>6.3505484869633691E-3</v>
      </c>
      <c r="AT429" s="17">
        <f t="shared" si="374"/>
        <v>0</v>
      </c>
      <c r="AU429" s="17">
        <f t="shared" si="375"/>
        <v>0</v>
      </c>
      <c r="AV429" s="16">
        <f t="shared" si="376"/>
        <v>0</v>
      </c>
      <c r="AW429" s="19">
        <f t="shared" si="377"/>
        <v>6.3505484869633691E-3</v>
      </c>
      <c r="AX429" s="17">
        <f t="shared" si="378"/>
        <v>0</v>
      </c>
      <c r="AY429" s="17">
        <f t="shared" si="347"/>
        <v>0</v>
      </c>
      <c r="AZ429" s="16">
        <f t="shared" si="379"/>
        <v>0</v>
      </c>
      <c r="BA429" s="19">
        <f t="shared" si="380"/>
        <v>6.3505484869633691E-3</v>
      </c>
      <c r="BB429" s="16"/>
      <c r="BC429" s="16">
        <f t="shared" si="381"/>
        <v>6.3505484869633691E-3</v>
      </c>
      <c r="BD429" s="19">
        <f t="shared" si="348"/>
        <v>6.3505484869633691E-3</v>
      </c>
      <c r="BE429" s="20">
        <f t="shared" si="382"/>
        <v>6.3505484869633691E-3</v>
      </c>
      <c r="BF429">
        <f t="shared" si="383"/>
        <v>4.8516233311578212E-6</v>
      </c>
      <c r="BG429" s="33">
        <f t="shared" si="384"/>
        <v>1.3055944837667914E-2</v>
      </c>
      <c r="BH429">
        <f t="shared" si="385"/>
        <v>7.8335669026007484E-2</v>
      </c>
      <c r="BI429">
        <f t="shared" si="386"/>
        <v>11673.26805557953</v>
      </c>
      <c r="BJ429">
        <f t="shared" si="387"/>
        <v>0</v>
      </c>
      <c r="BK429">
        <f t="shared" si="388"/>
        <v>5678</v>
      </c>
      <c r="BL429">
        <f t="shared" si="389"/>
        <v>1484482</v>
      </c>
      <c r="BM429">
        <f t="shared" si="390"/>
        <v>5678</v>
      </c>
    </row>
    <row r="430" spans="1:65" x14ac:dyDescent="0.25">
      <c r="A430" s="8"/>
      <c r="B430">
        <v>2220469</v>
      </c>
      <c r="C430" t="s">
        <v>449</v>
      </c>
      <c r="D430">
        <v>9</v>
      </c>
      <c r="E430">
        <v>1075</v>
      </c>
      <c r="F430" s="9">
        <f t="shared" si="391"/>
        <v>180600</v>
      </c>
      <c r="G430">
        <v>4</v>
      </c>
      <c r="H430" s="10">
        <f t="shared" si="337"/>
        <v>2.25</v>
      </c>
      <c r="I430" s="10">
        <f t="shared" si="338"/>
        <v>9</v>
      </c>
      <c r="J430" s="11">
        <f t="shared" si="339"/>
        <v>1</v>
      </c>
      <c r="K430" s="11">
        <f t="shared" si="340"/>
        <v>0.73200751733079816</v>
      </c>
      <c r="L430" s="12">
        <f t="shared" si="341"/>
        <v>1625400</v>
      </c>
      <c r="M430" s="13">
        <f t="shared" si="342"/>
        <v>0.26799248266920189</v>
      </c>
      <c r="P430">
        <f t="shared" si="343"/>
        <v>9675</v>
      </c>
      <c r="Q430" s="15">
        <f t="shared" si="349"/>
        <v>2.25</v>
      </c>
      <c r="R430" s="16">
        <f t="shared" si="350"/>
        <v>3.5746201966041107</v>
      </c>
      <c r="S430" s="17">
        <f t="shared" si="344"/>
        <v>12.294955703211517</v>
      </c>
      <c r="T430" s="17">
        <f t="shared" si="351"/>
        <v>3.0737389258028793</v>
      </c>
      <c r="U430" s="18">
        <f t="shared" si="352"/>
        <v>2.25</v>
      </c>
      <c r="V430" s="17">
        <f t="shared" si="353"/>
        <v>0</v>
      </c>
      <c r="W430" s="17">
        <f t="shared" si="345"/>
        <v>0</v>
      </c>
      <c r="X430" s="16">
        <f t="shared" si="354"/>
        <v>0</v>
      </c>
      <c r="Y430" s="19">
        <f t="shared" si="355"/>
        <v>2.25</v>
      </c>
      <c r="Z430" s="17">
        <f t="shared" si="356"/>
        <v>0</v>
      </c>
      <c r="AA430" s="17">
        <f t="shared" si="357"/>
        <v>0</v>
      </c>
      <c r="AB430" s="16">
        <f t="shared" si="358"/>
        <v>0</v>
      </c>
      <c r="AC430" s="19">
        <f t="shared" si="359"/>
        <v>2.25</v>
      </c>
      <c r="AD430" s="17">
        <f t="shared" si="360"/>
        <v>0</v>
      </c>
      <c r="AE430" s="17">
        <f t="shared" si="361"/>
        <v>0</v>
      </c>
      <c r="AF430" s="16">
        <f t="shared" si="346"/>
        <v>0</v>
      </c>
      <c r="AG430" s="19">
        <f t="shared" si="362"/>
        <v>2.25</v>
      </c>
      <c r="AH430" s="17">
        <f t="shared" si="363"/>
        <v>0</v>
      </c>
      <c r="AI430" s="17">
        <f t="shared" si="392"/>
        <v>0</v>
      </c>
      <c r="AJ430" s="16">
        <f t="shared" si="364"/>
        <v>0</v>
      </c>
      <c r="AK430" s="19">
        <f t="shared" si="365"/>
        <v>2.25</v>
      </c>
      <c r="AL430" s="17">
        <f t="shared" si="366"/>
        <v>0</v>
      </c>
      <c r="AM430" s="17">
        <f t="shared" si="367"/>
        <v>0</v>
      </c>
      <c r="AN430" s="16">
        <f t="shared" si="368"/>
        <v>0</v>
      </c>
      <c r="AO430" s="19">
        <f t="shared" si="369"/>
        <v>2.25</v>
      </c>
      <c r="AP430" s="17">
        <f t="shared" si="370"/>
        <v>0</v>
      </c>
      <c r="AQ430" s="17">
        <f t="shared" si="371"/>
        <v>0</v>
      </c>
      <c r="AR430" s="16">
        <f t="shared" si="372"/>
        <v>0</v>
      </c>
      <c r="AS430" s="19">
        <f t="shared" si="373"/>
        <v>2.25</v>
      </c>
      <c r="AT430" s="17">
        <f t="shared" si="374"/>
        <v>0</v>
      </c>
      <c r="AU430" s="17">
        <f t="shared" si="375"/>
        <v>0</v>
      </c>
      <c r="AV430" s="16">
        <f t="shared" si="376"/>
        <v>0</v>
      </c>
      <c r="AW430" s="19">
        <f t="shared" si="377"/>
        <v>2.25</v>
      </c>
      <c r="AX430" s="17">
        <f t="shared" si="378"/>
        <v>0</v>
      </c>
      <c r="AY430" s="17">
        <f t="shared" si="347"/>
        <v>0</v>
      </c>
      <c r="AZ430" s="16">
        <f t="shared" si="379"/>
        <v>0</v>
      </c>
      <c r="BA430" s="19">
        <f t="shared" si="380"/>
        <v>2.25</v>
      </c>
      <c r="BB430" s="16"/>
      <c r="BC430" s="16">
        <f t="shared" si="381"/>
        <v>2.25</v>
      </c>
      <c r="BD430" s="19">
        <f t="shared" si="348"/>
        <v>2.25</v>
      </c>
      <c r="BE430" s="20">
        <f t="shared" si="382"/>
        <v>2.25</v>
      </c>
      <c r="BF430">
        <f t="shared" si="383"/>
        <v>1.7189306589051579E-3</v>
      </c>
      <c r="BG430" s="33">
        <f t="shared" si="384"/>
        <v>4.6257226356206314</v>
      </c>
      <c r="BH430">
        <f t="shared" si="385"/>
        <v>18.502890542482525</v>
      </c>
      <c r="BI430">
        <f t="shared" si="386"/>
        <v>3341622.031972344</v>
      </c>
      <c r="BJ430">
        <f t="shared" si="387"/>
        <v>595069</v>
      </c>
      <c r="BK430">
        <f t="shared" si="388"/>
        <v>1625400</v>
      </c>
      <c r="BL430">
        <f t="shared" si="389"/>
        <v>0</v>
      </c>
      <c r="BM430">
        <f t="shared" si="390"/>
        <v>1625400</v>
      </c>
    </row>
    <row r="431" spans="1:65" x14ac:dyDescent="0.25">
      <c r="A431" s="8"/>
      <c r="B431">
        <v>10159802</v>
      </c>
      <c r="C431" t="s">
        <v>450</v>
      </c>
      <c r="D431">
        <v>7</v>
      </c>
      <c r="E431">
        <v>1328</v>
      </c>
      <c r="F431" s="9">
        <f t="shared" si="391"/>
        <v>223104</v>
      </c>
      <c r="G431">
        <v>2</v>
      </c>
      <c r="H431" s="10">
        <f t="shared" si="337"/>
        <v>3.5</v>
      </c>
      <c r="I431" s="10">
        <f t="shared" si="338"/>
        <v>7</v>
      </c>
      <c r="J431" s="11">
        <f t="shared" si="339"/>
        <v>1</v>
      </c>
      <c r="K431" s="11">
        <f t="shared" si="340"/>
        <v>0.15371638148066272</v>
      </c>
      <c r="L431" s="12">
        <f t="shared" si="341"/>
        <v>1561728</v>
      </c>
      <c r="M431" s="13">
        <f t="shared" si="342"/>
        <v>0.84628361851933731</v>
      </c>
      <c r="P431">
        <f t="shared" si="343"/>
        <v>9296</v>
      </c>
      <c r="Q431" s="15">
        <f t="shared" si="349"/>
        <v>3.5</v>
      </c>
      <c r="R431" s="16">
        <f t="shared" si="350"/>
        <v>3.5746201966041107</v>
      </c>
      <c r="S431" s="17">
        <f t="shared" si="344"/>
        <v>45.538412578886977</v>
      </c>
      <c r="T431" s="17">
        <f t="shared" si="351"/>
        <v>22.769206289443488</v>
      </c>
      <c r="U431" s="18">
        <f t="shared" si="352"/>
        <v>3.5</v>
      </c>
      <c r="V431" s="17">
        <f t="shared" si="353"/>
        <v>0</v>
      </c>
      <c r="W431" s="17">
        <f t="shared" si="345"/>
        <v>0</v>
      </c>
      <c r="X431" s="16">
        <f t="shared" si="354"/>
        <v>0</v>
      </c>
      <c r="Y431" s="19">
        <f t="shared" si="355"/>
        <v>3.5</v>
      </c>
      <c r="Z431" s="17">
        <f t="shared" si="356"/>
        <v>0</v>
      </c>
      <c r="AA431" s="17">
        <f t="shared" si="357"/>
        <v>0</v>
      </c>
      <c r="AB431" s="16">
        <f t="shared" si="358"/>
        <v>0</v>
      </c>
      <c r="AC431" s="19">
        <f t="shared" si="359"/>
        <v>3.5</v>
      </c>
      <c r="AD431" s="17">
        <f t="shared" si="360"/>
        <v>0</v>
      </c>
      <c r="AE431" s="17">
        <f t="shared" si="361"/>
        <v>0</v>
      </c>
      <c r="AF431" s="16">
        <f t="shared" si="346"/>
        <v>0</v>
      </c>
      <c r="AG431" s="19">
        <f t="shared" si="362"/>
        <v>3.5</v>
      </c>
      <c r="AH431" s="17">
        <f t="shared" si="363"/>
        <v>0</v>
      </c>
      <c r="AI431" s="17">
        <f t="shared" si="392"/>
        <v>0</v>
      </c>
      <c r="AJ431" s="16">
        <f t="shared" si="364"/>
        <v>0</v>
      </c>
      <c r="AK431" s="19">
        <f t="shared" si="365"/>
        <v>3.5</v>
      </c>
      <c r="AL431" s="17">
        <f t="shared" si="366"/>
        <v>0</v>
      </c>
      <c r="AM431" s="17">
        <f t="shared" si="367"/>
        <v>0</v>
      </c>
      <c r="AN431" s="16">
        <f t="shared" si="368"/>
        <v>0</v>
      </c>
      <c r="AO431" s="19">
        <f t="shared" si="369"/>
        <v>3.5</v>
      </c>
      <c r="AP431" s="17">
        <f t="shared" si="370"/>
        <v>0</v>
      </c>
      <c r="AQ431" s="17">
        <f t="shared" si="371"/>
        <v>0</v>
      </c>
      <c r="AR431" s="16">
        <f t="shared" si="372"/>
        <v>0</v>
      </c>
      <c r="AS431" s="19">
        <f t="shared" si="373"/>
        <v>3.5</v>
      </c>
      <c r="AT431" s="17">
        <f t="shared" si="374"/>
        <v>0</v>
      </c>
      <c r="AU431" s="17">
        <f t="shared" si="375"/>
        <v>0</v>
      </c>
      <c r="AV431" s="16">
        <f t="shared" si="376"/>
        <v>0</v>
      </c>
      <c r="AW431" s="19">
        <f t="shared" si="377"/>
        <v>3.5</v>
      </c>
      <c r="AX431" s="17">
        <f t="shared" si="378"/>
        <v>0</v>
      </c>
      <c r="AY431" s="17">
        <f t="shared" si="347"/>
        <v>0</v>
      </c>
      <c r="AZ431" s="16">
        <f t="shared" si="379"/>
        <v>0</v>
      </c>
      <c r="BA431" s="19">
        <f t="shared" si="380"/>
        <v>3.5</v>
      </c>
      <c r="BB431" s="16"/>
      <c r="BC431" s="16">
        <f t="shared" si="381"/>
        <v>3.5</v>
      </c>
      <c r="BD431" s="19">
        <f t="shared" si="348"/>
        <v>3.5</v>
      </c>
      <c r="BE431" s="20">
        <f t="shared" si="382"/>
        <v>3.5</v>
      </c>
      <c r="BF431">
        <f t="shared" si="383"/>
        <v>2.6738921360746899E-3</v>
      </c>
      <c r="BG431" s="33">
        <f t="shared" si="384"/>
        <v>7.1955685442987587</v>
      </c>
      <c r="BH431">
        <f t="shared" si="385"/>
        <v>14.391137088597517</v>
      </c>
      <c r="BI431">
        <f t="shared" si="386"/>
        <v>3210720.2490144605</v>
      </c>
      <c r="BJ431">
        <f t="shared" si="387"/>
        <v>8598074</v>
      </c>
      <c r="BK431">
        <f t="shared" si="388"/>
        <v>1561728</v>
      </c>
      <c r="BL431">
        <f t="shared" si="389"/>
        <v>0</v>
      </c>
      <c r="BM431">
        <f t="shared" si="390"/>
        <v>1561728</v>
      </c>
    </row>
    <row r="432" spans="1:65" x14ac:dyDescent="0.25">
      <c r="A432" s="8"/>
      <c r="B432">
        <v>200</v>
      </c>
      <c r="C432" s="22">
        <v>202000000000</v>
      </c>
      <c r="D432">
        <v>9</v>
      </c>
      <c r="E432">
        <v>332</v>
      </c>
      <c r="F432" s="9">
        <f t="shared" si="391"/>
        <v>55776</v>
      </c>
      <c r="G432">
        <v>6</v>
      </c>
      <c r="H432" s="10">
        <f t="shared" si="337"/>
        <v>5.9762860967680243E-4</v>
      </c>
      <c r="I432" s="10">
        <f t="shared" si="338"/>
        <v>3.5857716580608148E-3</v>
      </c>
      <c r="J432" s="11">
        <f t="shared" si="339"/>
        <v>3.9841907311786832E-4</v>
      </c>
      <c r="K432" s="11">
        <f t="shared" si="340"/>
        <v>1</v>
      </c>
      <c r="L432" s="12">
        <f t="shared" si="341"/>
        <v>200</v>
      </c>
      <c r="M432" s="13">
        <f t="shared" si="342"/>
        <v>0</v>
      </c>
      <c r="P432">
        <f t="shared" si="343"/>
        <v>2988</v>
      </c>
      <c r="Q432" s="15">
        <f t="shared" si="349"/>
        <v>1.5</v>
      </c>
      <c r="R432" s="16">
        <f t="shared" si="350"/>
        <v>3.5746201966041107</v>
      </c>
      <c r="S432" s="17">
        <f t="shared" si="344"/>
        <v>3.5857716580608148E-3</v>
      </c>
      <c r="T432" s="17">
        <f t="shared" si="351"/>
        <v>5.9762860967680243E-4</v>
      </c>
      <c r="U432" s="18">
        <f t="shared" si="352"/>
        <v>5.9762860967680243E-4</v>
      </c>
      <c r="V432" s="17">
        <f t="shared" si="353"/>
        <v>0</v>
      </c>
      <c r="W432" s="17">
        <f t="shared" si="345"/>
        <v>0</v>
      </c>
      <c r="X432" s="16">
        <f t="shared" si="354"/>
        <v>0</v>
      </c>
      <c r="Y432" s="19">
        <f t="shared" si="355"/>
        <v>5.9762860967680243E-4</v>
      </c>
      <c r="Z432" s="17">
        <f t="shared" si="356"/>
        <v>0</v>
      </c>
      <c r="AA432" s="17">
        <f t="shared" si="357"/>
        <v>0</v>
      </c>
      <c r="AB432" s="16">
        <f t="shared" si="358"/>
        <v>0</v>
      </c>
      <c r="AC432" s="19">
        <f t="shared" si="359"/>
        <v>5.9762860967680243E-4</v>
      </c>
      <c r="AD432" s="17">
        <f t="shared" si="360"/>
        <v>0</v>
      </c>
      <c r="AE432" s="17">
        <f t="shared" si="361"/>
        <v>0</v>
      </c>
      <c r="AF432" s="16">
        <f t="shared" si="346"/>
        <v>0</v>
      </c>
      <c r="AG432" s="19">
        <f t="shared" si="362"/>
        <v>5.9762860967680243E-4</v>
      </c>
      <c r="AH432" s="17">
        <f t="shared" si="363"/>
        <v>0</v>
      </c>
      <c r="AI432" s="17">
        <f t="shared" si="392"/>
        <v>0</v>
      </c>
      <c r="AJ432" s="16">
        <f t="shared" si="364"/>
        <v>0</v>
      </c>
      <c r="AK432" s="19">
        <f t="shared" si="365"/>
        <v>5.9762860967680243E-4</v>
      </c>
      <c r="AL432" s="17">
        <f t="shared" si="366"/>
        <v>0</v>
      </c>
      <c r="AM432" s="17">
        <f t="shared" si="367"/>
        <v>0</v>
      </c>
      <c r="AN432" s="16">
        <f t="shared" si="368"/>
        <v>0</v>
      </c>
      <c r="AO432" s="19">
        <f t="shared" si="369"/>
        <v>5.9762860967680243E-4</v>
      </c>
      <c r="AP432" s="17">
        <f t="shared" si="370"/>
        <v>0</v>
      </c>
      <c r="AQ432" s="17">
        <f t="shared" si="371"/>
        <v>0</v>
      </c>
      <c r="AR432" s="16">
        <f t="shared" si="372"/>
        <v>0</v>
      </c>
      <c r="AS432" s="19">
        <f t="shared" si="373"/>
        <v>5.9762860967680243E-4</v>
      </c>
      <c r="AT432" s="17">
        <f t="shared" si="374"/>
        <v>0</v>
      </c>
      <c r="AU432" s="17">
        <f t="shared" si="375"/>
        <v>0</v>
      </c>
      <c r="AV432" s="16">
        <f t="shared" si="376"/>
        <v>0</v>
      </c>
      <c r="AW432" s="19">
        <f t="shared" si="377"/>
        <v>5.9762860967680243E-4</v>
      </c>
      <c r="AX432" s="17">
        <f t="shared" si="378"/>
        <v>0</v>
      </c>
      <c r="AY432" s="17">
        <f t="shared" si="347"/>
        <v>0</v>
      </c>
      <c r="AZ432" s="16">
        <f t="shared" si="379"/>
        <v>0</v>
      </c>
      <c r="BA432" s="19">
        <f t="shared" si="380"/>
        <v>5.9762860967680243E-4</v>
      </c>
      <c r="BB432" s="16"/>
      <c r="BC432" s="16">
        <f t="shared" si="381"/>
        <v>5.9762860967680243E-4</v>
      </c>
      <c r="BD432" s="19">
        <f t="shared" si="348"/>
        <v>5.9762860967680243E-4</v>
      </c>
      <c r="BE432" s="20">
        <f t="shared" si="382"/>
        <v>5.9762860967680243E-4</v>
      </c>
      <c r="BF432">
        <f t="shared" si="383"/>
        <v>4.5656983991658639E-7</v>
      </c>
      <c r="BG432" s="33">
        <f t="shared" si="384"/>
        <v>1.2286507499895431E-3</v>
      </c>
      <c r="BH432">
        <f t="shared" si="385"/>
        <v>7.3719044999372586E-3</v>
      </c>
      <c r="BI432">
        <f t="shared" si="386"/>
        <v>411.17534538850055</v>
      </c>
      <c r="BJ432">
        <f t="shared" si="387"/>
        <v>0</v>
      </c>
      <c r="BK432">
        <f t="shared" si="388"/>
        <v>200</v>
      </c>
      <c r="BL432">
        <f t="shared" si="389"/>
        <v>501784</v>
      </c>
      <c r="BM432">
        <f t="shared" si="390"/>
        <v>200</v>
      </c>
    </row>
    <row r="433" spans="1:65" x14ac:dyDescent="0.25">
      <c r="A433" s="8"/>
      <c r="B433">
        <v>281367456</v>
      </c>
      <c r="C433" t="s">
        <v>451</v>
      </c>
      <c r="D433">
        <v>9</v>
      </c>
      <c r="E433">
        <v>722</v>
      </c>
      <c r="F433" s="9">
        <f t="shared" si="391"/>
        <v>121296</v>
      </c>
      <c r="G433">
        <v>8</v>
      </c>
      <c r="H433" s="10">
        <f t="shared" si="337"/>
        <v>1.125</v>
      </c>
      <c r="I433" s="10">
        <f t="shared" si="338"/>
        <v>9</v>
      </c>
      <c r="J433" s="11">
        <f t="shared" si="339"/>
        <v>1</v>
      </c>
      <c r="K433" s="11">
        <f t="shared" si="340"/>
        <v>3.8798516911636009E-3</v>
      </c>
      <c r="L433" s="12">
        <f t="shared" si="341"/>
        <v>1091664</v>
      </c>
      <c r="M433" s="13">
        <f t="shared" si="342"/>
        <v>0.99612014830883644</v>
      </c>
      <c r="P433">
        <f t="shared" si="343"/>
        <v>6498</v>
      </c>
      <c r="Q433" s="15">
        <f t="shared" si="349"/>
        <v>1.125</v>
      </c>
      <c r="R433" s="16">
        <f t="shared" si="350"/>
        <v>3.5746201966041107</v>
      </c>
      <c r="S433" s="17">
        <f t="shared" si="344"/>
        <v>2319.6762960031656</v>
      </c>
      <c r="T433" s="17">
        <f t="shared" si="351"/>
        <v>289.9595370003957</v>
      </c>
      <c r="U433" s="18">
        <f t="shared" si="352"/>
        <v>1.125</v>
      </c>
      <c r="V433" s="17">
        <f t="shared" si="353"/>
        <v>0</v>
      </c>
      <c r="W433" s="17">
        <f t="shared" si="345"/>
        <v>0</v>
      </c>
      <c r="X433" s="16">
        <f t="shared" si="354"/>
        <v>0</v>
      </c>
      <c r="Y433" s="19">
        <f t="shared" si="355"/>
        <v>1.125</v>
      </c>
      <c r="Z433" s="17">
        <f t="shared" si="356"/>
        <v>0</v>
      </c>
      <c r="AA433" s="17">
        <f t="shared" si="357"/>
        <v>0</v>
      </c>
      <c r="AB433" s="16">
        <f t="shared" si="358"/>
        <v>0</v>
      </c>
      <c r="AC433" s="19">
        <f t="shared" si="359"/>
        <v>1.125</v>
      </c>
      <c r="AD433" s="17">
        <f t="shared" si="360"/>
        <v>0</v>
      </c>
      <c r="AE433" s="17">
        <f t="shared" si="361"/>
        <v>0</v>
      </c>
      <c r="AF433" s="16">
        <f t="shared" si="346"/>
        <v>0</v>
      </c>
      <c r="AG433" s="19">
        <f t="shared" si="362"/>
        <v>1.125</v>
      </c>
      <c r="AH433" s="17">
        <f t="shared" si="363"/>
        <v>0</v>
      </c>
      <c r="AI433" s="17">
        <f t="shared" si="392"/>
        <v>0</v>
      </c>
      <c r="AJ433" s="16">
        <f t="shared" si="364"/>
        <v>0</v>
      </c>
      <c r="AK433" s="19">
        <f t="shared" si="365"/>
        <v>1.125</v>
      </c>
      <c r="AL433" s="17">
        <f t="shared" si="366"/>
        <v>0</v>
      </c>
      <c r="AM433" s="17">
        <f t="shared" si="367"/>
        <v>0</v>
      </c>
      <c r="AN433" s="16">
        <f t="shared" si="368"/>
        <v>0</v>
      </c>
      <c r="AO433" s="19">
        <f t="shared" si="369"/>
        <v>1.125</v>
      </c>
      <c r="AP433" s="17">
        <f t="shared" si="370"/>
        <v>0</v>
      </c>
      <c r="AQ433" s="17">
        <f t="shared" si="371"/>
        <v>0</v>
      </c>
      <c r="AR433" s="16">
        <f t="shared" si="372"/>
        <v>0</v>
      </c>
      <c r="AS433" s="19">
        <f t="shared" si="373"/>
        <v>1.125</v>
      </c>
      <c r="AT433" s="17">
        <f t="shared" si="374"/>
        <v>0</v>
      </c>
      <c r="AU433" s="17">
        <f t="shared" si="375"/>
        <v>0</v>
      </c>
      <c r="AV433" s="16">
        <f t="shared" si="376"/>
        <v>0</v>
      </c>
      <c r="AW433" s="19">
        <f t="shared" si="377"/>
        <v>1.125</v>
      </c>
      <c r="AX433" s="17">
        <f t="shared" si="378"/>
        <v>0</v>
      </c>
      <c r="AY433" s="17">
        <f t="shared" si="347"/>
        <v>0</v>
      </c>
      <c r="AZ433" s="16">
        <f t="shared" si="379"/>
        <v>0</v>
      </c>
      <c r="BA433" s="19">
        <f t="shared" si="380"/>
        <v>1.125</v>
      </c>
      <c r="BB433" s="16"/>
      <c r="BC433" s="16">
        <f t="shared" si="381"/>
        <v>1.125</v>
      </c>
      <c r="BD433" s="19">
        <f t="shared" si="348"/>
        <v>1.125</v>
      </c>
      <c r="BE433" s="20">
        <f t="shared" si="382"/>
        <v>1.125</v>
      </c>
      <c r="BF433">
        <f t="shared" si="383"/>
        <v>8.5946532945257894E-4</v>
      </c>
      <c r="BG433" s="33">
        <f t="shared" si="384"/>
        <v>2.3128613178103157</v>
      </c>
      <c r="BH433">
        <f t="shared" si="385"/>
        <v>18.502890542482525</v>
      </c>
      <c r="BI433">
        <f t="shared" si="386"/>
        <v>2244326.6112409602</v>
      </c>
      <c r="BJ433">
        <f t="shared" si="387"/>
        <v>280275792</v>
      </c>
      <c r="BK433">
        <f t="shared" si="388"/>
        <v>1091664</v>
      </c>
      <c r="BL433">
        <f t="shared" si="389"/>
        <v>0</v>
      </c>
      <c r="BM433">
        <f t="shared" si="390"/>
        <v>1091664</v>
      </c>
    </row>
    <row r="434" spans="1:65" x14ac:dyDescent="0.25">
      <c r="A434" s="8"/>
      <c r="B434">
        <v>301404</v>
      </c>
      <c r="C434" t="s">
        <v>452</v>
      </c>
      <c r="D434">
        <v>5</v>
      </c>
      <c r="E434">
        <v>1073</v>
      </c>
      <c r="F434" s="9">
        <f t="shared" si="391"/>
        <v>180264</v>
      </c>
      <c r="G434">
        <v>8</v>
      </c>
      <c r="H434" s="10">
        <f t="shared" si="337"/>
        <v>0.20900179736386634</v>
      </c>
      <c r="I434" s="10">
        <f t="shared" si="338"/>
        <v>1.6720143789109307</v>
      </c>
      <c r="J434" s="11">
        <f t="shared" si="339"/>
        <v>0.33440287578218614</v>
      </c>
      <c r="K434" s="11">
        <f t="shared" si="340"/>
        <v>1</v>
      </c>
      <c r="L434" s="12">
        <f t="shared" si="341"/>
        <v>301404</v>
      </c>
      <c r="M434" s="13">
        <f t="shared" si="342"/>
        <v>0</v>
      </c>
      <c r="P434">
        <f t="shared" si="343"/>
        <v>5365</v>
      </c>
      <c r="Q434" s="15">
        <f t="shared" si="349"/>
        <v>0.625</v>
      </c>
      <c r="R434" s="16">
        <f t="shared" si="350"/>
        <v>3.5746201966041107</v>
      </c>
      <c r="S434" s="17">
        <f t="shared" si="344"/>
        <v>1.6720143789109307</v>
      </c>
      <c r="T434" s="17">
        <f t="shared" si="351"/>
        <v>0.20900179736386634</v>
      </c>
      <c r="U434" s="18">
        <f t="shared" si="352"/>
        <v>0.20900179736386634</v>
      </c>
      <c r="V434" s="17">
        <f t="shared" si="353"/>
        <v>0</v>
      </c>
      <c r="W434" s="17">
        <f t="shared" si="345"/>
        <v>0</v>
      </c>
      <c r="X434" s="16">
        <f t="shared" si="354"/>
        <v>0</v>
      </c>
      <c r="Y434" s="19">
        <f t="shared" si="355"/>
        <v>0.20900179736386634</v>
      </c>
      <c r="Z434" s="17">
        <f t="shared" si="356"/>
        <v>0</v>
      </c>
      <c r="AA434" s="17">
        <f t="shared" si="357"/>
        <v>0</v>
      </c>
      <c r="AB434" s="16">
        <f t="shared" si="358"/>
        <v>0</v>
      </c>
      <c r="AC434" s="19">
        <f t="shared" si="359"/>
        <v>0.20900179736386634</v>
      </c>
      <c r="AD434" s="17">
        <f t="shared" si="360"/>
        <v>0</v>
      </c>
      <c r="AE434" s="17">
        <f t="shared" si="361"/>
        <v>0</v>
      </c>
      <c r="AF434" s="16">
        <f t="shared" si="346"/>
        <v>0</v>
      </c>
      <c r="AG434" s="19">
        <f t="shared" si="362"/>
        <v>0.20900179736386634</v>
      </c>
      <c r="AH434" s="17">
        <f t="shared" si="363"/>
        <v>0</v>
      </c>
      <c r="AI434" s="17">
        <f t="shared" si="392"/>
        <v>0</v>
      </c>
      <c r="AJ434" s="16">
        <f t="shared" si="364"/>
        <v>0</v>
      </c>
      <c r="AK434" s="19">
        <f t="shared" si="365"/>
        <v>0.20900179736386634</v>
      </c>
      <c r="AL434" s="17">
        <f t="shared" si="366"/>
        <v>0</v>
      </c>
      <c r="AM434" s="17">
        <f t="shared" si="367"/>
        <v>0</v>
      </c>
      <c r="AN434" s="16">
        <f t="shared" si="368"/>
        <v>0</v>
      </c>
      <c r="AO434" s="19">
        <f t="shared" si="369"/>
        <v>0.20900179736386634</v>
      </c>
      <c r="AP434" s="17">
        <f t="shared" si="370"/>
        <v>0</v>
      </c>
      <c r="AQ434" s="17">
        <f t="shared" si="371"/>
        <v>0</v>
      </c>
      <c r="AR434" s="16">
        <f t="shared" si="372"/>
        <v>0</v>
      </c>
      <c r="AS434" s="19">
        <f t="shared" si="373"/>
        <v>0.20900179736386634</v>
      </c>
      <c r="AT434" s="17">
        <f t="shared" si="374"/>
        <v>0</v>
      </c>
      <c r="AU434" s="17">
        <f t="shared" si="375"/>
        <v>0</v>
      </c>
      <c r="AV434" s="16">
        <f t="shared" si="376"/>
        <v>0</v>
      </c>
      <c r="AW434" s="19">
        <f t="shared" si="377"/>
        <v>0.20900179736386634</v>
      </c>
      <c r="AX434" s="17">
        <f t="shared" si="378"/>
        <v>0</v>
      </c>
      <c r="AY434" s="17">
        <f t="shared" si="347"/>
        <v>0</v>
      </c>
      <c r="AZ434" s="16">
        <f t="shared" si="379"/>
        <v>0</v>
      </c>
      <c r="BA434" s="19">
        <f t="shared" si="380"/>
        <v>0.20900179736386634</v>
      </c>
      <c r="BB434" s="16"/>
      <c r="BC434" s="16">
        <f t="shared" si="381"/>
        <v>0.20900179736386634</v>
      </c>
      <c r="BD434" s="19">
        <f t="shared" si="348"/>
        <v>0.20900179736386634</v>
      </c>
      <c r="BE434" s="20">
        <f t="shared" si="382"/>
        <v>0.20900179736386634</v>
      </c>
      <c r="BF434">
        <f t="shared" si="383"/>
        <v>1.5967093211334801E-4</v>
      </c>
      <c r="BG434" s="33">
        <f t="shared" si="384"/>
        <v>0.42968193108952568</v>
      </c>
      <c r="BH434">
        <f t="shared" si="385"/>
        <v>3.4374554487162055</v>
      </c>
      <c r="BI434">
        <f t="shared" si="386"/>
        <v>619649.46900737809</v>
      </c>
      <c r="BJ434">
        <f t="shared" si="387"/>
        <v>0</v>
      </c>
      <c r="BK434">
        <f t="shared" si="388"/>
        <v>301404</v>
      </c>
      <c r="BL434">
        <f t="shared" si="389"/>
        <v>599915.99999999988</v>
      </c>
      <c r="BM434">
        <f t="shared" si="390"/>
        <v>301404</v>
      </c>
    </row>
    <row r="435" spans="1:65" x14ac:dyDescent="0.25">
      <c r="A435" s="8"/>
      <c r="B435">
        <v>35548936</v>
      </c>
      <c r="C435" t="s">
        <v>453</v>
      </c>
      <c r="D435">
        <v>8</v>
      </c>
      <c r="E435">
        <v>2111</v>
      </c>
      <c r="F435" s="9">
        <f t="shared" si="391"/>
        <v>354648</v>
      </c>
      <c r="G435">
        <v>5</v>
      </c>
      <c r="H435" s="10">
        <f t="shared" si="337"/>
        <v>1.6</v>
      </c>
      <c r="I435" s="10">
        <f t="shared" si="338"/>
        <v>8</v>
      </c>
      <c r="J435" s="11">
        <f t="shared" si="339"/>
        <v>1</v>
      </c>
      <c r="K435" s="11">
        <f t="shared" si="340"/>
        <v>7.9810658749392666E-2</v>
      </c>
      <c r="L435" s="12">
        <f t="shared" si="341"/>
        <v>2837184</v>
      </c>
      <c r="M435" s="13">
        <f t="shared" si="342"/>
        <v>0.92018934125060736</v>
      </c>
      <c r="P435">
        <f t="shared" si="343"/>
        <v>16888</v>
      </c>
      <c r="Q435" s="15">
        <f t="shared" si="349"/>
        <v>1.6</v>
      </c>
      <c r="R435" s="16">
        <f t="shared" si="350"/>
        <v>3.5746201966041107</v>
      </c>
      <c r="S435" s="17">
        <f t="shared" si="344"/>
        <v>100.23723805012294</v>
      </c>
      <c r="T435" s="17">
        <f t="shared" si="351"/>
        <v>20.047447610024587</v>
      </c>
      <c r="U435" s="18">
        <f t="shared" si="352"/>
        <v>1.6</v>
      </c>
      <c r="V435" s="17">
        <f t="shared" si="353"/>
        <v>0</v>
      </c>
      <c r="W435" s="17">
        <f t="shared" si="345"/>
        <v>0</v>
      </c>
      <c r="X435" s="16">
        <f t="shared" si="354"/>
        <v>0</v>
      </c>
      <c r="Y435" s="19">
        <f t="shared" si="355"/>
        <v>1.6</v>
      </c>
      <c r="Z435" s="17">
        <f t="shared" si="356"/>
        <v>0</v>
      </c>
      <c r="AA435" s="17">
        <f t="shared" si="357"/>
        <v>0</v>
      </c>
      <c r="AB435" s="16">
        <f t="shared" si="358"/>
        <v>0</v>
      </c>
      <c r="AC435" s="19">
        <f t="shared" si="359"/>
        <v>1.6</v>
      </c>
      <c r="AD435" s="17">
        <f t="shared" si="360"/>
        <v>0</v>
      </c>
      <c r="AE435" s="17">
        <f t="shared" si="361"/>
        <v>0</v>
      </c>
      <c r="AF435" s="16">
        <f t="shared" si="346"/>
        <v>0</v>
      </c>
      <c r="AG435" s="19">
        <f t="shared" si="362"/>
        <v>1.6</v>
      </c>
      <c r="AH435" s="17">
        <f t="shared" si="363"/>
        <v>0</v>
      </c>
      <c r="AI435" s="17">
        <f t="shared" si="392"/>
        <v>0</v>
      </c>
      <c r="AJ435" s="16">
        <f t="shared" si="364"/>
        <v>0</v>
      </c>
      <c r="AK435" s="19">
        <f t="shared" si="365"/>
        <v>1.6</v>
      </c>
      <c r="AL435" s="17">
        <f t="shared" si="366"/>
        <v>0</v>
      </c>
      <c r="AM435" s="17">
        <f t="shared" si="367"/>
        <v>0</v>
      </c>
      <c r="AN435" s="16">
        <f t="shared" si="368"/>
        <v>0</v>
      </c>
      <c r="AO435" s="19">
        <f t="shared" si="369"/>
        <v>1.6</v>
      </c>
      <c r="AP435" s="17">
        <f t="shared" si="370"/>
        <v>0</v>
      </c>
      <c r="AQ435" s="17">
        <f t="shared" si="371"/>
        <v>0</v>
      </c>
      <c r="AR435" s="16">
        <f t="shared" si="372"/>
        <v>0</v>
      </c>
      <c r="AS435" s="19">
        <f t="shared" si="373"/>
        <v>1.6</v>
      </c>
      <c r="AT435" s="17">
        <f t="shared" si="374"/>
        <v>0</v>
      </c>
      <c r="AU435" s="17">
        <f t="shared" si="375"/>
        <v>0</v>
      </c>
      <c r="AV435" s="16">
        <f t="shared" si="376"/>
        <v>0</v>
      </c>
      <c r="AW435" s="19">
        <f t="shared" si="377"/>
        <v>1.6</v>
      </c>
      <c r="AX435" s="17">
        <f t="shared" si="378"/>
        <v>0</v>
      </c>
      <c r="AY435" s="17">
        <f t="shared" si="347"/>
        <v>0</v>
      </c>
      <c r="AZ435" s="16">
        <f t="shared" si="379"/>
        <v>0</v>
      </c>
      <c r="BA435" s="19">
        <f t="shared" si="380"/>
        <v>1.6</v>
      </c>
      <c r="BB435" s="16"/>
      <c r="BC435" s="16">
        <f t="shared" si="381"/>
        <v>1.6</v>
      </c>
      <c r="BD435" s="19">
        <f t="shared" si="348"/>
        <v>1.6</v>
      </c>
      <c r="BE435" s="20">
        <f t="shared" si="382"/>
        <v>1.6</v>
      </c>
      <c r="BF435">
        <f t="shared" si="383"/>
        <v>1.2223506907770012E-3</v>
      </c>
      <c r="BG435" s="33">
        <f t="shared" si="384"/>
        <v>3.2894027631080043</v>
      </c>
      <c r="BH435">
        <f t="shared" si="385"/>
        <v>16.447013815540021</v>
      </c>
      <c r="BI435">
        <f t="shared" si="386"/>
        <v>5832900.5556536373</v>
      </c>
      <c r="BJ435">
        <f t="shared" si="387"/>
        <v>32711752</v>
      </c>
      <c r="BK435">
        <f t="shared" si="388"/>
        <v>2837184</v>
      </c>
      <c r="BL435">
        <f t="shared" si="389"/>
        <v>0</v>
      </c>
      <c r="BM435">
        <f t="shared" si="390"/>
        <v>2837184</v>
      </c>
    </row>
    <row r="436" spans="1:65" x14ac:dyDescent="0.25">
      <c r="A436" s="8"/>
      <c r="B436">
        <v>41154242</v>
      </c>
      <c r="C436" t="s">
        <v>454</v>
      </c>
      <c r="D436">
        <v>5</v>
      </c>
      <c r="E436">
        <v>1951</v>
      </c>
      <c r="F436" s="9">
        <f t="shared" si="391"/>
        <v>327768</v>
      </c>
      <c r="G436">
        <v>2</v>
      </c>
      <c r="H436" s="10">
        <f t="shared" si="337"/>
        <v>2.5</v>
      </c>
      <c r="I436" s="10">
        <f t="shared" si="338"/>
        <v>5</v>
      </c>
      <c r="J436" s="11">
        <f t="shared" si="339"/>
        <v>1</v>
      </c>
      <c r="K436" s="11">
        <f t="shared" si="340"/>
        <v>3.9821897339282791E-2</v>
      </c>
      <c r="L436" s="12">
        <f t="shared" si="341"/>
        <v>1638840</v>
      </c>
      <c r="M436" s="13">
        <f t="shared" si="342"/>
        <v>0.96017810266071724</v>
      </c>
      <c r="P436">
        <f t="shared" si="343"/>
        <v>9755</v>
      </c>
      <c r="Q436" s="15">
        <f t="shared" si="349"/>
        <v>2.5</v>
      </c>
      <c r="R436" s="16">
        <f t="shared" si="350"/>
        <v>3.5746201966041107</v>
      </c>
      <c r="S436" s="17">
        <f t="shared" si="344"/>
        <v>125.55906006687657</v>
      </c>
      <c r="T436" s="17">
        <f t="shared" si="351"/>
        <v>62.779530033438284</v>
      </c>
      <c r="U436" s="18">
        <f t="shared" si="352"/>
        <v>2.5</v>
      </c>
      <c r="V436" s="17">
        <f t="shared" si="353"/>
        <v>0</v>
      </c>
      <c r="W436" s="17">
        <f t="shared" si="345"/>
        <v>0</v>
      </c>
      <c r="X436" s="16">
        <f t="shared" si="354"/>
        <v>0</v>
      </c>
      <c r="Y436" s="19">
        <f t="shared" si="355"/>
        <v>2.5</v>
      </c>
      <c r="Z436" s="17">
        <f t="shared" si="356"/>
        <v>0</v>
      </c>
      <c r="AA436" s="17">
        <f t="shared" si="357"/>
        <v>0</v>
      </c>
      <c r="AB436" s="16">
        <f t="shared" si="358"/>
        <v>0</v>
      </c>
      <c r="AC436" s="19">
        <f t="shared" si="359"/>
        <v>2.5</v>
      </c>
      <c r="AD436" s="17">
        <f t="shared" si="360"/>
        <v>0</v>
      </c>
      <c r="AE436" s="17">
        <f t="shared" si="361"/>
        <v>0</v>
      </c>
      <c r="AF436" s="16">
        <f t="shared" si="346"/>
        <v>0</v>
      </c>
      <c r="AG436" s="19">
        <f t="shared" si="362"/>
        <v>2.5</v>
      </c>
      <c r="AH436" s="17">
        <f t="shared" si="363"/>
        <v>0</v>
      </c>
      <c r="AI436" s="17">
        <f t="shared" si="392"/>
        <v>0</v>
      </c>
      <c r="AJ436" s="16">
        <f t="shared" si="364"/>
        <v>0</v>
      </c>
      <c r="AK436" s="19">
        <f t="shared" si="365"/>
        <v>2.5</v>
      </c>
      <c r="AL436" s="17">
        <f t="shared" si="366"/>
        <v>0</v>
      </c>
      <c r="AM436" s="17">
        <f t="shared" si="367"/>
        <v>0</v>
      </c>
      <c r="AN436" s="16">
        <f t="shared" si="368"/>
        <v>0</v>
      </c>
      <c r="AO436" s="19">
        <f t="shared" si="369"/>
        <v>2.5</v>
      </c>
      <c r="AP436" s="17">
        <f t="shared" si="370"/>
        <v>0</v>
      </c>
      <c r="AQ436" s="17">
        <f t="shared" si="371"/>
        <v>0</v>
      </c>
      <c r="AR436" s="16">
        <f t="shared" si="372"/>
        <v>0</v>
      </c>
      <c r="AS436" s="19">
        <f t="shared" si="373"/>
        <v>2.5</v>
      </c>
      <c r="AT436" s="17">
        <f t="shared" si="374"/>
        <v>0</v>
      </c>
      <c r="AU436" s="17">
        <f t="shared" si="375"/>
        <v>0</v>
      </c>
      <c r="AV436" s="16">
        <f t="shared" si="376"/>
        <v>0</v>
      </c>
      <c r="AW436" s="19">
        <f t="shared" si="377"/>
        <v>2.5</v>
      </c>
      <c r="AX436" s="17">
        <f t="shared" si="378"/>
        <v>0</v>
      </c>
      <c r="AY436" s="17">
        <f t="shared" si="347"/>
        <v>0</v>
      </c>
      <c r="AZ436" s="16">
        <f t="shared" si="379"/>
        <v>0</v>
      </c>
      <c r="BA436" s="19">
        <f t="shared" si="380"/>
        <v>2.5</v>
      </c>
      <c r="BB436" s="16"/>
      <c r="BC436" s="16">
        <f t="shared" si="381"/>
        <v>2.5</v>
      </c>
      <c r="BD436" s="19">
        <f t="shared" si="348"/>
        <v>2.5</v>
      </c>
      <c r="BE436" s="20">
        <f t="shared" si="382"/>
        <v>2.5</v>
      </c>
      <c r="BF436">
        <f t="shared" si="383"/>
        <v>1.9099229543390642E-3</v>
      </c>
      <c r="BG436" s="33">
        <f t="shared" si="384"/>
        <v>5.1396918173562565</v>
      </c>
      <c r="BH436">
        <f t="shared" si="385"/>
        <v>10.279383634712513</v>
      </c>
      <c r="BI436">
        <f t="shared" si="386"/>
        <v>3369253.0151824509</v>
      </c>
      <c r="BJ436">
        <f t="shared" si="387"/>
        <v>39515402</v>
      </c>
      <c r="BK436">
        <f t="shared" si="388"/>
        <v>1638840</v>
      </c>
      <c r="BL436">
        <f t="shared" si="389"/>
        <v>0</v>
      </c>
      <c r="BM436">
        <f t="shared" si="390"/>
        <v>1638840</v>
      </c>
    </row>
    <row r="437" spans="1:65" x14ac:dyDescent="0.25">
      <c r="A437" s="8"/>
      <c r="B437">
        <v>190693262</v>
      </c>
      <c r="C437" t="s">
        <v>455</v>
      </c>
      <c r="D437">
        <v>3</v>
      </c>
      <c r="E437">
        <v>1821</v>
      </c>
      <c r="F437" s="9">
        <f t="shared" si="391"/>
        <v>305928</v>
      </c>
      <c r="G437">
        <v>7</v>
      </c>
      <c r="H437" s="10">
        <f t="shared" si="337"/>
        <v>0.42857142857142855</v>
      </c>
      <c r="I437" s="10">
        <f t="shared" si="338"/>
        <v>3</v>
      </c>
      <c r="J437" s="11">
        <f t="shared" si="339"/>
        <v>1</v>
      </c>
      <c r="K437" s="11">
        <f t="shared" si="340"/>
        <v>4.8128811179495162E-3</v>
      </c>
      <c r="L437" s="12">
        <f t="shared" si="341"/>
        <v>917784</v>
      </c>
      <c r="M437" s="13">
        <f t="shared" si="342"/>
        <v>0.99518711888205047</v>
      </c>
      <c r="P437">
        <f t="shared" si="343"/>
        <v>5463</v>
      </c>
      <c r="Q437" s="15">
        <f t="shared" si="349"/>
        <v>0.42857142857142855</v>
      </c>
      <c r="R437" s="16">
        <f t="shared" si="350"/>
        <v>3.5746201966041107</v>
      </c>
      <c r="S437" s="17">
        <f t="shared" si="344"/>
        <v>623.32726000889102</v>
      </c>
      <c r="T437" s="17">
        <f t="shared" si="351"/>
        <v>89.046751429841578</v>
      </c>
      <c r="U437" s="18">
        <f t="shared" si="352"/>
        <v>0.42857142857142855</v>
      </c>
      <c r="V437" s="17">
        <f t="shared" si="353"/>
        <v>0</v>
      </c>
      <c r="W437" s="17">
        <f t="shared" si="345"/>
        <v>0</v>
      </c>
      <c r="X437" s="16">
        <f t="shared" si="354"/>
        <v>0</v>
      </c>
      <c r="Y437" s="19">
        <f t="shared" si="355"/>
        <v>0.42857142857142855</v>
      </c>
      <c r="Z437" s="17">
        <f t="shared" si="356"/>
        <v>0</v>
      </c>
      <c r="AA437" s="17">
        <f t="shared" si="357"/>
        <v>0</v>
      </c>
      <c r="AB437" s="16">
        <f t="shared" si="358"/>
        <v>0</v>
      </c>
      <c r="AC437" s="19">
        <f t="shared" si="359"/>
        <v>0.42857142857142855</v>
      </c>
      <c r="AD437" s="17">
        <f t="shared" si="360"/>
        <v>0</v>
      </c>
      <c r="AE437" s="17">
        <f t="shared" si="361"/>
        <v>0</v>
      </c>
      <c r="AF437" s="16">
        <f t="shared" si="346"/>
        <v>0</v>
      </c>
      <c r="AG437" s="19">
        <f t="shared" si="362"/>
        <v>0.42857142857142855</v>
      </c>
      <c r="AH437" s="17">
        <f t="shared" si="363"/>
        <v>0</v>
      </c>
      <c r="AI437" s="17">
        <f t="shared" si="392"/>
        <v>0</v>
      </c>
      <c r="AJ437" s="16">
        <f t="shared" si="364"/>
        <v>0</v>
      </c>
      <c r="AK437" s="19">
        <f t="shared" si="365"/>
        <v>0.42857142857142855</v>
      </c>
      <c r="AL437" s="17">
        <f t="shared" si="366"/>
        <v>0</v>
      </c>
      <c r="AM437" s="17">
        <f t="shared" si="367"/>
        <v>0</v>
      </c>
      <c r="AN437" s="16">
        <f t="shared" si="368"/>
        <v>0</v>
      </c>
      <c r="AO437" s="19">
        <f t="shared" si="369"/>
        <v>0.42857142857142855</v>
      </c>
      <c r="AP437" s="17">
        <f t="shared" si="370"/>
        <v>0</v>
      </c>
      <c r="AQ437" s="17">
        <f t="shared" si="371"/>
        <v>0</v>
      </c>
      <c r="AR437" s="16">
        <f t="shared" si="372"/>
        <v>0</v>
      </c>
      <c r="AS437" s="19">
        <f t="shared" si="373"/>
        <v>0.42857142857142855</v>
      </c>
      <c r="AT437" s="17">
        <f t="shared" si="374"/>
        <v>0</v>
      </c>
      <c r="AU437" s="17">
        <f t="shared" si="375"/>
        <v>0</v>
      </c>
      <c r="AV437" s="16">
        <f t="shared" si="376"/>
        <v>0</v>
      </c>
      <c r="AW437" s="19">
        <f t="shared" si="377"/>
        <v>0.42857142857142855</v>
      </c>
      <c r="AX437" s="17">
        <f t="shared" si="378"/>
        <v>0</v>
      </c>
      <c r="AY437" s="17">
        <f t="shared" si="347"/>
        <v>0</v>
      </c>
      <c r="AZ437" s="16">
        <f t="shared" si="379"/>
        <v>0</v>
      </c>
      <c r="BA437" s="19">
        <f t="shared" si="380"/>
        <v>0.42857142857142855</v>
      </c>
      <c r="BB437" s="16"/>
      <c r="BC437" s="16">
        <f t="shared" si="381"/>
        <v>0.42857142857142855</v>
      </c>
      <c r="BD437" s="19">
        <f t="shared" si="348"/>
        <v>0.42857142857142855</v>
      </c>
      <c r="BE437" s="20">
        <f t="shared" si="382"/>
        <v>0.42857142857142855</v>
      </c>
      <c r="BF437">
        <f t="shared" si="383"/>
        <v>3.2741536360098239E-4</v>
      </c>
      <c r="BG437" s="33">
        <f t="shared" si="384"/>
        <v>0.88109002583250096</v>
      </c>
      <c r="BH437">
        <f t="shared" si="385"/>
        <v>6.1676301808275067</v>
      </c>
      <c r="BI437">
        <f t="shared" si="386"/>
        <v>1886850.7659601974</v>
      </c>
      <c r="BJ437">
        <f t="shared" si="387"/>
        <v>189775478</v>
      </c>
      <c r="BK437">
        <f t="shared" si="388"/>
        <v>917784</v>
      </c>
      <c r="BL437">
        <f t="shared" si="389"/>
        <v>0</v>
      </c>
      <c r="BM437">
        <f t="shared" si="390"/>
        <v>917784</v>
      </c>
    </row>
    <row r="438" spans="1:65" x14ac:dyDescent="0.25">
      <c r="A438" s="8"/>
      <c r="B438">
        <v>242532</v>
      </c>
      <c r="C438" t="s">
        <v>456</v>
      </c>
      <c r="D438">
        <v>8</v>
      </c>
      <c r="E438">
        <v>1647</v>
      </c>
      <c r="F438" s="9">
        <f t="shared" si="391"/>
        <v>276696</v>
      </c>
      <c r="G438">
        <v>6</v>
      </c>
      <c r="H438" s="10">
        <f t="shared" si="337"/>
        <v>0.14608812559632231</v>
      </c>
      <c r="I438" s="10">
        <f t="shared" si="338"/>
        <v>0.87652875357793381</v>
      </c>
      <c r="J438" s="11">
        <f t="shared" si="339"/>
        <v>0.10956609419724173</v>
      </c>
      <c r="K438" s="11">
        <f t="shared" si="340"/>
        <v>0.99999999999999989</v>
      </c>
      <c r="L438" s="12">
        <f t="shared" si="341"/>
        <v>242531.99999999997</v>
      </c>
      <c r="M438" s="13">
        <f t="shared" si="342"/>
        <v>1.1999996065151693E-16</v>
      </c>
      <c r="P438">
        <f t="shared" si="343"/>
        <v>13176</v>
      </c>
      <c r="Q438" s="15">
        <f t="shared" si="349"/>
        <v>1.3333333333333333</v>
      </c>
      <c r="R438" s="16">
        <f t="shared" si="350"/>
        <v>3.5746201966041107</v>
      </c>
      <c r="S438" s="17">
        <f t="shared" si="344"/>
        <v>0.87652875357793392</v>
      </c>
      <c r="T438" s="17">
        <f t="shared" si="351"/>
        <v>0.14608812559632231</v>
      </c>
      <c r="U438" s="18">
        <f t="shared" si="352"/>
        <v>0.14608812559632231</v>
      </c>
      <c r="V438" s="17">
        <f t="shared" si="353"/>
        <v>0</v>
      </c>
      <c r="W438" s="17">
        <f t="shared" si="345"/>
        <v>0</v>
      </c>
      <c r="X438" s="16">
        <f t="shared" si="354"/>
        <v>0</v>
      </c>
      <c r="Y438" s="19">
        <f t="shared" si="355"/>
        <v>0.14608812559632231</v>
      </c>
      <c r="Z438" s="17">
        <f t="shared" si="356"/>
        <v>0</v>
      </c>
      <c r="AA438" s="17">
        <f t="shared" si="357"/>
        <v>0</v>
      </c>
      <c r="AB438" s="16">
        <f t="shared" si="358"/>
        <v>0</v>
      </c>
      <c r="AC438" s="19">
        <f t="shared" si="359"/>
        <v>0.14608812559632231</v>
      </c>
      <c r="AD438" s="17">
        <f t="shared" si="360"/>
        <v>0</v>
      </c>
      <c r="AE438" s="17">
        <f t="shared" si="361"/>
        <v>0</v>
      </c>
      <c r="AF438" s="16">
        <f t="shared" si="346"/>
        <v>0</v>
      </c>
      <c r="AG438" s="19">
        <f t="shared" si="362"/>
        <v>0.14608812559632231</v>
      </c>
      <c r="AH438" s="17">
        <f t="shared" si="363"/>
        <v>0</v>
      </c>
      <c r="AI438" s="17">
        <f t="shared" si="392"/>
        <v>0</v>
      </c>
      <c r="AJ438" s="16">
        <f t="shared" si="364"/>
        <v>0</v>
      </c>
      <c r="AK438" s="19">
        <f t="shared" si="365"/>
        <v>0.14608812559632231</v>
      </c>
      <c r="AL438" s="17">
        <f t="shared" si="366"/>
        <v>0</v>
      </c>
      <c r="AM438" s="17">
        <f t="shared" si="367"/>
        <v>0</v>
      </c>
      <c r="AN438" s="16">
        <f t="shared" si="368"/>
        <v>0</v>
      </c>
      <c r="AO438" s="19">
        <f t="shared" si="369"/>
        <v>0.14608812559632231</v>
      </c>
      <c r="AP438" s="17">
        <f t="shared" si="370"/>
        <v>0</v>
      </c>
      <c r="AQ438" s="17">
        <f t="shared" si="371"/>
        <v>0</v>
      </c>
      <c r="AR438" s="16">
        <f t="shared" si="372"/>
        <v>0</v>
      </c>
      <c r="AS438" s="19">
        <f t="shared" si="373"/>
        <v>0.14608812559632231</v>
      </c>
      <c r="AT438" s="17">
        <f t="shared" si="374"/>
        <v>0</v>
      </c>
      <c r="AU438" s="17">
        <f t="shared" si="375"/>
        <v>0</v>
      </c>
      <c r="AV438" s="16">
        <f t="shared" si="376"/>
        <v>0</v>
      </c>
      <c r="AW438" s="19">
        <f t="shared" si="377"/>
        <v>0.14608812559632231</v>
      </c>
      <c r="AX438" s="17">
        <f t="shared" si="378"/>
        <v>0</v>
      </c>
      <c r="AY438" s="17">
        <f t="shared" si="347"/>
        <v>0</v>
      </c>
      <c r="AZ438" s="16">
        <f t="shared" si="379"/>
        <v>0</v>
      </c>
      <c r="BA438" s="19">
        <f t="shared" si="380"/>
        <v>0.14608812559632231</v>
      </c>
      <c r="BB438" s="16"/>
      <c r="BC438" s="16">
        <f t="shared" si="381"/>
        <v>0.14608812559632231</v>
      </c>
      <c r="BD438" s="19">
        <f t="shared" si="348"/>
        <v>0.14608812559632231</v>
      </c>
      <c r="BE438" s="20">
        <f t="shared" si="382"/>
        <v>0.14608812559632231</v>
      </c>
      <c r="BF438">
        <f t="shared" si="383"/>
        <v>1.1160682577311367E-4</v>
      </c>
      <c r="BG438" s="33">
        <f t="shared" si="384"/>
        <v>0.30033917749613231</v>
      </c>
      <c r="BH438">
        <f t="shared" si="385"/>
        <v>1.8020350649767938</v>
      </c>
      <c r="BI438">
        <f t="shared" si="386"/>
        <v>498615.89433881891</v>
      </c>
      <c r="BJ438">
        <f t="shared" si="387"/>
        <v>0</v>
      </c>
      <c r="BK438">
        <f t="shared" si="388"/>
        <v>242531.99999999997</v>
      </c>
      <c r="BL438">
        <f t="shared" si="389"/>
        <v>1971036</v>
      </c>
      <c r="BM438">
        <f t="shared" si="390"/>
        <v>242531.99999999997</v>
      </c>
    </row>
    <row r="439" spans="1:65" x14ac:dyDescent="0.25">
      <c r="A439" s="8"/>
      <c r="B439">
        <v>8238490</v>
      </c>
      <c r="C439" t="s">
        <v>457</v>
      </c>
      <c r="D439">
        <v>8</v>
      </c>
      <c r="E439">
        <v>1830</v>
      </c>
      <c r="F439" s="9">
        <f t="shared" si="391"/>
        <v>307440</v>
      </c>
      <c r="G439">
        <v>5</v>
      </c>
      <c r="H439" s="10">
        <f t="shared" si="337"/>
        <v>1.6</v>
      </c>
      <c r="I439" s="10">
        <f t="shared" si="338"/>
        <v>8</v>
      </c>
      <c r="J439" s="11">
        <f t="shared" si="339"/>
        <v>1</v>
      </c>
      <c r="K439" s="11">
        <f t="shared" si="340"/>
        <v>0.29854014509940535</v>
      </c>
      <c r="L439" s="12">
        <f t="shared" si="341"/>
        <v>2459520</v>
      </c>
      <c r="M439" s="13">
        <f t="shared" si="342"/>
        <v>0.70145985490059459</v>
      </c>
      <c r="P439">
        <f t="shared" si="343"/>
        <v>14640</v>
      </c>
      <c r="Q439" s="15">
        <f t="shared" si="349"/>
        <v>1.6</v>
      </c>
      <c r="R439" s="16">
        <f t="shared" si="350"/>
        <v>3.5746201966041107</v>
      </c>
      <c r="S439" s="17">
        <f t="shared" si="344"/>
        <v>26.797066094197241</v>
      </c>
      <c r="T439" s="17">
        <f t="shared" si="351"/>
        <v>5.3594132188394479</v>
      </c>
      <c r="U439" s="18">
        <f t="shared" si="352"/>
        <v>1.6</v>
      </c>
      <c r="V439" s="17">
        <f t="shared" si="353"/>
        <v>0</v>
      </c>
      <c r="W439" s="17">
        <f t="shared" si="345"/>
        <v>0</v>
      </c>
      <c r="X439" s="16">
        <f t="shared" si="354"/>
        <v>0</v>
      </c>
      <c r="Y439" s="19">
        <f t="shared" si="355"/>
        <v>1.6</v>
      </c>
      <c r="Z439" s="17">
        <f t="shared" si="356"/>
        <v>0</v>
      </c>
      <c r="AA439" s="17">
        <f t="shared" si="357"/>
        <v>0</v>
      </c>
      <c r="AB439" s="16">
        <f t="shared" si="358"/>
        <v>0</v>
      </c>
      <c r="AC439" s="19">
        <f t="shared" si="359"/>
        <v>1.6</v>
      </c>
      <c r="AD439" s="17">
        <f t="shared" si="360"/>
        <v>0</v>
      </c>
      <c r="AE439" s="17">
        <f t="shared" si="361"/>
        <v>0</v>
      </c>
      <c r="AF439" s="16">
        <f t="shared" si="346"/>
        <v>0</v>
      </c>
      <c r="AG439" s="19">
        <f t="shared" si="362"/>
        <v>1.6</v>
      </c>
      <c r="AH439" s="17">
        <f t="shared" si="363"/>
        <v>0</v>
      </c>
      <c r="AI439" s="17">
        <f t="shared" si="392"/>
        <v>0</v>
      </c>
      <c r="AJ439" s="16">
        <f t="shared" si="364"/>
        <v>0</v>
      </c>
      <c r="AK439" s="19">
        <f t="shared" si="365"/>
        <v>1.6</v>
      </c>
      <c r="AL439" s="17">
        <f t="shared" si="366"/>
        <v>0</v>
      </c>
      <c r="AM439" s="17">
        <f t="shared" si="367"/>
        <v>0</v>
      </c>
      <c r="AN439" s="16">
        <f t="shared" si="368"/>
        <v>0</v>
      </c>
      <c r="AO439" s="19">
        <f t="shared" si="369"/>
        <v>1.6</v>
      </c>
      <c r="AP439" s="17">
        <f t="shared" si="370"/>
        <v>0</v>
      </c>
      <c r="AQ439" s="17">
        <f t="shared" si="371"/>
        <v>0</v>
      </c>
      <c r="AR439" s="16">
        <f t="shared" si="372"/>
        <v>0</v>
      </c>
      <c r="AS439" s="19">
        <f t="shared" si="373"/>
        <v>1.6</v>
      </c>
      <c r="AT439" s="17">
        <f t="shared" si="374"/>
        <v>0</v>
      </c>
      <c r="AU439" s="17">
        <f t="shared" si="375"/>
        <v>0</v>
      </c>
      <c r="AV439" s="16">
        <f t="shared" si="376"/>
        <v>0</v>
      </c>
      <c r="AW439" s="19">
        <f t="shared" si="377"/>
        <v>1.6</v>
      </c>
      <c r="AX439" s="17">
        <f t="shared" si="378"/>
        <v>0</v>
      </c>
      <c r="AY439" s="17">
        <f t="shared" si="347"/>
        <v>0</v>
      </c>
      <c r="AZ439" s="16">
        <f t="shared" si="379"/>
        <v>0</v>
      </c>
      <c r="BA439" s="19">
        <f t="shared" si="380"/>
        <v>1.6</v>
      </c>
      <c r="BB439" s="16"/>
      <c r="BC439" s="16">
        <f t="shared" si="381"/>
        <v>1.6</v>
      </c>
      <c r="BD439" s="19">
        <f t="shared" si="348"/>
        <v>1.6</v>
      </c>
      <c r="BE439" s="20">
        <f t="shared" si="382"/>
        <v>1.6</v>
      </c>
      <c r="BF439">
        <f t="shared" si="383"/>
        <v>1.2223506907770012E-3</v>
      </c>
      <c r="BG439" s="33">
        <f t="shared" si="384"/>
        <v>3.2894027631080043</v>
      </c>
      <c r="BH439">
        <f t="shared" si="385"/>
        <v>16.447013815540021</v>
      </c>
      <c r="BI439">
        <f t="shared" si="386"/>
        <v>5056469.9274496241</v>
      </c>
      <c r="BJ439">
        <f t="shared" si="387"/>
        <v>5778970</v>
      </c>
      <c r="BK439">
        <f t="shared" si="388"/>
        <v>2459520</v>
      </c>
      <c r="BL439">
        <f t="shared" si="389"/>
        <v>0</v>
      </c>
      <c r="BM439">
        <f t="shared" si="390"/>
        <v>2459520</v>
      </c>
    </row>
    <row r="440" spans="1:65" x14ac:dyDescent="0.25">
      <c r="A440" s="8"/>
      <c r="B440">
        <v>14939</v>
      </c>
      <c r="C440" t="s">
        <v>458</v>
      </c>
      <c r="D440">
        <v>8</v>
      </c>
      <c r="E440">
        <v>581</v>
      </c>
      <c r="F440" s="9">
        <f t="shared" si="391"/>
        <v>97608</v>
      </c>
      <c r="G440">
        <v>5</v>
      </c>
      <c r="H440" s="10">
        <f t="shared" si="337"/>
        <v>3.0610195885583148E-2</v>
      </c>
      <c r="I440" s="10">
        <f t="shared" si="338"/>
        <v>0.15305097942791573</v>
      </c>
      <c r="J440" s="11">
        <f t="shared" si="339"/>
        <v>1.9131372428489467E-2</v>
      </c>
      <c r="K440" s="11">
        <f t="shared" si="340"/>
        <v>0.99999999999999989</v>
      </c>
      <c r="L440" s="12">
        <f t="shared" si="341"/>
        <v>14938.999999999998</v>
      </c>
      <c r="M440" s="13">
        <f t="shared" si="342"/>
        <v>1.217611221330649E-16</v>
      </c>
      <c r="P440">
        <f t="shared" si="343"/>
        <v>4648</v>
      </c>
      <c r="Q440" s="15">
        <f t="shared" si="349"/>
        <v>1.6</v>
      </c>
      <c r="R440" s="16">
        <f t="shared" si="350"/>
        <v>3.5746201966041107</v>
      </c>
      <c r="S440" s="17">
        <f t="shared" si="344"/>
        <v>0.15305097942791573</v>
      </c>
      <c r="T440" s="17">
        <f t="shared" si="351"/>
        <v>3.0610195885583148E-2</v>
      </c>
      <c r="U440" s="18">
        <f t="shared" si="352"/>
        <v>3.0610195885583148E-2</v>
      </c>
      <c r="V440" s="17">
        <f t="shared" si="353"/>
        <v>0</v>
      </c>
      <c r="W440" s="17">
        <f t="shared" si="345"/>
        <v>0</v>
      </c>
      <c r="X440" s="16">
        <f t="shared" si="354"/>
        <v>0</v>
      </c>
      <c r="Y440" s="19">
        <f t="shared" si="355"/>
        <v>3.0610195885583148E-2</v>
      </c>
      <c r="Z440" s="17">
        <f t="shared" si="356"/>
        <v>0</v>
      </c>
      <c r="AA440" s="17">
        <f t="shared" si="357"/>
        <v>0</v>
      </c>
      <c r="AB440" s="16">
        <f t="shared" si="358"/>
        <v>0</v>
      </c>
      <c r="AC440" s="19">
        <f t="shared" si="359"/>
        <v>3.0610195885583148E-2</v>
      </c>
      <c r="AD440" s="17">
        <f t="shared" si="360"/>
        <v>0</v>
      </c>
      <c r="AE440" s="17">
        <f t="shared" si="361"/>
        <v>0</v>
      </c>
      <c r="AF440" s="16">
        <f t="shared" si="346"/>
        <v>0</v>
      </c>
      <c r="AG440" s="19">
        <f t="shared" si="362"/>
        <v>3.0610195885583148E-2</v>
      </c>
      <c r="AH440" s="17">
        <f t="shared" si="363"/>
        <v>0</v>
      </c>
      <c r="AI440" s="17">
        <f t="shared" si="392"/>
        <v>0</v>
      </c>
      <c r="AJ440" s="16">
        <f t="shared" si="364"/>
        <v>0</v>
      </c>
      <c r="AK440" s="19">
        <f t="shared" si="365"/>
        <v>3.0610195885583148E-2</v>
      </c>
      <c r="AL440" s="17">
        <f t="shared" si="366"/>
        <v>0</v>
      </c>
      <c r="AM440" s="17">
        <f t="shared" si="367"/>
        <v>0</v>
      </c>
      <c r="AN440" s="16">
        <f t="shared" si="368"/>
        <v>0</v>
      </c>
      <c r="AO440" s="19">
        <f t="shared" si="369"/>
        <v>3.0610195885583148E-2</v>
      </c>
      <c r="AP440" s="17">
        <f t="shared" si="370"/>
        <v>0</v>
      </c>
      <c r="AQ440" s="17">
        <f t="shared" si="371"/>
        <v>0</v>
      </c>
      <c r="AR440" s="16">
        <f t="shared" si="372"/>
        <v>0</v>
      </c>
      <c r="AS440" s="19">
        <f t="shared" si="373"/>
        <v>3.0610195885583148E-2</v>
      </c>
      <c r="AT440" s="17">
        <f t="shared" si="374"/>
        <v>0</v>
      </c>
      <c r="AU440" s="17">
        <f t="shared" si="375"/>
        <v>0</v>
      </c>
      <c r="AV440" s="16">
        <f t="shared" si="376"/>
        <v>0</v>
      </c>
      <c r="AW440" s="19">
        <f t="shared" si="377"/>
        <v>3.0610195885583148E-2</v>
      </c>
      <c r="AX440" s="17">
        <f t="shared" si="378"/>
        <v>0</v>
      </c>
      <c r="AY440" s="17">
        <f t="shared" si="347"/>
        <v>0</v>
      </c>
      <c r="AZ440" s="16">
        <f t="shared" si="379"/>
        <v>0</v>
      </c>
      <c r="BA440" s="19">
        <f t="shared" si="380"/>
        <v>3.0610195885583148E-2</v>
      </c>
      <c r="BB440" s="16"/>
      <c r="BC440" s="16">
        <f t="shared" si="381"/>
        <v>3.0610195885583148E-2</v>
      </c>
      <c r="BD440" s="19">
        <f t="shared" si="348"/>
        <v>3.0610195885583148E-2</v>
      </c>
      <c r="BE440" s="20">
        <f t="shared" si="382"/>
        <v>3.0610195885583148E-2</v>
      </c>
      <c r="BF440">
        <f t="shared" si="383"/>
        <v>2.3385246303476174E-5</v>
      </c>
      <c r="BG440" s="33">
        <f t="shared" si="384"/>
        <v>6.2930789328321537E-2</v>
      </c>
      <c r="BH440">
        <f t="shared" si="385"/>
        <v>0.31465394664160767</v>
      </c>
      <c r="BI440">
        <f t="shared" si="386"/>
        <v>30712.742423794043</v>
      </c>
      <c r="BJ440">
        <f t="shared" si="387"/>
        <v>0</v>
      </c>
      <c r="BK440">
        <f t="shared" si="388"/>
        <v>14938.999999999998</v>
      </c>
      <c r="BL440">
        <f t="shared" si="389"/>
        <v>765925</v>
      </c>
      <c r="BM440">
        <f t="shared" si="390"/>
        <v>14938.999999999998</v>
      </c>
    </row>
    <row r="441" spans="1:65" x14ac:dyDescent="0.25">
      <c r="A441" s="8"/>
      <c r="B441">
        <v>2220469</v>
      </c>
      <c r="C441" t="s">
        <v>459</v>
      </c>
      <c r="D441">
        <v>5</v>
      </c>
      <c r="E441">
        <v>1759</v>
      </c>
      <c r="F441" s="9">
        <f t="shared" si="391"/>
        <v>295512</v>
      </c>
      <c r="G441">
        <v>4</v>
      </c>
      <c r="H441" s="10">
        <f t="shared" si="337"/>
        <v>1.25</v>
      </c>
      <c r="I441" s="10">
        <f t="shared" si="338"/>
        <v>5</v>
      </c>
      <c r="J441" s="11">
        <f t="shared" si="339"/>
        <v>1</v>
      </c>
      <c r="K441" s="11">
        <f t="shared" si="340"/>
        <v>0.66542698862267391</v>
      </c>
      <c r="L441" s="12">
        <f t="shared" si="341"/>
        <v>1477560</v>
      </c>
      <c r="M441" s="13">
        <f t="shared" si="342"/>
        <v>0.33457301137732615</v>
      </c>
      <c r="P441">
        <f t="shared" si="343"/>
        <v>8795</v>
      </c>
      <c r="Q441" s="15">
        <f t="shared" si="349"/>
        <v>1.25</v>
      </c>
      <c r="R441" s="16">
        <f t="shared" si="350"/>
        <v>3.5746201966041107</v>
      </c>
      <c r="S441" s="17">
        <f t="shared" si="344"/>
        <v>7.5139723598364876</v>
      </c>
      <c r="T441" s="17">
        <f t="shared" si="351"/>
        <v>1.8784930899591219</v>
      </c>
      <c r="U441" s="18">
        <f t="shared" si="352"/>
        <v>1.25</v>
      </c>
      <c r="V441" s="17">
        <f t="shared" si="353"/>
        <v>0</v>
      </c>
      <c r="W441" s="17">
        <f t="shared" si="345"/>
        <v>0</v>
      </c>
      <c r="X441" s="16">
        <f t="shared" si="354"/>
        <v>0</v>
      </c>
      <c r="Y441" s="19">
        <f t="shared" si="355"/>
        <v>1.25</v>
      </c>
      <c r="Z441" s="17">
        <f t="shared" si="356"/>
        <v>0</v>
      </c>
      <c r="AA441" s="17">
        <f t="shared" si="357"/>
        <v>0</v>
      </c>
      <c r="AB441" s="16">
        <f t="shared" si="358"/>
        <v>0</v>
      </c>
      <c r="AC441" s="19">
        <f t="shared" si="359"/>
        <v>1.25</v>
      </c>
      <c r="AD441" s="17">
        <f t="shared" si="360"/>
        <v>0</v>
      </c>
      <c r="AE441" s="17">
        <f t="shared" si="361"/>
        <v>0</v>
      </c>
      <c r="AF441" s="16">
        <f t="shared" si="346"/>
        <v>0</v>
      </c>
      <c r="AG441" s="19">
        <f t="shared" si="362"/>
        <v>1.25</v>
      </c>
      <c r="AH441" s="17">
        <f t="shared" si="363"/>
        <v>0</v>
      </c>
      <c r="AI441" s="17">
        <f t="shared" si="392"/>
        <v>0</v>
      </c>
      <c r="AJ441" s="16">
        <f t="shared" si="364"/>
        <v>0</v>
      </c>
      <c r="AK441" s="19">
        <f t="shared" si="365"/>
        <v>1.25</v>
      </c>
      <c r="AL441" s="17">
        <f t="shared" si="366"/>
        <v>0</v>
      </c>
      <c r="AM441" s="17">
        <f t="shared" si="367"/>
        <v>0</v>
      </c>
      <c r="AN441" s="16">
        <f t="shared" si="368"/>
        <v>0</v>
      </c>
      <c r="AO441" s="19">
        <f t="shared" si="369"/>
        <v>1.25</v>
      </c>
      <c r="AP441" s="17">
        <f t="shared" si="370"/>
        <v>0</v>
      </c>
      <c r="AQ441" s="17">
        <f t="shared" si="371"/>
        <v>0</v>
      </c>
      <c r="AR441" s="16">
        <f t="shared" si="372"/>
        <v>0</v>
      </c>
      <c r="AS441" s="19">
        <f t="shared" si="373"/>
        <v>1.25</v>
      </c>
      <c r="AT441" s="17">
        <f t="shared" si="374"/>
        <v>0</v>
      </c>
      <c r="AU441" s="17">
        <f t="shared" si="375"/>
        <v>0</v>
      </c>
      <c r="AV441" s="16">
        <f t="shared" si="376"/>
        <v>0</v>
      </c>
      <c r="AW441" s="19">
        <f t="shared" si="377"/>
        <v>1.25</v>
      </c>
      <c r="AX441" s="17">
        <f t="shared" si="378"/>
        <v>0</v>
      </c>
      <c r="AY441" s="17">
        <f t="shared" si="347"/>
        <v>0</v>
      </c>
      <c r="AZ441" s="16">
        <f t="shared" si="379"/>
        <v>0</v>
      </c>
      <c r="BA441" s="19">
        <f t="shared" si="380"/>
        <v>1.25</v>
      </c>
      <c r="BB441" s="16"/>
      <c r="BC441" s="16">
        <f t="shared" si="381"/>
        <v>1.25</v>
      </c>
      <c r="BD441" s="19">
        <f t="shared" si="348"/>
        <v>1.25</v>
      </c>
      <c r="BE441" s="20">
        <f t="shared" si="382"/>
        <v>1.25</v>
      </c>
      <c r="BF441">
        <f t="shared" si="383"/>
        <v>9.5496147716953212E-4</v>
      </c>
      <c r="BG441" s="33">
        <f t="shared" si="384"/>
        <v>2.5698459086781282</v>
      </c>
      <c r="BH441">
        <f t="shared" si="385"/>
        <v>10.279383634712513</v>
      </c>
      <c r="BI441">
        <f t="shared" si="386"/>
        <v>3037681.2166611641</v>
      </c>
      <c r="BJ441">
        <f t="shared" si="387"/>
        <v>742909</v>
      </c>
      <c r="BK441">
        <f t="shared" si="388"/>
        <v>1477560</v>
      </c>
      <c r="BL441">
        <f t="shared" si="389"/>
        <v>0</v>
      </c>
      <c r="BM441">
        <f t="shared" si="390"/>
        <v>1477560</v>
      </c>
    </row>
    <row r="442" spans="1:65" x14ac:dyDescent="0.25">
      <c r="A442" s="8"/>
      <c r="B442">
        <v>1395608</v>
      </c>
      <c r="C442" t="s">
        <v>460</v>
      </c>
      <c r="D442">
        <v>6</v>
      </c>
      <c r="E442">
        <v>2206</v>
      </c>
      <c r="F442" s="9">
        <f t="shared" si="391"/>
        <v>370608</v>
      </c>
      <c r="G442">
        <v>6</v>
      </c>
      <c r="H442" s="10">
        <f t="shared" si="337"/>
        <v>0.62762091841874257</v>
      </c>
      <c r="I442" s="10">
        <f t="shared" si="338"/>
        <v>3.7657255105124552</v>
      </c>
      <c r="J442" s="11">
        <f t="shared" si="339"/>
        <v>0.62762091841874257</v>
      </c>
      <c r="K442" s="11">
        <f t="shared" si="340"/>
        <v>1</v>
      </c>
      <c r="L442" s="12">
        <f t="shared" si="341"/>
        <v>1395608</v>
      </c>
      <c r="M442" s="13">
        <f t="shared" si="342"/>
        <v>0</v>
      </c>
      <c r="P442">
        <f t="shared" si="343"/>
        <v>13236</v>
      </c>
      <c r="Q442" s="15">
        <f t="shared" si="349"/>
        <v>1</v>
      </c>
      <c r="R442" s="16">
        <f t="shared" si="350"/>
        <v>3.5746201966041107</v>
      </c>
      <c r="S442" s="17">
        <f t="shared" si="344"/>
        <v>3.7657255105124552</v>
      </c>
      <c r="T442" s="17">
        <f t="shared" si="351"/>
        <v>0.62762091841874257</v>
      </c>
      <c r="U442" s="18">
        <f t="shared" si="352"/>
        <v>0.62762091841874257</v>
      </c>
      <c r="V442" s="17">
        <f t="shared" si="353"/>
        <v>0</v>
      </c>
      <c r="W442" s="17">
        <f t="shared" si="345"/>
        <v>0</v>
      </c>
      <c r="X442" s="16">
        <f t="shared" si="354"/>
        <v>0</v>
      </c>
      <c r="Y442" s="19">
        <f t="shared" si="355"/>
        <v>0.62762091841874257</v>
      </c>
      <c r="Z442" s="17">
        <f t="shared" si="356"/>
        <v>0</v>
      </c>
      <c r="AA442" s="17">
        <f t="shared" si="357"/>
        <v>0</v>
      </c>
      <c r="AB442" s="16">
        <f t="shared" si="358"/>
        <v>0</v>
      </c>
      <c r="AC442" s="19">
        <f t="shared" si="359"/>
        <v>0.62762091841874257</v>
      </c>
      <c r="AD442" s="17">
        <f t="shared" si="360"/>
        <v>0</v>
      </c>
      <c r="AE442" s="17">
        <f t="shared" si="361"/>
        <v>0</v>
      </c>
      <c r="AF442" s="16">
        <f t="shared" si="346"/>
        <v>0</v>
      </c>
      <c r="AG442" s="19">
        <f t="shared" si="362"/>
        <v>0.62762091841874257</v>
      </c>
      <c r="AH442" s="17">
        <f t="shared" si="363"/>
        <v>0</v>
      </c>
      <c r="AI442" s="17">
        <f t="shared" si="392"/>
        <v>0</v>
      </c>
      <c r="AJ442" s="16">
        <f t="shared" si="364"/>
        <v>0</v>
      </c>
      <c r="AK442" s="19">
        <f t="shared" si="365"/>
        <v>0.62762091841874257</v>
      </c>
      <c r="AL442" s="17">
        <f t="shared" si="366"/>
        <v>0</v>
      </c>
      <c r="AM442" s="17">
        <f t="shared" si="367"/>
        <v>0</v>
      </c>
      <c r="AN442" s="16">
        <f t="shared" si="368"/>
        <v>0</v>
      </c>
      <c r="AO442" s="19">
        <f t="shared" si="369"/>
        <v>0.62762091841874257</v>
      </c>
      <c r="AP442" s="17">
        <f t="shared" si="370"/>
        <v>0</v>
      </c>
      <c r="AQ442" s="17">
        <f t="shared" si="371"/>
        <v>0</v>
      </c>
      <c r="AR442" s="16">
        <f t="shared" si="372"/>
        <v>0</v>
      </c>
      <c r="AS442" s="19">
        <f t="shared" si="373"/>
        <v>0.62762091841874257</v>
      </c>
      <c r="AT442" s="17">
        <f t="shared" si="374"/>
        <v>0</v>
      </c>
      <c r="AU442" s="17">
        <f t="shared" si="375"/>
        <v>0</v>
      </c>
      <c r="AV442" s="16">
        <f t="shared" si="376"/>
        <v>0</v>
      </c>
      <c r="AW442" s="19">
        <f t="shared" si="377"/>
        <v>0.62762091841874257</v>
      </c>
      <c r="AX442" s="17">
        <f t="shared" si="378"/>
        <v>0</v>
      </c>
      <c r="AY442" s="17">
        <f t="shared" si="347"/>
        <v>0</v>
      </c>
      <c r="AZ442" s="16">
        <f t="shared" si="379"/>
        <v>0</v>
      </c>
      <c r="BA442" s="19">
        <f t="shared" si="380"/>
        <v>0.62762091841874257</v>
      </c>
      <c r="BB442" s="16"/>
      <c r="BC442" s="16">
        <f t="shared" si="381"/>
        <v>0.62762091841874257</v>
      </c>
      <c r="BD442" s="19">
        <f t="shared" si="348"/>
        <v>0.62762091841874257</v>
      </c>
      <c r="BE442" s="20">
        <f t="shared" si="382"/>
        <v>0.62762091841874257</v>
      </c>
      <c r="BF442">
        <f t="shared" si="383"/>
        <v>4.7948303948452866E-4</v>
      </c>
      <c r="BG442" s="33">
        <f t="shared" si="384"/>
        <v>1.2903112395193719</v>
      </c>
      <c r="BH442">
        <f t="shared" si="385"/>
        <v>7.7418674371162313</v>
      </c>
      <c r="BI442">
        <f t="shared" si="386"/>
        <v>2869198.0071347724</v>
      </c>
      <c r="BJ442">
        <f t="shared" si="387"/>
        <v>0</v>
      </c>
      <c r="BK442">
        <f t="shared" si="388"/>
        <v>1395608</v>
      </c>
      <c r="BL442">
        <f t="shared" si="389"/>
        <v>828040</v>
      </c>
      <c r="BM442">
        <f t="shared" si="390"/>
        <v>1395608</v>
      </c>
    </row>
    <row r="443" spans="1:65" x14ac:dyDescent="0.25">
      <c r="A443" s="8"/>
      <c r="B443">
        <v>265625053</v>
      </c>
      <c r="C443" t="s">
        <v>461</v>
      </c>
      <c r="D443">
        <v>4</v>
      </c>
      <c r="E443">
        <v>1342</v>
      </c>
      <c r="F443" s="9">
        <f t="shared" si="391"/>
        <v>225456</v>
      </c>
      <c r="G443">
        <v>8</v>
      </c>
      <c r="H443" s="10">
        <f t="shared" si="337"/>
        <v>0.5</v>
      </c>
      <c r="I443" s="10">
        <f t="shared" si="338"/>
        <v>4</v>
      </c>
      <c r="J443" s="11">
        <f t="shared" si="339"/>
        <v>1</v>
      </c>
      <c r="K443" s="11">
        <f t="shared" si="340"/>
        <v>3.3951014402244656E-3</v>
      </c>
      <c r="L443" s="12">
        <f t="shared" si="341"/>
        <v>901824</v>
      </c>
      <c r="M443" s="13">
        <f t="shared" si="342"/>
        <v>0.99660489855977552</v>
      </c>
      <c r="P443">
        <f t="shared" si="343"/>
        <v>5368</v>
      </c>
      <c r="Q443" s="15">
        <f t="shared" si="349"/>
        <v>0.5</v>
      </c>
      <c r="R443" s="16">
        <f t="shared" si="350"/>
        <v>3.5746201966041107</v>
      </c>
      <c r="S443" s="17">
        <f t="shared" si="344"/>
        <v>1178.1680372223404</v>
      </c>
      <c r="T443" s="17">
        <f t="shared" si="351"/>
        <v>147.27100465279256</v>
      </c>
      <c r="U443" s="18">
        <f t="shared" si="352"/>
        <v>0.5</v>
      </c>
      <c r="V443" s="17">
        <f t="shared" si="353"/>
        <v>0</v>
      </c>
      <c r="W443" s="17">
        <f t="shared" si="345"/>
        <v>0</v>
      </c>
      <c r="X443" s="16">
        <f t="shared" si="354"/>
        <v>0</v>
      </c>
      <c r="Y443" s="19">
        <f t="shared" si="355"/>
        <v>0.5</v>
      </c>
      <c r="Z443" s="17">
        <f t="shared" si="356"/>
        <v>0</v>
      </c>
      <c r="AA443" s="17">
        <f t="shared" si="357"/>
        <v>0</v>
      </c>
      <c r="AB443" s="16">
        <f t="shared" si="358"/>
        <v>0</v>
      </c>
      <c r="AC443" s="19">
        <f t="shared" si="359"/>
        <v>0.5</v>
      </c>
      <c r="AD443" s="17">
        <f t="shared" si="360"/>
        <v>0</v>
      </c>
      <c r="AE443" s="17">
        <f t="shared" si="361"/>
        <v>0</v>
      </c>
      <c r="AF443" s="16">
        <f t="shared" si="346"/>
        <v>0</v>
      </c>
      <c r="AG443" s="19">
        <f t="shared" si="362"/>
        <v>0.5</v>
      </c>
      <c r="AH443" s="17">
        <f t="shared" si="363"/>
        <v>0</v>
      </c>
      <c r="AI443" s="17">
        <f t="shared" si="392"/>
        <v>0</v>
      </c>
      <c r="AJ443" s="16">
        <f t="shared" si="364"/>
        <v>0</v>
      </c>
      <c r="AK443" s="19">
        <f t="shared" si="365"/>
        <v>0.5</v>
      </c>
      <c r="AL443" s="17">
        <f t="shared" si="366"/>
        <v>0</v>
      </c>
      <c r="AM443" s="17">
        <f t="shared" si="367"/>
        <v>0</v>
      </c>
      <c r="AN443" s="16">
        <f t="shared" si="368"/>
        <v>0</v>
      </c>
      <c r="AO443" s="19">
        <f t="shared" si="369"/>
        <v>0.5</v>
      </c>
      <c r="AP443" s="17">
        <f t="shared" si="370"/>
        <v>0</v>
      </c>
      <c r="AQ443" s="17">
        <f t="shared" si="371"/>
        <v>0</v>
      </c>
      <c r="AR443" s="16">
        <f t="shared" si="372"/>
        <v>0</v>
      </c>
      <c r="AS443" s="19">
        <f t="shared" si="373"/>
        <v>0.5</v>
      </c>
      <c r="AT443" s="17">
        <f t="shared" si="374"/>
        <v>0</v>
      </c>
      <c r="AU443" s="17">
        <f t="shared" si="375"/>
        <v>0</v>
      </c>
      <c r="AV443" s="16">
        <f t="shared" si="376"/>
        <v>0</v>
      </c>
      <c r="AW443" s="19">
        <f t="shared" si="377"/>
        <v>0.5</v>
      </c>
      <c r="AX443" s="17">
        <f t="shared" si="378"/>
        <v>0</v>
      </c>
      <c r="AY443" s="17">
        <f t="shared" si="347"/>
        <v>0</v>
      </c>
      <c r="AZ443" s="16">
        <f t="shared" si="379"/>
        <v>0</v>
      </c>
      <c r="BA443" s="19">
        <f t="shared" si="380"/>
        <v>0.5</v>
      </c>
      <c r="BB443" s="16"/>
      <c r="BC443" s="16">
        <f t="shared" si="381"/>
        <v>0.5</v>
      </c>
      <c r="BD443" s="19">
        <f t="shared" si="348"/>
        <v>0.5</v>
      </c>
      <c r="BE443" s="20">
        <f t="shared" si="382"/>
        <v>0.5</v>
      </c>
      <c r="BF443">
        <f t="shared" si="383"/>
        <v>3.8198459086781283E-4</v>
      </c>
      <c r="BG443" s="33">
        <f t="shared" si="384"/>
        <v>1.0279383634712513</v>
      </c>
      <c r="BH443">
        <f t="shared" si="385"/>
        <v>8.2235069077700107</v>
      </c>
      <c r="BI443">
        <f t="shared" si="386"/>
        <v>1854038.9733981956</v>
      </c>
      <c r="BJ443">
        <f t="shared" si="387"/>
        <v>264723229</v>
      </c>
      <c r="BK443">
        <f t="shared" si="388"/>
        <v>901824</v>
      </c>
      <c r="BL443">
        <f t="shared" si="389"/>
        <v>0</v>
      </c>
      <c r="BM443">
        <f t="shared" si="390"/>
        <v>901824</v>
      </c>
    </row>
    <row r="444" spans="1:65" x14ac:dyDescent="0.25">
      <c r="A444" s="8"/>
      <c r="B444">
        <v>6410256</v>
      </c>
      <c r="C444" t="s">
        <v>462</v>
      </c>
      <c r="D444">
        <v>1</v>
      </c>
      <c r="E444">
        <v>1402</v>
      </c>
      <c r="F444" s="9">
        <f t="shared" si="391"/>
        <v>235536</v>
      </c>
      <c r="G444">
        <v>6</v>
      </c>
      <c r="H444" s="10">
        <f t="shared" si="337"/>
        <v>0.16666666666666666</v>
      </c>
      <c r="I444" s="10">
        <f t="shared" si="338"/>
        <v>1</v>
      </c>
      <c r="J444" s="11">
        <f t="shared" si="339"/>
        <v>1</v>
      </c>
      <c r="K444" s="11">
        <f t="shared" si="340"/>
        <v>3.6743618351591574E-2</v>
      </c>
      <c r="L444" s="12">
        <f t="shared" si="341"/>
        <v>235536</v>
      </c>
      <c r="M444" s="13">
        <f t="shared" si="342"/>
        <v>0.96325638164840843</v>
      </c>
      <c r="P444">
        <f t="shared" si="343"/>
        <v>1402</v>
      </c>
      <c r="Q444" s="15">
        <f t="shared" si="349"/>
        <v>0.16666666666666666</v>
      </c>
      <c r="R444" s="16">
        <f t="shared" si="350"/>
        <v>3.5746201966041107</v>
      </c>
      <c r="S444" s="17">
        <f t="shared" si="344"/>
        <v>27.215610352557572</v>
      </c>
      <c r="T444" s="17">
        <f t="shared" si="351"/>
        <v>4.5359350587595957</v>
      </c>
      <c r="U444" s="18">
        <f t="shared" si="352"/>
        <v>0.16666666666666666</v>
      </c>
      <c r="V444" s="17">
        <f t="shared" si="353"/>
        <v>0</v>
      </c>
      <c r="W444" s="17">
        <f t="shared" si="345"/>
        <v>0</v>
      </c>
      <c r="X444" s="16">
        <f t="shared" si="354"/>
        <v>0</v>
      </c>
      <c r="Y444" s="19">
        <f t="shared" si="355"/>
        <v>0.16666666666666666</v>
      </c>
      <c r="Z444" s="17">
        <f t="shared" si="356"/>
        <v>0</v>
      </c>
      <c r="AA444" s="17">
        <f t="shared" si="357"/>
        <v>0</v>
      </c>
      <c r="AB444" s="16">
        <f t="shared" si="358"/>
        <v>0</v>
      </c>
      <c r="AC444" s="19">
        <f t="shared" si="359"/>
        <v>0.16666666666666666</v>
      </c>
      <c r="AD444" s="17">
        <f t="shared" si="360"/>
        <v>0</v>
      </c>
      <c r="AE444" s="17">
        <f t="shared" si="361"/>
        <v>0</v>
      </c>
      <c r="AF444" s="16">
        <f t="shared" si="346"/>
        <v>0</v>
      </c>
      <c r="AG444" s="19">
        <f t="shared" si="362"/>
        <v>0.16666666666666666</v>
      </c>
      <c r="AH444" s="17">
        <f t="shared" si="363"/>
        <v>0</v>
      </c>
      <c r="AI444" s="17">
        <f t="shared" si="392"/>
        <v>0</v>
      </c>
      <c r="AJ444" s="16">
        <f t="shared" si="364"/>
        <v>0</v>
      </c>
      <c r="AK444" s="19">
        <f t="shared" si="365"/>
        <v>0.16666666666666666</v>
      </c>
      <c r="AL444" s="17">
        <f t="shared" si="366"/>
        <v>0</v>
      </c>
      <c r="AM444" s="17">
        <f t="shared" si="367"/>
        <v>0</v>
      </c>
      <c r="AN444" s="16">
        <f t="shared" si="368"/>
        <v>0</v>
      </c>
      <c r="AO444" s="19">
        <f t="shared" si="369"/>
        <v>0.16666666666666666</v>
      </c>
      <c r="AP444" s="17">
        <f t="shared" si="370"/>
        <v>0</v>
      </c>
      <c r="AQ444" s="17">
        <f t="shared" si="371"/>
        <v>0</v>
      </c>
      <c r="AR444" s="16">
        <f t="shared" si="372"/>
        <v>0</v>
      </c>
      <c r="AS444" s="19">
        <f t="shared" si="373"/>
        <v>0.16666666666666666</v>
      </c>
      <c r="AT444" s="17">
        <f t="shared" si="374"/>
        <v>0</v>
      </c>
      <c r="AU444" s="17">
        <f t="shared" si="375"/>
        <v>0</v>
      </c>
      <c r="AV444" s="16">
        <f t="shared" si="376"/>
        <v>0</v>
      </c>
      <c r="AW444" s="19">
        <f t="shared" si="377"/>
        <v>0.16666666666666666</v>
      </c>
      <c r="AX444" s="17">
        <f t="shared" si="378"/>
        <v>0</v>
      </c>
      <c r="AY444" s="17">
        <f t="shared" si="347"/>
        <v>0</v>
      </c>
      <c r="AZ444" s="16">
        <f t="shared" si="379"/>
        <v>0</v>
      </c>
      <c r="BA444" s="19">
        <f t="shared" si="380"/>
        <v>0.16666666666666666</v>
      </c>
      <c r="BB444" s="16"/>
      <c r="BC444" s="16">
        <f t="shared" si="381"/>
        <v>0.16666666666666666</v>
      </c>
      <c r="BD444" s="19">
        <f t="shared" si="348"/>
        <v>0.16666666666666666</v>
      </c>
      <c r="BE444" s="20">
        <f t="shared" si="382"/>
        <v>0.16666666666666666</v>
      </c>
      <c r="BF444">
        <f t="shared" si="383"/>
        <v>1.273281969559376E-4</v>
      </c>
      <c r="BG444" s="33">
        <f t="shared" si="384"/>
        <v>0.34264612115708371</v>
      </c>
      <c r="BH444">
        <f t="shared" si="385"/>
        <v>2.0558767269425022</v>
      </c>
      <c r="BI444">
        <f t="shared" si="386"/>
        <v>484232.9807571292</v>
      </c>
      <c r="BJ444">
        <f t="shared" si="387"/>
        <v>6174720</v>
      </c>
      <c r="BK444">
        <f t="shared" si="388"/>
        <v>235536</v>
      </c>
      <c r="BL444">
        <f t="shared" si="389"/>
        <v>0</v>
      </c>
      <c r="BM444">
        <f t="shared" si="390"/>
        <v>235536</v>
      </c>
    </row>
    <row r="445" spans="1:65" x14ac:dyDescent="0.25">
      <c r="A445" s="8"/>
      <c r="B445">
        <v>18446</v>
      </c>
      <c r="C445" t="s">
        <v>463</v>
      </c>
      <c r="D445">
        <v>3</v>
      </c>
      <c r="E445">
        <v>584</v>
      </c>
      <c r="F445" s="9">
        <f t="shared" si="391"/>
        <v>98112</v>
      </c>
      <c r="G445">
        <v>4</v>
      </c>
      <c r="H445" s="10">
        <f t="shared" si="337"/>
        <v>4.7002405414220481E-2</v>
      </c>
      <c r="I445" s="10">
        <f t="shared" si="338"/>
        <v>0.18800962165688193</v>
      </c>
      <c r="J445" s="11">
        <f t="shared" si="339"/>
        <v>6.2669873885627309E-2</v>
      </c>
      <c r="K445" s="11">
        <f t="shared" si="340"/>
        <v>1</v>
      </c>
      <c r="L445" s="12">
        <f t="shared" si="341"/>
        <v>18446</v>
      </c>
      <c r="M445" s="13">
        <f t="shared" si="342"/>
        <v>0</v>
      </c>
      <c r="P445">
        <f t="shared" si="343"/>
        <v>1752</v>
      </c>
      <c r="Q445" s="15">
        <f t="shared" si="349"/>
        <v>0.75</v>
      </c>
      <c r="R445" s="16">
        <f t="shared" si="350"/>
        <v>3.5746201966041107</v>
      </c>
      <c r="S445" s="17">
        <f t="shared" si="344"/>
        <v>0.18800962165688193</v>
      </c>
      <c r="T445" s="17">
        <f t="shared" si="351"/>
        <v>4.7002405414220481E-2</v>
      </c>
      <c r="U445" s="18">
        <f t="shared" si="352"/>
        <v>4.7002405414220481E-2</v>
      </c>
      <c r="V445" s="17">
        <f t="shared" si="353"/>
        <v>0</v>
      </c>
      <c r="W445" s="17">
        <f t="shared" si="345"/>
        <v>0</v>
      </c>
      <c r="X445" s="16">
        <f t="shared" si="354"/>
        <v>0</v>
      </c>
      <c r="Y445" s="19">
        <f t="shared" si="355"/>
        <v>4.7002405414220481E-2</v>
      </c>
      <c r="Z445" s="17">
        <f t="shared" si="356"/>
        <v>0</v>
      </c>
      <c r="AA445" s="17">
        <f t="shared" si="357"/>
        <v>0</v>
      </c>
      <c r="AB445" s="16">
        <f t="shared" si="358"/>
        <v>0</v>
      </c>
      <c r="AC445" s="19">
        <f t="shared" si="359"/>
        <v>4.7002405414220481E-2</v>
      </c>
      <c r="AD445" s="17">
        <f t="shared" si="360"/>
        <v>0</v>
      </c>
      <c r="AE445" s="17">
        <f t="shared" si="361"/>
        <v>0</v>
      </c>
      <c r="AF445" s="16">
        <f t="shared" si="346"/>
        <v>0</v>
      </c>
      <c r="AG445" s="19">
        <f t="shared" si="362"/>
        <v>4.7002405414220481E-2</v>
      </c>
      <c r="AH445" s="17">
        <f t="shared" si="363"/>
        <v>0</v>
      </c>
      <c r="AI445" s="17">
        <f t="shared" si="392"/>
        <v>0</v>
      </c>
      <c r="AJ445" s="16">
        <f t="shared" si="364"/>
        <v>0</v>
      </c>
      <c r="AK445" s="19">
        <f t="shared" si="365"/>
        <v>4.7002405414220481E-2</v>
      </c>
      <c r="AL445" s="17">
        <f t="shared" si="366"/>
        <v>0</v>
      </c>
      <c r="AM445" s="17">
        <f t="shared" si="367"/>
        <v>0</v>
      </c>
      <c r="AN445" s="16">
        <f t="shared" si="368"/>
        <v>0</v>
      </c>
      <c r="AO445" s="19">
        <f t="shared" si="369"/>
        <v>4.7002405414220481E-2</v>
      </c>
      <c r="AP445" s="17">
        <f t="shared" si="370"/>
        <v>0</v>
      </c>
      <c r="AQ445" s="17">
        <f t="shared" si="371"/>
        <v>0</v>
      </c>
      <c r="AR445" s="16">
        <f t="shared" si="372"/>
        <v>0</v>
      </c>
      <c r="AS445" s="19">
        <f t="shared" si="373"/>
        <v>4.7002405414220481E-2</v>
      </c>
      <c r="AT445" s="17">
        <f t="shared" si="374"/>
        <v>0</v>
      </c>
      <c r="AU445" s="17">
        <f t="shared" si="375"/>
        <v>0</v>
      </c>
      <c r="AV445" s="16">
        <f t="shared" si="376"/>
        <v>0</v>
      </c>
      <c r="AW445" s="19">
        <f t="shared" si="377"/>
        <v>4.7002405414220481E-2</v>
      </c>
      <c r="AX445" s="17">
        <f t="shared" si="378"/>
        <v>0</v>
      </c>
      <c r="AY445" s="17">
        <f t="shared" si="347"/>
        <v>0</v>
      </c>
      <c r="AZ445" s="16">
        <f t="shared" si="379"/>
        <v>0</v>
      </c>
      <c r="BA445" s="19">
        <f t="shared" si="380"/>
        <v>4.7002405414220481E-2</v>
      </c>
      <c r="BB445" s="16"/>
      <c r="BC445" s="16">
        <f t="shared" si="381"/>
        <v>4.7002405414220481E-2</v>
      </c>
      <c r="BD445" s="19">
        <f t="shared" si="348"/>
        <v>4.7002405414220481E-2</v>
      </c>
      <c r="BE445" s="20">
        <f t="shared" si="382"/>
        <v>4.7002405414220481E-2</v>
      </c>
      <c r="BF445">
        <f t="shared" si="383"/>
        <v>3.5908389203908166E-5</v>
      </c>
      <c r="BG445" s="33">
        <f t="shared" si="384"/>
        <v>9.6631151401412166E-2</v>
      </c>
      <c r="BH445">
        <f t="shared" si="385"/>
        <v>0.38652460560564866</v>
      </c>
      <c r="BI445">
        <f t="shared" si="386"/>
        <v>37922.702105181401</v>
      </c>
      <c r="BJ445">
        <f t="shared" si="387"/>
        <v>0</v>
      </c>
      <c r="BK445">
        <f t="shared" si="388"/>
        <v>18446</v>
      </c>
      <c r="BL445">
        <f t="shared" si="389"/>
        <v>275890</v>
      </c>
      <c r="BM445">
        <f t="shared" si="390"/>
        <v>18446</v>
      </c>
    </row>
    <row r="446" spans="1:65" x14ac:dyDescent="0.25">
      <c r="A446" s="8"/>
      <c r="B446">
        <v>11974735</v>
      </c>
      <c r="C446" t="s">
        <v>464</v>
      </c>
      <c r="D446">
        <v>10</v>
      </c>
      <c r="E446">
        <v>886</v>
      </c>
      <c r="F446" s="9">
        <f t="shared" si="391"/>
        <v>148848</v>
      </c>
      <c r="G446">
        <v>4</v>
      </c>
      <c r="H446" s="10">
        <f t="shared" si="337"/>
        <v>2.5</v>
      </c>
      <c r="I446" s="10">
        <f t="shared" si="338"/>
        <v>10</v>
      </c>
      <c r="J446" s="11">
        <f t="shared" si="339"/>
        <v>1</v>
      </c>
      <c r="K446" s="11">
        <f t="shared" si="340"/>
        <v>0.12430170688537158</v>
      </c>
      <c r="L446" s="12">
        <f t="shared" si="341"/>
        <v>1488480</v>
      </c>
      <c r="M446" s="13">
        <f t="shared" si="342"/>
        <v>0.87569829311462843</v>
      </c>
      <c r="P446">
        <f t="shared" si="343"/>
        <v>8860</v>
      </c>
      <c r="Q446" s="15">
        <f t="shared" si="349"/>
        <v>2.5</v>
      </c>
      <c r="R446" s="16">
        <f t="shared" si="350"/>
        <v>3.5746201966041107</v>
      </c>
      <c r="S446" s="17">
        <f t="shared" si="344"/>
        <v>80.449418198430607</v>
      </c>
      <c r="T446" s="17">
        <f t="shared" si="351"/>
        <v>20.112354549607652</v>
      </c>
      <c r="U446" s="18">
        <f t="shared" si="352"/>
        <v>2.5</v>
      </c>
      <c r="V446" s="17">
        <f t="shared" si="353"/>
        <v>0</v>
      </c>
      <c r="W446" s="17">
        <f t="shared" si="345"/>
        <v>0</v>
      </c>
      <c r="X446" s="16">
        <f t="shared" si="354"/>
        <v>0</v>
      </c>
      <c r="Y446" s="19">
        <f t="shared" si="355"/>
        <v>2.5</v>
      </c>
      <c r="Z446" s="17">
        <f t="shared" si="356"/>
        <v>0</v>
      </c>
      <c r="AA446" s="17">
        <f t="shared" si="357"/>
        <v>0</v>
      </c>
      <c r="AB446" s="16">
        <f t="shared" si="358"/>
        <v>0</v>
      </c>
      <c r="AC446" s="19">
        <f t="shared" si="359"/>
        <v>2.5</v>
      </c>
      <c r="AD446" s="17">
        <f t="shared" si="360"/>
        <v>0</v>
      </c>
      <c r="AE446" s="17">
        <f t="shared" si="361"/>
        <v>0</v>
      </c>
      <c r="AF446" s="16">
        <f t="shared" si="346"/>
        <v>0</v>
      </c>
      <c r="AG446" s="19">
        <f t="shared" si="362"/>
        <v>2.5</v>
      </c>
      <c r="AH446" s="17">
        <f t="shared" si="363"/>
        <v>0</v>
      </c>
      <c r="AI446" s="17">
        <f t="shared" si="392"/>
        <v>0</v>
      </c>
      <c r="AJ446" s="16">
        <f t="shared" si="364"/>
        <v>0</v>
      </c>
      <c r="AK446" s="19">
        <f t="shared" si="365"/>
        <v>2.5</v>
      </c>
      <c r="AL446" s="17">
        <f t="shared" si="366"/>
        <v>0</v>
      </c>
      <c r="AM446" s="17">
        <f t="shared" si="367"/>
        <v>0</v>
      </c>
      <c r="AN446" s="16">
        <f t="shared" si="368"/>
        <v>0</v>
      </c>
      <c r="AO446" s="19">
        <f t="shared" si="369"/>
        <v>2.5</v>
      </c>
      <c r="AP446" s="17">
        <f t="shared" si="370"/>
        <v>0</v>
      </c>
      <c r="AQ446" s="17">
        <f t="shared" si="371"/>
        <v>0</v>
      </c>
      <c r="AR446" s="16">
        <f t="shared" si="372"/>
        <v>0</v>
      </c>
      <c r="AS446" s="19">
        <f t="shared" si="373"/>
        <v>2.5</v>
      </c>
      <c r="AT446" s="17">
        <f t="shared" si="374"/>
        <v>0</v>
      </c>
      <c r="AU446" s="17">
        <f t="shared" si="375"/>
        <v>0</v>
      </c>
      <c r="AV446" s="16">
        <f t="shared" si="376"/>
        <v>0</v>
      </c>
      <c r="AW446" s="19">
        <f t="shared" si="377"/>
        <v>2.5</v>
      </c>
      <c r="AX446" s="17">
        <f t="shared" si="378"/>
        <v>0</v>
      </c>
      <c r="AY446" s="17">
        <f t="shared" si="347"/>
        <v>0</v>
      </c>
      <c r="AZ446" s="16">
        <f t="shared" si="379"/>
        <v>0</v>
      </c>
      <c r="BA446" s="19">
        <f t="shared" si="380"/>
        <v>2.5</v>
      </c>
      <c r="BB446" s="16"/>
      <c r="BC446" s="16">
        <f t="shared" si="381"/>
        <v>2.5</v>
      </c>
      <c r="BD446" s="19">
        <f t="shared" si="348"/>
        <v>2.5</v>
      </c>
      <c r="BE446" s="20">
        <f t="shared" si="382"/>
        <v>2.5</v>
      </c>
      <c r="BF446">
        <f t="shared" si="383"/>
        <v>1.9099229543390642E-3</v>
      </c>
      <c r="BG446" s="33">
        <f t="shared" si="384"/>
        <v>5.1396918173562565</v>
      </c>
      <c r="BH446">
        <f t="shared" si="385"/>
        <v>20.558767269425026</v>
      </c>
      <c r="BI446">
        <f t="shared" si="386"/>
        <v>3060131.3905193764</v>
      </c>
      <c r="BJ446">
        <f t="shared" si="387"/>
        <v>10486255</v>
      </c>
      <c r="BK446">
        <f t="shared" si="388"/>
        <v>1488480</v>
      </c>
      <c r="BL446">
        <f t="shared" si="389"/>
        <v>0</v>
      </c>
      <c r="BM446">
        <f t="shared" si="390"/>
        <v>1488480</v>
      </c>
    </row>
    <row r="447" spans="1:65" x14ac:dyDescent="0.25">
      <c r="A447" s="8"/>
      <c r="B447">
        <v>37638865</v>
      </c>
      <c r="C447" t="s">
        <v>465</v>
      </c>
      <c r="D447">
        <v>7</v>
      </c>
      <c r="E447">
        <v>1343</v>
      </c>
      <c r="F447" s="9">
        <f t="shared" si="391"/>
        <v>225624</v>
      </c>
      <c r="G447">
        <v>7</v>
      </c>
      <c r="H447" s="10">
        <f t="shared" si="337"/>
        <v>1</v>
      </c>
      <c r="I447" s="10">
        <f t="shared" si="338"/>
        <v>7</v>
      </c>
      <c r="J447" s="11">
        <f t="shared" si="339"/>
        <v>1</v>
      </c>
      <c r="K447" s="11">
        <f t="shared" si="340"/>
        <v>4.1961095266820611E-2</v>
      </c>
      <c r="L447" s="12">
        <f t="shared" si="341"/>
        <v>1579368</v>
      </c>
      <c r="M447" s="13">
        <f t="shared" si="342"/>
        <v>0.95803890473317943</v>
      </c>
      <c r="P447">
        <f t="shared" si="343"/>
        <v>9401</v>
      </c>
      <c r="Q447" s="15">
        <f t="shared" si="349"/>
        <v>1</v>
      </c>
      <c r="R447" s="16">
        <f t="shared" si="350"/>
        <v>3.5746201966041107</v>
      </c>
      <c r="S447" s="17">
        <f t="shared" si="344"/>
        <v>166.82119366734037</v>
      </c>
      <c r="T447" s="17">
        <f t="shared" si="351"/>
        <v>23.831599095334337</v>
      </c>
      <c r="U447" s="18">
        <f t="shared" si="352"/>
        <v>1</v>
      </c>
      <c r="V447" s="17">
        <f t="shared" si="353"/>
        <v>0</v>
      </c>
      <c r="W447" s="17">
        <f t="shared" si="345"/>
        <v>0</v>
      </c>
      <c r="X447" s="16">
        <f t="shared" si="354"/>
        <v>0</v>
      </c>
      <c r="Y447" s="19">
        <f t="shared" si="355"/>
        <v>1</v>
      </c>
      <c r="Z447" s="17">
        <f t="shared" si="356"/>
        <v>0</v>
      </c>
      <c r="AA447" s="17">
        <f t="shared" si="357"/>
        <v>0</v>
      </c>
      <c r="AB447" s="16">
        <f t="shared" si="358"/>
        <v>0</v>
      </c>
      <c r="AC447" s="19">
        <f t="shared" si="359"/>
        <v>1</v>
      </c>
      <c r="AD447" s="17">
        <f t="shared" si="360"/>
        <v>0</v>
      </c>
      <c r="AE447" s="17">
        <f t="shared" si="361"/>
        <v>0</v>
      </c>
      <c r="AF447" s="16">
        <f t="shared" si="346"/>
        <v>0</v>
      </c>
      <c r="AG447" s="19">
        <f t="shared" si="362"/>
        <v>1</v>
      </c>
      <c r="AH447" s="17">
        <f t="shared" si="363"/>
        <v>0</v>
      </c>
      <c r="AI447" s="17">
        <f t="shared" si="392"/>
        <v>0</v>
      </c>
      <c r="AJ447" s="16">
        <f t="shared" si="364"/>
        <v>0</v>
      </c>
      <c r="AK447" s="19">
        <f t="shared" si="365"/>
        <v>1</v>
      </c>
      <c r="AL447" s="17">
        <f t="shared" si="366"/>
        <v>0</v>
      </c>
      <c r="AM447" s="17">
        <f t="shared" si="367"/>
        <v>0</v>
      </c>
      <c r="AN447" s="16">
        <f t="shared" si="368"/>
        <v>0</v>
      </c>
      <c r="AO447" s="19">
        <f t="shared" si="369"/>
        <v>1</v>
      </c>
      <c r="AP447" s="17">
        <f t="shared" si="370"/>
        <v>0</v>
      </c>
      <c r="AQ447" s="17">
        <f t="shared" si="371"/>
        <v>0</v>
      </c>
      <c r="AR447" s="16">
        <f t="shared" si="372"/>
        <v>0</v>
      </c>
      <c r="AS447" s="19">
        <f t="shared" si="373"/>
        <v>1</v>
      </c>
      <c r="AT447" s="17">
        <f t="shared" si="374"/>
        <v>0</v>
      </c>
      <c r="AU447" s="17">
        <f t="shared" si="375"/>
        <v>0</v>
      </c>
      <c r="AV447" s="16">
        <f t="shared" si="376"/>
        <v>0</v>
      </c>
      <c r="AW447" s="19">
        <f t="shared" si="377"/>
        <v>1</v>
      </c>
      <c r="AX447" s="17">
        <f t="shared" si="378"/>
        <v>0</v>
      </c>
      <c r="AY447" s="17">
        <f t="shared" si="347"/>
        <v>0</v>
      </c>
      <c r="AZ447" s="16">
        <f t="shared" si="379"/>
        <v>0</v>
      </c>
      <c r="BA447" s="19">
        <f t="shared" si="380"/>
        <v>1</v>
      </c>
      <c r="BB447" s="16"/>
      <c r="BC447" s="16">
        <f t="shared" si="381"/>
        <v>1</v>
      </c>
      <c r="BD447" s="19">
        <f t="shared" si="348"/>
        <v>1</v>
      </c>
      <c r="BE447" s="20">
        <f t="shared" si="382"/>
        <v>1</v>
      </c>
      <c r="BF447">
        <f t="shared" si="383"/>
        <v>7.6396918173562566E-4</v>
      </c>
      <c r="BG447" s="33">
        <f t="shared" si="384"/>
        <v>2.0558767269425027</v>
      </c>
      <c r="BH447">
        <f t="shared" si="385"/>
        <v>14.391137088597519</v>
      </c>
      <c r="BI447">
        <f t="shared" si="386"/>
        <v>3246985.9144777264</v>
      </c>
      <c r="BJ447">
        <f t="shared" si="387"/>
        <v>36059497</v>
      </c>
      <c r="BK447">
        <f t="shared" si="388"/>
        <v>1579368</v>
      </c>
      <c r="BL447">
        <f t="shared" si="389"/>
        <v>0</v>
      </c>
      <c r="BM447">
        <f t="shared" si="390"/>
        <v>1579368</v>
      </c>
    </row>
    <row r="448" spans="1:65" x14ac:dyDescent="0.25">
      <c r="A448" s="8"/>
      <c r="B448">
        <v>5677</v>
      </c>
      <c r="C448" t="s">
        <v>466</v>
      </c>
      <c r="D448">
        <v>6</v>
      </c>
      <c r="E448">
        <v>1378</v>
      </c>
      <c r="F448" s="9">
        <f t="shared" si="391"/>
        <v>231504</v>
      </c>
      <c r="G448">
        <v>6</v>
      </c>
      <c r="H448" s="10">
        <f t="shared" si="337"/>
        <v>4.0870424125141105E-3</v>
      </c>
      <c r="I448" s="10">
        <f t="shared" si="338"/>
        <v>2.4522254475084663E-2</v>
      </c>
      <c r="J448" s="11">
        <f t="shared" si="339"/>
        <v>4.0870424125141105E-3</v>
      </c>
      <c r="K448" s="11">
        <f t="shared" si="340"/>
        <v>1</v>
      </c>
      <c r="L448" s="12">
        <f t="shared" si="341"/>
        <v>5677</v>
      </c>
      <c r="M448" s="13">
        <f t="shared" si="342"/>
        <v>0</v>
      </c>
      <c r="P448">
        <f t="shared" si="343"/>
        <v>8268</v>
      </c>
      <c r="Q448" s="15">
        <f t="shared" si="349"/>
        <v>1</v>
      </c>
      <c r="R448" s="16">
        <f t="shared" si="350"/>
        <v>3.5746201966041107</v>
      </c>
      <c r="S448" s="17">
        <f t="shared" si="344"/>
        <v>2.4522254475084663E-2</v>
      </c>
      <c r="T448" s="17">
        <f t="shared" si="351"/>
        <v>4.0870424125141105E-3</v>
      </c>
      <c r="U448" s="18">
        <f t="shared" si="352"/>
        <v>4.0870424125141105E-3</v>
      </c>
      <c r="V448" s="17">
        <f t="shared" si="353"/>
        <v>0</v>
      </c>
      <c r="W448" s="17">
        <f t="shared" si="345"/>
        <v>0</v>
      </c>
      <c r="X448" s="16">
        <f t="shared" si="354"/>
        <v>0</v>
      </c>
      <c r="Y448" s="19">
        <f t="shared" si="355"/>
        <v>4.0870424125141105E-3</v>
      </c>
      <c r="Z448" s="17">
        <f t="shared" si="356"/>
        <v>0</v>
      </c>
      <c r="AA448" s="17">
        <f t="shared" si="357"/>
        <v>0</v>
      </c>
      <c r="AB448" s="16">
        <f t="shared" si="358"/>
        <v>0</v>
      </c>
      <c r="AC448" s="19">
        <f t="shared" si="359"/>
        <v>4.0870424125141105E-3</v>
      </c>
      <c r="AD448" s="17">
        <f t="shared" si="360"/>
        <v>0</v>
      </c>
      <c r="AE448" s="17">
        <f t="shared" si="361"/>
        <v>0</v>
      </c>
      <c r="AF448" s="16">
        <f t="shared" si="346"/>
        <v>0</v>
      </c>
      <c r="AG448" s="19">
        <f t="shared" si="362"/>
        <v>4.0870424125141105E-3</v>
      </c>
      <c r="AH448" s="17">
        <f t="shared" si="363"/>
        <v>0</v>
      </c>
      <c r="AI448" s="17">
        <f t="shared" si="392"/>
        <v>0</v>
      </c>
      <c r="AJ448" s="16">
        <f t="shared" si="364"/>
        <v>0</v>
      </c>
      <c r="AK448" s="19">
        <f t="shared" si="365"/>
        <v>4.0870424125141105E-3</v>
      </c>
      <c r="AL448" s="17">
        <f t="shared" si="366"/>
        <v>0</v>
      </c>
      <c r="AM448" s="17">
        <f t="shared" si="367"/>
        <v>0</v>
      </c>
      <c r="AN448" s="16">
        <f t="shared" si="368"/>
        <v>0</v>
      </c>
      <c r="AO448" s="19">
        <f t="shared" si="369"/>
        <v>4.0870424125141105E-3</v>
      </c>
      <c r="AP448" s="17">
        <f t="shared" si="370"/>
        <v>0</v>
      </c>
      <c r="AQ448" s="17">
        <f t="shared" si="371"/>
        <v>0</v>
      </c>
      <c r="AR448" s="16">
        <f t="shared" si="372"/>
        <v>0</v>
      </c>
      <c r="AS448" s="19">
        <f t="shared" si="373"/>
        <v>4.0870424125141105E-3</v>
      </c>
      <c r="AT448" s="17">
        <f t="shared" si="374"/>
        <v>0</v>
      </c>
      <c r="AU448" s="17">
        <f t="shared" si="375"/>
        <v>0</v>
      </c>
      <c r="AV448" s="16">
        <f t="shared" si="376"/>
        <v>0</v>
      </c>
      <c r="AW448" s="19">
        <f t="shared" si="377"/>
        <v>4.0870424125141105E-3</v>
      </c>
      <c r="AX448" s="17">
        <f t="shared" si="378"/>
        <v>0</v>
      </c>
      <c r="AY448" s="17">
        <f t="shared" si="347"/>
        <v>0</v>
      </c>
      <c r="AZ448" s="16">
        <f t="shared" si="379"/>
        <v>0</v>
      </c>
      <c r="BA448" s="19">
        <f t="shared" si="380"/>
        <v>4.0870424125141105E-3</v>
      </c>
      <c r="BB448" s="16"/>
      <c r="BC448" s="16">
        <f t="shared" si="381"/>
        <v>4.0870424125141105E-3</v>
      </c>
      <c r="BD448" s="19">
        <f t="shared" si="348"/>
        <v>4.0870424125141105E-3</v>
      </c>
      <c r="BE448" s="20">
        <f t="shared" si="382"/>
        <v>4.0870424125141105E-3</v>
      </c>
      <c r="BF448">
        <f t="shared" si="383"/>
        <v>3.1223744476072025E-6</v>
      </c>
      <c r="BG448" s="33">
        <f t="shared" si="384"/>
        <v>8.4024553779146992E-3</v>
      </c>
      <c r="BH448">
        <f t="shared" si="385"/>
        <v>5.0414732267488195E-2</v>
      </c>
      <c r="BI448">
        <f t="shared" si="386"/>
        <v>11671.212178852587</v>
      </c>
      <c r="BJ448">
        <f t="shared" si="387"/>
        <v>0</v>
      </c>
      <c r="BK448">
        <f t="shared" si="388"/>
        <v>5677</v>
      </c>
      <c r="BL448">
        <f t="shared" si="389"/>
        <v>1383347</v>
      </c>
      <c r="BM448">
        <f t="shared" si="390"/>
        <v>5677</v>
      </c>
    </row>
    <row r="449" spans="1:65" x14ac:dyDescent="0.25">
      <c r="A449" s="8"/>
      <c r="B449">
        <v>43151238</v>
      </c>
      <c r="C449" t="s">
        <v>467</v>
      </c>
      <c r="D449">
        <v>3</v>
      </c>
      <c r="E449">
        <v>2488</v>
      </c>
      <c r="F449" s="9">
        <f t="shared" si="391"/>
        <v>417984</v>
      </c>
      <c r="G449">
        <v>2</v>
      </c>
      <c r="H449" s="10">
        <f t="shared" si="337"/>
        <v>1.5</v>
      </c>
      <c r="I449" s="10">
        <f t="shared" si="338"/>
        <v>3</v>
      </c>
      <c r="J449" s="11">
        <f t="shared" si="339"/>
        <v>1</v>
      </c>
      <c r="K449" s="11">
        <f t="shared" si="340"/>
        <v>2.905946754065318E-2</v>
      </c>
      <c r="L449" s="12">
        <f t="shared" si="341"/>
        <v>1253952</v>
      </c>
      <c r="M449" s="13">
        <f t="shared" si="342"/>
        <v>0.97094053245934686</v>
      </c>
      <c r="P449">
        <f t="shared" si="343"/>
        <v>7464</v>
      </c>
      <c r="Q449" s="15">
        <f t="shared" si="349"/>
        <v>1.5</v>
      </c>
      <c r="R449" s="16">
        <f t="shared" si="350"/>
        <v>3.5746201966041107</v>
      </c>
      <c r="S449" s="17">
        <f t="shared" si="344"/>
        <v>103.23657843362426</v>
      </c>
      <c r="T449" s="17">
        <f t="shared" si="351"/>
        <v>51.61828921681213</v>
      </c>
      <c r="U449" s="18">
        <f t="shared" si="352"/>
        <v>1.5</v>
      </c>
      <c r="V449" s="17">
        <f t="shared" si="353"/>
        <v>0</v>
      </c>
      <c r="W449" s="17">
        <f t="shared" si="345"/>
        <v>0</v>
      </c>
      <c r="X449" s="16">
        <f t="shared" si="354"/>
        <v>0</v>
      </c>
      <c r="Y449" s="19">
        <f t="shared" si="355"/>
        <v>1.5</v>
      </c>
      <c r="Z449" s="17">
        <f t="shared" si="356"/>
        <v>0</v>
      </c>
      <c r="AA449" s="17">
        <f t="shared" si="357"/>
        <v>0</v>
      </c>
      <c r="AB449" s="16">
        <f t="shared" si="358"/>
        <v>0</v>
      </c>
      <c r="AC449" s="19">
        <f t="shared" si="359"/>
        <v>1.5</v>
      </c>
      <c r="AD449" s="17">
        <f t="shared" si="360"/>
        <v>0</v>
      </c>
      <c r="AE449" s="17">
        <f t="shared" si="361"/>
        <v>0</v>
      </c>
      <c r="AF449" s="16">
        <f t="shared" si="346"/>
        <v>0</v>
      </c>
      <c r="AG449" s="19">
        <f t="shared" si="362"/>
        <v>1.5</v>
      </c>
      <c r="AH449" s="17">
        <f t="shared" si="363"/>
        <v>0</v>
      </c>
      <c r="AI449" s="17">
        <f t="shared" si="392"/>
        <v>0</v>
      </c>
      <c r="AJ449" s="16">
        <f t="shared" si="364"/>
        <v>0</v>
      </c>
      <c r="AK449" s="19">
        <f t="shared" si="365"/>
        <v>1.5</v>
      </c>
      <c r="AL449" s="17">
        <f t="shared" si="366"/>
        <v>0</v>
      </c>
      <c r="AM449" s="17">
        <f t="shared" si="367"/>
        <v>0</v>
      </c>
      <c r="AN449" s="16">
        <f t="shared" si="368"/>
        <v>0</v>
      </c>
      <c r="AO449" s="19">
        <f t="shared" si="369"/>
        <v>1.5</v>
      </c>
      <c r="AP449" s="17">
        <f t="shared" si="370"/>
        <v>0</v>
      </c>
      <c r="AQ449" s="17">
        <f t="shared" si="371"/>
        <v>0</v>
      </c>
      <c r="AR449" s="16">
        <f t="shared" si="372"/>
        <v>0</v>
      </c>
      <c r="AS449" s="19">
        <f t="shared" si="373"/>
        <v>1.5</v>
      </c>
      <c r="AT449" s="17">
        <f t="shared" si="374"/>
        <v>0</v>
      </c>
      <c r="AU449" s="17">
        <f t="shared" si="375"/>
        <v>0</v>
      </c>
      <c r="AV449" s="16">
        <f t="shared" si="376"/>
        <v>0</v>
      </c>
      <c r="AW449" s="19">
        <f t="shared" si="377"/>
        <v>1.5</v>
      </c>
      <c r="AX449" s="17">
        <f t="shared" si="378"/>
        <v>0</v>
      </c>
      <c r="AY449" s="17">
        <f t="shared" si="347"/>
        <v>0</v>
      </c>
      <c r="AZ449" s="16">
        <f t="shared" si="379"/>
        <v>0</v>
      </c>
      <c r="BA449" s="19">
        <f t="shared" si="380"/>
        <v>1.5</v>
      </c>
      <c r="BB449" s="16"/>
      <c r="BC449" s="16">
        <f t="shared" si="381"/>
        <v>1.5</v>
      </c>
      <c r="BD449" s="19">
        <f t="shared" si="348"/>
        <v>1.5</v>
      </c>
      <c r="BE449" s="20">
        <f t="shared" si="382"/>
        <v>1.5</v>
      </c>
      <c r="BF449">
        <f t="shared" si="383"/>
        <v>1.1459537726034386E-3</v>
      </c>
      <c r="BG449" s="33">
        <f t="shared" si="384"/>
        <v>3.0838150904137542</v>
      </c>
      <c r="BH449">
        <f t="shared" si="385"/>
        <v>6.1676301808275085</v>
      </c>
      <c r="BI449">
        <f t="shared" si="386"/>
        <v>2577970.7335030055</v>
      </c>
      <c r="BJ449">
        <f t="shared" si="387"/>
        <v>41897286</v>
      </c>
      <c r="BK449">
        <f t="shared" si="388"/>
        <v>1253952</v>
      </c>
      <c r="BL449">
        <f t="shared" si="389"/>
        <v>0</v>
      </c>
      <c r="BM449">
        <f t="shared" si="390"/>
        <v>1253952</v>
      </c>
    </row>
    <row r="450" spans="1:65" x14ac:dyDescent="0.25">
      <c r="A450" s="8"/>
      <c r="B450">
        <v>18456</v>
      </c>
      <c r="C450" t="s">
        <v>468</v>
      </c>
      <c r="D450">
        <v>9</v>
      </c>
      <c r="E450">
        <v>1375</v>
      </c>
      <c r="F450" s="9">
        <f t="shared" si="391"/>
        <v>231000</v>
      </c>
      <c r="G450">
        <v>6</v>
      </c>
      <c r="H450" s="10">
        <f t="shared" ref="H450:H513" si="393">BD450</f>
        <v>1.3316017316017316E-2</v>
      </c>
      <c r="I450" s="10">
        <f t="shared" ref="I450:I513" si="394">H450*G450</f>
        <v>7.9896103896103896E-2</v>
      </c>
      <c r="J450" s="11">
        <f t="shared" ref="J450:J513" si="395">I450/D450</f>
        <v>8.8773448773448779E-3</v>
      </c>
      <c r="K450" s="11">
        <f t="shared" ref="K450:K513" si="396">L450/B450</f>
        <v>1</v>
      </c>
      <c r="L450" s="12">
        <f t="shared" ref="L450:L513" si="397">I450*F450</f>
        <v>18456</v>
      </c>
      <c r="M450" s="13">
        <f t="shared" ref="M450:M513" si="398">(B450-L450)/B450</f>
        <v>0</v>
      </c>
      <c r="P450">
        <f t="shared" ref="P450:P513" si="399">D450*E450</f>
        <v>12375</v>
      </c>
      <c r="Q450" s="15">
        <f t="shared" si="349"/>
        <v>1.5</v>
      </c>
      <c r="R450" s="16">
        <f t="shared" si="350"/>
        <v>3.5746201966041107</v>
      </c>
      <c r="S450" s="17">
        <f t="shared" ref="S450:S513" si="400">B450/F450</f>
        <v>7.9896103896103896E-2</v>
      </c>
      <c r="T450" s="17">
        <f t="shared" si="351"/>
        <v>1.3316017316017316E-2</v>
      </c>
      <c r="U450" s="18">
        <f t="shared" si="352"/>
        <v>1.3316017316017316E-2</v>
      </c>
      <c r="V450" s="17">
        <f t="shared" si="353"/>
        <v>0</v>
      </c>
      <c r="W450" s="17">
        <f t="shared" ref="W450:W513" si="401">IF(U450=0,V450/$V$1131,0)</f>
        <v>0</v>
      </c>
      <c r="X450" s="16">
        <f t="shared" si="354"/>
        <v>0</v>
      </c>
      <c r="Y450" s="19">
        <f t="shared" si="355"/>
        <v>1.3316017316017316E-2</v>
      </c>
      <c r="Z450" s="17">
        <f t="shared" si="356"/>
        <v>0</v>
      </c>
      <c r="AA450" s="17">
        <f t="shared" si="357"/>
        <v>0</v>
      </c>
      <c r="AB450" s="16">
        <f t="shared" si="358"/>
        <v>0</v>
      </c>
      <c r="AC450" s="19">
        <f t="shared" si="359"/>
        <v>1.3316017316017316E-2</v>
      </c>
      <c r="AD450" s="17">
        <f t="shared" si="360"/>
        <v>0</v>
      </c>
      <c r="AE450" s="17">
        <f t="shared" si="361"/>
        <v>0</v>
      </c>
      <c r="AF450" s="16">
        <f t="shared" ref="AF450:AF513" si="402">AE450*$AC$1133</f>
        <v>0</v>
      </c>
      <c r="AG450" s="19">
        <f t="shared" si="362"/>
        <v>1.3316017316017316E-2</v>
      </c>
      <c r="AH450" s="17">
        <f t="shared" si="363"/>
        <v>0</v>
      </c>
      <c r="AI450" s="17">
        <f t="shared" si="392"/>
        <v>0</v>
      </c>
      <c r="AJ450" s="16">
        <f t="shared" si="364"/>
        <v>0</v>
      </c>
      <c r="AK450" s="19">
        <f t="shared" si="365"/>
        <v>1.3316017316017316E-2</v>
      </c>
      <c r="AL450" s="17">
        <f t="shared" si="366"/>
        <v>0</v>
      </c>
      <c r="AM450" s="17">
        <f t="shared" si="367"/>
        <v>0</v>
      </c>
      <c r="AN450" s="16">
        <f t="shared" si="368"/>
        <v>0</v>
      </c>
      <c r="AO450" s="19">
        <f t="shared" si="369"/>
        <v>1.3316017316017316E-2</v>
      </c>
      <c r="AP450" s="17">
        <f t="shared" si="370"/>
        <v>0</v>
      </c>
      <c r="AQ450" s="17">
        <f t="shared" si="371"/>
        <v>0</v>
      </c>
      <c r="AR450" s="16">
        <f t="shared" si="372"/>
        <v>0</v>
      </c>
      <c r="AS450" s="19">
        <f t="shared" si="373"/>
        <v>1.3316017316017316E-2</v>
      </c>
      <c r="AT450" s="17">
        <f t="shared" si="374"/>
        <v>0</v>
      </c>
      <c r="AU450" s="17">
        <f t="shared" si="375"/>
        <v>0</v>
      </c>
      <c r="AV450" s="16">
        <f t="shared" si="376"/>
        <v>0</v>
      </c>
      <c r="AW450" s="19">
        <f t="shared" si="377"/>
        <v>1.3316017316017316E-2</v>
      </c>
      <c r="AX450" s="17">
        <f t="shared" si="378"/>
        <v>0</v>
      </c>
      <c r="AY450" s="17">
        <f t="shared" ref="AY450:AY513" si="403">IF(AX$1131&lt;&gt;0,IF(AW450=0,AX450/AX$1131,0),0)</f>
        <v>0</v>
      </c>
      <c r="AZ450" s="16">
        <f t="shared" si="379"/>
        <v>0</v>
      </c>
      <c r="BA450" s="19">
        <f t="shared" si="380"/>
        <v>1.3316017316017316E-2</v>
      </c>
      <c r="BB450" s="16"/>
      <c r="BC450" s="16">
        <f t="shared" si="381"/>
        <v>1.3316017316017316E-2</v>
      </c>
      <c r="BD450" s="19">
        <f t="shared" ref="BD450:BD513" si="404">BC450</f>
        <v>1.3316017316017316E-2</v>
      </c>
      <c r="BE450" s="20">
        <f t="shared" si="382"/>
        <v>1.3316017316017316E-2</v>
      </c>
      <c r="BF450">
        <f t="shared" si="383"/>
        <v>1.0173026852895171E-5</v>
      </c>
      <c r="BG450" s="33">
        <f t="shared" si="384"/>
        <v>2.7376090095563365E-2</v>
      </c>
      <c r="BH450">
        <f t="shared" si="385"/>
        <v>0.16425654057338018</v>
      </c>
      <c r="BI450">
        <f t="shared" si="386"/>
        <v>37943.260872450825</v>
      </c>
      <c r="BJ450">
        <f t="shared" si="387"/>
        <v>0</v>
      </c>
      <c r="BK450">
        <f t="shared" si="388"/>
        <v>18456</v>
      </c>
      <c r="BL450">
        <f t="shared" si="389"/>
        <v>2060544</v>
      </c>
      <c r="BM450">
        <f t="shared" si="390"/>
        <v>18456</v>
      </c>
    </row>
    <row r="451" spans="1:65" x14ac:dyDescent="0.25">
      <c r="A451" s="8"/>
      <c r="B451">
        <v>13144</v>
      </c>
      <c r="C451" t="s">
        <v>469</v>
      </c>
      <c r="D451">
        <v>8</v>
      </c>
      <c r="E451">
        <v>919</v>
      </c>
      <c r="F451" s="9">
        <f t="shared" si="391"/>
        <v>154392</v>
      </c>
      <c r="G451">
        <v>6</v>
      </c>
      <c r="H451" s="10">
        <f t="shared" si="393"/>
        <v>1.4188990793996235E-2</v>
      </c>
      <c r="I451" s="10">
        <f t="shared" si="394"/>
        <v>8.5133944763977412E-2</v>
      </c>
      <c r="J451" s="11">
        <f t="shared" si="395"/>
        <v>1.0641743095497177E-2</v>
      </c>
      <c r="K451" s="11">
        <f t="shared" si="396"/>
        <v>1</v>
      </c>
      <c r="L451" s="12">
        <f t="shared" si="397"/>
        <v>13144</v>
      </c>
      <c r="M451" s="13">
        <f t="shared" si="398"/>
        <v>0</v>
      </c>
      <c r="P451">
        <f t="shared" si="399"/>
        <v>7352</v>
      </c>
      <c r="Q451" s="15">
        <f t="shared" ref="Q451:Q514" si="405">IF(OR(G451=0,D451=0),0,D451/G451)</f>
        <v>1.3333333333333333</v>
      </c>
      <c r="R451" s="16">
        <f t="shared" ref="R451:R514" si="406">$R$1/COUNTIF($Q$2:$Q$1130,"&gt;0")</f>
        <v>3.5746201966041107</v>
      </c>
      <c r="S451" s="17">
        <f t="shared" si="400"/>
        <v>8.5133944763977412E-2</v>
      </c>
      <c r="T451" s="17">
        <f t="shared" ref="T451:T514" si="407">IF(OR(G451=0,D451=0),0,S451/G451)</f>
        <v>1.4188990793996235E-2</v>
      </c>
      <c r="U451" s="18">
        <f t="shared" ref="U451:U514" si="408">IF(MIN(Q451,T451)&lt;=R451,MIN(Q451,T451),0)</f>
        <v>1.4188990793996235E-2</v>
      </c>
      <c r="V451" s="17">
        <f t="shared" ref="V451:V514" si="409">IF(U451=0,T451,0)</f>
        <v>0</v>
      </c>
      <c r="W451" s="17">
        <f t="shared" si="401"/>
        <v>0</v>
      </c>
      <c r="X451" s="16">
        <f t="shared" ref="X451:X514" si="410">$U$1133*W451</f>
        <v>0</v>
      </c>
      <c r="Y451" s="19">
        <f t="shared" ref="Y451:Y514" si="411">IF(OR(X451&gt;=$Q451,X451&gt;=$T451),MIN($Q451,$T451),U451)</f>
        <v>1.4188990793996235E-2</v>
      </c>
      <c r="Z451" s="17">
        <f t="shared" ref="Z451:Z514" si="412">IF(Y451=0,$T451,0)</f>
        <v>0</v>
      </c>
      <c r="AA451" s="17">
        <f t="shared" ref="AA451:AA514" si="413">IF($Z$1131&lt;&gt;0,IF(Y451=0,Z451/$Z$1131,0),0)</f>
        <v>0</v>
      </c>
      <c r="AB451" s="16">
        <f t="shared" ref="AB451:AB514" si="414">AA451*$Y$1133</f>
        <v>0</v>
      </c>
      <c r="AC451" s="19">
        <f t="shared" ref="AC451:AC514" si="415">IF(OR(AB451&gt;=$Q451,AB451&gt;=$T451),MIN($Q451,$T451),Y451)</f>
        <v>1.4188990793996235E-2</v>
      </c>
      <c r="AD451" s="17">
        <f t="shared" ref="AD451:AD514" si="416">IF(AC451=0,$T451,0)</f>
        <v>0</v>
      </c>
      <c r="AE451" s="17">
        <f t="shared" ref="AE451:AE514" si="417">IF($AD$1131&lt;&gt;0,IF(AC451=0,AD451/$AD$1131,0),0)</f>
        <v>0</v>
      </c>
      <c r="AF451" s="16">
        <f t="shared" si="402"/>
        <v>0</v>
      </c>
      <c r="AG451" s="19">
        <f t="shared" ref="AG451:AG514" si="418">IF(OR(AF451&gt;=$Q451,AF451&gt;=$T451),MIN($Q451,$T451),AC451)</f>
        <v>1.4188990793996235E-2</v>
      </c>
      <c r="AH451" s="17">
        <f t="shared" ref="AH451:AH514" si="419">IF(AG451=0,$T451,0)</f>
        <v>0</v>
      </c>
      <c r="AI451" s="17">
        <f t="shared" si="392"/>
        <v>0</v>
      </c>
      <c r="AJ451" s="16">
        <f t="shared" ref="AJ451:AJ514" si="420">AI451*$AG$1133</f>
        <v>0</v>
      </c>
      <c r="AK451" s="19">
        <f t="shared" ref="AK451:AK514" si="421">IF(OR(AJ451&gt;=$Q451,AJ451&gt;=$T451),MIN($Q451,$T451),AG451)</f>
        <v>1.4188990793996235E-2</v>
      </c>
      <c r="AL451" s="17">
        <f t="shared" ref="AL451:AL514" si="422">IF(AK451=0,$T451,0)</f>
        <v>0</v>
      </c>
      <c r="AM451" s="17">
        <f t="shared" ref="AM451:AM514" si="423">IF($AL$1131&lt;&gt;0,IF(AK451=0,AL451/$AL$1131,0),0)</f>
        <v>0</v>
      </c>
      <c r="AN451" s="16">
        <f t="shared" ref="AN451:AN514" si="424">AM451*$AK$1133</f>
        <v>0</v>
      </c>
      <c r="AO451" s="19">
        <f t="shared" ref="AO451:AO514" si="425">IF(OR(AN451&gt;=$Q451,AN451&gt;=$T451),MIN($Q451,$T451),AK451)</f>
        <v>1.4188990793996235E-2</v>
      </c>
      <c r="AP451" s="17">
        <f t="shared" ref="AP451:AP514" si="426">IF(AO451=0,$T451,0)</f>
        <v>0</v>
      </c>
      <c r="AQ451" s="17">
        <f t="shared" ref="AQ451:AQ514" si="427">IF(AP$1131&lt;&gt;0,IF(AO451=0,AP451/AP$1131,0),0)</f>
        <v>0</v>
      </c>
      <c r="AR451" s="16">
        <f t="shared" ref="AR451:AR514" si="428">AQ451*$AO$1133</f>
        <v>0</v>
      </c>
      <c r="AS451" s="19">
        <f t="shared" ref="AS451:AS514" si="429">IF(OR(AR451&gt;=$Q451,AR451&gt;=$T451),MIN($Q451,$T451),AO451)</f>
        <v>1.4188990793996235E-2</v>
      </c>
      <c r="AT451" s="17">
        <f t="shared" ref="AT451:AT514" si="430">IF(AS451=0,$T451,0)</f>
        <v>0</v>
      </c>
      <c r="AU451" s="17">
        <f t="shared" ref="AU451:AU514" si="431">IF(AT$1131&lt;&gt;0,IF(AS451=0,AT451/AT$1131,0),0)</f>
        <v>0</v>
      </c>
      <c r="AV451" s="16">
        <f t="shared" ref="AV451:AV514" si="432">AU451*$AS$1133</f>
        <v>0</v>
      </c>
      <c r="AW451" s="19">
        <f t="shared" ref="AW451:AW514" si="433">IF(OR(AV451&gt;=$Q451,AV451&gt;=$T451),MIN($Q451,$T451),AS451)</f>
        <v>1.4188990793996235E-2</v>
      </c>
      <c r="AX451" s="17">
        <f t="shared" ref="AX451:AX514" si="434">IF(AW451=0,$T451,0)</f>
        <v>0</v>
      </c>
      <c r="AY451" s="17">
        <f t="shared" si="403"/>
        <v>0</v>
      </c>
      <c r="AZ451" s="16">
        <f t="shared" ref="AZ451:AZ514" si="435">AY451*$AW$1133</f>
        <v>0</v>
      </c>
      <c r="BA451" s="19">
        <f t="shared" ref="BA451:BA514" si="436">IF(OR(AZ451&gt;=$Q451,AZ451&gt;=$T451),MIN($Q451,$T451),AW451)</f>
        <v>1.4188990793996235E-2</v>
      </c>
      <c r="BB451" s="16"/>
      <c r="BC451" s="16">
        <f t="shared" ref="BC451:BC514" si="437">IF(AW451=0,MIN(T451,AV451),AW451)</f>
        <v>1.4188990793996235E-2</v>
      </c>
      <c r="BD451" s="19">
        <f t="shared" si="404"/>
        <v>1.4188990793996235E-2</v>
      </c>
      <c r="BE451" s="20">
        <f t="shared" ref="BE451:BE514" si="438">MIN(Q451,T451)</f>
        <v>1.4188990793996235E-2</v>
      </c>
      <c r="BF451">
        <f t="shared" ref="BF451:BF514" si="439">BD451/$BD$1131</f>
        <v>1.083995168654363E-5</v>
      </c>
      <c r="BG451" s="33">
        <f t="shared" ref="BG451:BG514" si="440">IF($BD$1133&lt;=0,0,$BD$1133*BF451)</f>
        <v>2.917081595217828E-2</v>
      </c>
      <c r="BH451">
        <f t="shared" ref="BH451:BH514" si="441">BG451*G451</f>
        <v>0.17502489571306967</v>
      </c>
      <c r="BI451">
        <f t="shared" ref="BI451:BI514" si="442">F451*BH451</f>
        <v>27022.443698932253</v>
      </c>
      <c r="BJ451">
        <f t="shared" ref="BJ451:BJ514" si="443">B451-L451</f>
        <v>0</v>
      </c>
      <c r="BK451">
        <f t="shared" ref="BK451:BK514" si="444">I451*F451</f>
        <v>13144</v>
      </c>
      <c r="BL451">
        <f t="shared" ref="BL451:BL514" si="445">(D451-I451)*F451</f>
        <v>1221992</v>
      </c>
      <c r="BM451">
        <f t="shared" ref="BM451:BM514" si="446">H451*G451*F451</f>
        <v>13144</v>
      </c>
    </row>
    <row r="452" spans="1:65" x14ac:dyDescent="0.25">
      <c r="A452" s="8"/>
      <c r="B452">
        <v>2220528</v>
      </c>
      <c r="C452" t="s">
        <v>470</v>
      </c>
      <c r="D452">
        <v>5</v>
      </c>
      <c r="E452">
        <v>1026</v>
      </c>
      <c r="F452" s="9">
        <f t="shared" ref="F452:F515" si="447">E452*24*7</f>
        <v>172368</v>
      </c>
      <c r="G452">
        <v>4</v>
      </c>
      <c r="H452" s="10">
        <f t="shared" si="393"/>
        <v>1.25</v>
      </c>
      <c r="I452" s="10">
        <f t="shared" si="394"/>
        <v>5</v>
      </c>
      <c r="J452" s="11">
        <f t="shared" si="395"/>
        <v>1</v>
      </c>
      <c r="K452" s="11">
        <f t="shared" si="396"/>
        <v>0.3881239056656795</v>
      </c>
      <c r="L452" s="12">
        <f t="shared" si="397"/>
        <v>861840</v>
      </c>
      <c r="M452" s="13">
        <f t="shared" si="398"/>
        <v>0.61187609433432044</v>
      </c>
      <c r="P452">
        <f t="shared" si="399"/>
        <v>5130</v>
      </c>
      <c r="Q452" s="15">
        <f t="shared" si="405"/>
        <v>1.25</v>
      </c>
      <c r="R452" s="16">
        <f t="shared" si="406"/>
        <v>3.5746201966041107</v>
      </c>
      <c r="S452" s="17">
        <f t="shared" si="400"/>
        <v>12.882483987747145</v>
      </c>
      <c r="T452" s="17">
        <f t="shared" si="407"/>
        <v>3.2206209969367863</v>
      </c>
      <c r="U452" s="18">
        <f t="shared" si="408"/>
        <v>1.25</v>
      </c>
      <c r="V452" s="17">
        <f t="shared" si="409"/>
        <v>0</v>
      </c>
      <c r="W452" s="17">
        <f t="shared" si="401"/>
        <v>0</v>
      </c>
      <c r="X452" s="16">
        <f t="shared" si="410"/>
        <v>0</v>
      </c>
      <c r="Y452" s="19">
        <f t="shared" si="411"/>
        <v>1.25</v>
      </c>
      <c r="Z452" s="17">
        <f t="shared" si="412"/>
        <v>0</v>
      </c>
      <c r="AA452" s="17">
        <f t="shared" si="413"/>
        <v>0</v>
      </c>
      <c r="AB452" s="16">
        <f t="shared" si="414"/>
        <v>0</v>
      </c>
      <c r="AC452" s="19">
        <f t="shared" si="415"/>
        <v>1.25</v>
      </c>
      <c r="AD452" s="17">
        <f t="shared" si="416"/>
        <v>0</v>
      </c>
      <c r="AE452" s="17">
        <f t="shared" si="417"/>
        <v>0</v>
      </c>
      <c r="AF452" s="16">
        <f t="shared" si="402"/>
        <v>0</v>
      </c>
      <c r="AG452" s="19">
        <f t="shared" si="418"/>
        <v>1.25</v>
      </c>
      <c r="AH452" s="17">
        <f t="shared" si="419"/>
        <v>0</v>
      </c>
      <c r="AI452" s="17">
        <f t="shared" si="392"/>
        <v>0</v>
      </c>
      <c r="AJ452" s="16">
        <f t="shared" si="420"/>
        <v>0</v>
      </c>
      <c r="AK452" s="19">
        <f t="shared" si="421"/>
        <v>1.25</v>
      </c>
      <c r="AL452" s="17">
        <f t="shared" si="422"/>
        <v>0</v>
      </c>
      <c r="AM452" s="17">
        <f t="shared" si="423"/>
        <v>0</v>
      </c>
      <c r="AN452" s="16">
        <f t="shared" si="424"/>
        <v>0</v>
      </c>
      <c r="AO452" s="19">
        <f t="shared" si="425"/>
        <v>1.25</v>
      </c>
      <c r="AP452" s="17">
        <f t="shared" si="426"/>
        <v>0</v>
      </c>
      <c r="AQ452" s="17">
        <f t="shared" si="427"/>
        <v>0</v>
      </c>
      <c r="AR452" s="16">
        <f t="shared" si="428"/>
        <v>0</v>
      </c>
      <c r="AS452" s="19">
        <f t="shared" si="429"/>
        <v>1.25</v>
      </c>
      <c r="AT452" s="17">
        <f t="shared" si="430"/>
        <v>0</v>
      </c>
      <c r="AU452" s="17">
        <f t="shared" si="431"/>
        <v>0</v>
      </c>
      <c r="AV452" s="16">
        <f t="shared" si="432"/>
        <v>0</v>
      </c>
      <c r="AW452" s="19">
        <f t="shared" si="433"/>
        <v>1.25</v>
      </c>
      <c r="AX452" s="17">
        <f t="shared" si="434"/>
        <v>0</v>
      </c>
      <c r="AY452" s="17">
        <f t="shared" si="403"/>
        <v>0</v>
      </c>
      <c r="AZ452" s="16">
        <f t="shared" si="435"/>
        <v>0</v>
      </c>
      <c r="BA452" s="19">
        <f t="shared" si="436"/>
        <v>1.25</v>
      </c>
      <c r="BB452" s="16"/>
      <c r="BC452" s="16">
        <f t="shared" si="437"/>
        <v>1.25</v>
      </c>
      <c r="BD452" s="19">
        <f t="shared" si="404"/>
        <v>1.25</v>
      </c>
      <c r="BE452" s="20">
        <f t="shared" si="438"/>
        <v>1.25</v>
      </c>
      <c r="BF452">
        <f t="shared" si="439"/>
        <v>9.5496147716953212E-4</v>
      </c>
      <c r="BG452" s="33">
        <f t="shared" si="440"/>
        <v>2.5698459086781282</v>
      </c>
      <c r="BH452">
        <f t="shared" si="441"/>
        <v>10.279383634712513</v>
      </c>
      <c r="BI452">
        <f t="shared" si="442"/>
        <v>1771836.7983481265</v>
      </c>
      <c r="BJ452">
        <f t="shared" si="443"/>
        <v>1358688</v>
      </c>
      <c r="BK452">
        <f t="shared" si="444"/>
        <v>861840</v>
      </c>
      <c r="BL452">
        <f t="shared" si="445"/>
        <v>0</v>
      </c>
      <c r="BM452">
        <f t="shared" si="446"/>
        <v>861840</v>
      </c>
    </row>
    <row r="453" spans="1:65" x14ac:dyDescent="0.25">
      <c r="A453" s="8"/>
      <c r="B453">
        <v>33912906</v>
      </c>
      <c r="C453" t="s">
        <v>471</v>
      </c>
      <c r="D453">
        <v>6</v>
      </c>
      <c r="E453">
        <v>2279</v>
      </c>
      <c r="F453" s="9">
        <f t="shared" si="447"/>
        <v>382872</v>
      </c>
      <c r="G453">
        <v>3</v>
      </c>
      <c r="H453" s="10">
        <f t="shared" si="393"/>
        <v>2</v>
      </c>
      <c r="I453" s="10">
        <f t="shared" si="394"/>
        <v>6</v>
      </c>
      <c r="J453" s="11">
        <f t="shared" si="395"/>
        <v>1</v>
      </c>
      <c r="K453" s="11">
        <f t="shared" si="396"/>
        <v>6.7739166911853554E-2</v>
      </c>
      <c r="L453" s="12">
        <f t="shared" si="397"/>
        <v>2297232</v>
      </c>
      <c r="M453" s="13">
        <f t="shared" si="398"/>
        <v>0.93226083308814645</v>
      </c>
      <c r="P453">
        <f t="shared" si="399"/>
        <v>13674</v>
      </c>
      <c r="Q453" s="15">
        <f t="shared" si="405"/>
        <v>2</v>
      </c>
      <c r="R453" s="16">
        <f t="shared" si="406"/>
        <v>3.5746201966041107</v>
      </c>
      <c r="S453" s="17">
        <f t="shared" si="400"/>
        <v>88.575048580204353</v>
      </c>
      <c r="T453" s="17">
        <f t="shared" si="407"/>
        <v>29.525016193401452</v>
      </c>
      <c r="U453" s="18">
        <f t="shared" si="408"/>
        <v>2</v>
      </c>
      <c r="V453" s="17">
        <f t="shared" si="409"/>
        <v>0</v>
      </c>
      <c r="W453" s="17">
        <f t="shared" si="401"/>
        <v>0</v>
      </c>
      <c r="X453" s="16">
        <f t="shared" si="410"/>
        <v>0</v>
      </c>
      <c r="Y453" s="19">
        <f t="shared" si="411"/>
        <v>2</v>
      </c>
      <c r="Z453" s="17">
        <f t="shared" si="412"/>
        <v>0</v>
      </c>
      <c r="AA453" s="17">
        <f t="shared" si="413"/>
        <v>0</v>
      </c>
      <c r="AB453" s="16">
        <f t="shared" si="414"/>
        <v>0</v>
      </c>
      <c r="AC453" s="19">
        <f t="shared" si="415"/>
        <v>2</v>
      </c>
      <c r="AD453" s="17">
        <f t="shared" si="416"/>
        <v>0</v>
      </c>
      <c r="AE453" s="17">
        <f t="shared" si="417"/>
        <v>0</v>
      </c>
      <c r="AF453" s="16">
        <f t="shared" si="402"/>
        <v>0</v>
      </c>
      <c r="AG453" s="19">
        <f t="shared" si="418"/>
        <v>2</v>
      </c>
      <c r="AH453" s="17">
        <f t="shared" si="419"/>
        <v>0</v>
      </c>
      <c r="AI453" s="17">
        <f t="shared" si="392"/>
        <v>0</v>
      </c>
      <c r="AJ453" s="16">
        <f t="shared" si="420"/>
        <v>0</v>
      </c>
      <c r="AK453" s="19">
        <f t="shared" si="421"/>
        <v>2</v>
      </c>
      <c r="AL453" s="17">
        <f t="shared" si="422"/>
        <v>0</v>
      </c>
      <c r="AM453" s="17">
        <f t="shared" si="423"/>
        <v>0</v>
      </c>
      <c r="AN453" s="16">
        <f t="shared" si="424"/>
        <v>0</v>
      </c>
      <c r="AO453" s="19">
        <f t="shared" si="425"/>
        <v>2</v>
      </c>
      <c r="AP453" s="17">
        <f t="shared" si="426"/>
        <v>0</v>
      </c>
      <c r="AQ453" s="17">
        <f t="shared" si="427"/>
        <v>0</v>
      </c>
      <c r="AR453" s="16">
        <f t="shared" si="428"/>
        <v>0</v>
      </c>
      <c r="AS453" s="19">
        <f t="shared" si="429"/>
        <v>2</v>
      </c>
      <c r="AT453" s="17">
        <f t="shared" si="430"/>
        <v>0</v>
      </c>
      <c r="AU453" s="17">
        <f t="shared" si="431"/>
        <v>0</v>
      </c>
      <c r="AV453" s="16">
        <f t="shared" si="432"/>
        <v>0</v>
      </c>
      <c r="AW453" s="19">
        <f t="shared" si="433"/>
        <v>2</v>
      </c>
      <c r="AX453" s="17">
        <f t="shared" si="434"/>
        <v>0</v>
      </c>
      <c r="AY453" s="17">
        <f t="shared" si="403"/>
        <v>0</v>
      </c>
      <c r="AZ453" s="16">
        <f t="shared" si="435"/>
        <v>0</v>
      </c>
      <c r="BA453" s="19">
        <f t="shared" si="436"/>
        <v>2</v>
      </c>
      <c r="BB453" s="16"/>
      <c r="BC453" s="16">
        <f t="shared" si="437"/>
        <v>2</v>
      </c>
      <c r="BD453" s="19">
        <f t="shared" si="404"/>
        <v>2</v>
      </c>
      <c r="BE453" s="20">
        <f t="shared" si="438"/>
        <v>2</v>
      </c>
      <c r="BF453">
        <f t="shared" si="439"/>
        <v>1.5279383634712513E-3</v>
      </c>
      <c r="BG453" s="33">
        <f t="shared" si="440"/>
        <v>4.1117534538850053</v>
      </c>
      <c r="BH453">
        <f t="shared" si="441"/>
        <v>12.335260361655017</v>
      </c>
      <c r="BI453">
        <f t="shared" si="442"/>
        <v>4722825.8051875792</v>
      </c>
      <c r="BJ453">
        <f t="shared" si="443"/>
        <v>31615674</v>
      </c>
      <c r="BK453">
        <f t="shared" si="444"/>
        <v>2297232</v>
      </c>
      <c r="BL453">
        <f t="shared" si="445"/>
        <v>0</v>
      </c>
      <c r="BM453">
        <f t="shared" si="446"/>
        <v>2297232</v>
      </c>
    </row>
    <row r="454" spans="1:65" x14ac:dyDescent="0.25">
      <c r="A454" s="8"/>
      <c r="B454">
        <v>173836625</v>
      </c>
      <c r="C454" t="s">
        <v>472</v>
      </c>
      <c r="D454">
        <v>7</v>
      </c>
      <c r="E454">
        <v>1262</v>
      </c>
      <c r="F454" s="9">
        <f t="shared" si="447"/>
        <v>212016</v>
      </c>
      <c r="G454">
        <v>6</v>
      </c>
      <c r="H454" s="10">
        <f t="shared" si="393"/>
        <v>1.1666666666666667</v>
      </c>
      <c r="I454" s="10">
        <f t="shared" si="394"/>
        <v>7</v>
      </c>
      <c r="J454" s="11">
        <f t="shared" si="395"/>
        <v>1</v>
      </c>
      <c r="K454" s="11">
        <f t="shared" si="396"/>
        <v>8.5373953848908429E-3</v>
      </c>
      <c r="L454" s="12">
        <f t="shared" si="397"/>
        <v>1484112</v>
      </c>
      <c r="M454" s="13">
        <f t="shared" si="398"/>
        <v>0.99146260461510916</v>
      </c>
      <c r="P454">
        <f t="shared" si="399"/>
        <v>8834</v>
      </c>
      <c r="Q454" s="15">
        <f t="shared" si="405"/>
        <v>1.1666666666666667</v>
      </c>
      <c r="R454" s="16">
        <f t="shared" si="406"/>
        <v>3.5746201966041107</v>
      </c>
      <c r="S454" s="17">
        <f t="shared" si="400"/>
        <v>819.92219926797975</v>
      </c>
      <c r="T454" s="17">
        <f t="shared" si="407"/>
        <v>136.65369987799662</v>
      </c>
      <c r="U454" s="18">
        <f t="shared" si="408"/>
        <v>1.1666666666666667</v>
      </c>
      <c r="V454" s="17">
        <f t="shared" si="409"/>
        <v>0</v>
      </c>
      <c r="W454" s="17">
        <f t="shared" si="401"/>
        <v>0</v>
      </c>
      <c r="X454" s="16">
        <f t="shared" si="410"/>
        <v>0</v>
      </c>
      <c r="Y454" s="19">
        <f t="shared" si="411"/>
        <v>1.1666666666666667</v>
      </c>
      <c r="Z454" s="17">
        <f t="shared" si="412"/>
        <v>0</v>
      </c>
      <c r="AA454" s="17">
        <f t="shared" si="413"/>
        <v>0</v>
      </c>
      <c r="AB454" s="16">
        <f t="shared" si="414"/>
        <v>0</v>
      </c>
      <c r="AC454" s="19">
        <f t="shared" si="415"/>
        <v>1.1666666666666667</v>
      </c>
      <c r="AD454" s="17">
        <f t="shared" si="416"/>
        <v>0</v>
      </c>
      <c r="AE454" s="17">
        <f t="shared" si="417"/>
        <v>0</v>
      </c>
      <c r="AF454" s="16">
        <f t="shared" si="402"/>
        <v>0</v>
      </c>
      <c r="AG454" s="19">
        <f t="shared" si="418"/>
        <v>1.1666666666666667</v>
      </c>
      <c r="AH454" s="17">
        <f t="shared" si="419"/>
        <v>0</v>
      </c>
      <c r="AI454" s="17">
        <f t="shared" si="392"/>
        <v>0</v>
      </c>
      <c r="AJ454" s="16">
        <f t="shared" si="420"/>
        <v>0</v>
      </c>
      <c r="AK454" s="19">
        <f t="shared" si="421"/>
        <v>1.1666666666666667</v>
      </c>
      <c r="AL454" s="17">
        <f t="shared" si="422"/>
        <v>0</v>
      </c>
      <c r="AM454" s="17">
        <f t="shared" si="423"/>
        <v>0</v>
      </c>
      <c r="AN454" s="16">
        <f t="shared" si="424"/>
        <v>0</v>
      </c>
      <c r="AO454" s="19">
        <f t="shared" si="425"/>
        <v>1.1666666666666667</v>
      </c>
      <c r="AP454" s="17">
        <f t="shared" si="426"/>
        <v>0</v>
      </c>
      <c r="AQ454" s="17">
        <f t="shared" si="427"/>
        <v>0</v>
      </c>
      <c r="AR454" s="16">
        <f t="shared" si="428"/>
        <v>0</v>
      </c>
      <c r="AS454" s="19">
        <f t="shared" si="429"/>
        <v>1.1666666666666667</v>
      </c>
      <c r="AT454" s="17">
        <f t="shared" si="430"/>
        <v>0</v>
      </c>
      <c r="AU454" s="17">
        <f t="shared" si="431"/>
        <v>0</v>
      </c>
      <c r="AV454" s="16">
        <f t="shared" si="432"/>
        <v>0</v>
      </c>
      <c r="AW454" s="19">
        <f t="shared" si="433"/>
        <v>1.1666666666666667</v>
      </c>
      <c r="AX454" s="17">
        <f t="shared" si="434"/>
        <v>0</v>
      </c>
      <c r="AY454" s="17">
        <f t="shared" si="403"/>
        <v>0</v>
      </c>
      <c r="AZ454" s="16">
        <f t="shared" si="435"/>
        <v>0</v>
      </c>
      <c r="BA454" s="19">
        <f t="shared" si="436"/>
        <v>1.1666666666666667</v>
      </c>
      <c r="BB454" s="16"/>
      <c r="BC454" s="16">
        <f t="shared" si="437"/>
        <v>1.1666666666666667</v>
      </c>
      <c r="BD454" s="19">
        <f t="shared" si="404"/>
        <v>1.1666666666666667</v>
      </c>
      <c r="BE454" s="20">
        <f t="shared" si="438"/>
        <v>1.1666666666666667</v>
      </c>
      <c r="BF454">
        <f t="shared" si="439"/>
        <v>8.9129737869156334E-4</v>
      </c>
      <c r="BG454" s="33">
        <f t="shared" si="440"/>
        <v>2.3985228480995864</v>
      </c>
      <c r="BH454">
        <f t="shared" si="441"/>
        <v>14.391137088597517</v>
      </c>
      <c r="BI454">
        <f t="shared" si="442"/>
        <v>3051151.3209760911</v>
      </c>
      <c r="BJ454">
        <f t="shared" si="443"/>
        <v>172352513</v>
      </c>
      <c r="BK454">
        <f t="shared" si="444"/>
        <v>1484112</v>
      </c>
      <c r="BL454">
        <f t="shared" si="445"/>
        <v>0</v>
      </c>
      <c r="BM454">
        <f t="shared" si="446"/>
        <v>1484112</v>
      </c>
    </row>
    <row r="455" spans="1:65" x14ac:dyDescent="0.25">
      <c r="A455" s="8"/>
      <c r="B455">
        <v>8350634</v>
      </c>
      <c r="C455" t="s">
        <v>473</v>
      </c>
      <c r="D455">
        <v>1</v>
      </c>
      <c r="E455">
        <v>2178</v>
      </c>
      <c r="F455" s="9">
        <f t="shared" si="447"/>
        <v>365904</v>
      </c>
      <c r="G455">
        <v>7</v>
      </c>
      <c r="H455" s="10">
        <f t="shared" si="393"/>
        <v>0.14285714285714285</v>
      </c>
      <c r="I455" s="10">
        <f t="shared" si="394"/>
        <v>1</v>
      </c>
      <c r="J455" s="11">
        <f t="shared" si="395"/>
        <v>1</v>
      </c>
      <c r="K455" s="11">
        <f t="shared" si="396"/>
        <v>4.3817511341055063E-2</v>
      </c>
      <c r="L455" s="12">
        <f t="shared" si="397"/>
        <v>365904</v>
      </c>
      <c r="M455" s="13">
        <f t="shared" si="398"/>
        <v>0.95618248865894495</v>
      </c>
      <c r="P455">
        <f t="shared" si="399"/>
        <v>2178</v>
      </c>
      <c r="Q455" s="15">
        <f t="shared" si="405"/>
        <v>0.14285714285714285</v>
      </c>
      <c r="R455" s="16">
        <f t="shared" si="406"/>
        <v>3.5746201966041107</v>
      </c>
      <c r="S455" s="17">
        <f t="shared" si="400"/>
        <v>22.821925969653243</v>
      </c>
      <c r="T455" s="17">
        <f t="shared" si="407"/>
        <v>3.2602751385218918</v>
      </c>
      <c r="U455" s="18">
        <f t="shared" si="408"/>
        <v>0.14285714285714285</v>
      </c>
      <c r="V455" s="17">
        <f t="shared" si="409"/>
        <v>0</v>
      </c>
      <c r="W455" s="17">
        <f t="shared" si="401"/>
        <v>0</v>
      </c>
      <c r="X455" s="16">
        <f t="shared" si="410"/>
        <v>0</v>
      </c>
      <c r="Y455" s="19">
        <f t="shared" si="411"/>
        <v>0.14285714285714285</v>
      </c>
      <c r="Z455" s="17">
        <f t="shared" si="412"/>
        <v>0</v>
      </c>
      <c r="AA455" s="17">
        <f t="shared" si="413"/>
        <v>0</v>
      </c>
      <c r="AB455" s="16">
        <f t="shared" si="414"/>
        <v>0</v>
      </c>
      <c r="AC455" s="19">
        <f t="shared" si="415"/>
        <v>0.14285714285714285</v>
      </c>
      <c r="AD455" s="17">
        <f t="shared" si="416"/>
        <v>0</v>
      </c>
      <c r="AE455" s="17">
        <f t="shared" si="417"/>
        <v>0</v>
      </c>
      <c r="AF455" s="16">
        <f t="shared" si="402"/>
        <v>0</v>
      </c>
      <c r="AG455" s="19">
        <f t="shared" si="418"/>
        <v>0.14285714285714285</v>
      </c>
      <c r="AH455" s="17">
        <f t="shared" si="419"/>
        <v>0</v>
      </c>
      <c r="AI455" s="17">
        <f t="shared" si="392"/>
        <v>0</v>
      </c>
      <c r="AJ455" s="16">
        <f t="shared" si="420"/>
        <v>0</v>
      </c>
      <c r="AK455" s="19">
        <f t="shared" si="421"/>
        <v>0.14285714285714285</v>
      </c>
      <c r="AL455" s="17">
        <f t="shared" si="422"/>
        <v>0</v>
      </c>
      <c r="AM455" s="17">
        <f t="shared" si="423"/>
        <v>0</v>
      </c>
      <c r="AN455" s="16">
        <f t="shared" si="424"/>
        <v>0</v>
      </c>
      <c r="AO455" s="19">
        <f t="shared" si="425"/>
        <v>0.14285714285714285</v>
      </c>
      <c r="AP455" s="17">
        <f t="shared" si="426"/>
        <v>0</v>
      </c>
      <c r="AQ455" s="17">
        <f t="shared" si="427"/>
        <v>0</v>
      </c>
      <c r="AR455" s="16">
        <f t="shared" si="428"/>
        <v>0</v>
      </c>
      <c r="AS455" s="19">
        <f t="shared" si="429"/>
        <v>0.14285714285714285</v>
      </c>
      <c r="AT455" s="17">
        <f t="shared" si="430"/>
        <v>0</v>
      </c>
      <c r="AU455" s="17">
        <f t="shared" si="431"/>
        <v>0</v>
      </c>
      <c r="AV455" s="16">
        <f t="shared" si="432"/>
        <v>0</v>
      </c>
      <c r="AW455" s="19">
        <f t="shared" si="433"/>
        <v>0.14285714285714285</v>
      </c>
      <c r="AX455" s="17">
        <f t="shared" si="434"/>
        <v>0</v>
      </c>
      <c r="AY455" s="17">
        <f t="shared" si="403"/>
        <v>0</v>
      </c>
      <c r="AZ455" s="16">
        <f t="shared" si="435"/>
        <v>0</v>
      </c>
      <c r="BA455" s="19">
        <f t="shared" si="436"/>
        <v>0.14285714285714285</v>
      </c>
      <c r="BB455" s="16"/>
      <c r="BC455" s="16">
        <f t="shared" si="437"/>
        <v>0.14285714285714285</v>
      </c>
      <c r="BD455" s="19">
        <f t="shared" si="404"/>
        <v>0.14285714285714285</v>
      </c>
      <c r="BE455" s="20">
        <f t="shared" si="438"/>
        <v>0.14285714285714285</v>
      </c>
      <c r="BF455">
        <f t="shared" si="439"/>
        <v>1.091384545336608E-4</v>
      </c>
      <c r="BG455" s="33">
        <f t="shared" si="440"/>
        <v>0.29369667527750032</v>
      </c>
      <c r="BH455">
        <f t="shared" si="441"/>
        <v>2.0558767269425022</v>
      </c>
      <c r="BI455">
        <f t="shared" si="442"/>
        <v>752253.51789516932</v>
      </c>
      <c r="BJ455">
        <f t="shared" si="443"/>
        <v>7984730</v>
      </c>
      <c r="BK455">
        <f t="shared" si="444"/>
        <v>365904</v>
      </c>
      <c r="BL455">
        <f t="shared" si="445"/>
        <v>0</v>
      </c>
      <c r="BM455">
        <f t="shared" si="446"/>
        <v>365904</v>
      </c>
    </row>
    <row r="456" spans="1:65" x14ac:dyDescent="0.25">
      <c r="A456" s="8"/>
      <c r="B456">
        <v>250323729</v>
      </c>
      <c r="C456" t="s">
        <v>474</v>
      </c>
      <c r="D456">
        <v>4</v>
      </c>
      <c r="E456">
        <v>588</v>
      </c>
      <c r="F456" s="9">
        <f t="shared" si="447"/>
        <v>98784</v>
      </c>
      <c r="G456">
        <v>3</v>
      </c>
      <c r="H456" s="10">
        <f t="shared" si="393"/>
        <v>1.3333333333333333</v>
      </c>
      <c r="I456" s="10">
        <f t="shared" si="394"/>
        <v>4</v>
      </c>
      <c r="J456" s="11">
        <f t="shared" si="395"/>
        <v>1</v>
      </c>
      <c r="K456" s="11">
        <f t="shared" si="396"/>
        <v>1.5784999751262095E-3</v>
      </c>
      <c r="L456" s="12">
        <f t="shared" si="397"/>
        <v>395136</v>
      </c>
      <c r="M456" s="13">
        <f t="shared" si="398"/>
        <v>0.99842150002487384</v>
      </c>
      <c r="P456">
        <f t="shared" si="399"/>
        <v>2352</v>
      </c>
      <c r="Q456" s="15">
        <f t="shared" si="405"/>
        <v>1.3333333333333333</v>
      </c>
      <c r="R456" s="16">
        <f t="shared" si="406"/>
        <v>3.5746201966041107</v>
      </c>
      <c r="S456" s="17">
        <f t="shared" si="400"/>
        <v>2534.0513544703595</v>
      </c>
      <c r="T456" s="17">
        <f t="shared" si="407"/>
        <v>844.68378482345315</v>
      </c>
      <c r="U456" s="18">
        <f t="shared" si="408"/>
        <v>1.3333333333333333</v>
      </c>
      <c r="V456" s="17">
        <f t="shared" si="409"/>
        <v>0</v>
      </c>
      <c r="W456" s="17">
        <f t="shared" si="401"/>
        <v>0</v>
      </c>
      <c r="X456" s="16">
        <f t="shared" si="410"/>
        <v>0</v>
      </c>
      <c r="Y456" s="19">
        <f t="shared" si="411"/>
        <v>1.3333333333333333</v>
      </c>
      <c r="Z456" s="17">
        <f t="shared" si="412"/>
        <v>0</v>
      </c>
      <c r="AA456" s="17">
        <f t="shared" si="413"/>
        <v>0</v>
      </c>
      <c r="AB456" s="16">
        <f t="shared" si="414"/>
        <v>0</v>
      </c>
      <c r="AC456" s="19">
        <f t="shared" si="415"/>
        <v>1.3333333333333333</v>
      </c>
      <c r="AD456" s="17">
        <f t="shared" si="416"/>
        <v>0</v>
      </c>
      <c r="AE456" s="17">
        <f t="shared" si="417"/>
        <v>0</v>
      </c>
      <c r="AF456" s="16">
        <f t="shared" si="402"/>
        <v>0</v>
      </c>
      <c r="AG456" s="19">
        <f t="shared" si="418"/>
        <v>1.3333333333333333</v>
      </c>
      <c r="AH456" s="17">
        <f t="shared" si="419"/>
        <v>0</v>
      </c>
      <c r="AI456" s="17">
        <f t="shared" ref="AI456:AI519" si="448">IF($AH$1131&lt;&gt;0,IF(AG456=0,AH456/$AH$1131,0),0)</f>
        <v>0</v>
      </c>
      <c r="AJ456" s="16">
        <f t="shared" si="420"/>
        <v>0</v>
      </c>
      <c r="AK456" s="19">
        <f t="shared" si="421"/>
        <v>1.3333333333333333</v>
      </c>
      <c r="AL456" s="17">
        <f t="shared" si="422"/>
        <v>0</v>
      </c>
      <c r="AM456" s="17">
        <f t="shared" si="423"/>
        <v>0</v>
      </c>
      <c r="AN456" s="16">
        <f t="shared" si="424"/>
        <v>0</v>
      </c>
      <c r="AO456" s="19">
        <f t="shared" si="425"/>
        <v>1.3333333333333333</v>
      </c>
      <c r="AP456" s="17">
        <f t="shared" si="426"/>
        <v>0</v>
      </c>
      <c r="AQ456" s="17">
        <f t="shared" si="427"/>
        <v>0</v>
      </c>
      <c r="AR456" s="16">
        <f t="shared" si="428"/>
        <v>0</v>
      </c>
      <c r="AS456" s="19">
        <f t="shared" si="429"/>
        <v>1.3333333333333333</v>
      </c>
      <c r="AT456" s="17">
        <f t="shared" si="430"/>
        <v>0</v>
      </c>
      <c r="AU456" s="17">
        <f t="shared" si="431"/>
        <v>0</v>
      </c>
      <c r="AV456" s="16">
        <f t="shared" si="432"/>
        <v>0</v>
      </c>
      <c r="AW456" s="19">
        <f t="shared" si="433"/>
        <v>1.3333333333333333</v>
      </c>
      <c r="AX456" s="17">
        <f t="shared" si="434"/>
        <v>0</v>
      </c>
      <c r="AY456" s="17">
        <f t="shared" si="403"/>
        <v>0</v>
      </c>
      <c r="AZ456" s="16">
        <f t="shared" si="435"/>
        <v>0</v>
      </c>
      <c r="BA456" s="19">
        <f t="shared" si="436"/>
        <v>1.3333333333333333</v>
      </c>
      <c r="BB456" s="16"/>
      <c r="BC456" s="16">
        <f t="shared" si="437"/>
        <v>1.3333333333333333</v>
      </c>
      <c r="BD456" s="19">
        <f t="shared" si="404"/>
        <v>1.3333333333333333</v>
      </c>
      <c r="BE456" s="20">
        <f t="shared" si="438"/>
        <v>1.3333333333333333</v>
      </c>
      <c r="BF456">
        <f t="shared" si="439"/>
        <v>1.0186255756475008E-3</v>
      </c>
      <c r="BG456" s="33">
        <f t="shared" si="440"/>
        <v>2.7411689692566696</v>
      </c>
      <c r="BH456">
        <f t="shared" si="441"/>
        <v>8.2235069077700089</v>
      </c>
      <c r="BI456">
        <f t="shared" si="442"/>
        <v>812350.90637715254</v>
      </c>
      <c r="BJ456">
        <f t="shared" si="443"/>
        <v>249928593</v>
      </c>
      <c r="BK456">
        <f t="shared" si="444"/>
        <v>395136</v>
      </c>
      <c r="BL456">
        <f t="shared" si="445"/>
        <v>0</v>
      </c>
      <c r="BM456">
        <f t="shared" si="446"/>
        <v>395136</v>
      </c>
    </row>
    <row r="457" spans="1:65" x14ac:dyDescent="0.25">
      <c r="A457" s="8"/>
      <c r="B457">
        <v>229441</v>
      </c>
      <c r="C457" t="s">
        <v>475</v>
      </c>
      <c r="D457">
        <v>1</v>
      </c>
      <c r="E457">
        <v>1332</v>
      </c>
      <c r="F457" s="9">
        <f t="shared" si="447"/>
        <v>223776</v>
      </c>
      <c r="G457">
        <v>3</v>
      </c>
      <c r="H457" s="10">
        <f t="shared" si="393"/>
        <v>0.33333333333333331</v>
      </c>
      <c r="I457" s="10">
        <f t="shared" si="394"/>
        <v>1</v>
      </c>
      <c r="J457" s="11">
        <f t="shared" si="395"/>
        <v>1</v>
      </c>
      <c r="K457" s="11">
        <f t="shared" si="396"/>
        <v>0.97530955670520958</v>
      </c>
      <c r="L457" s="12">
        <f t="shared" si="397"/>
        <v>223776</v>
      </c>
      <c r="M457" s="13">
        <f t="shared" si="398"/>
        <v>2.4690443294790382E-2</v>
      </c>
      <c r="P457">
        <f t="shared" si="399"/>
        <v>1332</v>
      </c>
      <c r="Q457" s="15">
        <f t="shared" si="405"/>
        <v>0.33333333333333331</v>
      </c>
      <c r="R457" s="16">
        <f t="shared" si="406"/>
        <v>3.5746201966041107</v>
      </c>
      <c r="S457" s="17">
        <f t="shared" si="400"/>
        <v>1.025315494065494</v>
      </c>
      <c r="T457" s="17">
        <f t="shared" si="407"/>
        <v>0.3417718313551647</v>
      </c>
      <c r="U457" s="18">
        <f t="shared" si="408"/>
        <v>0.33333333333333331</v>
      </c>
      <c r="V457" s="17">
        <f t="shared" si="409"/>
        <v>0</v>
      </c>
      <c r="W457" s="17">
        <f t="shared" si="401"/>
        <v>0</v>
      </c>
      <c r="X457" s="16">
        <f t="shared" si="410"/>
        <v>0</v>
      </c>
      <c r="Y457" s="19">
        <f t="shared" si="411"/>
        <v>0.33333333333333331</v>
      </c>
      <c r="Z457" s="17">
        <f t="shared" si="412"/>
        <v>0</v>
      </c>
      <c r="AA457" s="17">
        <f t="shared" si="413"/>
        <v>0</v>
      </c>
      <c r="AB457" s="16">
        <f t="shared" si="414"/>
        <v>0</v>
      </c>
      <c r="AC457" s="19">
        <f t="shared" si="415"/>
        <v>0.33333333333333331</v>
      </c>
      <c r="AD457" s="17">
        <f t="shared" si="416"/>
        <v>0</v>
      </c>
      <c r="AE457" s="17">
        <f t="shared" si="417"/>
        <v>0</v>
      </c>
      <c r="AF457" s="16">
        <f t="shared" si="402"/>
        <v>0</v>
      </c>
      <c r="AG457" s="19">
        <f t="shared" si="418"/>
        <v>0.33333333333333331</v>
      </c>
      <c r="AH457" s="17">
        <f t="shared" si="419"/>
        <v>0</v>
      </c>
      <c r="AI457" s="17">
        <f t="shared" si="448"/>
        <v>0</v>
      </c>
      <c r="AJ457" s="16">
        <f t="shared" si="420"/>
        <v>0</v>
      </c>
      <c r="AK457" s="19">
        <f t="shared" si="421"/>
        <v>0.33333333333333331</v>
      </c>
      <c r="AL457" s="17">
        <f t="shared" si="422"/>
        <v>0</v>
      </c>
      <c r="AM457" s="17">
        <f t="shared" si="423"/>
        <v>0</v>
      </c>
      <c r="AN457" s="16">
        <f t="shared" si="424"/>
        <v>0</v>
      </c>
      <c r="AO457" s="19">
        <f t="shared" si="425"/>
        <v>0.33333333333333331</v>
      </c>
      <c r="AP457" s="17">
        <f t="shared" si="426"/>
        <v>0</v>
      </c>
      <c r="AQ457" s="17">
        <f t="shared" si="427"/>
        <v>0</v>
      </c>
      <c r="AR457" s="16">
        <f t="shared" si="428"/>
        <v>0</v>
      </c>
      <c r="AS457" s="19">
        <f t="shared" si="429"/>
        <v>0.33333333333333331</v>
      </c>
      <c r="AT457" s="17">
        <f t="shared" si="430"/>
        <v>0</v>
      </c>
      <c r="AU457" s="17">
        <f t="shared" si="431"/>
        <v>0</v>
      </c>
      <c r="AV457" s="16">
        <f t="shared" si="432"/>
        <v>0</v>
      </c>
      <c r="AW457" s="19">
        <f t="shared" si="433"/>
        <v>0.33333333333333331</v>
      </c>
      <c r="AX457" s="17">
        <f t="shared" si="434"/>
        <v>0</v>
      </c>
      <c r="AY457" s="17">
        <f t="shared" si="403"/>
        <v>0</v>
      </c>
      <c r="AZ457" s="16">
        <f t="shared" si="435"/>
        <v>0</v>
      </c>
      <c r="BA457" s="19">
        <f t="shared" si="436"/>
        <v>0.33333333333333331</v>
      </c>
      <c r="BB457" s="16"/>
      <c r="BC457" s="16">
        <f t="shared" si="437"/>
        <v>0.33333333333333331</v>
      </c>
      <c r="BD457" s="19">
        <f t="shared" si="404"/>
        <v>0.33333333333333331</v>
      </c>
      <c r="BE457" s="20">
        <f t="shared" si="438"/>
        <v>0.33333333333333331</v>
      </c>
      <c r="BF457">
        <f t="shared" si="439"/>
        <v>2.546563939118752E-4</v>
      </c>
      <c r="BG457" s="33">
        <f t="shared" si="440"/>
        <v>0.68529224231416741</v>
      </c>
      <c r="BH457">
        <f t="shared" si="441"/>
        <v>2.0558767269425022</v>
      </c>
      <c r="BI457">
        <f t="shared" si="442"/>
        <v>460055.87044828536</v>
      </c>
      <c r="BJ457">
        <f t="shared" si="443"/>
        <v>5665</v>
      </c>
      <c r="BK457">
        <f t="shared" si="444"/>
        <v>223776</v>
      </c>
      <c r="BL457">
        <f t="shared" si="445"/>
        <v>0</v>
      </c>
      <c r="BM457">
        <f t="shared" si="446"/>
        <v>223776</v>
      </c>
    </row>
    <row r="458" spans="1:65" x14ac:dyDescent="0.25">
      <c r="A458" s="8"/>
      <c r="B458">
        <v>33830730</v>
      </c>
      <c r="C458" t="s">
        <v>476</v>
      </c>
      <c r="D458">
        <v>10</v>
      </c>
      <c r="E458">
        <v>1132</v>
      </c>
      <c r="F458" s="9">
        <f t="shared" si="447"/>
        <v>190176</v>
      </c>
      <c r="G458">
        <v>5</v>
      </c>
      <c r="H458" s="10">
        <f t="shared" si="393"/>
        <v>2</v>
      </c>
      <c r="I458" s="10">
        <f t="shared" si="394"/>
        <v>10</v>
      </c>
      <c r="J458" s="11">
        <f t="shared" si="395"/>
        <v>1</v>
      </c>
      <c r="K458" s="11">
        <f t="shared" si="396"/>
        <v>5.6213980602842446E-2</v>
      </c>
      <c r="L458" s="12">
        <f t="shared" si="397"/>
        <v>1901760</v>
      </c>
      <c r="M458" s="13">
        <f t="shared" si="398"/>
        <v>0.94378601939715756</v>
      </c>
      <c r="P458">
        <f t="shared" si="399"/>
        <v>11320</v>
      </c>
      <c r="Q458" s="15">
        <f t="shared" si="405"/>
        <v>2</v>
      </c>
      <c r="R458" s="16">
        <f t="shared" si="406"/>
        <v>3.5746201966041107</v>
      </c>
      <c r="S458" s="17">
        <f t="shared" si="400"/>
        <v>177.89168980312974</v>
      </c>
      <c r="T458" s="17">
        <f t="shared" si="407"/>
        <v>35.578337960625944</v>
      </c>
      <c r="U458" s="18">
        <f t="shared" si="408"/>
        <v>2</v>
      </c>
      <c r="V458" s="17">
        <f t="shared" si="409"/>
        <v>0</v>
      </c>
      <c r="W458" s="17">
        <f t="shared" si="401"/>
        <v>0</v>
      </c>
      <c r="X458" s="16">
        <f t="shared" si="410"/>
        <v>0</v>
      </c>
      <c r="Y458" s="19">
        <f t="shared" si="411"/>
        <v>2</v>
      </c>
      <c r="Z458" s="17">
        <f t="shared" si="412"/>
        <v>0</v>
      </c>
      <c r="AA458" s="17">
        <f t="shared" si="413"/>
        <v>0</v>
      </c>
      <c r="AB458" s="16">
        <f t="shared" si="414"/>
        <v>0</v>
      </c>
      <c r="AC458" s="19">
        <f t="shared" si="415"/>
        <v>2</v>
      </c>
      <c r="AD458" s="17">
        <f t="shared" si="416"/>
        <v>0</v>
      </c>
      <c r="AE458" s="17">
        <f t="shared" si="417"/>
        <v>0</v>
      </c>
      <c r="AF458" s="16">
        <f t="shared" si="402"/>
        <v>0</v>
      </c>
      <c r="AG458" s="19">
        <f t="shared" si="418"/>
        <v>2</v>
      </c>
      <c r="AH458" s="17">
        <f t="shared" si="419"/>
        <v>0</v>
      </c>
      <c r="AI458" s="17">
        <f t="shared" si="448"/>
        <v>0</v>
      </c>
      <c r="AJ458" s="16">
        <f t="shared" si="420"/>
        <v>0</v>
      </c>
      <c r="AK458" s="19">
        <f t="shared" si="421"/>
        <v>2</v>
      </c>
      <c r="AL458" s="17">
        <f t="shared" si="422"/>
        <v>0</v>
      </c>
      <c r="AM458" s="17">
        <f t="shared" si="423"/>
        <v>0</v>
      </c>
      <c r="AN458" s="16">
        <f t="shared" si="424"/>
        <v>0</v>
      </c>
      <c r="AO458" s="19">
        <f t="shared" si="425"/>
        <v>2</v>
      </c>
      <c r="AP458" s="17">
        <f t="shared" si="426"/>
        <v>0</v>
      </c>
      <c r="AQ458" s="17">
        <f t="shared" si="427"/>
        <v>0</v>
      </c>
      <c r="AR458" s="16">
        <f t="shared" si="428"/>
        <v>0</v>
      </c>
      <c r="AS458" s="19">
        <f t="shared" si="429"/>
        <v>2</v>
      </c>
      <c r="AT458" s="17">
        <f t="shared" si="430"/>
        <v>0</v>
      </c>
      <c r="AU458" s="17">
        <f t="shared" si="431"/>
        <v>0</v>
      </c>
      <c r="AV458" s="16">
        <f t="shared" si="432"/>
        <v>0</v>
      </c>
      <c r="AW458" s="19">
        <f t="shared" si="433"/>
        <v>2</v>
      </c>
      <c r="AX458" s="17">
        <f t="shared" si="434"/>
        <v>0</v>
      </c>
      <c r="AY458" s="17">
        <f t="shared" si="403"/>
        <v>0</v>
      </c>
      <c r="AZ458" s="16">
        <f t="shared" si="435"/>
        <v>0</v>
      </c>
      <c r="BA458" s="19">
        <f t="shared" si="436"/>
        <v>2</v>
      </c>
      <c r="BB458" s="16"/>
      <c r="BC458" s="16">
        <f t="shared" si="437"/>
        <v>2</v>
      </c>
      <c r="BD458" s="19">
        <f t="shared" si="404"/>
        <v>2</v>
      </c>
      <c r="BE458" s="20">
        <f t="shared" si="438"/>
        <v>2</v>
      </c>
      <c r="BF458">
        <f t="shared" si="439"/>
        <v>1.5279383634712513E-3</v>
      </c>
      <c r="BG458" s="33">
        <f t="shared" si="440"/>
        <v>4.1117534538850053</v>
      </c>
      <c r="BH458">
        <f t="shared" si="441"/>
        <v>20.558767269425026</v>
      </c>
      <c r="BI458">
        <f t="shared" si="442"/>
        <v>3909784.1242301739</v>
      </c>
      <c r="BJ458">
        <f t="shared" si="443"/>
        <v>31928970</v>
      </c>
      <c r="BK458">
        <f t="shared" si="444"/>
        <v>1901760</v>
      </c>
      <c r="BL458">
        <f t="shared" si="445"/>
        <v>0</v>
      </c>
      <c r="BM458">
        <f t="shared" si="446"/>
        <v>1901760</v>
      </c>
    </row>
    <row r="459" spans="1:65" x14ac:dyDescent="0.25">
      <c r="A459" s="8"/>
      <c r="B459">
        <v>2897857</v>
      </c>
      <c r="C459" t="s">
        <v>477</v>
      </c>
      <c r="D459">
        <v>7</v>
      </c>
      <c r="E459">
        <v>731</v>
      </c>
      <c r="F459" s="9">
        <f t="shared" si="447"/>
        <v>122808</v>
      </c>
      <c r="G459">
        <v>4</v>
      </c>
      <c r="H459" s="10">
        <f t="shared" si="393"/>
        <v>1.75</v>
      </c>
      <c r="I459" s="10">
        <f t="shared" si="394"/>
        <v>7</v>
      </c>
      <c r="J459" s="11">
        <f t="shared" si="395"/>
        <v>1</v>
      </c>
      <c r="K459" s="11">
        <f t="shared" si="396"/>
        <v>0.29665231928283553</v>
      </c>
      <c r="L459" s="12">
        <f t="shared" si="397"/>
        <v>859656</v>
      </c>
      <c r="M459" s="13">
        <f t="shared" si="398"/>
        <v>0.70334768071716447</v>
      </c>
      <c r="P459">
        <f t="shared" si="399"/>
        <v>5117</v>
      </c>
      <c r="Q459" s="15">
        <f t="shared" si="405"/>
        <v>1.75</v>
      </c>
      <c r="R459" s="16">
        <f t="shared" si="406"/>
        <v>3.5746201966041107</v>
      </c>
      <c r="S459" s="17">
        <f t="shared" si="400"/>
        <v>23.596646798254184</v>
      </c>
      <c r="T459" s="17">
        <f t="shared" si="407"/>
        <v>5.8991616995635461</v>
      </c>
      <c r="U459" s="18">
        <f t="shared" si="408"/>
        <v>1.75</v>
      </c>
      <c r="V459" s="17">
        <f t="shared" si="409"/>
        <v>0</v>
      </c>
      <c r="W459" s="17">
        <f t="shared" si="401"/>
        <v>0</v>
      </c>
      <c r="X459" s="16">
        <f t="shared" si="410"/>
        <v>0</v>
      </c>
      <c r="Y459" s="19">
        <f t="shared" si="411"/>
        <v>1.75</v>
      </c>
      <c r="Z459" s="17">
        <f t="shared" si="412"/>
        <v>0</v>
      </c>
      <c r="AA459" s="17">
        <f t="shared" si="413"/>
        <v>0</v>
      </c>
      <c r="AB459" s="16">
        <f t="shared" si="414"/>
        <v>0</v>
      </c>
      <c r="AC459" s="19">
        <f t="shared" si="415"/>
        <v>1.75</v>
      </c>
      <c r="AD459" s="17">
        <f t="shared" si="416"/>
        <v>0</v>
      </c>
      <c r="AE459" s="17">
        <f t="shared" si="417"/>
        <v>0</v>
      </c>
      <c r="AF459" s="16">
        <f t="shared" si="402"/>
        <v>0</v>
      </c>
      <c r="AG459" s="19">
        <f t="shared" si="418"/>
        <v>1.75</v>
      </c>
      <c r="AH459" s="17">
        <f t="shared" si="419"/>
        <v>0</v>
      </c>
      <c r="AI459" s="17">
        <f t="shared" si="448"/>
        <v>0</v>
      </c>
      <c r="AJ459" s="16">
        <f t="shared" si="420"/>
        <v>0</v>
      </c>
      <c r="AK459" s="19">
        <f t="shared" si="421"/>
        <v>1.75</v>
      </c>
      <c r="AL459" s="17">
        <f t="shared" si="422"/>
        <v>0</v>
      </c>
      <c r="AM459" s="17">
        <f t="shared" si="423"/>
        <v>0</v>
      </c>
      <c r="AN459" s="16">
        <f t="shared" si="424"/>
        <v>0</v>
      </c>
      <c r="AO459" s="19">
        <f t="shared" si="425"/>
        <v>1.75</v>
      </c>
      <c r="AP459" s="17">
        <f t="shared" si="426"/>
        <v>0</v>
      </c>
      <c r="AQ459" s="17">
        <f t="shared" si="427"/>
        <v>0</v>
      </c>
      <c r="AR459" s="16">
        <f t="shared" si="428"/>
        <v>0</v>
      </c>
      <c r="AS459" s="19">
        <f t="shared" si="429"/>
        <v>1.75</v>
      </c>
      <c r="AT459" s="17">
        <f t="shared" si="430"/>
        <v>0</v>
      </c>
      <c r="AU459" s="17">
        <f t="shared" si="431"/>
        <v>0</v>
      </c>
      <c r="AV459" s="16">
        <f t="shared" si="432"/>
        <v>0</v>
      </c>
      <c r="AW459" s="19">
        <f t="shared" si="433"/>
        <v>1.75</v>
      </c>
      <c r="AX459" s="17">
        <f t="shared" si="434"/>
        <v>0</v>
      </c>
      <c r="AY459" s="17">
        <f t="shared" si="403"/>
        <v>0</v>
      </c>
      <c r="AZ459" s="16">
        <f t="shared" si="435"/>
        <v>0</v>
      </c>
      <c r="BA459" s="19">
        <f t="shared" si="436"/>
        <v>1.75</v>
      </c>
      <c r="BB459" s="16"/>
      <c r="BC459" s="16">
        <f t="shared" si="437"/>
        <v>1.75</v>
      </c>
      <c r="BD459" s="19">
        <f t="shared" si="404"/>
        <v>1.75</v>
      </c>
      <c r="BE459" s="20">
        <f t="shared" si="438"/>
        <v>1.75</v>
      </c>
      <c r="BF459">
        <f t="shared" si="439"/>
        <v>1.336946068037345E-3</v>
      </c>
      <c r="BG459" s="33">
        <f t="shared" si="440"/>
        <v>3.5977842721493793</v>
      </c>
      <c r="BH459">
        <f t="shared" si="441"/>
        <v>14.391137088597517</v>
      </c>
      <c r="BI459">
        <f t="shared" si="442"/>
        <v>1767346.7635764838</v>
      </c>
      <c r="BJ459">
        <f t="shared" si="443"/>
        <v>2038201</v>
      </c>
      <c r="BK459">
        <f t="shared" si="444"/>
        <v>859656</v>
      </c>
      <c r="BL459">
        <f t="shared" si="445"/>
        <v>0</v>
      </c>
      <c r="BM459">
        <f t="shared" si="446"/>
        <v>859656</v>
      </c>
    </row>
    <row r="460" spans="1:65" x14ac:dyDescent="0.25">
      <c r="A460" s="8"/>
      <c r="B460">
        <v>12176574</v>
      </c>
      <c r="C460" t="s">
        <v>478</v>
      </c>
      <c r="D460">
        <v>1</v>
      </c>
      <c r="E460">
        <v>1130</v>
      </c>
      <c r="F460" s="9">
        <f t="shared" si="447"/>
        <v>189840</v>
      </c>
      <c r="G460">
        <v>6</v>
      </c>
      <c r="H460" s="10">
        <f t="shared" si="393"/>
        <v>0.16666666666666666</v>
      </c>
      <c r="I460" s="10">
        <f t="shared" si="394"/>
        <v>1</v>
      </c>
      <c r="J460" s="11">
        <f t="shared" si="395"/>
        <v>1</v>
      </c>
      <c r="K460" s="11">
        <f t="shared" si="396"/>
        <v>1.5590592230622506E-2</v>
      </c>
      <c r="L460" s="12">
        <f t="shared" si="397"/>
        <v>189840</v>
      </c>
      <c r="M460" s="13">
        <f t="shared" si="398"/>
        <v>0.98440940776937746</v>
      </c>
      <c r="P460">
        <f t="shared" si="399"/>
        <v>1130</v>
      </c>
      <c r="Q460" s="15">
        <f t="shared" si="405"/>
        <v>0.16666666666666666</v>
      </c>
      <c r="R460" s="16">
        <f t="shared" si="406"/>
        <v>3.5746201966041107</v>
      </c>
      <c r="S460" s="17">
        <f t="shared" si="400"/>
        <v>64.141245259165615</v>
      </c>
      <c r="T460" s="17">
        <f t="shared" si="407"/>
        <v>10.690207543194269</v>
      </c>
      <c r="U460" s="18">
        <f t="shared" si="408"/>
        <v>0.16666666666666666</v>
      </c>
      <c r="V460" s="17">
        <f t="shared" si="409"/>
        <v>0</v>
      </c>
      <c r="W460" s="17">
        <f t="shared" si="401"/>
        <v>0</v>
      </c>
      <c r="X460" s="16">
        <f t="shared" si="410"/>
        <v>0</v>
      </c>
      <c r="Y460" s="19">
        <f t="shared" si="411"/>
        <v>0.16666666666666666</v>
      </c>
      <c r="Z460" s="17">
        <f t="shared" si="412"/>
        <v>0</v>
      </c>
      <c r="AA460" s="17">
        <f t="shared" si="413"/>
        <v>0</v>
      </c>
      <c r="AB460" s="16">
        <f t="shared" si="414"/>
        <v>0</v>
      </c>
      <c r="AC460" s="19">
        <f t="shared" si="415"/>
        <v>0.16666666666666666</v>
      </c>
      <c r="AD460" s="17">
        <f t="shared" si="416"/>
        <v>0</v>
      </c>
      <c r="AE460" s="17">
        <f t="shared" si="417"/>
        <v>0</v>
      </c>
      <c r="AF460" s="16">
        <f t="shared" si="402"/>
        <v>0</v>
      </c>
      <c r="AG460" s="19">
        <f t="shared" si="418"/>
        <v>0.16666666666666666</v>
      </c>
      <c r="AH460" s="17">
        <f t="shared" si="419"/>
        <v>0</v>
      </c>
      <c r="AI460" s="17">
        <f t="shared" si="448"/>
        <v>0</v>
      </c>
      <c r="AJ460" s="16">
        <f t="shared" si="420"/>
        <v>0</v>
      </c>
      <c r="AK460" s="19">
        <f t="shared" si="421"/>
        <v>0.16666666666666666</v>
      </c>
      <c r="AL460" s="17">
        <f t="shared" si="422"/>
        <v>0</v>
      </c>
      <c r="AM460" s="17">
        <f t="shared" si="423"/>
        <v>0</v>
      </c>
      <c r="AN460" s="16">
        <f t="shared" si="424"/>
        <v>0</v>
      </c>
      <c r="AO460" s="19">
        <f t="shared" si="425"/>
        <v>0.16666666666666666</v>
      </c>
      <c r="AP460" s="17">
        <f t="shared" si="426"/>
        <v>0</v>
      </c>
      <c r="AQ460" s="17">
        <f t="shared" si="427"/>
        <v>0</v>
      </c>
      <c r="AR460" s="16">
        <f t="shared" si="428"/>
        <v>0</v>
      </c>
      <c r="AS460" s="19">
        <f t="shared" si="429"/>
        <v>0.16666666666666666</v>
      </c>
      <c r="AT460" s="17">
        <f t="shared" si="430"/>
        <v>0</v>
      </c>
      <c r="AU460" s="17">
        <f t="shared" si="431"/>
        <v>0</v>
      </c>
      <c r="AV460" s="16">
        <f t="shared" si="432"/>
        <v>0</v>
      </c>
      <c r="AW460" s="19">
        <f t="shared" si="433"/>
        <v>0.16666666666666666</v>
      </c>
      <c r="AX460" s="17">
        <f t="shared" si="434"/>
        <v>0</v>
      </c>
      <c r="AY460" s="17">
        <f t="shared" si="403"/>
        <v>0</v>
      </c>
      <c r="AZ460" s="16">
        <f t="shared" si="435"/>
        <v>0</v>
      </c>
      <c r="BA460" s="19">
        <f t="shared" si="436"/>
        <v>0.16666666666666666</v>
      </c>
      <c r="BB460" s="16"/>
      <c r="BC460" s="16">
        <f t="shared" si="437"/>
        <v>0.16666666666666666</v>
      </c>
      <c r="BD460" s="19">
        <f t="shared" si="404"/>
        <v>0.16666666666666666</v>
      </c>
      <c r="BE460" s="20">
        <f t="shared" si="438"/>
        <v>0.16666666666666666</v>
      </c>
      <c r="BF460">
        <f t="shared" si="439"/>
        <v>1.273281969559376E-4</v>
      </c>
      <c r="BG460" s="33">
        <f t="shared" si="440"/>
        <v>0.34264612115708371</v>
      </c>
      <c r="BH460">
        <f t="shared" si="441"/>
        <v>2.0558767269425022</v>
      </c>
      <c r="BI460">
        <f t="shared" si="442"/>
        <v>390287.63784276461</v>
      </c>
      <c r="BJ460">
        <f t="shared" si="443"/>
        <v>11986734</v>
      </c>
      <c r="BK460">
        <f t="shared" si="444"/>
        <v>189840</v>
      </c>
      <c r="BL460">
        <f t="shared" si="445"/>
        <v>0</v>
      </c>
      <c r="BM460">
        <f t="shared" si="446"/>
        <v>189840</v>
      </c>
    </row>
    <row r="461" spans="1:65" x14ac:dyDescent="0.25">
      <c r="A461" s="8"/>
      <c r="B461">
        <v>38120318</v>
      </c>
      <c r="C461" t="s">
        <v>479</v>
      </c>
      <c r="D461">
        <v>7</v>
      </c>
      <c r="E461">
        <v>1234</v>
      </c>
      <c r="F461" s="9">
        <f t="shared" si="447"/>
        <v>207312</v>
      </c>
      <c r="G461">
        <v>4</v>
      </c>
      <c r="H461" s="10">
        <f t="shared" si="393"/>
        <v>1.75</v>
      </c>
      <c r="I461" s="10">
        <f t="shared" si="394"/>
        <v>7</v>
      </c>
      <c r="J461" s="11">
        <f t="shared" si="395"/>
        <v>1</v>
      </c>
      <c r="K461" s="11">
        <f t="shared" si="396"/>
        <v>3.8068517686552353E-2</v>
      </c>
      <c r="L461" s="12">
        <f t="shared" si="397"/>
        <v>1451184</v>
      </c>
      <c r="M461" s="13">
        <f t="shared" si="398"/>
        <v>0.96193148231344761</v>
      </c>
      <c r="P461">
        <f t="shared" si="399"/>
        <v>8638</v>
      </c>
      <c r="Q461" s="15">
        <f t="shared" si="405"/>
        <v>1.75</v>
      </c>
      <c r="R461" s="16">
        <f t="shared" si="406"/>
        <v>3.5746201966041107</v>
      </c>
      <c r="S461" s="17">
        <f t="shared" si="400"/>
        <v>183.87897468549818</v>
      </c>
      <c r="T461" s="17">
        <f t="shared" si="407"/>
        <v>45.969743671374545</v>
      </c>
      <c r="U461" s="18">
        <f t="shared" si="408"/>
        <v>1.75</v>
      </c>
      <c r="V461" s="17">
        <f t="shared" si="409"/>
        <v>0</v>
      </c>
      <c r="W461" s="17">
        <f t="shared" si="401"/>
        <v>0</v>
      </c>
      <c r="X461" s="16">
        <f t="shared" si="410"/>
        <v>0</v>
      </c>
      <c r="Y461" s="19">
        <f t="shared" si="411"/>
        <v>1.75</v>
      </c>
      <c r="Z461" s="17">
        <f t="shared" si="412"/>
        <v>0</v>
      </c>
      <c r="AA461" s="17">
        <f t="shared" si="413"/>
        <v>0</v>
      </c>
      <c r="AB461" s="16">
        <f t="shared" si="414"/>
        <v>0</v>
      </c>
      <c r="AC461" s="19">
        <f t="shared" si="415"/>
        <v>1.75</v>
      </c>
      <c r="AD461" s="17">
        <f t="shared" si="416"/>
        <v>0</v>
      </c>
      <c r="AE461" s="17">
        <f t="shared" si="417"/>
        <v>0</v>
      </c>
      <c r="AF461" s="16">
        <f t="shared" si="402"/>
        <v>0</v>
      </c>
      <c r="AG461" s="19">
        <f t="shared" si="418"/>
        <v>1.75</v>
      </c>
      <c r="AH461" s="17">
        <f t="shared" si="419"/>
        <v>0</v>
      </c>
      <c r="AI461" s="17">
        <f t="shared" si="448"/>
        <v>0</v>
      </c>
      <c r="AJ461" s="16">
        <f t="shared" si="420"/>
        <v>0</v>
      </c>
      <c r="AK461" s="19">
        <f t="shared" si="421"/>
        <v>1.75</v>
      </c>
      <c r="AL461" s="17">
        <f t="shared" si="422"/>
        <v>0</v>
      </c>
      <c r="AM461" s="17">
        <f t="shared" si="423"/>
        <v>0</v>
      </c>
      <c r="AN461" s="16">
        <f t="shared" si="424"/>
        <v>0</v>
      </c>
      <c r="AO461" s="19">
        <f t="shared" si="425"/>
        <v>1.75</v>
      </c>
      <c r="AP461" s="17">
        <f t="shared" si="426"/>
        <v>0</v>
      </c>
      <c r="AQ461" s="17">
        <f t="shared" si="427"/>
        <v>0</v>
      </c>
      <c r="AR461" s="16">
        <f t="shared" si="428"/>
        <v>0</v>
      </c>
      <c r="AS461" s="19">
        <f t="shared" si="429"/>
        <v>1.75</v>
      </c>
      <c r="AT461" s="17">
        <f t="shared" si="430"/>
        <v>0</v>
      </c>
      <c r="AU461" s="17">
        <f t="shared" si="431"/>
        <v>0</v>
      </c>
      <c r="AV461" s="16">
        <f t="shared" si="432"/>
        <v>0</v>
      </c>
      <c r="AW461" s="19">
        <f t="shared" si="433"/>
        <v>1.75</v>
      </c>
      <c r="AX461" s="17">
        <f t="shared" si="434"/>
        <v>0</v>
      </c>
      <c r="AY461" s="17">
        <f t="shared" si="403"/>
        <v>0</v>
      </c>
      <c r="AZ461" s="16">
        <f t="shared" si="435"/>
        <v>0</v>
      </c>
      <c r="BA461" s="19">
        <f t="shared" si="436"/>
        <v>1.75</v>
      </c>
      <c r="BB461" s="16"/>
      <c r="BC461" s="16">
        <f t="shared" si="437"/>
        <v>1.75</v>
      </c>
      <c r="BD461" s="19">
        <f t="shared" si="404"/>
        <v>1.75</v>
      </c>
      <c r="BE461" s="20">
        <f t="shared" si="438"/>
        <v>1.75</v>
      </c>
      <c r="BF461">
        <f t="shared" si="439"/>
        <v>1.336946068037345E-3</v>
      </c>
      <c r="BG461" s="33">
        <f t="shared" si="440"/>
        <v>3.5977842721493793</v>
      </c>
      <c r="BH461">
        <f t="shared" si="441"/>
        <v>14.391137088597517</v>
      </c>
      <c r="BI461">
        <f t="shared" si="442"/>
        <v>2983455.4121113284</v>
      </c>
      <c r="BJ461">
        <f t="shared" si="443"/>
        <v>36669134</v>
      </c>
      <c r="BK461">
        <f t="shared" si="444"/>
        <v>1451184</v>
      </c>
      <c r="BL461">
        <f t="shared" si="445"/>
        <v>0</v>
      </c>
      <c r="BM461">
        <f t="shared" si="446"/>
        <v>1451184</v>
      </c>
    </row>
    <row r="462" spans="1:65" x14ac:dyDescent="0.25">
      <c r="A462" s="8"/>
      <c r="B462">
        <v>16335021</v>
      </c>
      <c r="C462" t="s">
        <v>480</v>
      </c>
      <c r="D462">
        <v>8</v>
      </c>
      <c r="E462">
        <v>827</v>
      </c>
      <c r="F462" s="9">
        <f t="shared" si="447"/>
        <v>138936</v>
      </c>
      <c r="G462">
        <v>6</v>
      </c>
      <c r="H462" s="10">
        <f t="shared" si="393"/>
        <v>1.3333333333333333</v>
      </c>
      <c r="I462" s="10">
        <f t="shared" si="394"/>
        <v>8</v>
      </c>
      <c r="J462" s="11">
        <f t="shared" si="395"/>
        <v>1</v>
      </c>
      <c r="K462" s="11">
        <f t="shared" si="396"/>
        <v>6.8043255040810782E-2</v>
      </c>
      <c r="L462" s="12">
        <f t="shared" si="397"/>
        <v>1111488</v>
      </c>
      <c r="M462" s="13">
        <f t="shared" si="398"/>
        <v>0.93195674495918923</v>
      </c>
      <c r="P462">
        <f t="shared" si="399"/>
        <v>6616</v>
      </c>
      <c r="Q462" s="15">
        <f t="shared" si="405"/>
        <v>1.3333333333333333</v>
      </c>
      <c r="R462" s="16">
        <f t="shared" si="406"/>
        <v>3.5746201966041107</v>
      </c>
      <c r="S462" s="17">
        <f t="shared" si="400"/>
        <v>117.57227068578338</v>
      </c>
      <c r="T462" s="17">
        <f t="shared" si="407"/>
        <v>19.595378447630562</v>
      </c>
      <c r="U462" s="18">
        <f t="shared" si="408"/>
        <v>1.3333333333333333</v>
      </c>
      <c r="V462" s="17">
        <f t="shared" si="409"/>
        <v>0</v>
      </c>
      <c r="W462" s="17">
        <f t="shared" si="401"/>
        <v>0</v>
      </c>
      <c r="X462" s="16">
        <f t="shared" si="410"/>
        <v>0</v>
      </c>
      <c r="Y462" s="19">
        <f t="shared" si="411"/>
        <v>1.3333333333333333</v>
      </c>
      <c r="Z462" s="17">
        <f t="shared" si="412"/>
        <v>0</v>
      </c>
      <c r="AA462" s="17">
        <f t="shared" si="413"/>
        <v>0</v>
      </c>
      <c r="AB462" s="16">
        <f t="shared" si="414"/>
        <v>0</v>
      </c>
      <c r="AC462" s="19">
        <f t="shared" si="415"/>
        <v>1.3333333333333333</v>
      </c>
      <c r="AD462" s="17">
        <f t="shared" si="416"/>
        <v>0</v>
      </c>
      <c r="AE462" s="17">
        <f t="shared" si="417"/>
        <v>0</v>
      </c>
      <c r="AF462" s="16">
        <f t="shared" si="402"/>
        <v>0</v>
      </c>
      <c r="AG462" s="19">
        <f t="shared" si="418"/>
        <v>1.3333333333333333</v>
      </c>
      <c r="AH462" s="17">
        <f t="shared" si="419"/>
        <v>0</v>
      </c>
      <c r="AI462" s="17">
        <f t="shared" si="448"/>
        <v>0</v>
      </c>
      <c r="AJ462" s="16">
        <f t="shared" si="420"/>
        <v>0</v>
      </c>
      <c r="AK462" s="19">
        <f t="shared" si="421"/>
        <v>1.3333333333333333</v>
      </c>
      <c r="AL462" s="17">
        <f t="shared" si="422"/>
        <v>0</v>
      </c>
      <c r="AM462" s="17">
        <f t="shared" si="423"/>
        <v>0</v>
      </c>
      <c r="AN462" s="16">
        <f t="shared" si="424"/>
        <v>0</v>
      </c>
      <c r="AO462" s="19">
        <f t="shared" si="425"/>
        <v>1.3333333333333333</v>
      </c>
      <c r="AP462" s="17">
        <f t="shared" si="426"/>
        <v>0</v>
      </c>
      <c r="AQ462" s="17">
        <f t="shared" si="427"/>
        <v>0</v>
      </c>
      <c r="AR462" s="16">
        <f t="shared" si="428"/>
        <v>0</v>
      </c>
      <c r="AS462" s="19">
        <f t="shared" si="429"/>
        <v>1.3333333333333333</v>
      </c>
      <c r="AT462" s="17">
        <f t="shared" si="430"/>
        <v>0</v>
      </c>
      <c r="AU462" s="17">
        <f t="shared" si="431"/>
        <v>0</v>
      </c>
      <c r="AV462" s="16">
        <f t="shared" si="432"/>
        <v>0</v>
      </c>
      <c r="AW462" s="19">
        <f t="shared" si="433"/>
        <v>1.3333333333333333</v>
      </c>
      <c r="AX462" s="17">
        <f t="shared" si="434"/>
        <v>0</v>
      </c>
      <c r="AY462" s="17">
        <f t="shared" si="403"/>
        <v>0</v>
      </c>
      <c r="AZ462" s="16">
        <f t="shared" si="435"/>
        <v>0</v>
      </c>
      <c r="BA462" s="19">
        <f t="shared" si="436"/>
        <v>1.3333333333333333</v>
      </c>
      <c r="BB462" s="16"/>
      <c r="BC462" s="16">
        <f t="shared" si="437"/>
        <v>1.3333333333333333</v>
      </c>
      <c r="BD462" s="19">
        <f t="shared" si="404"/>
        <v>1.3333333333333333</v>
      </c>
      <c r="BE462" s="20">
        <f t="shared" si="438"/>
        <v>1.3333333333333333</v>
      </c>
      <c r="BF462">
        <f t="shared" si="439"/>
        <v>1.0186255756475008E-3</v>
      </c>
      <c r="BG462" s="33">
        <f t="shared" si="440"/>
        <v>2.7411689692566696</v>
      </c>
      <c r="BH462">
        <f t="shared" si="441"/>
        <v>16.447013815540018</v>
      </c>
      <c r="BI462">
        <f t="shared" si="442"/>
        <v>2285082.3114758679</v>
      </c>
      <c r="BJ462">
        <f t="shared" si="443"/>
        <v>15223533</v>
      </c>
      <c r="BK462">
        <f t="shared" si="444"/>
        <v>1111488</v>
      </c>
      <c r="BL462">
        <f t="shared" si="445"/>
        <v>0</v>
      </c>
      <c r="BM462">
        <f t="shared" si="446"/>
        <v>1111488</v>
      </c>
    </row>
    <row r="463" spans="1:65" x14ac:dyDescent="0.25">
      <c r="A463" s="8"/>
      <c r="B463">
        <v>5678</v>
      </c>
      <c r="C463" t="s">
        <v>481</v>
      </c>
      <c r="D463">
        <v>4</v>
      </c>
      <c r="E463">
        <v>1525</v>
      </c>
      <c r="F463" s="9">
        <f t="shared" si="447"/>
        <v>256200</v>
      </c>
      <c r="G463">
        <v>4</v>
      </c>
      <c r="H463" s="10">
        <f t="shared" si="393"/>
        <v>5.5405932864949258E-3</v>
      </c>
      <c r="I463" s="10">
        <f t="shared" si="394"/>
        <v>2.2162373145979703E-2</v>
      </c>
      <c r="J463" s="11">
        <f t="shared" si="395"/>
        <v>5.5405932864949258E-3</v>
      </c>
      <c r="K463" s="11">
        <f t="shared" si="396"/>
        <v>1</v>
      </c>
      <c r="L463" s="12">
        <f t="shared" si="397"/>
        <v>5678</v>
      </c>
      <c r="M463" s="13">
        <f t="shared" si="398"/>
        <v>0</v>
      </c>
      <c r="P463">
        <f t="shared" si="399"/>
        <v>6100</v>
      </c>
      <c r="Q463" s="15">
        <f t="shared" si="405"/>
        <v>1</v>
      </c>
      <c r="R463" s="16">
        <f t="shared" si="406"/>
        <v>3.5746201966041107</v>
      </c>
      <c r="S463" s="17">
        <f t="shared" si="400"/>
        <v>2.2162373145979703E-2</v>
      </c>
      <c r="T463" s="17">
        <f t="shared" si="407"/>
        <v>5.5405932864949258E-3</v>
      </c>
      <c r="U463" s="18">
        <f t="shared" si="408"/>
        <v>5.5405932864949258E-3</v>
      </c>
      <c r="V463" s="17">
        <f t="shared" si="409"/>
        <v>0</v>
      </c>
      <c r="W463" s="17">
        <f t="shared" si="401"/>
        <v>0</v>
      </c>
      <c r="X463" s="16">
        <f t="shared" si="410"/>
        <v>0</v>
      </c>
      <c r="Y463" s="19">
        <f t="shared" si="411"/>
        <v>5.5405932864949258E-3</v>
      </c>
      <c r="Z463" s="17">
        <f t="shared" si="412"/>
        <v>0</v>
      </c>
      <c r="AA463" s="17">
        <f t="shared" si="413"/>
        <v>0</v>
      </c>
      <c r="AB463" s="16">
        <f t="shared" si="414"/>
        <v>0</v>
      </c>
      <c r="AC463" s="19">
        <f t="shared" si="415"/>
        <v>5.5405932864949258E-3</v>
      </c>
      <c r="AD463" s="17">
        <f t="shared" si="416"/>
        <v>0</v>
      </c>
      <c r="AE463" s="17">
        <f t="shared" si="417"/>
        <v>0</v>
      </c>
      <c r="AF463" s="16">
        <f t="shared" si="402"/>
        <v>0</v>
      </c>
      <c r="AG463" s="19">
        <f t="shared" si="418"/>
        <v>5.5405932864949258E-3</v>
      </c>
      <c r="AH463" s="17">
        <f t="shared" si="419"/>
        <v>0</v>
      </c>
      <c r="AI463" s="17">
        <f t="shared" si="448"/>
        <v>0</v>
      </c>
      <c r="AJ463" s="16">
        <f t="shared" si="420"/>
        <v>0</v>
      </c>
      <c r="AK463" s="19">
        <f t="shared" si="421"/>
        <v>5.5405932864949258E-3</v>
      </c>
      <c r="AL463" s="17">
        <f t="shared" si="422"/>
        <v>0</v>
      </c>
      <c r="AM463" s="17">
        <f t="shared" si="423"/>
        <v>0</v>
      </c>
      <c r="AN463" s="16">
        <f t="shared" si="424"/>
        <v>0</v>
      </c>
      <c r="AO463" s="19">
        <f t="shared" si="425"/>
        <v>5.5405932864949258E-3</v>
      </c>
      <c r="AP463" s="17">
        <f t="shared" si="426"/>
        <v>0</v>
      </c>
      <c r="AQ463" s="17">
        <f t="shared" si="427"/>
        <v>0</v>
      </c>
      <c r="AR463" s="16">
        <f t="shared" si="428"/>
        <v>0</v>
      </c>
      <c r="AS463" s="19">
        <f t="shared" si="429"/>
        <v>5.5405932864949258E-3</v>
      </c>
      <c r="AT463" s="17">
        <f t="shared" si="430"/>
        <v>0</v>
      </c>
      <c r="AU463" s="17">
        <f t="shared" si="431"/>
        <v>0</v>
      </c>
      <c r="AV463" s="16">
        <f t="shared" si="432"/>
        <v>0</v>
      </c>
      <c r="AW463" s="19">
        <f t="shared" si="433"/>
        <v>5.5405932864949258E-3</v>
      </c>
      <c r="AX463" s="17">
        <f t="shared" si="434"/>
        <v>0</v>
      </c>
      <c r="AY463" s="17">
        <f t="shared" si="403"/>
        <v>0</v>
      </c>
      <c r="AZ463" s="16">
        <f t="shared" si="435"/>
        <v>0</v>
      </c>
      <c r="BA463" s="19">
        <f t="shared" si="436"/>
        <v>5.5405932864949258E-3</v>
      </c>
      <c r="BB463" s="16"/>
      <c r="BC463" s="16">
        <f t="shared" si="437"/>
        <v>5.5405932864949258E-3</v>
      </c>
      <c r="BD463" s="19">
        <f t="shared" si="404"/>
        <v>5.5405932864949258E-3</v>
      </c>
      <c r="BE463" s="20">
        <f t="shared" si="438"/>
        <v>5.5405932864949258E-3</v>
      </c>
      <c r="BF463">
        <f t="shared" si="439"/>
        <v>4.2328425194134293E-6</v>
      </c>
      <c r="BG463" s="33">
        <f t="shared" si="440"/>
        <v>1.1390776791158791E-2</v>
      </c>
      <c r="BH463">
        <f t="shared" si="441"/>
        <v>4.5563107164635165E-2</v>
      </c>
      <c r="BI463">
        <f t="shared" si="442"/>
        <v>11673.268055579529</v>
      </c>
      <c r="BJ463">
        <f t="shared" si="443"/>
        <v>0</v>
      </c>
      <c r="BK463">
        <f t="shared" si="444"/>
        <v>5678</v>
      </c>
      <c r="BL463">
        <f t="shared" si="445"/>
        <v>1019122</v>
      </c>
      <c r="BM463">
        <f t="shared" si="446"/>
        <v>5678</v>
      </c>
    </row>
    <row r="464" spans="1:65" x14ac:dyDescent="0.25">
      <c r="A464" s="8"/>
      <c r="B464">
        <v>3868619</v>
      </c>
      <c r="C464" t="s">
        <v>482</v>
      </c>
      <c r="D464">
        <v>8</v>
      </c>
      <c r="E464">
        <v>1695</v>
      </c>
      <c r="F464" s="9">
        <f t="shared" si="447"/>
        <v>284760</v>
      </c>
      <c r="G464">
        <v>2</v>
      </c>
      <c r="H464" s="10">
        <f t="shared" si="393"/>
        <v>4</v>
      </c>
      <c r="I464" s="10">
        <f t="shared" si="394"/>
        <v>8</v>
      </c>
      <c r="J464" s="11">
        <f t="shared" si="395"/>
        <v>1</v>
      </c>
      <c r="K464" s="11">
        <f t="shared" si="396"/>
        <v>0.58886129649882812</v>
      </c>
      <c r="L464" s="12">
        <f t="shared" si="397"/>
        <v>2278080</v>
      </c>
      <c r="M464" s="13">
        <f t="shared" si="398"/>
        <v>0.41113870350117188</v>
      </c>
      <c r="P464">
        <f t="shared" si="399"/>
        <v>13560</v>
      </c>
      <c r="Q464" s="15">
        <f t="shared" si="405"/>
        <v>4</v>
      </c>
      <c r="R464" s="16">
        <f t="shared" si="406"/>
        <v>3.5746201966041107</v>
      </c>
      <c r="S464" s="17">
        <f t="shared" si="400"/>
        <v>13.58554221098469</v>
      </c>
      <c r="T464" s="17">
        <f t="shared" si="407"/>
        <v>6.7927711054923448</v>
      </c>
      <c r="U464" s="18">
        <f t="shared" si="408"/>
        <v>0</v>
      </c>
      <c r="V464" s="17">
        <f t="shared" si="409"/>
        <v>6.7927711054923448</v>
      </c>
      <c r="W464" s="17">
        <f t="shared" si="401"/>
        <v>4.9700681216029883E-3</v>
      </c>
      <c r="X464" s="16">
        <f t="shared" si="410"/>
        <v>15.769817001280641</v>
      </c>
      <c r="Y464" s="19">
        <f t="shared" si="411"/>
        <v>4</v>
      </c>
      <c r="Z464" s="17">
        <f t="shared" si="412"/>
        <v>0</v>
      </c>
      <c r="AA464" s="17">
        <f t="shared" si="413"/>
        <v>0</v>
      </c>
      <c r="AB464" s="16">
        <f t="shared" si="414"/>
        <v>0</v>
      </c>
      <c r="AC464" s="19">
        <f t="shared" si="415"/>
        <v>4</v>
      </c>
      <c r="AD464" s="17">
        <f t="shared" si="416"/>
        <v>0</v>
      </c>
      <c r="AE464" s="17">
        <f t="shared" si="417"/>
        <v>0</v>
      </c>
      <c r="AF464" s="16">
        <f t="shared" si="402"/>
        <v>0</v>
      </c>
      <c r="AG464" s="19">
        <f t="shared" si="418"/>
        <v>4</v>
      </c>
      <c r="AH464" s="17">
        <f t="shared" si="419"/>
        <v>0</v>
      </c>
      <c r="AI464" s="17">
        <f t="shared" si="448"/>
        <v>0</v>
      </c>
      <c r="AJ464" s="16">
        <f t="shared" si="420"/>
        <v>0</v>
      </c>
      <c r="AK464" s="19">
        <f t="shared" si="421"/>
        <v>4</v>
      </c>
      <c r="AL464" s="17">
        <f t="shared" si="422"/>
        <v>0</v>
      </c>
      <c r="AM464" s="17">
        <f t="shared" si="423"/>
        <v>0</v>
      </c>
      <c r="AN464" s="16">
        <f t="shared" si="424"/>
        <v>0</v>
      </c>
      <c r="AO464" s="19">
        <f t="shared" si="425"/>
        <v>4</v>
      </c>
      <c r="AP464" s="17">
        <f t="shared" si="426"/>
        <v>0</v>
      </c>
      <c r="AQ464" s="17">
        <f t="shared" si="427"/>
        <v>0</v>
      </c>
      <c r="AR464" s="16">
        <f t="shared" si="428"/>
        <v>0</v>
      </c>
      <c r="AS464" s="19">
        <f t="shared" si="429"/>
        <v>4</v>
      </c>
      <c r="AT464" s="17">
        <f t="shared" si="430"/>
        <v>0</v>
      </c>
      <c r="AU464" s="17">
        <f t="shared" si="431"/>
        <v>0</v>
      </c>
      <c r="AV464" s="16">
        <f t="shared" si="432"/>
        <v>0</v>
      </c>
      <c r="AW464" s="19">
        <f t="shared" si="433"/>
        <v>4</v>
      </c>
      <c r="AX464" s="17">
        <f t="shared" si="434"/>
        <v>0</v>
      </c>
      <c r="AY464" s="17">
        <f t="shared" si="403"/>
        <v>0</v>
      </c>
      <c r="AZ464" s="16">
        <f t="shared" si="435"/>
        <v>0</v>
      </c>
      <c r="BA464" s="19">
        <f t="shared" si="436"/>
        <v>4</v>
      </c>
      <c r="BB464" s="16"/>
      <c r="BC464" s="16">
        <f t="shared" si="437"/>
        <v>4</v>
      </c>
      <c r="BD464" s="19">
        <f t="shared" si="404"/>
        <v>4</v>
      </c>
      <c r="BE464" s="20">
        <f t="shared" si="438"/>
        <v>4</v>
      </c>
      <c r="BF464">
        <f t="shared" si="439"/>
        <v>3.0558767269425026E-3</v>
      </c>
      <c r="BG464" s="33">
        <f t="shared" si="440"/>
        <v>8.2235069077700107</v>
      </c>
      <c r="BH464">
        <f t="shared" si="441"/>
        <v>16.447013815540021</v>
      </c>
      <c r="BI464">
        <f t="shared" si="442"/>
        <v>4683451.6541131763</v>
      </c>
      <c r="BJ464">
        <f t="shared" si="443"/>
        <v>1590539</v>
      </c>
      <c r="BK464">
        <f t="shared" si="444"/>
        <v>2278080</v>
      </c>
      <c r="BL464">
        <f t="shared" si="445"/>
        <v>0</v>
      </c>
      <c r="BM464">
        <f t="shared" si="446"/>
        <v>2278080</v>
      </c>
    </row>
    <row r="465" spans="1:65" x14ac:dyDescent="0.25">
      <c r="A465" s="8"/>
      <c r="B465">
        <v>7568135</v>
      </c>
      <c r="C465" t="s">
        <v>483</v>
      </c>
      <c r="D465">
        <v>3</v>
      </c>
      <c r="E465">
        <v>2114</v>
      </c>
      <c r="F465" s="9">
        <f t="shared" si="447"/>
        <v>355152</v>
      </c>
      <c r="G465">
        <v>4</v>
      </c>
      <c r="H465" s="10">
        <f t="shared" si="393"/>
        <v>0.75</v>
      </c>
      <c r="I465" s="10">
        <f t="shared" si="394"/>
        <v>3</v>
      </c>
      <c r="J465" s="11">
        <f t="shared" si="395"/>
        <v>1</v>
      </c>
      <c r="K465" s="11">
        <f t="shared" si="396"/>
        <v>0.14078184387567083</v>
      </c>
      <c r="L465" s="12">
        <f t="shared" si="397"/>
        <v>1065456</v>
      </c>
      <c r="M465" s="13">
        <f t="shared" si="398"/>
        <v>0.85921815612432917</v>
      </c>
      <c r="P465">
        <f t="shared" si="399"/>
        <v>6342</v>
      </c>
      <c r="Q465" s="15">
        <f t="shared" si="405"/>
        <v>0.75</v>
      </c>
      <c r="R465" s="16">
        <f t="shared" si="406"/>
        <v>3.5746201966041107</v>
      </c>
      <c r="S465" s="17">
        <f t="shared" si="400"/>
        <v>21.309566044961031</v>
      </c>
      <c r="T465" s="17">
        <f t="shared" si="407"/>
        <v>5.3273915112402577</v>
      </c>
      <c r="U465" s="18">
        <f t="shared" si="408"/>
        <v>0.75</v>
      </c>
      <c r="V465" s="17">
        <f t="shared" si="409"/>
        <v>0</v>
      </c>
      <c r="W465" s="17">
        <f t="shared" si="401"/>
        <v>0</v>
      </c>
      <c r="X465" s="16">
        <f t="shared" si="410"/>
        <v>0</v>
      </c>
      <c r="Y465" s="19">
        <f t="shared" si="411"/>
        <v>0.75</v>
      </c>
      <c r="Z465" s="17">
        <f t="shared" si="412"/>
        <v>0</v>
      </c>
      <c r="AA465" s="17">
        <f t="shared" si="413"/>
        <v>0</v>
      </c>
      <c r="AB465" s="16">
        <f t="shared" si="414"/>
        <v>0</v>
      </c>
      <c r="AC465" s="19">
        <f t="shared" si="415"/>
        <v>0.75</v>
      </c>
      <c r="AD465" s="17">
        <f t="shared" si="416"/>
        <v>0</v>
      </c>
      <c r="AE465" s="17">
        <f t="shared" si="417"/>
        <v>0</v>
      </c>
      <c r="AF465" s="16">
        <f t="shared" si="402"/>
        <v>0</v>
      </c>
      <c r="AG465" s="19">
        <f t="shared" si="418"/>
        <v>0.75</v>
      </c>
      <c r="AH465" s="17">
        <f t="shared" si="419"/>
        <v>0</v>
      </c>
      <c r="AI465" s="17">
        <f t="shared" si="448"/>
        <v>0</v>
      </c>
      <c r="AJ465" s="16">
        <f t="shared" si="420"/>
        <v>0</v>
      </c>
      <c r="AK465" s="19">
        <f t="shared" si="421"/>
        <v>0.75</v>
      </c>
      <c r="AL465" s="17">
        <f t="shared" si="422"/>
        <v>0</v>
      </c>
      <c r="AM465" s="17">
        <f t="shared" si="423"/>
        <v>0</v>
      </c>
      <c r="AN465" s="16">
        <f t="shared" si="424"/>
        <v>0</v>
      </c>
      <c r="AO465" s="19">
        <f t="shared" si="425"/>
        <v>0.75</v>
      </c>
      <c r="AP465" s="17">
        <f t="shared" si="426"/>
        <v>0</v>
      </c>
      <c r="AQ465" s="17">
        <f t="shared" si="427"/>
        <v>0</v>
      </c>
      <c r="AR465" s="16">
        <f t="shared" si="428"/>
        <v>0</v>
      </c>
      <c r="AS465" s="19">
        <f t="shared" si="429"/>
        <v>0.75</v>
      </c>
      <c r="AT465" s="17">
        <f t="shared" si="430"/>
        <v>0</v>
      </c>
      <c r="AU465" s="17">
        <f t="shared" si="431"/>
        <v>0</v>
      </c>
      <c r="AV465" s="16">
        <f t="shared" si="432"/>
        <v>0</v>
      </c>
      <c r="AW465" s="19">
        <f t="shared" si="433"/>
        <v>0.75</v>
      </c>
      <c r="AX465" s="17">
        <f t="shared" si="434"/>
        <v>0</v>
      </c>
      <c r="AY465" s="17">
        <f t="shared" si="403"/>
        <v>0</v>
      </c>
      <c r="AZ465" s="16">
        <f t="shared" si="435"/>
        <v>0</v>
      </c>
      <c r="BA465" s="19">
        <f t="shared" si="436"/>
        <v>0.75</v>
      </c>
      <c r="BB465" s="16"/>
      <c r="BC465" s="16">
        <f t="shared" si="437"/>
        <v>0.75</v>
      </c>
      <c r="BD465" s="19">
        <f t="shared" si="404"/>
        <v>0.75</v>
      </c>
      <c r="BE465" s="20">
        <f t="shared" si="438"/>
        <v>0.75</v>
      </c>
      <c r="BF465">
        <f t="shared" si="439"/>
        <v>5.729768863017193E-4</v>
      </c>
      <c r="BG465" s="33">
        <f t="shared" si="440"/>
        <v>1.5419075452068771</v>
      </c>
      <c r="BH465">
        <f t="shared" si="441"/>
        <v>6.1676301808275085</v>
      </c>
      <c r="BI465">
        <f t="shared" si="442"/>
        <v>2190446.1939812512</v>
      </c>
      <c r="BJ465">
        <f t="shared" si="443"/>
        <v>6502679</v>
      </c>
      <c r="BK465">
        <f t="shared" si="444"/>
        <v>1065456</v>
      </c>
      <c r="BL465">
        <f t="shared" si="445"/>
        <v>0</v>
      </c>
      <c r="BM465">
        <f t="shared" si="446"/>
        <v>1065456</v>
      </c>
    </row>
    <row r="466" spans="1:65" x14ac:dyDescent="0.25">
      <c r="A466" s="8"/>
      <c r="B466">
        <v>26941545</v>
      </c>
      <c r="C466" t="s">
        <v>484</v>
      </c>
      <c r="D466">
        <v>9</v>
      </c>
      <c r="E466">
        <v>911</v>
      </c>
      <c r="F466" s="9">
        <f t="shared" si="447"/>
        <v>153048</v>
      </c>
      <c r="G466">
        <v>7</v>
      </c>
      <c r="H466" s="10">
        <f t="shared" si="393"/>
        <v>1.2857142857142858</v>
      </c>
      <c r="I466" s="10">
        <f t="shared" si="394"/>
        <v>9</v>
      </c>
      <c r="J466" s="11">
        <f t="shared" si="395"/>
        <v>1</v>
      </c>
      <c r="K466" s="11">
        <f t="shared" si="396"/>
        <v>5.1126689282296169E-2</v>
      </c>
      <c r="L466" s="12">
        <f t="shared" si="397"/>
        <v>1377432</v>
      </c>
      <c r="M466" s="13">
        <f t="shared" si="398"/>
        <v>0.94887331071770387</v>
      </c>
      <c r="P466">
        <f t="shared" si="399"/>
        <v>8199</v>
      </c>
      <c r="Q466" s="15">
        <f t="shared" si="405"/>
        <v>1.2857142857142858</v>
      </c>
      <c r="R466" s="16">
        <f t="shared" si="406"/>
        <v>3.5746201966041107</v>
      </c>
      <c r="S466" s="17">
        <f t="shared" si="400"/>
        <v>176.03330327740318</v>
      </c>
      <c r="T466" s="17">
        <f t="shared" si="407"/>
        <v>25.147614753914741</v>
      </c>
      <c r="U466" s="18">
        <f t="shared" si="408"/>
        <v>1.2857142857142858</v>
      </c>
      <c r="V466" s="17">
        <f t="shared" si="409"/>
        <v>0</v>
      </c>
      <c r="W466" s="17">
        <f t="shared" si="401"/>
        <v>0</v>
      </c>
      <c r="X466" s="16">
        <f t="shared" si="410"/>
        <v>0</v>
      </c>
      <c r="Y466" s="19">
        <f t="shared" si="411"/>
        <v>1.2857142857142858</v>
      </c>
      <c r="Z466" s="17">
        <f t="shared" si="412"/>
        <v>0</v>
      </c>
      <c r="AA466" s="17">
        <f t="shared" si="413"/>
        <v>0</v>
      </c>
      <c r="AB466" s="16">
        <f t="shared" si="414"/>
        <v>0</v>
      </c>
      <c r="AC466" s="19">
        <f t="shared" si="415"/>
        <v>1.2857142857142858</v>
      </c>
      <c r="AD466" s="17">
        <f t="shared" si="416"/>
        <v>0</v>
      </c>
      <c r="AE466" s="17">
        <f t="shared" si="417"/>
        <v>0</v>
      </c>
      <c r="AF466" s="16">
        <f t="shared" si="402"/>
        <v>0</v>
      </c>
      <c r="AG466" s="19">
        <f t="shared" si="418"/>
        <v>1.2857142857142858</v>
      </c>
      <c r="AH466" s="17">
        <f t="shared" si="419"/>
        <v>0</v>
      </c>
      <c r="AI466" s="17">
        <f t="shared" si="448"/>
        <v>0</v>
      </c>
      <c r="AJ466" s="16">
        <f t="shared" si="420"/>
        <v>0</v>
      </c>
      <c r="AK466" s="19">
        <f t="shared" si="421"/>
        <v>1.2857142857142858</v>
      </c>
      <c r="AL466" s="17">
        <f t="shared" si="422"/>
        <v>0</v>
      </c>
      <c r="AM466" s="17">
        <f t="shared" si="423"/>
        <v>0</v>
      </c>
      <c r="AN466" s="16">
        <f t="shared" si="424"/>
        <v>0</v>
      </c>
      <c r="AO466" s="19">
        <f t="shared" si="425"/>
        <v>1.2857142857142858</v>
      </c>
      <c r="AP466" s="17">
        <f t="shared" si="426"/>
        <v>0</v>
      </c>
      <c r="AQ466" s="17">
        <f t="shared" si="427"/>
        <v>0</v>
      </c>
      <c r="AR466" s="16">
        <f t="shared" si="428"/>
        <v>0</v>
      </c>
      <c r="AS466" s="19">
        <f t="shared" si="429"/>
        <v>1.2857142857142858</v>
      </c>
      <c r="AT466" s="17">
        <f t="shared" si="430"/>
        <v>0</v>
      </c>
      <c r="AU466" s="17">
        <f t="shared" si="431"/>
        <v>0</v>
      </c>
      <c r="AV466" s="16">
        <f t="shared" si="432"/>
        <v>0</v>
      </c>
      <c r="AW466" s="19">
        <f t="shared" si="433"/>
        <v>1.2857142857142858</v>
      </c>
      <c r="AX466" s="17">
        <f t="shared" si="434"/>
        <v>0</v>
      </c>
      <c r="AY466" s="17">
        <f t="shared" si="403"/>
        <v>0</v>
      </c>
      <c r="AZ466" s="16">
        <f t="shared" si="435"/>
        <v>0</v>
      </c>
      <c r="BA466" s="19">
        <f t="shared" si="436"/>
        <v>1.2857142857142858</v>
      </c>
      <c r="BB466" s="16"/>
      <c r="BC466" s="16">
        <f t="shared" si="437"/>
        <v>1.2857142857142858</v>
      </c>
      <c r="BD466" s="19">
        <f t="shared" si="404"/>
        <v>1.2857142857142858</v>
      </c>
      <c r="BE466" s="20">
        <f t="shared" si="438"/>
        <v>1.2857142857142858</v>
      </c>
      <c r="BF466">
        <f t="shared" si="439"/>
        <v>9.822460908029474E-4</v>
      </c>
      <c r="BG466" s="33">
        <f t="shared" si="440"/>
        <v>2.6432700774975038</v>
      </c>
      <c r="BH466">
        <f t="shared" si="441"/>
        <v>18.502890542482525</v>
      </c>
      <c r="BI466">
        <f t="shared" si="442"/>
        <v>2831830.3917458653</v>
      </c>
      <c r="BJ466">
        <f t="shared" si="443"/>
        <v>25564113</v>
      </c>
      <c r="BK466">
        <f t="shared" si="444"/>
        <v>1377432</v>
      </c>
      <c r="BL466">
        <f t="shared" si="445"/>
        <v>0</v>
      </c>
      <c r="BM466">
        <f t="shared" si="446"/>
        <v>1377432</v>
      </c>
    </row>
    <row r="467" spans="1:65" x14ac:dyDescent="0.25">
      <c r="A467" s="8"/>
      <c r="B467">
        <v>655000</v>
      </c>
      <c r="C467" t="s">
        <v>485</v>
      </c>
      <c r="D467">
        <v>9</v>
      </c>
      <c r="E467">
        <v>1917</v>
      </c>
      <c r="F467" s="9">
        <f t="shared" si="447"/>
        <v>322056</v>
      </c>
      <c r="G467">
        <v>6</v>
      </c>
      <c r="H467" s="10">
        <f t="shared" si="393"/>
        <v>0.33896796416358232</v>
      </c>
      <c r="I467" s="10">
        <f t="shared" si="394"/>
        <v>2.0338077849814939</v>
      </c>
      <c r="J467" s="11">
        <f t="shared" si="395"/>
        <v>0.22597864277572155</v>
      </c>
      <c r="K467" s="11">
        <f t="shared" si="396"/>
        <v>1</v>
      </c>
      <c r="L467" s="12">
        <f t="shared" si="397"/>
        <v>655000</v>
      </c>
      <c r="M467" s="13">
        <f t="shared" si="398"/>
        <v>0</v>
      </c>
      <c r="P467">
        <f t="shared" si="399"/>
        <v>17253</v>
      </c>
      <c r="Q467" s="15">
        <f t="shared" si="405"/>
        <v>1.5</v>
      </c>
      <c r="R467" s="16">
        <f t="shared" si="406"/>
        <v>3.5746201966041107</v>
      </c>
      <c r="S467" s="17">
        <f t="shared" si="400"/>
        <v>2.0338077849814939</v>
      </c>
      <c r="T467" s="17">
        <f t="shared" si="407"/>
        <v>0.33896796416358232</v>
      </c>
      <c r="U467" s="18">
        <f t="shared" si="408"/>
        <v>0.33896796416358232</v>
      </c>
      <c r="V467" s="17">
        <f t="shared" si="409"/>
        <v>0</v>
      </c>
      <c r="W467" s="17">
        <f t="shared" si="401"/>
        <v>0</v>
      </c>
      <c r="X467" s="16">
        <f t="shared" si="410"/>
        <v>0</v>
      </c>
      <c r="Y467" s="19">
        <f t="shared" si="411"/>
        <v>0.33896796416358232</v>
      </c>
      <c r="Z467" s="17">
        <f t="shared" si="412"/>
        <v>0</v>
      </c>
      <c r="AA467" s="17">
        <f t="shared" si="413"/>
        <v>0</v>
      </c>
      <c r="AB467" s="16">
        <f t="shared" si="414"/>
        <v>0</v>
      </c>
      <c r="AC467" s="19">
        <f t="shared" si="415"/>
        <v>0.33896796416358232</v>
      </c>
      <c r="AD467" s="17">
        <f t="shared" si="416"/>
        <v>0</v>
      </c>
      <c r="AE467" s="17">
        <f t="shared" si="417"/>
        <v>0</v>
      </c>
      <c r="AF467" s="16">
        <f t="shared" si="402"/>
        <v>0</v>
      </c>
      <c r="AG467" s="19">
        <f t="shared" si="418"/>
        <v>0.33896796416358232</v>
      </c>
      <c r="AH467" s="17">
        <f t="shared" si="419"/>
        <v>0</v>
      </c>
      <c r="AI467" s="17">
        <f t="shared" si="448"/>
        <v>0</v>
      </c>
      <c r="AJ467" s="16">
        <f t="shared" si="420"/>
        <v>0</v>
      </c>
      <c r="AK467" s="19">
        <f t="shared" si="421"/>
        <v>0.33896796416358232</v>
      </c>
      <c r="AL467" s="17">
        <f t="shared" si="422"/>
        <v>0</v>
      </c>
      <c r="AM467" s="17">
        <f t="shared" si="423"/>
        <v>0</v>
      </c>
      <c r="AN467" s="16">
        <f t="shared" si="424"/>
        <v>0</v>
      </c>
      <c r="AO467" s="19">
        <f t="shared" si="425"/>
        <v>0.33896796416358232</v>
      </c>
      <c r="AP467" s="17">
        <f t="shared" si="426"/>
        <v>0</v>
      </c>
      <c r="AQ467" s="17">
        <f t="shared" si="427"/>
        <v>0</v>
      </c>
      <c r="AR467" s="16">
        <f t="shared" si="428"/>
        <v>0</v>
      </c>
      <c r="AS467" s="19">
        <f t="shared" si="429"/>
        <v>0.33896796416358232</v>
      </c>
      <c r="AT467" s="17">
        <f t="shared" si="430"/>
        <v>0</v>
      </c>
      <c r="AU467" s="17">
        <f t="shared" si="431"/>
        <v>0</v>
      </c>
      <c r="AV467" s="16">
        <f t="shared" si="432"/>
        <v>0</v>
      </c>
      <c r="AW467" s="19">
        <f t="shared" si="433"/>
        <v>0.33896796416358232</v>
      </c>
      <c r="AX467" s="17">
        <f t="shared" si="434"/>
        <v>0</v>
      </c>
      <c r="AY467" s="17">
        <f t="shared" si="403"/>
        <v>0</v>
      </c>
      <c r="AZ467" s="16">
        <f t="shared" si="435"/>
        <v>0</v>
      </c>
      <c r="BA467" s="19">
        <f t="shared" si="436"/>
        <v>0.33896796416358232</v>
      </c>
      <c r="BB467" s="16"/>
      <c r="BC467" s="16">
        <f t="shared" si="437"/>
        <v>0.33896796416358232</v>
      </c>
      <c r="BD467" s="19">
        <f t="shared" si="404"/>
        <v>0.33896796416358232</v>
      </c>
      <c r="BE467" s="20">
        <f t="shared" si="438"/>
        <v>0.33896796416358232</v>
      </c>
      <c r="BF467">
        <f t="shared" si="439"/>
        <v>2.589610782166429E-4</v>
      </c>
      <c r="BG467" s="33">
        <f t="shared" si="440"/>
        <v>0.6968763487029892</v>
      </c>
      <c r="BH467">
        <f t="shared" si="441"/>
        <v>4.1812580922179352</v>
      </c>
      <c r="BI467">
        <f t="shared" si="442"/>
        <v>1346599.2561473392</v>
      </c>
      <c r="BJ467">
        <f t="shared" si="443"/>
        <v>0</v>
      </c>
      <c r="BK467">
        <f t="shared" si="444"/>
        <v>655000</v>
      </c>
      <c r="BL467">
        <f t="shared" si="445"/>
        <v>2243504</v>
      </c>
      <c r="BM467">
        <f t="shared" si="446"/>
        <v>655000</v>
      </c>
    </row>
    <row r="468" spans="1:65" x14ac:dyDescent="0.25">
      <c r="A468" s="8"/>
      <c r="B468">
        <v>29243908</v>
      </c>
      <c r="C468" t="s">
        <v>486</v>
      </c>
      <c r="D468">
        <v>2</v>
      </c>
      <c r="E468">
        <v>1750</v>
      </c>
      <c r="F468" s="9">
        <f t="shared" si="447"/>
        <v>294000</v>
      </c>
      <c r="G468">
        <v>7</v>
      </c>
      <c r="H468" s="10">
        <f t="shared" si="393"/>
        <v>0.2857142857142857</v>
      </c>
      <c r="I468" s="10">
        <f t="shared" si="394"/>
        <v>2</v>
      </c>
      <c r="J468" s="11">
        <f t="shared" si="395"/>
        <v>1</v>
      </c>
      <c r="K468" s="11">
        <f t="shared" si="396"/>
        <v>2.0106751806222341E-2</v>
      </c>
      <c r="L468" s="12">
        <f t="shared" si="397"/>
        <v>588000</v>
      </c>
      <c r="M468" s="13">
        <f t="shared" si="398"/>
        <v>0.97989324819377766</v>
      </c>
      <c r="P468">
        <f t="shared" si="399"/>
        <v>3500</v>
      </c>
      <c r="Q468" s="15">
        <f t="shared" si="405"/>
        <v>0.2857142857142857</v>
      </c>
      <c r="R468" s="16">
        <f t="shared" si="406"/>
        <v>3.5746201966041107</v>
      </c>
      <c r="S468" s="17">
        <f t="shared" si="400"/>
        <v>99.469074829931969</v>
      </c>
      <c r="T468" s="17">
        <f t="shared" si="407"/>
        <v>14.209867832847424</v>
      </c>
      <c r="U468" s="18">
        <f t="shared" si="408"/>
        <v>0.2857142857142857</v>
      </c>
      <c r="V468" s="17">
        <f t="shared" si="409"/>
        <v>0</v>
      </c>
      <c r="W468" s="17">
        <f t="shared" si="401"/>
        <v>0</v>
      </c>
      <c r="X468" s="16">
        <f t="shared" si="410"/>
        <v>0</v>
      </c>
      <c r="Y468" s="19">
        <f t="shared" si="411"/>
        <v>0.2857142857142857</v>
      </c>
      <c r="Z468" s="17">
        <f t="shared" si="412"/>
        <v>0</v>
      </c>
      <c r="AA468" s="17">
        <f t="shared" si="413"/>
        <v>0</v>
      </c>
      <c r="AB468" s="16">
        <f t="shared" si="414"/>
        <v>0</v>
      </c>
      <c r="AC468" s="19">
        <f t="shared" si="415"/>
        <v>0.2857142857142857</v>
      </c>
      <c r="AD468" s="17">
        <f t="shared" si="416"/>
        <v>0</v>
      </c>
      <c r="AE468" s="17">
        <f t="shared" si="417"/>
        <v>0</v>
      </c>
      <c r="AF468" s="16">
        <f t="shared" si="402"/>
        <v>0</v>
      </c>
      <c r="AG468" s="19">
        <f t="shared" si="418"/>
        <v>0.2857142857142857</v>
      </c>
      <c r="AH468" s="17">
        <f t="shared" si="419"/>
        <v>0</v>
      </c>
      <c r="AI468" s="17">
        <f t="shared" si="448"/>
        <v>0</v>
      </c>
      <c r="AJ468" s="16">
        <f t="shared" si="420"/>
        <v>0</v>
      </c>
      <c r="AK468" s="19">
        <f t="shared" si="421"/>
        <v>0.2857142857142857</v>
      </c>
      <c r="AL468" s="17">
        <f t="shared" si="422"/>
        <v>0</v>
      </c>
      <c r="AM468" s="17">
        <f t="shared" si="423"/>
        <v>0</v>
      </c>
      <c r="AN468" s="16">
        <f t="shared" si="424"/>
        <v>0</v>
      </c>
      <c r="AO468" s="19">
        <f t="shared" si="425"/>
        <v>0.2857142857142857</v>
      </c>
      <c r="AP468" s="17">
        <f t="shared" si="426"/>
        <v>0</v>
      </c>
      <c r="AQ468" s="17">
        <f t="shared" si="427"/>
        <v>0</v>
      </c>
      <c r="AR468" s="16">
        <f t="shared" si="428"/>
        <v>0</v>
      </c>
      <c r="AS468" s="19">
        <f t="shared" si="429"/>
        <v>0.2857142857142857</v>
      </c>
      <c r="AT468" s="17">
        <f t="shared" si="430"/>
        <v>0</v>
      </c>
      <c r="AU468" s="17">
        <f t="shared" si="431"/>
        <v>0</v>
      </c>
      <c r="AV468" s="16">
        <f t="shared" si="432"/>
        <v>0</v>
      </c>
      <c r="AW468" s="19">
        <f t="shared" si="433"/>
        <v>0.2857142857142857</v>
      </c>
      <c r="AX468" s="17">
        <f t="shared" si="434"/>
        <v>0</v>
      </c>
      <c r="AY468" s="17">
        <f t="shared" si="403"/>
        <v>0</v>
      </c>
      <c r="AZ468" s="16">
        <f t="shared" si="435"/>
        <v>0</v>
      </c>
      <c r="BA468" s="19">
        <f t="shared" si="436"/>
        <v>0.2857142857142857</v>
      </c>
      <c r="BB468" s="16"/>
      <c r="BC468" s="16">
        <f t="shared" si="437"/>
        <v>0.2857142857142857</v>
      </c>
      <c r="BD468" s="19">
        <f t="shared" si="404"/>
        <v>0.2857142857142857</v>
      </c>
      <c r="BE468" s="20">
        <f t="shared" si="438"/>
        <v>0.2857142857142857</v>
      </c>
      <c r="BF468">
        <f t="shared" si="439"/>
        <v>2.182769090673216E-4</v>
      </c>
      <c r="BG468" s="33">
        <f t="shared" si="440"/>
        <v>0.58739335055500064</v>
      </c>
      <c r="BH468">
        <f t="shared" si="441"/>
        <v>4.1117534538850045</v>
      </c>
      <c r="BI468">
        <f t="shared" si="442"/>
        <v>1208855.5154421914</v>
      </c>
      <c r="BJ468">
        <f t="shared" si="443"/>
        <v>28655908</v>
      </c>
      <c r="BK468">
        <f t="shared" si="444"/>
        <v>588000</v>
      </c>
      <c r="BL468">
        <f t="shared" si="445"/>
        <v>0</v>
      </c>
      <c r="BM468">
        <f t="shared" si="446"/>
        <v>588000</v>
      </c>
    </row>
    <row r="469" spans="1:65" x14ac:dyDescent="0.25">
      <c r="A469" s="8"/>
      <c r="B469">
        <v>3250320</v>
      </c>
      <c r="C469" t="s">
        <v>487</v>
      </c>
      <c r="D469">
        <v>2</v>
      </c>
      <c r="E469">
        <v>2100</v>
      </c>
      <c r="F469" s="9">
        <f t="shared" si="447"/>
        <v>352800</v>
      </c>
      <c r="G469">
        <v>6</v>
      </c>
      <c r="H469" s="10">
        <f t="shared" si="393"/>
        <v>0.33333333333333331</v>
      </c>
      <c r="I469" s="10">
        <f t="shared" si="394"/>
        <v>2</v>
      </c>
      <c r="J469" s="11">
        <f t="shared" si="395"/>
        <v>1</v>
      </c>
      <c r="K469" s="11">
        <f t="shared" si="396"/>
        <v>0.21708631765487707</v>
      </c>
      <c r="L469" s="12">
        <f t="shared" si="397"/>
        <v>705600</v>
      </c>
      <c r="M469" s="13">
        <f t="shared" si="398"/>
        <v>0.78291368234512293</v>
      </c>
      <c r="P469">
        <f t="shared" si="399"/>
        <v>4200</v>
      </c>
      <c r="Q469" s="15">
        <f t="shared" si="405"/>
        <v>0.33333333333333331</v>
      </c>
      <c r="R469" s="16">
        <f t="shared" si="406"/>
        <v>3.5746201966041107</v>
      </c>
      <c r="S469" s="17">
        <f t="shared" si="400"/>
        <v>9.2129251700680275</v>
      </c>
      <c r="T469" s="17">
        <f t="shared" si="407"/>
        <v>1.5354875283446712</v>
      </c>
      <c r="U469" s="18">
        <f t="shared" si="408"/>
        <v>0.33333333333333331</v>
      </c>
      <c r="V469" s="17">
        <f t="shared" si="409"/>
        <v>0</v>
      </c>
      <c r="W469" s="17">
        <f t="shared" si="401"/>
        <v>0</v>
      </c>
      <c r="X469" s="16">
        <f t="shared" si="410"/>
        <v>0</v>
      </c>
      <c r="Y469" s="19">
        <f t="shared" si="411"/>
        <v>0.33333333333333331</v>
      </c>
      <c r="Z469" s="17">
        <f t="shared" si="412"/>
        <v>0</v>
      </c>
      <c r="AA469" s="17">
        <f t="shared" si="413"/>
        <v>0</v>
      </c>
      <c r="AB469" s="16">
        <f t="shared" si="414"/>
        <v>0</v>
      </c>
      <c r="AC469" s="19">
        <f t="shared" si="415"/>
        <v>0.33333333333333331</v>
      </c>
      <c r="AD469" s="17">
        <f t="shared" si="416"/>
        <v>0</v>
      </c>
      <c r="AE469" s="17">
        <f t="shared" si="417"/>
        <v>0</v>
      </c>
      <c r="AF469" s="16">
        <f t="shared" si="402"/>
        <v>0</v>
      </c>
      <c r="AG469" s="19">
        <f t="shared" si="418"/>
        <v>0.33333333333333331</v>
      </c>
      <c r="AH469" s="17">
        <f t="shared" si="419"/>
        <v>0</v>
      </c>
      <c r="AI469" s="17">
        <f t="shared" si="448"/>
        <v>0</v>
      </c>
      <c r="AJ469" s="16">
        <f t="shared" si="420"/>
        <v>0</v>
      </c>
      <c r="AK469" s="19">
        <f t="shared" si="421"/>
        <v>0.33333333333333331</v>
      </c>
      <c r="AL469" s="17">
        <f t="shared" si="422"/>
        <v>0</v>
      </c>
      <c r="AM469" s="17">
        <f t="shared" si="423"/>
        <v>0</v>
      </c>
      <c r="AN469" s="16">
        <f t="shared" si="424"/>
        <v>0</v>
      </c>
      <c r="AO469" s="19">
        <f t="shared" si="425"/>
        <v>0.33333333333333331</v>
      </c>
      <c r="AP469" s="17">
        <f t="shared" si="426"/>
        <v>0</v>
      </c>
      <c r="AQ469" s="17">
        <f t="shared" si="427"/>
        <v>0</v>
      </c>
      <c r="AR469" s="16">
        <f t="shared" si="428"/>
        <v>0</v>
      </c>
      <c r="AS469" s="19">
        <f t="shared" si="429"/>
        <v>0.33333333333333331</v>
      </c>
      <c r="AT469" s="17">
        <f t="shared" si="430"/>
        <v>0</v>
      </c>
      <c r="AU469" s="17">
        <f t="shared" si="431"/>
        <v>0</v>
      </c>
      <c r="AV469" s="16">
        <f t="shared" si="432"/>
        <v>0</v>
      </c>
      <c r="AW469" s="19">
        <f t="shared" si="433"/>
        <v>0.33333333333333331</v>
      </c>
      <c r="AX469" s="17">
        <f t="shared" si="434"/>
        <v>0</v>
      </c>
      <c r="AY469" s="17">
        <f t="shared" si="403"/>
        <v>0</v>
      </c>
      <c r="AZ469" s="16">
        <f t="shared" si="435"/>
        <v>0</v>
      </c>
      <c r="BA469" s="19">
        <f t="shared" si="436"/>
        <v>0.33333333333333331</v>
      </c>
      <c r="BB469" s="16"/>
      <c r="BC469" s="16">
        <f t="shared" si="437"/>
        <v>0.33333333333333331</v>
      </c>
      <c r="BD469" s="19">
        <f t="shared" si="404"/>
        <v>0.33333333333333331</v>
      </c>
      <c r="BE469" s="20">
        <f t="shared" si="438"/>
        <v>0.33333333333333331</v>
      </c>
      <c r="BF469">
        <f t="shared" si="439"/>
        <v>2.546563939118752E-4</v>
      </c>
      <c r="BG469" s="33">
        <f t="shared" si="440"/>
        <v>0.68529224231416741</v>
      </c>
      <c r="BH469">
        <f t="shared" si="441"/>
        <v>4.1117534538850045</v>
      </c>
      <c r="BI469">
        <f t="shared" si="442"/>
        <v>1450626.6185306297</v>
      </c>
      <c r="BJ469">
        <f t="shared" si="443"/>
        <v>2544720</v>
      </c>
      <c r="BK469">
        <f t="shared" si="444"/>
        <v>705600</v>
      </c>
      <c r="BL469">
        <f t="shared" si="445"/>
        <v>0</v>
      </c>
      <c r="BM469">
        <f t="shared" si="446"/>
        <v>705600</v>
      </c>
    </row>
    <row r="470" spans="1:65" x14ac:dyDescent="0.25">
      <c r="A470" s="8"/>
      <c r="B470">
        <v>641000</v>
      </c>
      <c r="C470" t="s">
        <v>488</v>
      </c>
      <c r="D470">
        <v>8</v>
      </c>
      <c r="E470">
        <v>1005</v>
      </c>
      <c r="F470" s="9">
        <f t="shared" si="447"/>
        <v>168840</v>
      </c>
      <c r="G470">
        <v>3</v>
      </c>
      <c r="H470" s="10">
        <f t="shared" si="393"/>
        <v>1.2654979072889521</v>
      </c>
      <c r="I470" s="10">
        <f t="shared" si="394"/>
        <v>3.796493721866856</v>
      </c>
      <c r="J470" s="11">
        <f t="shared" si="395"/>
        <v>0.474561715233357</v>
      </c>
      <c r="K470" s="11">
        <f t="shared" si="396"/>
        <v>1</v>
      </c>
      <c r="L470" s="12">
        <f t="shared" si="397"/>
        <v>641000</v>
      </c>
      <c r="M470" s="13">
        <f t="shared" si="398"/>
        <v>0</v>
      </c>
      <c r="P470">
        <f t="shared" si="399"/>
        <v>8040</v>
      </c>
      <c r="Q470" s="15">
        <f t="shared" si="405"/>
        <v>2.6666666666666665</v>
      </c>
      <c r="R470" s="16">
        <f t="shared" si="406"/>
        <v>3.5746201966041107</v>
      </c>
      <c r="S470" s="17">
        <f t="shared" si="400"/>
        <v>3.7964937218668564</v>
      </c>
      <c r="T470" s="17">
        <f t="shared" si="407"/>
        <v>1.2654979072889521</v>
      </c>
      <c r="U470" s="18">
        <f t="shared" si="408"/>
        <v>1.2654979072889521</v>
      </c>
      <c r="V470" s="17">
        <f t="shared" si="409"/>
        <v>0</v>
      </c>
      <c r="W470" s="17">
        <f t="shared" si="401"/>
        <v>0</v>
      </c>
      <c r="X470" s="16">
        <f t="shared" si="410"/>
        <v>0</v>
      </c>
      <c r="Y470" s="19">
        <f t="shared" si="411"/>
        <v>1.2654979072889521</v>
      </c>
      <c r="Z470" s="17">
        <f t="shared" si="412"/>
        <v>0</v>
      </c>
      <c r="AA470" s="17">
        <f t="shared" si="413"/>
        <v>0</v>
      </c>
      <c r="AB470" s="16">
        <f t="shared" si="414"/>
        <v>0</v>
      </c>
      <c r="AC470" s="19">
        <f t="shared" si="415"/>
        <v>1.2654979072889521</v>
      </c>
      <c r="AD470" s="17">
        <f t="shared" si="416"/>
        <v>0</v>
      </c>
      <c r="AE470" s="17">
        <f t="shared" si="417"/>
        <v>0</v>
      </c>
      <c r="AF470" s="16">
        <f t="shared" si="402"/>
        <v>0</v>
      </c>
      <c r="AG470" s="19">
        <f t="shared" si="418"/>
        <v>1.2654979072889521</v>
      </c>
      <c r="AH470" s="17">
        <f t="shared" si="419"/>
        <v>0</v>
      </c>
      <c r="AI470" s="17">
        <f t="shared" si="448"/>
        <v>0</v>
      </c>
      <c r="AJ470" s="16">
        <f t="shared" si="420"/>
        <v>0</v>
      </c>
      <c r="AK470" s="19">
        <f t="shared" si="421"/>
        <v>1.2654979072889521</v>
      </c>
      <c r="AL470" s="17">
        <f t="shared" si="422"/>
        <v>0</v>
      </c>
      <c r="AM470" s="17">
        <f t="shared" si="423"/>
        <v>0</v>
      </c>
      <c r="AN470" s="16">
        <f t="shared" si="424"/>
        <v>0</v>
      </c>
      <c r="AO470" s="19">
        <f t="shared" si="425"/>
        <v>1.2654979072889521</v>
      </c>
      <c r="AP470" s="17">
        <f t="shared" si="426"/>
        <v>0</v>
      </c>
      <c r="AQ470" s="17">
        <f t="shared" si="427"/>
        <v>0</v>
      </c>
      <c r="AR470" s="16">
        <f t="shared" si="428"/>
        <v>0</v>
      </c>
      <c r="AS470" s="19">
        <f t="shared" si="429"/>
        <v>1.2654979072889521</v>
      </c>
      <c r="AT470" s="17">
        <f t="shared" si="430"/>
        <v>0</v>
      </c>
      <c r="AU470" s="17">
        <f t="shared" si="431"/>
        <v>0</v>
      </c>
      <c r="AV470" s="16">
        <f t="shared" si="432"/>
        <v>0</v>
      </c>
      <c r="AW470" s="19">
        <f t="shared" si="433"/>
        <v>1.2654979072889521</v>
      </c>
      <c r="AX470" s="17">
        <f t="shared" si="434"/>
        <v>0</v>
      </c>
      <c r="AY470" s="17">
        <f t="shared" si="403"/>
        <v>0</v>
      </c>
      <c r="AZ470" s="16">
        <f t="shared" si="435"/>
        <v>0</v>
      </c>
      <c r="BA470" s="19">
        <f t="shared" si="436"/>
        <v>1.2654979072889521</v>
      </c>
      <c r="BB470" s="16"/>
      <c r="BC470" s="16">
        <f t="shared" si="437"/>
        <v>1.2654979072889521</v>
      </c>
      <c r="BD470" s="19">
        <f t="shared" si="404"/>
        <v>1.2654979072889521</v>
      </c>
      <c r="BE470" s="20">
        <f t="shared" si="438"/>
        <v>1.2654979072889521</v>
      </c>
      <c r="BF470">
        <f t="shared" si="439"/>
        <v>9.6680140071968746E-4</v>
      </c>
      <c r="BG470" s="33">
        <f t="shared" si="440"/>
        <v>2.6017076955897975</v>
      </c>
      <c r="BH470">
        <f t="shared" si="441"/>
        <v>7.8051230867693926</v>
      </c>
      <c r="BI470">
        <f t="shared" si="442"/>
        <v>1317816.9819701442</v>
      </c>
      <c r="BJ470">
        <f t="shared" si="443"/>
        <v>0</v>
      </c>
      <c r="BK470">
        <f t="shared" si="444"/>
        <v>641000</v>
      </c>
      <c r="BL470">
        <f t="shared" si="445"/>
        <v>709720</v>
      </c>
      <c r="BM470">
        <f t="shared" si="446"/>
        <v>641000</v>
      </c>
    </row>
    <row r="471" spans="1:65" x14ac:dyDescent="0.25">
      <c r="A471" s="8"/>
      <c r="B471">
        <v>2428939</v>
      </c>
      <c r="C471" t="s">
        <v>489</v>
      </c>
      <c r="D471">
        <v>7</v>
      </c>
      <c r="E471">
        <v>1265</v>
      </c>
      <c r="F471" s="9">
        <f t="shared" si="447"/>
        <v>212520</v>
      </c>
      <c r="G471">
        <v>2</v>
      </c>
      <c r="H471" s="10">
        <f t="shared" si="393"/>
        <v>3.5</v>
      </c>
      <c r="I471" s="10">
        <f t="shared" si="394"/>
        <v>7</v>
      </c>
      <c r="J471" s="11">
        <f t="shared" si="395"/>
        <v>1</v>
      </c>
      <c r="K471" s="11">
        <f t="shared" si="396"/>
        <v>0.61246494868747214</v>
      </c>
      <c r="L471" s="12">
        <f t="shared" si="397"/>
        <v>1487640</v>
      </c>
      <c r="M471" s="13">
        <f t="shared" si="398"/>
        <v>0.3875350513125278</v>
      </c>
      <c r="P471">
        <f t="shared" si="399"/>
        <v>8855</v>
      </c>
      <c r="Q471" s="15">
        <f t="shared" si="405"/>
        <v>3.5</v>
      </c>
      <c r="R471" s="16">
        <f t="shared" si="406"/>
        <v>3.5746201966041107</v>
      </c>
      <c r="S471" s="17">
        <f t="shared" si="400"/>
        <v>11.429225484660268</v>
      </c>
      <c r="T471" s="17">
        <f t="shared" si="407"/>
        <v>5.7146127423301341</v>
      </c>
      <c r="U471" s="18">
        <f t="shared" si="408"/>
        <v>3.5</v>
      </c>
      <c r="V471" s="17">
        <f t="shared" si="409"/>
        <v>0</v>
      </c>
      <c r="W471" s="17">
        <f t="shared" si="401"/>
        <v>0</v>
      </c>
      <c r="X471" s="16">
        <f t="shared" si="410"/>
        <v>0</v>
      </c>
      <c r="Y471" s="19">
        <f t="shared" si="411"/>
        <v>3.5</v>
      </c>
      <c r="Z471" s="17">
        <f t="shared" si="412"/>
        <v>0</v>
      </c>
      <c r="AA471" s="17">
        <f t="shared" si="413"/>
        <v>0</v>
      </c>
      <c r="AB471" s="16">
        <f t="shared" si="414"/>
        <v>0</v>
      </c>
      <c r="AC471" s="19">
        <f t="shared" si="415"/>
        <v>3.5</v>
      </c>
      <c r="AD471" s="17">
        <f t="shared" si="416"/>
        <v>0</v>
      </c>
      <c r="AE471" s="17">
        <f t="shared" si="417"/>
        <v>0</v>
      </c>
      <c r="AF471" s="16">
        <f t="shared" si="402"/>
        <v>0</v>
      </c>
      <c r="AG471" s="19">
        <f t="shared" si="418"/>
        <v>3.5</v>
      </c>
      <c r="AH471" s="17">
        <f t="shared" si="419"/>
        <v>0</v>
      </c>
      <c r="AI471" s="17">
        <f t="shared" si="448"/>
        <v>0</v>
      </c>
      <c r="AJ471" s="16">
        <f t="shared" si="420"/>
        <v>0</v>
      </c>
      <c r="AK471" s="19">
        <f t="shared" si="421"/>
        <v>3.5</v>
      </c>
      <c r="AL471" s="17">
        <f t="shared" si="422"/>
        <v>0</v>
      </c>
      <c r="AM471" s="17">
        <f t="shared" si="423"/>
        <v>0</v>
      </c>
      <c r="AN471" s="16">
        <f t="shared" si="424"/>
        <v>0</v>
      </c>
      <c r="AO471" s="19">
        <f t="shared" si="425"/>
        <v>3.5</v>
      </c>
      <c r="AP471" s="17">
        <f t="shared" si="426"/>
        <v>0</v>
      </c>
      <c r="AQ471" s="17">
        <f t="shared" si="427"/>
        <v>0</v>
      </c>
      <c r="AR471" s="16">
        <f t="shared" si="428"/>
        <v>0</v>
      </c>
      <c r="AS471" s="19">
        <f t="shared" si="429"/>
        <v>3.5</v>
      </c>
      <c r="AT471" s="17">
        <f t="shared" si="430"/>
        <v>0</v>
      </c>
      <c r="AU471" s="17">
        <f t="shared" si="431"/>
        <v>0</v>
      </c>
      <c r="AV471" s="16">
        <f t="shared" si="432"/>
        <v>0</v>
      </c>
      <c r="AW471" s="19">
        <f t="shared" si="433"/>
        <v>3.5</v>
      </c>
      <c r="AX471" s="17">
        <f t="shared" si="434"/>
        <v>0</v>
      </c>
      <c r="AY471" s="17">
        <f t="shared" si="403"/>
        <v>0</v>
      </c>
      <c r="AZ471" s="16">
        <f t="shared" si="435"/>
        <v>0</v>
      </c>
      <c r="BA471" s="19">
        <f t="shared" si="436"/>
        <v>3.5</v>
      </c>
      <c r="BB471" s="16"/>
      <c r="BC471" s="16">
        <f t="shared" si="437"/>
        <v>3.5</v>
      </c>
      <c r="BD471" s="19">
        <f t="shared" si="404"/>
        <v>3.5</v>
      </c>
      <c r="BE471" s="20">
        <f t="shared" si="438"/>
        <v>3.5</v>
      </c>
      <c r="BF471">
        <f t="shared" si="439"/>
        <v>2.6738921360746899E-3</v>
      </c>
      <c r="BG471" s="33">
        <f t="shared" si="440"/>
        <v>7.1955685442987587</v>
      </c>
      <c r="BH471">
        <f t="shared" si="441"/>
        <v>14.391137088597517</v>
      </c>
      <c r="BI471">
        <f t="shared" si="442"/>
        <v>3058404.4540687446</v>
      </c>
      <c r="BJ471">
        <f t="shared" si="443"/>
        <v>941299</v>
      </c>
      <c r="BK471">
        <f t="shared" si="444"/>
        <v>1487640</v>
      </c>
      <c r="BL471">
        <f t="shared" si="445"/>
        <v>0</v>
      </c>
      <c r="BM471">
        <f t="shared" si="446"/>
        <v>1487640</v>
      </c>
    </row>
    <row r="472" spans="1:65" x14ac:dyDescent="0.25">
      <c r="A472" s="8"/>
      <c r="B472">
        <v>17155</v>
      </c>
      <c r="C472" t="s">
        <v>490</v>
      </c>
      <c r="D472">
        <v>9</v>
      </c>
      <c r="E472">
        <v>2151</v>
      </c>
      <c r="F472" s="9">
        <f t="shared" si="447"/>
        <v>361368</v>
      </c>
      <c r="G472">
        <v>7</v>
      </c>
      <c r="H472" s="10">
        <f t="shared" si="393"/>
        <v>6.781768960489821E-3</v>
      </c>
      <c r="I472" s="10">
        <f t="shared" si="394"/>
        <v>4.7472382723428748E-2</v>
      </c>
      <c r="J472" s="11">
        <f t="shared" si="395"/>
        <v>5.2747091914920833E-3</v>
      </c>
      <c r="K472" s="11">
        <f t="shared" si="396"/>
        <v>1</v>
      </c>
      <c r="L472" s="12">
        <f t="shared" si="397"/>
        <v>17155</v>
      </c>
      <c r="M472" s="13">
        <f t="shared" si="398"/>
        <v>0</v>
      </c>
      <c r="P472">
        <f t="shared" si="399"/>
        <v>19359</v>
      </c>
      <c r="Q472" s="15">
        <f t="shared" si="405"/>
        <v>1.2857142857142858</v>
      </c>
      <c r="R472" s="16">
        <f t="shared" si="406"/>
        <v>3.5746201966041107</v>
      </c>
      <c r="S472" s="17">
        <f t="shared" si="400"/>
        <v>4.7472382723428748E-2</v>
      </c>
      <c r="T472" s="17">
        <f t="shared" si="407"/>
        <v>6.781768960489821E-3</v>
      </c>
      <c r="U472" s="18">
        <f t="shared" si="408"/>
        <v>6.781768960489821E-3</v>
      </c>
      <c r="V472" s="17">
        <f t="shared" si="409"/>
        <v>0</v>
      </c>
      <c r="W472" s="17">
        <f t="shared" si="401"/>
        <v>0</v>
      </c>
      <c r="X472" s="16">
        <f t="shared" si="410"/>
        <v>0</v>
      </c>
      <c r="Y472" s="19">
        <f t="shared" si="411"/>
        <v>6.781768960489821E-3</v>
      </c>
      <c r="Z472" s="17">
        <f t="shared" si="412"/>
        <v>0</v>
      </c>
      <c r="AA472" s="17">
        <f t="shared" si="413"/>
        <v>0</v>
      </c>
      <c r="AB472" s="16">
        <f t="shared" si="414"/>
        <v>0</v>
      </c>
      <c r="AC472" s="19">
        <f t="shared" si="415"/>
        <v>6.781768960489821E-3</v>
      </c>
      <c r="AD472" s="17">
        <f t="shared" si="416"/>
        <v>0</v>
      </c>
      <c r="AE472" s="17">
        <f t="shared" si="417"/>
        <v>0</v>
      </c>
      <c r="AF472" s="16">
        <f t="shared" si="402"/>
        <v>0</v>
      </c>
      <c r="AG472" s="19">
        <f t="shared" si="418"/>
        <v>6.781768960489821E-3</v>
      </c>
      <c r="AH472" s="17">
        <f t="shared" si="419"/>
        <v>0</v>
      </c>
      <c r="AI472" s="17">
        <f t="shared" si="448"/>
        <v>0</v>
      </c>
      <c r="AJ472" s="16">
        <f t="shared" si="420"/>
        <v>0</v>
      </c>
      <c r="AK472" s="19">
        <f t="shared" si="421"/>
        <v>6.781768960489821E-3</v>
      </c>
      <c r="AL472" s="17">
        <f t="shared" si="422"/>
        <v>0</v>
      </c>
      <c r="AM472" s="17">
        <f t="shared" si="423"/>
        <v>0</v>
      </c>
      <c r="AN472" s="16">
        <f t="shared" si="424"/>
        <v>0</v>
      </c>
      <c r="AO472" s="19">
        <f t="shared" si="425"/>
        <v>6.781768960489821E-3</v>
      </c>
      <c r="AP472" s="17">
        <f t="shared" si="426"/>
        <v>0</v>
      </c>
      <c r="AQ472" s="17">
        <f t="shared" si="427"/>
        <v>0</v>
      </c>
      <c r="AR472" s="16">
        <f t="shared" si="428"/>
        <v>0</v>
      </c>
      <c r="AS472" s="19">
        <f t="shared" si="429"/>
        <v>6.781768960489821E-3</v>
      </c>
      <c r="AT472" s="17">
        <f t="shared" si="430"/>
        <v>0</v>
      </c>
      <c r="AU472" s="17">
        <f t="shared" si="431"/>
        <v>0</v>
      </c>
      <c r="AV472" s="16">
        <f t="shared" si="432"/>
        <v>0</v>
      </c>
      <c r="AW472" s="19">
        <f t="shared" si="433"/>
        <v>6.781768960489821E-3</v>
      </c>
      <c r="AX472" s="17">
        <f t="shared" si="434"/>
        <v>0</v>
      </c>
      <c r="AY472" s="17">
        <f t="shared" si="403"/>
        <v>0</v>
      </c>
      <c r="AZ472" s="16">
        <f t="shared" si="435"/>
        <v>0</v>
      </c>
      <c r="BA472" s="19">
        <f t="shared" si="436"/>
        <v>6.781768960489821E-3</v>
      </c>
      <c r="BB472" s="16"/>
      <c r="BC472" s="16">
        <f t="shared" si="437"/>
        <v>6.781768960489821E-3</v>
      </c>
      <c r="BD472" s="19">
        <f t="shared" si="404"/>
        <v>6.781768960489821E-3</v>
      </c>
      <c r="BE472" s="20">
        <f t="shared" si="438"/>
        <v>6.781768960489821E-3</v>
      </c>
      <c r="BF472">
        <f t="shared" si="439"/>
        <v>5.1810624834654732E-6</v>
      </c>
      <c r="BG472" s="33">
        <f t="shared" si="440"/>
        <v>1.3942480973372071E-2</v>
      </c>
      <c r="BH472">
        <f t="shared" si="441"/>
        <v>9.7597366813604494E-2</v>
      </c>
      <c r="BI472">
        <f t="shared" si="442"/>
        <v>35268.56525069863</v>
      </c>
      <c r="BJ472">
        <f t="shared" si="443"/>
        <v>0</v>
      </c>
      <c r="BK472">
        <f t="shared" si="444"/>
        <v>17155</v>
      </c>
      <c r="BL472">
        <f t="shared" si="445"/>
        <v>3235157</v>
      </c>
      <c r="BM472">
        <f t="shared" si="446"/>
        <v>17155</v>
      </c>
    </row>
    <row r="473" spans="1:65" x14ac:dyDescent="0.25">
      <c r="A473" s="8"/>
      <c r="B473">
        <v>1221242</v>
      </c>
      <c r="C473" t="s">
        <v>491</v>
      </c>
      <c r="D473">
        <v>3</v>
      </c>
      <c r="E473">
        <v>1255</v>
      </c>
      <c r="F473" s="9">
        <f t="shared" si="447"/>
        <v>210840</v>
      </c>
      <c r="G473">
        <v>8</v>
      </c>
      <c r="H473" s="10">
        <f t="shared" si="393"/>
        <v>0.375</v>
      </c>
      <c r="I473" s="10">
        <f t="shared" si="394"/>
        <v>3</v>
      </c>
      <c r="J473" s="11">
        <f t="shared" si="395"/>
        <v>1</v>
      </c>
      <c r="K473" s="11">
        <f t="shared" si="396"/>
        <v>0.5179317448957701</v>
      </c>
      <c r="L473" s="12">
        <f t="shared" si="397"/>
        <v>632520</v>
      </c>
      <c r="M473" s="13">
        <f t="shared" si="398"/>
        <v>0.48206825510422996</v>
      </c>
      <c r="P473">
        <f t="shared" si="399"/>
        <v>3765</v>
      </c>
      <c r="Q473" s="15">
        <f t="shared" si="405"/>
        <v>0.375</v>
      </c>
      <c r="R473" s="16">
        <f t="shared" si="406"/>
        <v>3.5746201966041107</v>
      </c>
      <c r="S473" s="17">
        <f t="shared" si="400"/>
        <v>5.7922690191614494</v>
      </c>
      <c r="T473" s="17">
        <f t="shared" si="407"/>
        <v>0.72403362739518118</v>
      </c>
      <c r="U473" s="18">
        <f t="shared" si="408"/>
        <v>0.375</v>
      </c>
      <c r="V473" s="17">
        <f t="shared" si="409"/>
        <v>0</v>
      </c>
      <c r="W473" s="17">
        <f t="shared" si="401"/>
        <v>0</v>
      </c>
      <c r="X473" s="16">
        <f t="shared" si="410"/>
        <v>0</v>
      </c>
      <c r="Y473" s="19">
        <f t="shared" si="411"/>
        <v>0.375</v>
      </c>
      <c r="Z473" s="17">
        <f t="shared" si="412"/>
        <v>0</v>
      </c>
      <c r="AA473" s="17">
        <f t="shared" si="413"/>
        <v>0</v>
      </c>
      <c r="AB473" s="16">
        <f t="shared" si="414"/>
        <v>0</v>
      </c>
      <c r="AC473" s="19">
        <f t="shared" si="415"/>
        <v>0.375</v>
      </c>
      <c r="AD473" s="17">
        <f t="shared" si="416"/>
        <v>0</v>
      </c>
      <c r="AE473" s="17">
        <f t="shared" si="417"/>
        <v>0</v>
      </c>
      <c r="AF473" s="16">
        <f t="shared" si="402"/>
        <v>0</v>
      </c>
      <c r="AG473" s="19">
        <f t="shared" si="418"/>
        <v>0.375</v>
      </c>
      <c r="AH473" s="17">
        <f t="shared" si="419"/>
        <v>0</v>
      </c>
      <c r="AI473" s="17">
        <f t="shared" si="448"/>
        <v>0</v>
      </c>
      <c r="AJ473" s="16">
        <f t="shared" si="420"/>
        <v>0</v>
      </c>
      <c r="AK473" s="19">
        <f t="shared" si="421"/>
        <v>0.375</v>
      </c>
      <c r="AL473" s="17">
        <f t="shared" si="422"/>
        <v>0</v>
      </c>
      <c r="AM473" s="17">
        <f t="shared" si="423"/>
        <v>0</v>
      </c>
      <c r="AN473" s="16">
        <f t="shared" si="424"/>
        <v>0</v>
      </c>
      <c r="AO473" s="19">
        <f t="shared" si="425"/>
        <v>0.375</v>
      </c>
      <c r="AP473" s="17">
        <f t="shared" si="426"/>
        <v>0</v>
      </c>
      <c r="AQ473" s="17">
        <f t="shared" si="427"/>
        <v>0</v>
      </c>
      <c r="AR473" s="16">
        <f t="shared" si="428"/>
        <v>0</v>
      </c>
      <c r="AS473" s="19">
        <f t="shared" si="429"/>
        <v>0.375</v>
      </c>
      <c r="AT473" s="17">
        <f t="shared" si="430"/>
        <v>0</v>
      </c>
      <c r="AU473" s="17">
        <f t="shared" si="431"/>
        <v>0</v>
      </c>
      <c r="AV473" s="16">
        <f t="shared" si="432"/>
        <v>0</v>
      </c>
      <c r="AW473" s="19">
        <f t="shared" si="433"/>
        <v>0.375</v>
      </c>
      <c r="AX473" s="17">
        <f t="shared" si="434"/>
        <v>0</v>
      </c>
      <c r="AY473" s="17">
        <f t="shared" si="403"/>
        <v>0</v>
      </c>
      <c r="AZ473" s="16">
        <f t="shared" si="435"/>
        <v>0</v>
      </c>
      <c r="BA473" s="19">
        <f t="shared" si="436"/>
        <v>0.375</v>
      </c>
      <c r="BB473" s="16"/>
      <c r="BC473" s="16">
        <f t="shared" si="437"/>
        <v>0.375</v>
      </c>
      <c r="BD473" s="19">
        <f t="shared" si="404"/>
        <v>0.375</v>
      </c>
      <c r="BE473" s="20">
        <f t="shared" si="438"/>
        <v>0.375</v>
      </c>
      <c r="BF473">
        <f t="shared" si="439"/>
        <v>2.8648844315085965E-4</v>
      </c>
      <c r="BG473" s="33">
        <f t="shared" si="440"/>
        <v>0.77095377260343856</v>
      </c>
      <c r="BH473">
        <f t="shared" si="441"/>
        <v>6.1676301808275085</v>
      </c>
      <c r="BI473">
        <f t="shared" si="442"/>
        <v>1300383.147325672</v>
      </c>
      <c r="BJ473">
        <f t="shared" si="443"/>
        <v>588722</v>
      </c>
      <c r="BK473">
        <f t="shared" si="444"/>
        <v>632520</v>
      </c>
      <c r="BL473">
        <f t="shared" si="445"/>
        <v>0</v>
      </c>
      <c r="BM473">
        <f t="shared" si="446"/>
        <v>632520</v>
      </c>
    </row>
    <row r="474" spans="1:65" x14ac:dyDescent="0.25">
      <c r="A474" s="8"/>
      <c r="B474">
        <v>7078938</v>
      </c>
      <c r="C474" t="s">
        <v>492</v>
      </c>
      <c r="D474">
        <v>2</v>
      </c>
      <c r="E474">
        <v>1662</v>
      </c>
      <c r="F474" s="9">
        <f t="shared" si="447"/>
        <v>279216</v>
      </c>
      <c r="G474">
        <v>7</v>
      </c>
      <c r="H474" s="10">
        <f t="shared" si="393"/>
        <v>0.2857142857142857</v>
      </c>
      <c r="I474" s="10">
        <f t="shared" si="394"/>
        <v>2</v>
      </c>
      <c r="J474" s="11">
        <f t="shared" si="395"/>
        <v>1</v>
      </c>
      <c r="K474" s="11">
        <f t="shared" si="396"/>
        <v>7.8886409232571328E-2</v>
      </c>
      <c r="L474" s="12">
        <f t="shared" si="397"/>
        <v>558432</v>
      </c>
      <c r="M474" s="13">
        <f t="shared" si="398"/>
        <v>0.92111359076742871</v>
      </c>
      <c r="P474">
        <f t="shared" si="399"/>
        <v>3324</v>
      </c>
      <c r="Q474" s="15">
        <f t="shared" si="405"/>
        <v>0.2857142857142857</v>
      </c>
      <c r="R474" s="16">
        <f t="shared" si="406"/>
        <v>3.5746201966041107</v>
      </c>
      <c r="S474" s="17">
        <f t="shared" si="400"/>
        <v>25.352909575382501</v>
      </c>
      <c r="T474" s="17">
        <f t="shared" si="407"/>
        <v>3.6218442250546432</v>
      </c>
      <c r="U474" s="18">
        <f t="shared" si="408"/>
        <v>0.2857142857142857</v>
      </c>
      <c r="V474" s="17">
        <f t="shared" si="409"/>
        <v>0</v>
      </c>
      <c r="W474" s="17">
        <f t="shared" si="401"/>
        <v>0</v>
      </c>
      <c r="X474" s="16">
        <f t="shared" si="410"/>
        <v>0</v>
      </c>
      <c r="Y474" s="19">
        <f t="shared" si="411"/>
        <v>0.2857142857142857</v>
      </c>
      <c r="Z474" s="17">
        <f t="shared" si="412"/>
        <v>0</v>
      </c>
      <c r="AA474" s="17">
        <f t="shared" si="413"/>
        <v>0</v>
      </c>
      <c r="AB474" s="16">
        <f t="shared" si="414"/>
        <v>0</v>
      </c>
      <c r="AC474" s="19">
        <f t="shared" si="415"/>
        <v>0.2857142857142857</v>
      </c>
      <c r="AD474" s="17">
        <f t="shared" si="416"/>
        <v>0</v>
      </c>
      <c r="AE474" s="17">
        <f t="shared" si="417"/>
        <v>0</v>
      </c>
      <c r="AF474" s="16">
        <f t="shared" si="402"/>
        <v>0</v>
      </c>
      <c r="AG474" s="19">
        <f t="shared" si="418"/>
        <v>0.2857142857142857</v>
      </c>
      <c r="AH474" s="17">
        <f t="shared" si="419"/>
        <v>0</v>
      </c>
      <c r="AI474" s="17">
        <f t="shared" si="448"/>
        <v>0</v>
      </c>
      <c r="AJ474" s="16">
        <f t="shared" si="420"/>
        <v>0</v>
      </c>
      <c r="AK474" s="19">
        <f t="shared" si="421"/>
        <v>0.2857142857142857</v>
      </c>
      <c r="AL474" s="17">
        <f t="shared" si="422"/>
        <v>0</v>
      </c>
      <c r="AM474" s="17">
        <f t="shared" si="423"/>
        <v>0</v>
      </c>
      <c r="AN474" s="16">
        <f t="shared" si="424"/>
        <v>0</v>
      </c>
      <c r="AO474" s="19">
        <f t="shared" si="425"/>
        <v>0.2857142857142857</v>
      </c>
      <c r="AP474" s="17">
        <f t="shared" si="426"/>
        <v>0</v>
      </c>
      <c r="AQ474" s="17">
        <f t="shared" si="427"/>
        <v>0</v>
      </c>
      <c r="AR474" s="16">
        <f t="shared" si="428"/>
        <v>0</v>
      </c>
      <c r="AS474" s="19">
        <f t="shared" si="429"/>
        <v>0.2857142857142857</v>
      </c>
      <c r="AT474" s="17">
        <f t="shared" si="430"/>
        <v>0</v>
      </c>
      <c r="AU474" s="17">
        <f t="shared" si="431"/>
        <v>0</v>
      </c>
      <c r="AV474" s="16">
        <f t="shared" si="432"/>
        <v>0</v>
      </c>
      <c r="AW474" s="19">
        <f t="shared" si="433"/>
        <v>0.2857142857142857</v>
      </c>
      <c r="AX474" s="17">
        <f t="shared" si="434"/>
        <v>0</v>
      </c>
      <c r="AY474" s="17">
        <f t="shared" si="403"/>
        <v>0</v>
      </c>
      <c r="AZ474" s="16">
        <f t="shared" si="435"/>
        <v>0</v>
      </c>
      <c r="BA474" s="19">
        <f t="shared" si="436"/>
        <v>0.2857142857142857</v>
      </c>
      <c r="BB474" s="16"/>
      <c r="BC474" s="16">
        <f t="shared" si="437"/>
        <v>0.2857142857142857</v>
      </c>
      <c r="BD474" s="19">
        <f t="shared" si="404"/>
        <v>0.2857142857142857</v>
      </c>
      <c r="BE474" s="20">
        <f t="shared" si="438"/>
        <v>0.2857142857142857</v>
      </c>
      <c r="BF474">
        <f t="shared" si="439"/>
        <v>2.182769090673216E-4</v>
      </c>
      <c r="BG474" s="33">
        <f t="shared" si="440"/>
        <v>0.58739335055500064</v>
      </c>
      <c r="BH474">
        <f t="shared" si="441"/>
        <v>4.1117534538850045</v>
      </c>
      <c r="BI474">
        <f t="shared" si="442"/>
        <v>1148067.3523799554</v>
      </c>
      <c r="BJ474">
        <f t="shared" si="443"/>
        <v>6520506</v>
      </c>
      <c r="BK474">
        <f t="shared" si="444"/>
        <v>558432</v>
      </c>
      <c r="BL474">
        <f t="shared" si="445"/>
        <v>0</v>
      </c>
      <c r="BM474">
        <f t="shared" si="446"/>
        <v>558432</v>
      </c>
    </row>
    <row r="475" spans="1:65" x14ac:dyDescent="0.25">
      <c r="A475" s="8"/>
      <c r="B475">
        <v>141019681</v>
      </c>
      <c r="C475" t="s">
        <v>493</v>
      </c>
      <c r="D475">
        <v>3</v>
      </c>
      <c r="E475">
        <v>2444</v>
      </c>
      <c r="F475" s="9">
        <f t="shared" si="447"/>
        <v>410592</v>
      </c>
      <c r="G475">
        <v>7</v>
      </c>
      <c r="H475" s="10">
        <f t="shared" si="393"/>
        <v>0.42857142857142855</v>
      </c>
      <c r="I475" s="10">
        <f t="shared" si="394"/>
        <v>3</v>
      </c>
      <c r="J475" s="11">
        <f t="shared" si="395"/>
        <v>1</v>
      </c>
      <c r="K475" s="11">
        <f t="shared" si="396"/>
        <v>8.7347807856692009E-3</v>
      </c>
      <c r="L475" s="12">
        <f t="shared" si="397"/>
        <v>1231776</v>
      </c>
      <c r="M475" s="13">
        <f t="shared" si="398"/>
        <v>0.99126521921433075</v>
      </c>
      <c r="P475">
        <f t="shared" si="399"/>
        <v>7332</v>
      </c>
      <c r="Q475" s="15">
        <f t="shared" si="405"/>
        <v>0.42857142857142855</v>
      </c>
      <c r="R475" s="16">
        <f t="shared" si="406"/>
        <v>3.5746201966041107</v>
      </c>
      <c r="S475" s="17">
        <f t="shared" si="400"/>
        <v>343.45452663471281</v>
      </c>
      <c r="T475" s="17">
        <f t="shared" si="407"/>
        <v>49.064932376387546</v>
      </c>
      <c r="U475" s="18">
        <f t="shared" si="408"/>
        <v>0.42857142857142855</v>
      </c>
      <c r="V475" s="17">
        <f t="shared" si="409"/>
        <v>0</v>
      </c>
      <c r="W475" s="17">
        <f t="shared" si="401"/>
        <v>0</v>
      </c>
      <c r="X475" s="16">
        <f t="shared" si="410"/>
        <v>0</v>
      </c>
      <c r="Y475" s="19">
        <f t="shared" si="411"/>
        <v>0.42857142857142855</v>
      </c>
      <c r="Z475" s="17">
        <f t="shared" si="412"/>
        <v>0</v>
      </c>
      <c r="AA475" s="17">
        <f t="shared" si="413"/>
        <v>0</v>
      </c>
      <c r="AB475" s="16">
        <f t="shared" si="414"/>
        <v>0</v>
      </c>
      <c r="AC475" s="19">
        <f t="shared" si="415"/>
        <v>0.42857142857142855</v>
      </c>
      <c r="AD475" s="17">
        <f t="shared" si="416"/>
        <v>0</v>
      </c>
      <c r="AE475" s="17">
        <f t="shared" si="417"/>
        <v>0</v>
      </c>
      <c r="AF475" s="16">
        <f t="shared" si="402"/>
        <v>0</v>
      </c>
      <c r="AG475" s="19">
        <f t="shared" si="418"/>
        <v>0.42857142857142855</v>
      </c>
      <c r="AH475" s="17">
        <f t="shared" si="419"/>
        <v>0</v>
      </c>
      <c r="AI475" s="17">
        <f t="shared" si="448"/>
        <v>0</v>
      </c>
      <c r="AJ475" s="16">
        <f t="shared" si="420"/>
        <v>0</v>
      </c>
      <c r="AK475" s="19">
        <f t="shared" si="421"/>
        <v>0.42857142857142855</v>
      </c>
      <c r="AL475" s="17">
        <f t="shared" si="422"/>
        <v>0</v>
      </c>
      <c r="AM475" s="17">
        <f t="shared" si="423"/>
        <v>0</v>
      </c>
      <c r="AN475" s="16">
        <f t="shared" si="424"/>
        <v>0</v>
      </c>
      <c r="AO475" s="19">
        <f t="shared" si="425"/>
        <v>0.42857142857142855</v>
      </c>
      <c r="AP475" s="17">
        <f t="shared" si="426"/>
        <v>0</v>
      </c>
      <c r="AQ475" s="17">
        <f t="shared" si="427"/>
        <v>0</v>
      </c>
      <c r="AR475" s="16">
        <f t="shared" si="428"/>
        <v>0</v>
      </c>
      <c r="AS475" s="19">
        <f t="shared" si="429"/>
        <v>0.42857142857142855</v>
      </c>
      <c r="AT475" s="17">
        <f t="shared" si="430"/>
        <v>0</v>
      </c>
      <c r="AU475" s="17">
        <f t="shared" si="431"/>
        <v>0</v>
      </c>
      <c r="AV475" s="16">
        <f t="shared" si="432"/>
        <v>0</v>
      </c>
      <c r="AW475" s="19">
        <f t="shared" si="433"/>
        <v>0.42857142857142855</v>
      </c>
      <c r="AX475" s="17">
        <f t="shared" si="434"/>
        <v>0</v>
      </c>
      <c r="AY475" s="17">
        <f t="shared" si="403"/>
        <v>0</v>
      </c>
      <c r="AZ475" s="16">
        <f t="shared" si="435"/>
        <v>0</v>
      </c>
      <c r="BA475" s="19">
        <f t="shared" si="436"/>
        <v>0.42857142857142855</v>
      </c>
      <c r="BB475" s="16"/>
      <c r="BC475" s="16">
        <f t="shared" si="437"/>
        <v>0.42857142857142855</v>
      </c>
      <c r="BD475" s="19">
        <f t="shared" si="404"/>
        <v>0.42857142857142855</v>
      </c>
      <c r="BE475" s="20">
        <f t="shared" si="438"/>
        <v>0.42857142857142855</v>
      </c>
      <c r="BF475">
        <f t="shared" si="439"/>
        <v>3.2741536360098239E-4</v>
      </c>
      <c r="BG475" s="33">
        <f t="shared" si="440"/>
        <v>0.88109002583250096</v>
      </c>
      <c r="BH475">
        <f t="shared" si="441"/>
        <v>6.1676301808275067</v>
      </c>
      <c r="BI475">
        <f t="shared" si="442"/>
        <v>2532379.6112063276</v>
      </c>
      <c r="BJ475">
        <f t="shared" si="443"/>
        <v>139787905</v>
      </c>
      <c r="BK475">
        <f t="shared" si="444"/>
        <v>1231776</v>
      </c>
      <c r="BL475">
        <f t="shared" si="445"/>
        <v>0</v>
      </c>
      <c r="BM475">
        <f t="shared" si="446"/>
        <v>1231776</v>
      </c>
    </row>
    <row r="476" spans="1:65" x14ac:dyDescent="0.25">
      <c r="A476" s="8"/>
      <c r="B476">
        <v>773795</v>
      </c>
      <c r="C476" t="s">
        <v>494</v>
      </c>
      <c r="D476">
        <v>5</v>
      </c>
      <c r="E476">
        <v>679</v>
      </c>
      <c r="F476" s="9">
        <f t="shared" si="447"/>
        <v>114072</v>
      </c>
      <c r="G476">
        <v>6</v>
      </c>
      <c r="H476" s="10">
        <f t="shared" si="393"/>
        <v>0.83333333333333337</v>
      </c>
      <c r="I476" s="10">
        <f t="shared" si="394"/>
        <v>5</v>
      </c>
      <c r="J476" s="11">
        <f t="shared" si="395"/>
        <v>1</v>
      </c>
      <c r="K476" s="11">
        <f t="shared" si="396"/>
        <v>0.73709445008044772</v>
      </c>
      <c r="L476" s="12">
        <f t="shared" si="397"/>
        <v>570360</v>
      </c>
      <c r="M476" s="13">
        <f t="shared" si="398"/>
        <v>0.26290554991955234</v>
      </c>
      <c r="P476">
        <f t="shared" si="399"/>
        <v>3395</v>
      </c>
      <c r="Q476" s="15">
        <f t="shared" si="405"/>
        <v>0.83333333333333337</v>
      </c>
      <c r="R476" s="16">
        <f t="shared" si="406"/>
        <v>3.5746201966041107</v>
      </c>
      <c r="S476" s="17">
        <f t="shared" si="400"/>
        <v>6.7833911915281577</v>
      </c>
      <c r="T476" s="17">
        <f t="shared" si="407"/>
        <v>1.1305651985880263</v>
      </c>
      <c r="U476" s="18">
        <f t="shared" si="408"/>
        <v>0.83333333333333337</v>
      </c>
      <c r="V476" s="17">
        <f t="shared" si="409"/>
        <v>0</v>
      </c>
      <c r="W476" s="17">
        <f t="shared" si="401"/>
        <v>0</v>
      </c>
      <c r="X476" s="16">
        <f t="shared" si="410"/>
        <v>0</v>
      </c>
      <c r="Y476" s="19">
        <f t="shared" si="411"/>
        <v>0.83333333333333337</v>
      </c>
      <c r="Z476" s="17">
        <f t="shared" si="412"/>
        <v>0</v>
      </c>
      <c r="AA476" s="17">
        <f t="shared" si="413"/>
        <v>0</v>
      </c>
      <c r="AB476" s="16">
        <f t="shared" si="414"/>
        <v>0</v>
      </c>
      <c r="AC476" s="19">
        <f t="shared" si="415"/>
        <v>0.83333333333333337</v>
      </c>
      <c r="AD476" s="17">
        <f t="shared" si="416"/>
        <v>0</v>
      </c>
      <c r="AE476" s="17">
        <f t="shared" si="417"/>
        <v>0</v>
      </c>
      <c r="AF476" s="16">
        <f t="shared" si="402"/>
        <v>0</v>
      </c>
      <c r="AG476" s="19">
        <f t="shared" si="418"/>
        <v>0.83333333333333337</v>
      </c>
      <c r="AH476" s="17">
        <f t="shared" si="419"/>
        <v>0</v>
      </c>
      <c r="AI476" s="17">
        <f t="shared" si="448"/>
        <v>0</v>
      </c>
      <c r="AJ476" s="16">
        <f t="shared" si="420"/>
        <v>0</v>
      </c>
      <c r="AK476" s="19">
        <f t="shared" si="421"/>
        <v>0.83333333333333337</v>
      </c>
      <c r="AL476" s="17">
        <f t="shared" si="422"/>
        <v>0</v>
      </c>
      <c r="AM476" s="17">
        <f t="shared" si="423"/>
        <v>0</v>
      </c>
      <c r="AN476" s="16">
        <f t="shared" si="424"/>
        <v>0</v>
      </c>
      <c r="AO476" s="19">
        <f t="shared" si="425"/>
        <v>0.83333333333333337</v>
      </c>
      <c r="AP476" s="17">
        <f t="shared" si="426"/>
        <v>0</v>
      </c>
      <c r="AQ476" s="17">
        <f t="shared" si="427"/>
        <v>0</v>
      </c>
      <c r="AR476" s="16">
        <f t="shared" si="428"/>
        <v>0</v>
      </c>
      <c r="AS476" s="19">
        <f t="shared" si="429"/>
        <v>0.83333333333333337</v>
      </c>
      <c r="AT476" s="17">
        <f t="shared" si="430"/>
        <v>0</v>
      </c>
      <c r="AU476" s="17">
        <f t="shared" si="431"/>
        <v>0</v>
      </c>
      <c r="AV476" s="16">
        <f t="shared" si="432"/>
        <v>0</v>
      </c>
      <c r="AW476" s="19">
        <f t="shared" si="433"/>
        <v>0.83333333333333337</v>
      </c>
      <c r="AX476" s="17">
        <f t="shared" si="434"/>
        <v>0</v>
      </c>
      <c r="AY476" s="17">
        <f t="shared" si="403"/>
        <v>0</v>
      </c>
      <c r="AZ476" s="16">
        <f t="shared" si="435"/>
        <v>0</v>
      </c>
      <c r="BA476" s="19">
        <f t="shared" si="436"/>
        <v>0.83333333333333337</v>
      </c>
      <c r="BB476" s="16"/>
      <c r="BC476" s="16">
        <f t="shared" si="437"/>
        <v>0.83333333333333337</v>
      </c>
      <c r="BD476" s="19">
        <f t="shared" si="404"/>
        <v>0.83333333333333337</v>
      </c>
      <c r="BE476" s="20">
        <f t="shared" si="438"/>
        <v>0.83333333333333337</v>
      </c>
      <c r="BF476">
        <f t="shared" si="439"/>
        <v>6.3664098477968808E-4</v>
      </c>
      <c r="BG476" s="33">
        <f t="shared" si="440"/>
        <v>1.7132306057854187</v>
      </c>
      <c r="BH476">
        <f t="shared" si="441"/>
        <v>10.279383634712513</v>
      </c>
      <c r="BI476">
        <f t="shared" si="442"/>
        <v>1172589.8499789257</v>
      </c>
      <c r="BJ476">
        <f t="shared" si="443"/>
        <v>203435</v>
      </c>
      <c r="BK476">
        <f t="shared" si="444"/>
        <v>570360</v>
      </c>
      <c r="BL476">
        <f t="shared" si="445"/>
        <v>0</v>
      </c>
      <c r="BM476">
        <f t="shared" si="446"/>
        <v>570360</v>
      </c>
    </row>
    <row r="477" spans="1:65" x14ac:dyDescent="0.25">
      <c r="A477" s="8"/>
      <c r="B477">
        <v>23882883</v>
      </c>
      <c r="C477" t="s">
        <v>495</v>
      </c>
      <c r="D477">
        <v>6</v>
      </c>
      <c r="E477">
        <v>1952</v>
      </c>
      <c r="F477" s="9">
        <f t="shared" si="447"/>
        <v>327936</v>
      </c>
      <c r="G477">
        <v>4</v>
      </c>
      <c r="H477" s="10">
        <f t="shared" si="393"/>
        <v>1.5</v>
      </c>
      <c r="I477" s="10">
        <f t="shared" si="394"/>
        <v>6</v>
      </c>
      <c r="J477" s="11">
        <f t="shared" si="395"/>
        <v>1</v>
      </c>
      <c r="K477" s="11">
        <f t="shared" si="396"/>
        <v>8.2386033545447587E-2</v>
      </c>
      <c r="L477" s="12">
        <f t="shared" si="397"/>
        <v>1967616</v>
      </c>
      <c r="M477" s="13">
        <f t="shared" si="398"/>
        <v>0.9176139664545524</v>
      </c>
      <c r="P477">
        <f t="shared" si="399"/>
        <v>11712</v>
      </c>
      <c r="Q477" s="15">
        <f t="shared" si="405"/>
        <v>1.5</v>
      </c>
      <c r="R477" s="16">
        <f t="shared" si="406"/>
        <v>3.5746201966041107</v>
      </c>
      <c r="S477" s="17">
        <f t="shared" si="400"/>
        <v>72.827878000585486</v>
      </c>
      <c r="T477" s="17">
        <f t="shared" si="407"/>
        <v>18.206969500146371</v>
      </c>
      <c r="U477" s="18">
        <f t="shared" si="408"/>
        <v>1.5</v>
      </c>
      <c r="V477" s="17">
        <f t="shared" si="409"/>
        <v>0</v>
      </c>
      <c r="W477" s="17">
        <f t="shared" si="401"/>
        <v>0</v>
      </c>
      <c r="X477" s="16">
        <f t="shared" si="410"/>
        <v>0</v>
      </c>
      <c r="Y477" s="19">
        <f t="shared" si="411"/>
        <v>1.5</v>
      </c>
      <c r="Z477" s="17">
        <f t="shared" si="412"/>
        <v>0</v>
      </c>
      <c r="AA477" s="17">
        <f t="shared" si="413"/>
        <v>0</v>
      </c>
      <c r="AB477" s="16">
        <f t="shared" si="414"/>
        <v>0</v>
      </c>
      <c r="AC477" s="19">
        <f t="shared" si="415"/>
        <v>1.5</v>
      </c>
      <c r="AD477" s="17">
        <f t="shared" si="416"/>
        <v>0</v>
      </c>
      <c r="AE477" s="17">
        <f t="shared" si="417"/>
        <v>0</v>
      </c>
      <c r="AF477" s="16">
        <f t="shared" si="402"/>
        <v>0</v>
      </c>
      <c r="AG477" s="19">
        <f t="shared" si="418"/>
        <v>1.5</v>
      </c>
      <c r="AH477" s="17">
        <f t="shared" si="419"/>
        <v>0</v>
      </c>
      <c r="AI477" s="17">
        <f t="shared" si="448"/>
        <v>0</v>
      </c>
      <c r="AJ477" s="16">
        <f t="shared" si="420"/>
        <v>0</v>
      </c>
      <c r="AK477" s="19">
        <f t="shared" si="421"/>
        <v>1.5</v>
      </c>
      <c r="AL477" s="17">
        <f t="shared" si="422"/>
        <v>0</v>
      </c>
      <c r="AM477" s="17">
        <f t="shared" si="423"/>
        <v>0</v>
      </c>
      <c r="AN477" s="16">
        <f t="shared" si="424"/>
        <v>0</v>
      </c>
      <c r="AO477" s="19">
        <f t="shared" si="425"/>
        <v>1.5</v>
      </c>
      <c r="AP477" s="17">
        <f t="shared" si="426"/>
        <v>0</v>
      </c>
      <c r="AQ477" s="17">
        <f t="shared" si="427"/>
        <v>0</v>
      </c>
      <c r="AR477" s="16">
        <f t="shared" si="428"/>
        <v>0</v>
      </c>
      <c r="AS477" s="19">
        <f t="shared" si="429"/>
        <v>1.5</v>
      </c>
      <c r="AT477" s="17">
        <f t="shared" si="430"/>
        <v>0</v>
      </c>
      <c r="AU477" s="17">
        <f t="shared" si="431"/>
        <v>0</v>
      </c>
      <c r="AV477" s="16">
        <f t="shared" si="432"/>
        <v>0</v>
      </c>
      <c r="AW477" s="19">
        <f t="shared" si="433"/>
        <v>1.5</v>
      </c>
      <c r="AX477" s="17">
        <f t="shared" si="434"/>
        <v>0</v>
      </c>
      <c r="AY477" s="17">
        <f t="shared" si="403"/>
        <v>0</v>
      </c>
      <c r="AZ477" s="16">
        <f t="shared" si="435"/>
        <v>0</v>
      </c>
      <c r="BA477" s="19">
        <f t="shared" si="436"/>
        <v>1.5</v>
      </c>
      <c r="BB477" s="16"/>
      <c r="BC477" s="16">
        <f t="shared" si="437"/>
        <v>1.5</v>
      </c>
      <c r="BD477" s="19">
        <f t="shared" si="404"/>
        <v>1.5</v>
      </c>
      <c r="BE477" s="20">
        <f t="shared" si="438"/>
        <v>1.5</v>
      </c>
      <c r="BF477">
        <f t="shared" si="439"/>
        <v>1.1459537726034386E-3</v>
      </c>
      <c r="BG477" s="33">
        <f t="shared" si="440"/>
        <v>3.0838150904137542</v>
      </c>
      <c r="BH477">
        <f t="shared" si="441"/>
        <v>12.335260361655017</v>
      </c>
      <c r="BI477">
        <f t="shared" si="442"/>
        <v>4045175.9419596996</v>
      </c>
      <c r="BJ477">
        <f t="shared" si="443"/>
        <v>21915267</v>
      </c>
      <c r="BK477">
        <f t="shared" si="444"/>
        <v>1967616</v>
      </c>
      <c r="BL477">
        <f t="shared" si="445"/>
        <v>0</v>
      </c>
      <c r="BM477">
        <f t="shared" si="446"/>
        <v>1967616</v>
      </c>
    </row>
    <row r="478" spans="1:65" x14ac:dyDescent="0.25">
      <c r="A478" s="8"/>
      <c r="B478">
        <v>178401527</v>
      </c>
      <c r="C478" t="s">
        <v>496</v>
      </c>
      <c r="D478">
        <v>4</v>
      </c>
      <c r="E478">
        <v>1615</v>
      </c>
      <c r="F478" s="9">
        <f t="shared" si="447"/>
        <v>271320</v>
      </c>
      <c r="G478">
        <v>4</v>
      </c>
      <c r="H478" s="10">
        <f t="shared" si="393"/>
        <v>1</v>
      </c>
      <c r="I478" s="10">
        <f t="shared" si="394"/>
        <v>4</v>
      </c>
      <c r="J478" s="11">
        <f t="shared" si="395"/>
        <v>1</v>
      </c>
      <c r="K478" s="11">
        <f t="shared" si="396"/>
        <v>6.0833560017678548E-3</v>
      </c>
      <c r="L478" s="12">
        <f t="shared" si="397"/>
        <v>1085280</v>
      </c>
      <c r="M478" s="13">
        <f t="shared" si="398"/>
        <v>0.9939166439982321</v>
      </c>
      <c r="P478">
        <f t="shared" si="399"/>
        <v>6460</v>
      </c>
      <c r="Q478" s="15">
        <f t="shared" si="405"/>
        <v>1</v>
      </c>
      <c r="R478" s="16">
        <f t="shared" si="406"/>
        <v>3.5746201966041107</v>
      </c>
      <c r="S478" s="17">
        <f t="shared" si="400"/>
        <v>657.53179640277165</v>
      </c>
      <c r="T478" s="17">
        <f t="shared" si="407"/>
        <v>164.38294910069291</v>
      </c>
      <c r="U478" s="18">
        <f t="shared" si="408"/>
        <v>1</v>
      </c>
      <c r="V478" s="17">
        <f t="shared" si="409"/>
        <v>0</v>
      </c>
      <c r="W478" s="17">
        <f t="shared" si="401"/>
        <v>0</v>
      </c>
      <c r="X478" s="16">
        <f t="shared" si="410"/>
        <v>0</v>
      </c>
      <c r="Y478" s="19">
        <f t="shared" si="411"/>
        <v>1</v>
      </c>
      <c r="Z478" s="17">
        <f t="shared" si="412"/>
        <v>0</v>
      </c>
      <c r="AA478" s="17">
        <f t="shared" si="413"/>
        <v>0</v>
      </c>
      <c r="AB478" s="16">
        <f t="shared" si="414"/>
        <v>0</v>
      </c>
      <c r="AC478" s="19">
        <f t="shared" si="415"/>
        <v>1</v>
      </c>
      <c r="AD478" s="17">
        <f t="shared" si="416"/>
        <v>0</v>
      </c>
      <c r="AE478" s="17">
        <f t="shared" si="417"/>
        <v>0</v>
      </c>
      <c r="AF478" s="16">
        <f t="shared" si="402"/>
        <v>0</v>
      </c>
      <c r="AG478" s="19">
        <f t="shared" si="418"/>
        <v>1</v>
      </c>
      <c r="AH478" s="17">
        <f t="shared" si="419"/>
        <v>0</v>
      </c>
      <c r="AI478" s="17">
        <f t="shared" si="448"/>
        <v>0</v>
      </c>
      <c r="AJ478" s="16">
        <f t="shared" si="420"/>
        <v>0</v>
      </c>
      <c r="AK478" s="19">
        <f t="shared" si="421"/>
        <v>1</v>
      </c>
      <c r="AL478" s="17">
        <f t="shared" si="422"/>
        <v>0</v>
      </c>
      <c r="AM478" s="17">
        <f t="shared" si="423"/>
        <v>0</v>
      </c>
      <c r="AN478" s="16">
        <f t="shared" si="424"/>
        <v>0</v>
      </c>
      <c r="AO478" s="19">
        <f t="shared" si="425"/>
        <v>1</v>
      </c>
      <c r="AP478" s="17">
        <f t="shared" si="426"/>
        <v>0</v>
      </c>
      <c r="AQ478" s="17">
        <f t="shared" si="427"/>
        <v>0</v>
      </c>
      <c r="AR478" s="16">
        <f t="shared" si="428"/>
        <v>0</v>
      </c>
      <c r="AS478" s="19">
        <f t="shared" si="429"/>
        <v>1</v>
      </c>
      <c r="AT478" s="17">
        <f t="shared" si="430"/>
        <v>0</v>
      </c>
      <c r="AU478" s="17">
        <f t="shared" si="431"/>
        <v>0</v>
      </c>
      <c r="AV478" s="16">
        <f t="shared" si="432"/>
        <v>0</v>
      </c>
      <c r="AW478" s="19">
        <f t="shared" si="433"/>
        <v>1</v>
      </c>
      <c r="AX478" s="17">
        <f t="shared" si="434"/>
        <v>0</v>
      </c>
      <c r="AY478" s="17">
        <f t="shared" si="403"/>
        <v>0</v>
      </c>
      <c r="AZ478" s="16">
        <f t="shared" si="435"/>
        <v>0</v>
      </c>
      <c r="BA478" s="19">
        <f t="shared" si="436"/>
        <v>1</v>
      </c>
      <c r="BB478" s="16"/>
      <c r="BC478" s="16">
        <f t="shared" si="437"/>
        <v>1</v>
      </c>
      <c r="BD478" s="19">
        <f t="shared" si="404"/>
        <v>1</v>
      </c>
      <c r="BE478" s="20">
        <f t="shared" si="438"/>
        <v>1</v>
      </c>
      <c r="BF478">
        <f t="shared" si="439"/>
        <v>7.6396918173562566E-4</v>
      </c>
      <c r="BG478" s="33">
        <f t="shared" si="440"/>
        <v>2.0558767269425027</v>
      </c>
      <c r="BH478">
        <f t="shared" si="441"/>
        <v>8.2235069077700107</v>
      </c>
      <c r="BI478">
        <f t="shared" si="442"/>
        <v>2231201.8942161594</v>
      </c>
      <c r="BJ478">
        <f t="shared" si="443"/>
        <v>177316247</v>
      </c>
      <c r="BK478">
        <f t="shared" si="444"/>
        <v>1085280</v>
      </c>
      <c r="BL478">
        <f t="shared" si="445"/>
        <v>0</v>
      </c>
      <c r="BM478">
        <f t="shared" si="446"/>
        <v>1085280</v>
      </c>
    </row>
    <row r="479" spans="1:65" x14ac:dyDescent="0.25">
      <c r="A479" s="8"/>
      <c r="B479">
        <v>14756</v>
      </c>
      <c r="C479" t="s">
        <v>497</v>
      </c>
      <c r="D479">
        <v>6</v>
      </c>
      <c r="E479">
        <v>1050</v>
      </c>
      <c r="F479" s="9">
        <f t="shared" si="447"/>
        <v>176400</v>
      </c>
      <c r="G479">
        <v>2</v>
      </c>
      <c r="H479" s="10">
        <f t="shared" si="393"/>
        <v>4.1825396825396828E-2</v>
      </c>
      <c r="I479" s="10">
        <f t="shared" si="394"/>
        <v>8.3650793650793656E-2</v>
      </c>
      <c r="J479" s="11">
        <f t="shared" si="395"/>
        <v>1.3941798941798943E-2</v>
      </c>
      <c r="K479" s="11">
        <f t="shared" si="396"/>
        <v>1.0000000000000002</v>
      </c>
      <c r="L479" s="12">
        <f t="shared" si="397"/>
        <v>14756.000000000002</v>
      </c>
      <c r="M479" s="13">
        <f t="shared" si="398"/>
        <v>-1.2327117128936408E-16</v>
      </c>
      <c r="P479">
        <f t="shared" si="399"/>
        <v>6300</v>
      </c>
      <c r="Q479" s="15">
        <f t="shared" si="405"/>
        <v>3</v>
      </c>
      <c r="R479" s="16">
        <f t="shared" si="406"/>
        <v>3.5746201966041107</v>
      </c>
      <c r="S479" s="17">
        <f t="shared" si="400"/>
        <v>8.3650793650793656E-2</v>
      </c>
      <c r="T479" s="17">
        <f t="shared" si="407"/>
        <v>4.1825396825396828E-2</v>
      </c>
      <c r="U479" s="18">
        <f t="shared" si="408"/>
        <v>4.1825396825396828E-2</v>
      </c>
      <c r="V479" s="17">
        <f t="shared" si="409"/>
        <v>0</v>
      </c>
      <c r="W479" s="17">
        <f t="shared" si="401"/>
        <v>0</v>
      </c>
      <c r="X479" s="16">
        <f t="shared" si="410"/>
        <v>0</v>
      </c>
      <c r="Y479" s="19">
        <f t="shared" si="411"/>
        <v>4.1825396825396828E-2</v>
      </c>
      <c r="Z479" s="17">
        <f t="shared" si="412"/>
        <v>0</v>
      </c>
      <c r="AA479" s="17">
        <f t="shared" si="413"/>
        <v>0</v>
      </c>
      <c r="AB479" s="16">
        <f t="shared" si="414"/>
        <v>0</v>
      </c>
      <c r="AC479" s="19">
        <f t="shared" si="415"/>
        <v>4.1825396825396828E-2</v>
      </c>
      <c r="AD479" s="17">
        <f t="shared" si="416"/>
        <v>0</v>
      </c>
      <c r="AE479" s="17">
        <f t="shared" si="417"/>
        <v>0</v>
      </c>
      <c r="AF479" s="16">
        <f t="shared" si="402"/>
        <v>0</v>
      </c>
      <c r="AG479" s="19">
        <f t="shared" si="418"/>
        <v>4.1825396825396828E-2</v>
      </c>
      <c r="AH479" s="17">
        <f t="shared" si="419"/>
        <v>0</v>
      </c>
      <c r="AI479" s="17">
        <f t="shared" si="448"/>
        <v>0</v>
      </c>
      <c r="AJ479" s="16">
        <f t="shared" si="420"/>
        <v>0</v>
      </c>
      <c r="AK479" s="19">
        <f t="shared" si="421"/>
        <v>4.1825396825396828E-2</v>
      </c>
      <c r="AL479" s="17">
        <f t="shared" si="422"/>
        <v>0</v>
      </c>
      <c r="AM479" s="17">
        <f t="shared" si="423"/>
        <v>0</v>
      </c>
      <c r="AN479" s="16">
        <f t="shared" si="424"/>
        <v>0</v>
      </c>
      <c r="AO479" s="19">
        <f t="shared" si="425"/>
        <v>4.1825396825396828E-2</v>
      </c>
      <c r="AP479" s="17">
        <f t="shared" si="426"/>
        <v>0</v>
      </c>
      <c r="AQ479" s="17">
        <f t="shared" si="427"/>
        <v>0</v>
      </c>
      <c r="AR479" s="16">
        <f t="shared" si="428"/>
        <v>0</v>
      </c>
      <c r="AS479" s="19">
        <f t="shared" si="429"/>
        <v>4.1825396825396828E-2</v>
      </c>
      <c r="AT479" s="17">
        <f t="shared" si="430"/>
        <v>0</v>
      </c>
      <c r="AU479" s="17">
        <f t="shared" si="431"/>
        <v>0</v>
      </c>
      <c r="AV479" s="16">
        <f t="shared" si="432"/>
        <v>0</v>
      </c>
      <c r="AW479" s="19">
        <f t="shared" si="433"/>
        <v>4.1825396825396828E-2</v>
      </c>
      <c r="AX479" s="17">
        <f t="shared" si="434"/>
        <v>0</v>
      </c>
      <c r="AY479" s="17">
        <f t="shared" si="403"/>
        <v>0</v>
      </c>
      <c r="AZ479" s="16">
        <f t="shared" si="435"/>
        <v>0</v>
      </c>
      <c r="BA479" s="19">
        <f t="shared" si="436"/>
        <v>4.1825396825396828E-2</v>
      </c>
      <c r="BB479" s="16"/>
      <c r="BC479" s="16">
        <f t="shared" si="437"/>
        <v>4.1825396825396828E-2</v>
      </c>
      <c r="BD479" s="19">
        <f t="shared" si="404"/>
        <v>4.1825396825396828E-2</v>
      </c>
      <c r="BE479" s="20">
        <f t="shared" si="438"/>
        <v>4.1825396825396828E-2</v>
      </c>
      <c r="BF479">
        <f t="shared" si="439"/>
        <v>3.195331418846625E-5</v>
      </c>
      <c r="BG479" s="33">
        <f t="shared" si="440"/>
        <v>8.5987859928468163E-2</v>
      </c>
      <c r="BH479">
        <f t="shared" si="441"/>
        <v>0.17197571985693633</v>
      </c>
      <c r="BI479">
        <f t="shared" si="442"/>
        <v>30336.516982763569</v>
      </c>
      <c r="BJ479">
        <f t="shared" si="443"/>
        <v>0</v>
      </c>
      <c r="BK479">
        <f t="shared" si="444"/>
        <v>14756.000000000002</v>
      </c>
      <c r="BL479">
        <f t="shared" si="445"/>
        <v>1043644</v>
      </c>
      <c r="BM479">
        <f t="shared" si="446"/>
        <v>14756.000000000002</v>
      </c>
    </row>
    <row r="480" spans="1:65" x14ac:dyDescent="0.25">
      <c r="A480" s="8"/>
      <c r="B480">
        <v>5545077</v>
      </c>
      <c r="C480" t="s">
        <v>498</v>
      </c>
      <c r="D480">
        <v>4</v>
      </c>
      <c r="E480">
        <v>762</v>
      </c>
      <c r="F480" s="9">
        <f t="shared" si="447"/>
        <v>128016</v>
      </c>
      <c r="G480">
        <v>8</v>
      </c>
      <c r="H480" s="10">
        <f t="shared" si="393"/>
        <v>0.5</v>
      </c>
      <c r="I480" s="10">
        <f t="shared" si="394"/>
        <v>4</v>
      </c>
      <c r="J480" s="11">
        <f t="shared" si="395"/>
        <v>1</v>
      </c>
      <c r="K480" s="11">
        <f t="shared" si="396"/>
        <v>9.2345696912775055E-2</v>
      </c>
      <c r="L480" s="12">
        <f t="shared" si="397"/>
        <v>512064</v>
      </c>
      <c r="M480" s="13">
        <f t="shared" si="398"/>
        <v>0.90765430308722495</v>
      </c>
      <c r="P480">
        <f t="shared" si="399"/>
        <v>3048</v>
      </c>
      <c r="Q480" s="15">
        <f t="shared" si="405"/>
        <v>0.5</v>
      </c>
      <c r="R480" s="16">
        <f t="shared" si="406"/>
        <v>3.5746201966041107</v>
      </c>
      <c r="S480" s="17">
        <f t="shared" si="400"/>
        <v>43.315499625046868</v>
      </c>
      <c r="T480" s="17">
        <f t="shared" si="407"/>
        <v>5.4144374531308586</v>
      </c>
      <c r="U480" s="18">
        <f t="shared" si="408"/>
        <v>0.5</v>
      </c>
      <c r="V480" s="17">
        <f t="shared" si="409"/>
        <v>0</v>
      </c>
      <c r="W480" s="17">
        <f t="shared" si="401"/>
        <v>0</v>
      </c>
      <c r="X480" s="16">
        <f t="shared" si="410"/>
        <v>0</v>
      </c>
      <c r="Y480" s="19">
        <f t="shared" si="411"/>
        <v>0.5</v>
      </c>
      <c r="Z480" s="17">
        <f t="shared" si="412"/>
        <v>0</v>
      </c>
      <c r="AA480" s="17">
        <f t="shared" si="413"/>
        <v>0</v>
      </c>
      <c r="AB480" s="16">
        <f t="shared" si="414"/>
        <v>0</v>
      </c>
      <c r="AC480" s="19">
        <f t="shared" si="415"/>
        <v>0.5</v>
      </c>
      <c r="AD480" s="17">
        <f t="shared" si="416"/>
        <v>0</v>
      </c>
      <c r="AE480" s="17">
        <f t="shared" si="417"/>
        <v>0</v>
      </c>
      <c r="AF480" s="16">
        <f t="shared" si="402"/>
        <v>0</v>
      </c>
      <c r="AG480" s="19">
        <f t="shared" si="418"/>
        <v>0.5</v>
      </c>
      <c r="AH480" s="17">
        <f t="shared" si="419"/>
        <v>0</v>
      </c>
      <c r="AI480" s="17">
        <f t="shared" si="448"/>
        <v>0</v>
      </c>
      <c r="AJ480" s="16">
        <f t="shared" si="420"/>
        <v>0</v>
      </c>
      <c r="AK480" s="19">
        <f t="shared" si="421"/>
        <v>0.5</v>
      </c>
      <c r="AL480" s="17">
        <f t="shared" si="422"/>
        <v>0</v>
      </c>
      <c r="AM480" s="17">
        <f t="shared" si="423"/>
        <v>0</v>
      </c>
      <c r="AN480" s="16">
        <f t="shared" si="424"/>
        <v>0</v>
      </c>
      <c r="AO480" s="19">
        <f t="shared" si="425"/>
        <v>0.5</v>
      </c>
      <c r="AP480" s="17">
        <f t="shared" si="426"/>
        <v>0</v>
      </c>
      <c r="AQ480" s="17">
        <f t="shared" si="427"/>
        <v>0</v>
      </c>
      <c r="AR480" s="16">
        <f t="shared" si="428"/>
        <v>0</v>
      </c>
      <c r="AS480" s="19">
        <f t="shared" si="429"/>
        <v>0.5</v>
      </c>
      <c r="AT480" s="17">
        <f t="shared" si="430"/>
        <v>0</v>
      </c>
      <c r="AU480" s="17">
        <f t="shared" si="431"/>
        <v>0</v>
      </c>
      <c r="AV480" s="16">
        <f t="shared" si="432"/>
        <v>0</v>
      </c>
      <c r="AW480" s="19">
        <f t="shared" si="433"/>
        <v>0.5</v>
      </c>
      <c r="AX480" s="17">
        <f t="shared" si="434"/>
        <v>0</v>
      </c>
      <c r="AY480" s="17">
        <f t="shared" si="403"/>
        <v>0</v>
      </c>
      <c r="AZ480" s="16">
        <f t="shared" si="435"/>
        <v>0</v>
      </c>
      <c r="BA480" s="19">
        <f t="shared" si="436"/>
        <v>0.5</v>
      </c>
      <c r="BB480" s="16"/>
      <c r="BC480" s="16">
        <f t="shared" si="437"/>
        <v>0.5</v>
      </c>
      <c r="BD480" s="19">
        <f t="shared" si="404"/>
        <v>0.5</v>
      </c>
      <c r="BE480" s="20">
        <f t="shared" si="438"/>
        <v>0.5</v>
      </c>
      <c r="BF480">
        <f t="shared" si="439"/>
        <v>3.8198459086781283E-4</v>
      </c>
      <c r="BG480" s="33">
        <f t="shared" si="440"/>
        <v>1.0279383634712513</v>
      </c>
      <c r="BH480">
        <f t="shared" si="441"/>
        <v>8.2235069077700107</v>
      </c>
      <c r="BI480">
        <f t="shared" si="442"/>
        <v>1052740.4603050856</v>
      </c>
      <c r="BJ480">
        <f t="shared" si="443"/>
        <v>5033013</v>
      </c>
      <c r="BK480">
        <f t="shared" si="444"/>
        <v>512064</v>
      </c>
      <c r="BL480">
        <f t="shared" si="445"/>
        <v>0</v>
      </c>
      <c r="BM480">
        <f t="shared" si="446"/>
        <v>512064</v>
      </c>
    </row>
    <row r="481" spans="1:65" x14ac:dyDescent="0.25">
      <c r="A481" s="8"/>
      <c r="B481">
        <v>11096</v>
      </c>
      <c r="C481" t="s">
        <v>499</v>
      </c>
      <c r="D481">
        <v>5</v>
      </c>
      <c r="E481">
        <v>2129</v>
      </c>
      <c r="F481" s="9">
        <f t="shared" si="447"/>
        <v>357672</v>
      </c>
      <c r="G481">
        <v>8</v>
      </c>
      <c r="H481" s="10">
        <f t="shared" si="393"/>
        <v>3.8778545706680983E-3</v>
      </c>
      <c r="I481" s="10">
        <f t="shared" si="394"/>
        <v>3.1022836565344786E-2</v>
      </c>
      <c r="J481" s="11">
        <f t="shared" si="395"/>
        <v>6.2045673130689573E-3</v>
      </c>
      <c r="K481" s="11">
        <f t="shared" si="396"/>
        <v>1</v>
      </c>
      <c r="L481" s="12">
        <f t="shared" si="397"/>
        <v>11096</v>
      </c>
      <c r="M481" s="13">
        <f t="shared" si="398"/>
        <v>0</v>
      </c>
      <c r="P481">
        <f t="shared" si="399"/>
        <v>10645</v>
      </c>
      <c r="Q481" s="15">
        <f t="shared" si="405"/>
        <v>0.625</v>
      </c>
      <c r="R481" s="16">
        <f t="shared" si="406"/>
        <v>3.5746201966041107</v>
      </c>
      <c r="S481" s="17">
        <f t="shared" si="400"/>
        <v>3.1022836565344786E-2</v>
      </c>
      <c r="T481" s="17">
        <f t="shared" si="407"/>
        <v>3.8778545706680983E-3</v>
      </c>
      <c r="U481" s="18">
        <f t="shared" si="408"/>
        <v>3.8778545706680983E-3</v>
      </c>
      <c r="V481" s="17">
        <f t="shared" si="409"/>
        <v>0</v>
      </c>
      <c r="W481" s="17">
        <f t="shared" si="401"/>
        <v>0</v>
      </c>
      <c r="X481" s="16">
        <f t="shared" si="410"/>
        <v>0</v>
      </c>
      <c r="Y481" s="19">
        <f t="shared" si="411"/>
        <v>3.8778545706680983E-3</v>
      </c>
      <c r="Z481" s="17">
        <f t="shared" si="412"/>
        <v>0</v>
      </c>
      <c r="AA481" s="17">
        <f t="shared" si="413"/>
        <v>0</v>
      </c>
      <c r="AB481" s="16">
        <f t="shared" si="414"/>
        <v>0</v>
      </c>
      <c r="AC481" s="19">
        <f t="shared" si="415"/>
        <v>3.8778545706680983E-3</v>
      </c>
      <c r="AD481" s="17">
        <f t="shared" si="416"/>
        <v>0</v>
      </c>
      <c r="AE481" s="17">
        <f t="shared" si="417"/>
        <v>0</v>
      </c>
      <c r="AF481" s="16">
        <f t="shared" si="402"/>
        <v>0</v>
      </c>
      <c r="AG481" s="19">
        <f t="shared" si="418"/>
        <v>3.8778545706680983E-3</v>
      </c>
      <c r="AH481" s="17">
        <f t="shared" si="419"/>
        <v>0</v>
      </c>
      <c r="AI481" s="17">
        <f t="shared" si="448"/>
        <v>0</v>
      </c>
      <c r="AJ481" s="16">
        <f t="shared" si="420"/>
        <v>0</v>
      </c>
      <c r="AK481" s="19">
        <f t="shared" si="421"/>
        <v>3.8778545706680983E-3</v>
      </c>
      <c r="AL481" s="17">
        <f t="shared" si="422"/>
        <v>0</v>
      </c>
      <c r="AM481" s="17">
        <f t="shared" si="423"/>
        <v>0</v>
      </c>
      <c r="AN481" s="16">
        <f t="shared" si="424"/>
        <v>0</v>
      </c>
      <c r="AO481" s="19">
        <f t="shared" si="425"/>
        <v>3.8778545706680983E-3</v>
      </c>
      <c r="AP481" s="17">
        <f t="shared" si="426"/>
        <v>0</v>
      </c>
      <c r="AQ481" s="17">
        <f t="shared" si="427"/>
        <v>0</v>
      </c>
      <c r="AR481" s="16">
        <f t="shared" si="428"/>
        <v>0</v>
      </c>
      <c r="AS481" s="19">
        <f t="shared" si="429"/>
        <v>3.8778545706680983E-3</v>
      </c>
      <c r="AT481" s="17">
        <f t="shared" si="430"/>
        <v>0</v>
      </c>
      <c r="AU481" s="17">
        <f t="shared" si="431"/>
        <v>0</v>
      </c>
      <c r="AV481" s="16">
        <f t="shared" si="432"/>
        <v>0</v>
      </c>
      <c r="AW481" s="19">
        <f t="shared" si="433"/>
        <v>3.8778545706680983E-3</v>
      </c>
      <c r="AX481" s="17">
        <f t="shared" si="434"/>
        <v>0</v>
      </c>
      <c r="AY481" s="17">
        <f t="shared" si="403"/>
        <v>0</v>
      </c>
      <c r="AZ481" s="16">
        <f t="shared" si="435"/>
        <v>0</v>
      </c>
      <c r="BA481" s="19">
        <f t="shared" si="436"/>
        <v>3.8778545706680983E-3</v>
      </c>
      <c r="BB481" s="16"/>
      <c r="BC481" s="16">
        <f t="shared" si="437"/>
        <v>3.8778545706680983E-3</v>
      </c>
      <c r="BD481" s="19">
        <f t="shared" si="404"/>
        <v>3.8778545706680983E-3</v>
      </c>
      <c r="BE481" s="20">
        <f t="shared" si="438"/>
        <v>3.8778545706680983E-3</v>
      </c>
      <c r="BF481">
        <f t="shared" si="439"/>
        <v>2.9625613832430633E-6</v>
      </c>
      <c r="BG481" s="33">
        <f t="shared" si="440"/>
        <v>7.9723909623041541E-3</v>
      </c>
      <c r="BH481">
        <f t="shared" si="441"/>
        <v>6.3779127698433233E-2</v>
      </c>
      <c r="BI481">
        <f t="shared" si="442"/>
        <v>22812.008162154012</v>
      </c>
      <c r="BJ481">
        <f t="shared" si="443"/>
        <v>0</v>
      </c>
      <c r="BK481">
        <f t="shared" si="444"/>
        <v>11096</v>
      </c>
      <c r="BL481">
        <f t="shared" si="445"/>
        <v>1777264</v>
      </c>
      <c r="BM481">
        <f t="shared" si="446"/>
        <v>11096</v>
      </c>
    </row>
    <row r="482" spans="1:65" x14ac:dyDescent="0.25">
      <c r="A482" s="8"/>
      <c r="B482">
        <v>23851782</v>
      </c>
      <c r="C482" t="s">
        <v>500</v>
      </c>
      <c r="D482">
        <v>10</v>
      </c>
      <c r="E482">
        <v>1532</v>
      </c>
      <c r="F482" s="9">
        <f t="shared" si="447"/>
        <v>257376</v>
      </c>
      <c r="G482">
        <v>2</v>
      </c>
      <c r="H482" s="10">
        <f t="shared" si="393"/>
        <v>5</v>
      </c>
      <c r="I482" s="10">
        <f t="shared" si="394"/>
        <v>10</v>
      </c>
      <c r="J482" s="11">
        <f t="shared" si="395"/>
        <v>1</v>
      </c>
      <c r="K482" s="11">
        <f t="shared" si="396"/>
        <v>0.10790640296813044</v>
      </c>
      <c r="L482" s="12">
        <f t="shared" si="397"/>
        <v>2573760</v>
      </c>
      <c r="M482" s="13">
        <f t="shared" si="398"/>
        <v>0.89209359703186952</v>
      </c>
      <c r="P482">
        <f t="shared" si="399"/>
        <v>15320</v>
      </c>
      <c r="Q482" s="15">
        <f t="shared" si="405"/>
        <v>5</v>
      </c>
      <c r="R482" s="16">
        <f t="shared" si="406"/>
        <v>3.5746201966041107</v>
      </c>
      <c r="S482" s="17">
        <f t="shared" si="400"/>
        <v>92.672906564714665</v>
      </c>
      <c r="T482" s="17">
        <f t="shared" si="407"/>
        <v>46.336453282357333</v>
      </c>
      <c r="U482" s="18">
        <f t="shared" si="408"/>
        <v>0</v>
      </c>
      <c r="V482" s="17">
        <f t="shared" si="409"/>
        <v>46.336453282357333</v>
      </c>
      <c r="W482" s="17">
        <f t="shared" si="401"/>
        <v>3.390300155124959E-2</v>
      </c>
      <c r="X482" s="16">
        <f t="shared" si="410"/>
        <v>107.57279722856229</v>
      </c>
      <c r="Y482" s="19">
        <f t="shared" si="411"/>
        <v>5</v>
      </c>
      <c r="Z482" s="17">
        <f t="shared" si="412"/>
        <v>0</v>
      </c>
      <c r="AA482" s="17">
        <f t="shared" si="413"/>
        <v>0</v>
      </c>
      <c r="AB482" s="16">
        <f t="shared" si="414"/>
        <v>0</v>
      </c>
      <c r="AC482" s="19">
        <f t="shared" si="415"/>
        <v>5</v>
      </c>
      <c r="AD482" s="17">
        <f t="shared" si="416"/>
        <v>0</v>
      </c>
      <c r="AE482" s="17">
        <f t="shared" si="417"/>
        <v>0</v>
      </c>
      <c r="AF482" s="16">
        <f t="shared" si="402"/>
        <v>0</v>
      </c>
      <c r="AG482" s="19">
        <f t="shared" si="418"/>
        <v>5</v>
      </c>
      <c r="AH482" s="17">
        <f t="shared" si="419"/>
        <v>0</v>
      </c>
      <c r="AI482" s="17">
        <f t="shared" si="448"/>
        <v>0</v>
      </c>
      <c r="AJ482" s="16">
        <f t="shared" si="420"/>
        <v>0</v>
      </c>
      <c r="AK482" s="19">
        <f t="shared" si="421"/>
        <v>5</v>
      </c>
      <c r="AL482" s="17">
        <f t="shared" si="422"/>
        <v>0</v>
      </c>
      <c r="AM482" s="17">
        <f t="shared" si="423"/>
        <v>0</v>
      </c>
      <c r="AN482" s="16">
        <f t="shared" si="424"/>
        <v>0</v>
      </c>
      <c r="AO482" s="19">
        <f t="shared" si="425"/>
        <v>5</v>
      </c>
      <c r="AP482" s="17">
        <f t="shared" si="426"/>
        <v>0</v>
      </c>
      <c r="AQ482" s="17">
        <f t="shared" si="427"/>
        <v>0</v>
      </c>
      <c r="AR482" s="16">
        <f t="shared" si="428"/>
        <v>0</v>
      </c>
      <c r="AS482" s="19">
        <f t="shared" si="429"/>
        <v>5</v>
      </c>
      <c r="AT482" s="17">
        <f t="shared" si="430"/>
        <v>0</v>
      </c>
      <c r="AU482" s="17">
        <f t="shared" si="431"/>
        <v>0</v>
      </c>
      <c r="AV482" s="16">
        <f t="shared" si="432"/>
        <v>0</v>
      </c>
      <c r="AW482" s="19">
        <f t="shared" si="433"/>
        <v>5</v>
      </c>
      <c r="AX482" s="17">
        <f t="shared" si="434"/>
        <v>0</v>
      </c>
      <c r="AY482" s="17">
        <f t="shared" si="403"/>
        <v>0</v>
      </c>
      <c r="AZ482" s="16">
        <f t="shared" si="435"/>
        <v>0</v>
      </c>
      <c r="BA482" s="19">
        <f t="shared" si="436"/>
        <v>5</v>
      </c>
      <c r="BB482" s="16"/>
      <c r="BC482" s="16">
        <f t="shared" si="437"/>
        <v>5</v>
      </c>
      <c r="BD482" s="19">
        <f t="shared" si="404"/>
        <v>5</v>
      </c>
      <c r="BE482" s="20">
        <f t="shared" si="438"/>
        <v>5</v>
      </c>
      <c r="BF482">
        <f t="shared" si="439"/>
        <v>3.8198459086781285E-3</v>
      </c>
      <c r="BG482" s="33">
        <f t="shared" si="440"/>
        <v>10.279383634712513</v>
      </c>
      <c r="BH482">
        <f t="shared" si="441"/>
        <v>20.558767269425026</v>
      </c>
      <c r="BI482">
        <f t="shared" si="442"/>
        <v>5291333.2847355353</v>
      </c>
      <c r="BJ482">
        <f t="shared" si="443"/>
        <v>21278022</v>
      </c>
      <c r="BK482">
        <f t="shared" si="444"/>
        <v>2573760</v>
      </c>
      <c r="BL482">
        <f t="shared" si="445"/>
        <v>0</v>
      </c>
      <c r="BM482">
        <f t="shared" si="446"/>
        <v>2573760</v>
      </c>
    </row>
    <row r="483" spans="1:65" x14ac:dyDescent="0.25">
      <c r="A483" s="8"/>
      <c r="B483">
        <v>172950</v>
      </c>
      <c r="C483" t="s">
        <v>501</v>
      </c>
      <c r="D483">
        <v>9</v>
      </c>
      <c r="E483">
        <v>2314</v>
      </c>
      <c r="F483" s="9">
        <f t="shared" si="447"/>
        <v>388752</v>
      </c>
      <c r="G483">
        <v>8</v>
      </c>
      <c r="H483" s="10">
        <f t="shared" si="393"/>
        <v>5.5610646376095814E-2</v>
      </c>
      <c r="I483" s="10">
        <f t="shared" si="394"/>
        <v>0.44488517100876651</v>
      </c>
      <c r="J483" s="11">
        <f t="shared" si="395"/>
        <v>4.9431685667640723E-2</v>
      </c>
      <c r="K483" s="11">
        <f t="shared" si="396"/>
        <v>1</v>
      </c>
      <c r="L483" s="12">
        <f t="shared" si="397"/>
        <v>172950</v>
      </c>
      <c r="M483" s="13">
        <f t="shared" si="398"/>
        <v>0</v>
      </c>
      <c r="P483">
        <f t="shared" si="399"/>
        <v>20826</v>
      </c>
      <c r="Q483" s="15">
        <f t="shared" si="405"/>
        <v>1.125</v>
      </c>
      <c r="R483" s="16">
        <f t="shared" si="406"/>
        <v>3.5746201966041107</v>
      </c>
      <c r="S483" s="17">
        <f t="shared" si="400"/>
        <v>0.44488517100876651</v>
      </c>
      <c r="T483" s="17">
        <f t="shared" si="407"/>
        <v>5.5610646376095814E-2</v>
      </c>
      <c r="U483" s="18">
        <f t="shared" si="408"/>
        <v>5.5610646376095814E-2</v>
      </c>
      <c r="V483" s="17">
        <f t="shared" si="409"/>
        <v>0</v>
      </c>
      <c r="W483" s="17">
        <f t="shared" si="401"/>
        <v>0</v>
      </c>
      <c r="X483" s="16">
        <f t="shared" si="410"/>
        <v>0</v>
      </c>
      <c r="Y483" s="19">
        <f t="shared" si="411"/>
        <v>5.5610646376095814E-2</v>
      </c>
      <c r="Z483" s="17">
        <f t="shared" si="412"/>
        <v>0</v>
      </c>
      <c r="AA483" s="17">
        <f t="shared" si="413"/>
        <v>0</v>
      </c>
      <c r="AB483" s="16">
        <f t="shared" si="414"/>
        <v>0</v>
      </c>
      <c r="AC483" s="19">
        <f t="shared" si="415"/>
        <v>5.5610646376095814E-2</v>
      </c>
      <c r="AD483" s="17">
        <f t="shared" si="416"/>
        <v>0</v>
      </c>
      <c r="AE483" s="17">
        <f t="shared" si="417"/>
        <v>0</v>
      </c>
      <c r="AF483" s="16">
        <f t="shared" si="402"/>
        <v>0</v>
      </c>
      <c r="AG483" s="19">
        <f t="shared" si="418"/>
        <v>5.5610646376095814E-2</v>
      </c>
      <c r="AH483" s="17">
        <f t="shared" si="419"/>
        <v>0</v>
      </c>
      <c r="AI483" s="17">
        <f t="shared" si="448"/>
        <v>0</v>
      </c>
      <c r="AJ483" s="16">
        <f t="shared" si="420"/>
        <v>0</v>
      </c>
      <c r="AK483" s="19">
        <f t="shared" si="421"/>
        <v>5.5610646376095814E-2</v>
      </c>
      <c r="AL483" s="17">
        <f t="shared" si="422"/>
        <v>0</v>
      </c>
      <c r="AM483" s="17">
        <f t="shared" si="423"/>
        <v>0</v>
      </c>
      <c r="AN483" s="16">
        <f t="shared" si="424"/>
        <v>0</v>
      </c>
      <c r="AO483" s="19">
        <f t="shared" si="425"/>
        <v>5.5610646376095814E-2</v>
      </c>
      <c r="AP483" s="17">
        <f t="shared" si="426"/>
        <v>0</v>
      </c>
      <c r="AQ483" s="17">
        <f t="shared" si="427"/>
        <v>0</v>
      </c>
      <c r="AR483" s="16">
        <f t="shared" si="428"/>
        <v>0</v>
      </c>
      <c r="AS483" s="19">
        <f t="shared" si="429"/>
        <v>5.5610646376095814E-2</v>
      </c>
      <c r="AT483" s="17">
        <f t="shared" si="430"/>
        <v>0</v>
      </c>
      <c r="AU483" s="17">
        <f t="shared" si="431"/>
        <v>0</v>
      </c>
      <c r="AV483" s="16">
        <f t="shared" si="432"/>
        <v>0</v>
      </c>
      <c r="AW483" s="19">
        <f t="shared" si="433"/>
        <v>5.5610646376095814E-2</v>
      </c>
      <c r="AX483" s="17">
        <f t="shared" si="434"/>
        <v>0</v>
      </c>
      <c r="AY483" s="17">
        <f t="shared" si="403"/>
        <v>0</v>
      </c>
      <c r="AZ483" s="16">
        <f t="shared" si="435"/>
        <v>0</v>
      </c>
      <c r="BA483" s="19">
        <f t="shared" si="436"/>
        <v>5.5610646376095814E-2</v>
      </c>
      <c r="BB483" s="16"/>
      <c r="BC483" s="16">
        <f t="shared" si="437"/>
        <v>5.5610646376095814E-2</v>
      </c>
      <c r="BD483" s="19">
        <f t="shared" si="404"/>
        <v>5.5610646376095814E-2</v>
      </c>
      <c r="BE483" s="20">
        <f t="shared" si="438"/>
        <v>5.5610646376095814E-2</v>
      </c>
      <c r="BF483">
        <f t="shared" si="439"/>
        <v>4.2484820007735157E-5</v>
      </c>
      <c r="BG483" s="33">
        <f t="shared" si="440"/>
        <v>0.1143286336548448</v>
      </c>
      <c r="BH483">
        <f t="shared" si="441"/>
        <v>0.91462906923875842</v>
      </c>
      <c r="BI483">
        <f t="shared" si="442"/>
        <v>355563.87992470583</v>
      </c>
      <c r="BJ483">
        <f t="shared" si="443"/>
        <v>0</v>
      </c>
      <c r="BK483">
        <f t="shared" si="444"/>
        <v>172950</v>
      </c>
      <c r="BL483">
        <f t="shared" si="445"/>
        <v>3325817.9999999995</v>
      </c>
      <c r="BM483">
        <f t="shared" si="446"/>
        <v>172950</v>
      </c>
    </row>
    <row r="484" spans="1:65" x14ac:dyDescent="0.25">
      <c r="A484" s="8"/>
      <c r="B484">
        <v>7420918</v>
      </c>
      <c r="C484" t="s">
        <v>502</v>
      </c>
      <c r="D484">
        <v>10</v>
      </c>
      <c r="E484">
        <v>1050</v>
      </c>
      <c r="F484" s="9">
        <f t="shared" si="447"/>
        <v>176400</v>
      </c>
      <c r="G484">
        <v>7</v>
      </c>
      <c r="H484" s="10">
        <f t="shared" si="393"/>
        <v>1.4285714285714286</v>
      </c>
      <c r="I484" s="10">
        <f t="shared" si="394"/>
        <v>10</v>
      </c>
      <c r="J484" s="11">
        <f t="shared" si="395"/>
        <v>1</v>
      </c>
      <c r="K484" s="11">
        <f t="shared" si="396"/>
        <v>0.23770644009272168</v>
      </c>
      <c r="L484" s="12">
        <f t="shared" si="397"/>
        <v>1764000</v>
      </c>
      <c r="M484" s="13">
        <f t="shared" si="398"/>
        <v>0.76229355990727832</v>
      </c>
      <c r="P484">
        <f t="shared" si="399"/>
        <v>10500</v>
      </c>
      <c r="Q484" s="15">
        <f t="shared" si="405"/>
        <v>1.4285714285714286</v>
      </c>
      <c r="R484" s="16">
        <f t="shared" si="406"/>
        <v>3.5746201966041107</v>
      </c>
      <c r="S484" s="17">
        <f t="shared" si="400"/>
        <v>42.068696145124719</v>
      </c>
      <c r="T484" s="17">
        <f t="shared" si="407"/>
        <v>6.0098137350178167</v>
      </c>
      <c r="U484" s="18">
        <f t="shared" si="408"/>
        <v>1.4285714285714286</v>
      </c>
      <c r="V484" s="17">
        <f t="shared" si="409"/>
        <v>0</v>
      </c>
      <c r="W484" s="17">
        <f t="shared" si="401"/>
        <v>0</v>
      </c>
      <c r="X484" s="16">
        <f t="shared" si="410"/>
        <v>0</v>
      </c>
      <c r="Y484" s="19">
        <f t="shared" si="411"/>
        <v>1.4285714285714286</v>
      </c>
      <c r="Z484" s="17">
        <f t="shared" si="412"/>
        <v>0</v>
      </c>
      <c r="AA484" s="17">
        <f t="shared" si="413"/>
        <v>0</v>
      </c>
      <c r="AB484" s="16">
        <f t="shared" si="414"/>
        <v>0</v>
      </c>
      <c r="AC484" s="19">
        <f t="shared" si="415"/>
        <v>1.4285714285714286</v>
      </c>
      <c r="AD484" s="17">
        <f t="shared" si="416"/>
        <v>0</v>
      </c>
      <c r="AE484" s="17">
        <f t="shared" si="417"/>
        <v>0</v>
      </c>
      <c r="AF484" s="16">
        <f t="shared" si="402"/>
        <v>0</v>
      </c>
      <c r="AG484" s="19">
        <f t="shared" si="418"/>
        <v>1.4285714285714286</v>
      </c>
      <c r="AH484" s="17">
        <f t="shared" si="419"/>
        <v>0</v>
      </c>
      <c r="AI484" s="17">
        <f t="shared" si="448"/>
        <v>0</v>
      </c>
      <c r="AJ484" s="16">
        <f t="shared" si="420"/>
        <v>0</v>
      </c>
      <c r="AK484" s="19">
        <f t="shared" si="421"/>
        <v>1.4285714285714286</v>
      </c>
      <c r="AL484" s="17">
        <f t="shared" si="422"/>
        <v>0</v>
      </c>
      <c r="AM484" s="17">
        <f t="shared" si="423"/>
        <v>0</v>
      </c>
      <c r="AN484" s="16">
        <f t="shared" si="424"/>
        <v>0</v>
      </c>
      <c r="AO484" s="19">
        <f t="shared" si="425"/>
        <v>1.4285714285714286</v>
      </c>
      <c r="AP484" s="17">
        <f t="shared" si="426"/>
        <v>0</v>
      </c>
      <c r="AQ484" s="17">
        <f t="shared" si="427"/>
        <v>0</v>
      </c>
      <c r="AR484" s="16">
        <f t="shared" si="428"/>
        <v>0</v>
      </c>
      <c r="AS484" s="19">
        <f t="shared" si="429"/>
        <v>1.4285714285714286</v>
      </c>
      <c r="AT484" s="17">
        <f t="shared" si="430"/>
        <v>0</v>
      </c>
      <c r="AU484" s="17">
        <f t="shared" si="431"/>
        <v>0</v>
      </c>
      <c r="AV484" s="16">
        <f t="shared" si="432"/>
        <v>0</v>
      </c>
      <c r="AW484" s="19">
        <f t="shared" si="433"/>
        <v>1.4285714285714286</v>
      </c>
      <c r="AX484" s="17">
        <f t="shared" si="434"/>
        <v>0</v>
      </c>
      <c r="AY484" s="17">
        <f t="shared" si="403"/>
        <v>0</v>
      </c>
      <c r="AZ484" s="16">
        <f t="shared" si="435"/>
        <v>0</v>
      </c>
      <c r="BA484" s="19">
        <f t="shared" si="436"/>
        <v>1.4285714285714286</v>
      </c>
      <c r="BB484" s="16"/>
      <c r="BC484" s="16">
        <f t="shared" si="437"/>
        <v>1.4285714285714286</v>
      </c>
      <c r="BD484" s="19">
        <f t="shared" si="404"/>
        <v>1.4285714285714286</v>
      </c>
      <c r="BE484" s="20">
        <f t="shared" si="438"/>
        <v>1.4285714285714286</v>
      </c>
      <c r="BF484">
        <f t="shared" si="439"/>
        <v>1.091384545336608E-3</v>
      </c>
      <c r="BG484" s="33">
        <f t="shared" si="440"/>
        <v>2.9369667527750036</v>
      </c>
      <c r="BH484">
        <f t="shared" si="441"/>
        <v>20.558767269425026</v>
      </c>
      <c r="BI484">
        <f t="shared" si="442"/>
        <v>3626566.5463265744</v>
      </c>
      <c r="BJ484">
        <f t="shared" si="443"/>
        <v>5656918</v>
      </c>
      <c r="BK484">
        <f t="shared" si="444"/>
        <v>1764000</v>
      </c>
      <c r="BL484">
        <f t="shared" si="445"/>
        <v>0</v>
      </c>
      <c r="BM484">
        <f t="shared" si="446"/>
        <v>1764000</v>
      </c>
    </row>
    <row r="485" spans="1:65" x14ac:dyDescent="0.25">
      <c r="A485" s="8"/>
      <c r="B485">
        <v>5677</v>
      </c>
      <c r="C485" t="s">
        <v>503</v>
      </c>
      <c r="D485">
        <v>7</v>
      </c>
      <c r="E485">
        <v>2070</v>
      </c>
      <c r="F485" s="9">
        <f t="shared" si="447"/>
        <v>347760</v>
      </c>
      <c r="G485">
        <v>8</v>
      </c>
      <c r="H485" s="10">
        <f t="shared" si="393"/>
        <v>2.0405595813204509E-3</v>
      </c>
      <c r="I485" s="10">
        <f t="shared" si="394"/>
        <v>1.6324476650563607E-2</v>
      </c>
      <c r="J485" s="11">
        <f t="shared" si="395"/>
        <v>2.3320680929376581E-3</v>
      </c>
      <c r="K485" s="11">
        <f t="shared" si="396"/>
        <v>1</v>
      </c>
      <c r="L485" s="12">
        <f t="shared" si="397"/>
        <v>5677</v>
      </c>
      <c r="M485" s="13">
        <f t="shared" si="398"/>
        <v>0</v>
      </c>
      <c r="P485">
        <f t="shared" si="399"/>
        <v>14490</v>
      </c>
      <c r="Q485" s="15">
        <f t="shared" si="405"/>
        <v>0.875</v>
      </c>
      <c r="R485" s="16">
        <f t="shared" si="406"/>
        <v>3.5746201966041107</v>
      </c>
      <c r="S485" s="17">
        <f t="shared" si="400"/>
        <v>1.6324476650563607E-2</v>
      </c>
      <c r="T485" s="17">
        <f t="shared" si="407"/>
        <v>2.0405595813204509E-3</v>
      </c>
      <c r="U485" s="18">
        <f t="shared" si="408"/>
        <v>2.0405595813204509E-3</v>
      </c>
      <c r="V485" s="17">
        <f t="shared" si="409"/>
        <v>0</v>
      </c>
      <c r="W485" s="17">
        <f t="shared" si="401"/>
        <v>0</v>
      </c>
      <c r="X485" s="16">
        <f t="shared" si="410"/>
        <v>0</v>
      </c>
      <c r="Y485" s="19">
        <f t="shared" si="411"/>
        <v>2.0405595813204509E-3</v>
      </c>
      <c r="Z485" s="17">
        <f t="shared" si="412"/>
        <v>0</v>
      </c>
      <c r="AA485" s="17">
        <f t="shared" si="413"/>
        <v>0</v>
      </c>
      <c r="AB485" s="16">
        <f t="shared" si="414"/>
        <v>0</v>
      </c>
      <c r="AC485" s="19">
        <f t="shared" si="415"/>
        <v>2.0405595813204509E-3</v>
      </c>
      <c r="AD485" s="17">
        <f t="shared" si="416"/>
        <v>0</v>
      </c>
      <c r="AE485" s="17">
        <f t="shared" si="417"/>
        <v>0</v>
      </c>
      <c r="AF485" s="16">
        <f t="shared" si="402"/>
        <v>0</v>
      </c>
      <c r="AG485" s="19">
        <f t="shared" si="418"/>
        <v>2.0405595813204509E-3</v>
      </c>
      <c r="AH485" s="17">
        <f t="shared" si="419"/>
        <v>0</v>
      </c>
      <c r="AI485" s="17">
        <f t="shared" si="448"/>
        <v>0</v>
      </c>
      <c r="AJ485" s="16">
        <f t="shared" si="420"/>
        <v>0</v>
      </c>
      <c r="AK485" s="19">
        <f t="shared" si="421"/>
        <v>2.0405595813204509E-3</v>
      </c>
      <c r="AL485" s="17">
        <f t="shared" si="422"/>
        <v>0</v>
      </c>
      <c r="AM485" s="17">
        <f t="shared" si="423"/>
        <v>0</v>
      </c>
      <c r="AN485" s="16">
        <f t="shared" si="424"/>
        <v>0</v>
      </c>
      <c r="AO485" s="19">
        <f t="shared" si="425"/>
        <v>2.0405595813204509E-3</v>
      </c>
      <c r="AP485" s="17">
        <f t="shared" si="426"/>
        <v>0</v>
      </c>
      <c r="AQ485" s="17">
        <f t="shared" si="427"/>
        <v>0</v>
      </c>
      <c r="AR485" s="16">
        <f t="shared" si="428"/>
        <v>0</v>
      </c>
      <c r="AS485" s="19">
        <f t="shared" si="429"/>
        <v>2.0405595813204509E-3</v>
      </c>
      <c r="AT485" s="17">
        <f t="shared" si="430"/>
        <v>0</v>
      </c>
      <c r="AU485" s="17">
        <f t="shared" si="431"/>
        <v>0</v>
      </c>
      <c r="AV485" s="16">
        <f t="shared" si="432"/>
        <v>0</v>
      </c>
      <c r="AW485" s="19">
        <f t="shared" si="433"/>
        <v>2.0405595813204509E-3</v>
      </c>
      <c r="AX485" s="17">
        <f t="shared" si="434"/>
        <v>0</v>
      </c>
      <c r="AY485" s="17">
        <f t="shared" si="403"/>
        <v>0</v>
      </c>
      <c r="AZ485" s="16">
        <f t="shared" si="435"/>
        <v>0</v>
      </c>
      <c r="BA485" s="19">
        <f t="shared" si="436"/>
        <v>2.0405595813204509E-3</v>
      </c>
      <c r="BB485" s="16"/>
      <c r="BC485" s="16">
        <f t="shared" si="437"/>
        <v>2.0405595813204509E-3</v>
      </c>
      <c r="BD485" s="19">
        <f t="shared" si="404"/>
        <v>2.0405595813204509E-3</v>
      </c>
      <c r="BE485" s="20">
        <f t="shared" si="438"/>
        <v>2.0405595813204509E-3</v>
      </c>
      <c r="BF485">
        <f t="shared" si="439"/>
        <v>1.5589246336241759E-6</v>
      </c>
      <c r="BG485" s="33">
        <f t="shared" si="440"/>
        <v>4.1951389531762525E-3</v>
      </c>
      <c r="BH485">
        <f t="shared" si="441"/>
        <v>3.356111162541002E-2</v>
      </c>
      <c r="BI485">
        <f t="shared" si="442"/>
        <v>11671.212178852589</v>
      </c>
      <c r="BJ485">
        <f t="shared" si="443"/>
        <v>0</v>
      </c>
      <c r="BK485">
        <f t="shared" si="444"/>
        <v>5677</v>
      </c>
      <c r="BL485">
        <f t="shared" si="445"/>
        <v>2428643</v>
      </c>
      <c r="BM485">
        <f t="shared" si="446"/>
        <v>5677</v>
      </c>
    </row>
    <row r="486" spans="1:65" x14ac:dyDescent="0.25">
      <c r="A486" s="8"/>
      <c r="B486">
        <v>27638148</v>
      </c>
      <c r="C486" t="s">
        <v>504</v>
      </c>
      <c r="D486">
        <v>8</v>
      </c>
      <c r="E486">
        <v>1154</v>
      </c>
      <c r="F486" s="9">
        <f t="shared" si="447"/>
        <v>193872</v>
      </c>
      <c r="G486">
        <v>6</v>
      </c>
      <c r="H486" s="10">
        <f t="shared" si="393"/>
        <v>1.3333333333333333</v>
      </c>
      <c r="I486" s="10">
        <f t="shared" si="394"/>
        <v>8</v>
      </c>
      <c r="J486" s="11">
        <f t="shared" si="395"/>
        <v>1</v>
      </c>
      <c r="K486" s="11">
        <f t="shared" si="396"/>
        <v>5.6117218852724866E-2</v>
      </c>
      <c r="L486" s="12">
        <f t="shared" si="397"/>
        <v>1550976</v>
      </c>
      <c r="M486" s="13">
        <f t="shared" si="398"/>
        <v>0.94388278114727509</v>
      </c>
      <c r="P486">
        <f t="shared" si="399"/>
        <v>9232</v>
      </c>
      <c r="Q486" s="15">
        <f t="shared" si="405"/>
        <v>1.3333333333333333</v>
      </c>
      <c r="R486" s="16">
        <f t="shared" si="406"/>
        <v>3.5746201966041107</v>
      </c>
      <c r="S486" s="17">
        <f t="shared" si="400"/>
        <v>142.55873978707601</v>
      </c>
      <c r="T486" s="17">
        <f t="shared" si="407"/>
        <v>23.759789964512667</v>
      </c>
      <c r="U486" s="18">
        <f t="shared" si="408"/>
        <v>1.3333333333333333</v>
      </c>
      <c r="V486" s="17">
        <f t="shared" si="409"/>
        <v>0</v>
      </c>
      <c r="W486" s="17">
        <f t="shared" si="401"/>
        <v>0</v>
      </c>
      <c r="X486" s="16">
        <f t="shared" si="410"/>
        <v>0</v>
      </c>
      <c r="Y486" s="19">
        <f t="shared" si="411"/>
        <v>1.3333333333333333</v>
      </c>
      <c r="Z486" s="17">
        <f t="shared" si="412"/>
        <v>0</v>
      </c>
      <c r="AA486" s="17">
        <f t="shared" si="413"/>
        <v>0</v>
      </c>
      <c r="AB486" s="16">
        <f t="shared" si="414"/>
        <v>0</v>
      </c>
      <c r="AC486" s="19">
        <f t="shared" si="415"/>
        <v>1.3333333333333333</v>
      </c>
      <c r="AD486" s="17">
        <f t="shared" si="416"/>
        <v>0</v>
      </c>
      <c r="AE486" s="17">
        <f t="shared" si="417"/>
        <v>0</v>
      </c>
      <c r="AF486" s="16">
        <f t="shared" si="402"/>
        <v>0</v>
      </c>
      <c r="AG486" s="19">
        <f t="shared" si="418"/>
        <v>1.3333333333333333</v>
      </c>
      <c r="AH486" s="17">
        <f t="shared" si="419"/>
        <v>0</v>
      </c>
      <c r="AI486" s="17">
        <f t="shared" si="448"/>
        <v>0</v>
      </c>
      <c r="AJ486" s="16">
        <f t="shared" si="420"/>
        <v>0</v>
      </c>
      <c r="AK486" s="19">
        <f t="shared" si="421"/>
        <v>1.3333333333333333</v>
      </c>
      <c r="AL486" s="17">
        <f t="shared" si="422"/>
        <v>0</v>
      </c>
      <c r="AM486" s="17">
        <f t="shared" si="423"/>
        <v>0</v>
      </c>
      <c r="AN486" s="16">
        <f t="shared" si="424"/>
        <v>0</v>
      </c>
      <c r="AO486" s="19">
        <f t="shared" si="425"/>
        <v>1.3333333333333333</v>
      </c>
      <c r="AP486" s="17">
        <f t="shared" si="426"/>
        <v>0</v>
      </c>
      <c r="AQ486" s="17">
        <f t="shared" si="427"/>
        <v>0</v>
      </c>
      <c r="AR486" s="16">
        <f t="shared" si="428"/>
        <v>0</v>
      </c>
      <c r="AS486" s="19">
        <f t="shared" si="429"/>
        <v>1.3333333333333333</v>
      </c>
      <c r="AT486" s="17">
        <f t="shared" si="430"/>
        <v>0</v>
      </c>
      <c r="AU486" s="17">
        <f t="shared" si="431"/>
        <v>0</v>
      </c>
      <c r="AV486" s="16">
        <f t="shared" si="432"/>
        <v>0</v>
      </c>
      <c r="AW486" s="19">
        <f t="shared" si="433"/>
        <v>1.3333333333333333</v>
      </c>
      <c r="AX486" s="17">
        <f t="shared" si="434"/>
        <v>0</v>
      </c>
      <c r="AY486" s="17">
        <f t="shared" si="403"/>
        <v>0</v>
      </c>
      <c r="AZ486" s="16">
        <f t="shared" si="435"/>
        <v>0</v>
      </c>
      <c r="BA486" s="19">
        <f t="shared" si="436"/>
        <v>1.3333333333333333</v>
      </c>
      <c r="BB486" s="16"/>
      <c r="BC486" s="16">
        <f t="shared" si="437"/>
        <v>1.3333333333333333</v>
      </c>
      <c r="BD486" s="19">
        <f t="shared" si="404"/>
        <v>1.3333333333333333</v>
      </c>
      <c r="BE486" s="20">
        <f t="shared" si="438"/>
        <v>1.3333333333333333</v>
      </c>
      <c r="BF486">
        <f t="shared" si="439"/>
        <v>1.0186255756475008E-3</v>
      </c>
      <c r="BG486" s="33">
        <f t="shared" si="440"/>
        <v>2.7411689692566696</v>
      </c>
      <c r="BH486">
        <f t="shared" si="441"/>
        <v>16.447013815540018</v>
      </c>
      <c r="BI486">
        <f t="shared" si="442"/>
        <v>3188615.4624463744</v>
      </c>
      <c r="BJ486">
        <f t="shared" si="443"/>
        <v>26087172</v>
      </c>
      <c r="BK486">
        <f t="shared" si="444"/>
        <v>1550976</v>
      </c>
      <c r="BL486">
        <f t="shared" si="445"/>
        <v>0</v>
      </c>
      <c r="BM486">
        <f t="shared" si="446"/>
        <v>1550976</v>
      </c>
    </row>
    <row r="487" spans="1:65" x14ac:dyDescent="0.25">
      <c r="A487" s="8"/>
      <c r="B487">
        <v>2220473</v>
      </c>
      <c r="C487" t="s">
        <v>505</v>
      </c>
      <c r="D487">
        <v>9</v>
      </c>
      <c r="E487">
        <v>1323</v>
      </c>
      <c r="F487" s="9">
        <f t="shared" si="447"/>
        <v>222264</v>
      </c>
      <c r="G487">
        <v>4</v>
      </c>
      <c r="H487" s="10">
        <f t="shared" si="393"/>
        <v>2.25</v>
      </c>
      <c r="I487" s="10">
        <f t="shared" si="394"/>
        <v>9</v>
      </c>
      <c r="J487" s="11">
        <f t="shared" si="395"/>
        <v>1</v>
      </c>
      <c r="K487" s="11">
        <f t="shared" si="396"/>
        <v>0.90087832637460574</v>
      </c>
      <c r="L487" s="12">
        <f t="shared" si="397"/>
        <v>2000376</v>
      </c>
      <c r="M487" s="13">
        <f t="shared" si="398"/>
        <v>9.912167362539423E-2</v>
      </c>
      <c r="P487">
        <f t="shared" si="399"/>
        <v>11907</v>
      </c>
      <c r="Q487" s="15">
        <f t="shared" si="405"/>
        <v>2.25</v>
      </c>
      <c r="R487" s="16">
        <f t="shared" si="406"/>
        <v>3.5746201966041107</v>
      </c>
      <c r="S487" s="17">
        <f t="shared" si="400"/>
        <v>9.9902503329374071</v>
      </c>
      <c r="T487" s="17">
        <f t="shared" si="407"/>
        <v>2.4975625832343518</v>
      </c>
      <c r="U487" s="18">
        <f t="shared" si="408"/>
        <v>2.25</v>
      </c>
      <c r="V487" s="17">
        <f t="shared" si="409"/>
        <v>0</v>
      </c>
      <c r="W487" s="17">
        <f t="shared" si="401"/>
        <v>0</v>
      </c>
      <c r="X487" s="16">
        <f t="shared" si="410"/>
        <v>0</v>
      </c>
      <c r="Y487" s="19">
        <f t="shared" si="411"/>
        <v>2.25</v>
      </c>
      <c r="Z487" s="17">
        <f t="shared" si="412"/>
        <v>0</v>
      </c>
      <c r="AA487" s="17">
        <f t="shared" si="413"/>
        <v>0</v>
      </c>
      <c r="AB487" s="16">
        <f t="shared" si="414"/>
        <v>0</v>
      </c>
      <c r="AC487" s="19">
        <f t="shared" si="415"/>
        <v>2.25</v>
      </c>
      <c r="AD487" s="17">
        <f t="shared" si="416"/>
        <v>0</v>
      </c>
      <c r="AE487" s="17">
        <f t="shared" si="417"/>
        <v>0</v>
      </c>
      <c r="AF487" s="16">
        <f t="shared" si="402"/>
        <v>0</v>
      </c>
      <c r="AG487" s="19">
        <f t="shared" si="418"/>
        <v>2.25</v>
      </c>
      <c r="AH487" s="17">
        <f t="shared" si="419"/>
        <v>0</v>
      </c>
      <c r="AI487" s="17">
        <f t="shared" si="448"/>
        <v>0</v>
      </c>
      <c r="AJ487" s="16">
        <f t="shared" si="420"/>
        <v>0</v>
      </c>
      <c r="AK487" s="19">
        <f t="shared" si="421"/>
        <v>2.25</v>
      </c>
      <c r="AL487" s="17">
        <f t="shared" si="422"/>
        <v>0</v>
      </c>
      <c r="AM487" s="17">
        <f t="shared" si="423"/>
        <v>0</v>
      </c>
      <c r="AN487" s="16">
        <f t="shared" si="424"/>
        <v>0</v>
      </c>
      <c r="AO487" s="19">
        <f t="shared" si="425"/>
        <v>2.25</v>
      </c>
      <c r="AP487" s="17">
        <f t="shared" si="426"/>
        <v>0</v>
      </c>
      <c r="AQ487" s="17">
        <f t="shared" si="427"/>
        <v>0</v>
      </c>
      <c r="AR487" s="16">
        <f t="shared" si="428"/>
        <v>0</v>
      </c>
      <c r="AS487" s="19">
        <f t="shared" si="429"/>
        <v>2.25</v>
      </c>
      <c r="AT487" s="17">
        <f t="shared" si="430"/>
        <v>0</v>
      </c>
      <c r="AU487" s="17">
        <f t="shared" si="431"/>
        <v>0</v>
      </c>
      <c r="AV487" s="16">
        <f t="shared" si="432"/>
        <v>0</v>
      </c>
      <c r="AW487" s="19">
        <f t="shared" si="433"/>
        <v>2.25</v>
      </c>
      <c r="AX487" s="17">
        <f t="shared" si="434"/>
        <v>0</v>
      </c>
      <c r="AY487" s="17">
        <f t="shared" si="403"/>
        <v>0</v>
      </c>
      <c r="AZ487" s="16">
        <f t="shared" si="435"/>
        <v>0</v>
      </c>
      <c r="BA487" s="19">
        <f t="shared" si="436"/>
        <v>2.25</v>
      </c>
      <c r="BB487" s="16"/>
      <c r="BC487" s="16">
        <f t="shared" si="437"/>
        <v>2.25</v>
      </c>
      <c r="BD487" s="19">
        <f t="shared" si="404"/>
        <v>2.25</v>
      </c>
      <c r="BE487" s="20">
        <f t="shared" si="438"/>
        <v>2.25</v>
      </c>
      <c r="BF487">
        <f t="shared" si="439"/>
        <v>1.7189306589051579E-3</v>
      </c>
      <c r="BG487" s="33">
        <f t="shared" si="440"/>
        <v>4.6257226356206314</v>
      </c>
      <c r="BH487">
        <f t="shared" si="441"/>
        <v>18.502890542482525</v>
      </c>
      <c r="BI487">
        <f t="shared" si="442"/>
        <v>4112526.4635343361</v>
      </c>
      <c r="BJ487">
        <f t="shared" si="443"/>
        <v>220097</v>
      </c>
      <c r="BK487">
        <f t="shared" si="444"/>
        <v>2000376</v>
      </c>
      <c r="BL487">
        <f t="shared" si="445"/>
        <v>0</v>
      </c>
      <c r="BM487">
        <f t="shared" si="446"/>
        <v>2000376</v>
      </c>
    </row>
    <row r="488" spans="1:65" x14ac:dyDescent="0.25">
      <c r="A488" s="8"/>
      <c r="B488">
        <v>204276231</v>
      </c>
      <c r="C488" t="s">
        <v>506</v>
      </c>
      <c r="D488">
        <v>1</v>
      </c>
      <c r="E488">
        <v>2087</v>
      </c>
      <c r="F488" s="9">
        <f t="shared" si="447"/>
        <v>350616</v>
      </c>
      <c r="G488">
        <v>7</v>
      </c>
      <c r="H488" s="10">
        <f t="shared" si="393"/>
        <v>0.14285714285714285</v>
      </c>
      <c r="I488" s="10">
        <f t="shared" si="394"/>
        <v>1</v>
      </c>
      <c r="J488" s="11">
        <f t="shared" si="395"/>
        <v>1</v>
      </c>
      <c r="K488" s="11">
        <f t="shared" si="396"/>
        <v>1.7163817752247445E-3</v>
      </c>
      <c r="L488" s="12">
        <f t="shared" si="397"/>
        <v>350616</v>
      </c>
      <c r="M488" s="13">
        <f t="shared" si="398"/>
        <v>0.99828361822477529</v>
      </c>
      <c r="P488">
        <f t="shared" si="399"/>
        <v>2087</v>
      </c>
      <c r="Q488" s="15">
        <f t="shared" si="405"/>
        <v>0.14285714285714285</v>
      </c>
      <c r="R488" s="16">
        <f t="shared" si="406"/>
        <v>3.5746201966041107</v>
      </c>
      <c r="S488" s="17">
        <f t="shared" si="400"/>
        <v>582.62096139366145</v>
      </c>
      <c r="T488" s="17">
        <f t="shared" si="407"/>
        <v>83.231565913380209</v>
      </c>
      <c r="U488" s="18">
        <f t="shared" si="408"/>
        <v>0.14285714285714285</v>
      </c>
      <c r="V488" s="17">
        <f t="shared" si="409"/>
        <v>0</v>
      </c>
      <c r="W488" s="17">
        <f t="shared" si="401"/>
        <v>0</v>
      </c>
      <c r="X488" s="16">
        <f t="shared" si="410"/>
        <v>0</v>
      </c>
      <c r="Y488" s="19">
        <f t="shared" si="411"/>
        <v>0.14285714285714285</v>
      </c>
      <c r="Z488" s="17">
        <f t="shared" si="412"/>
        <v>0</v>
      </c>
      <c r="AA488" s="17">
        <f t="shared" si="413"/>
        <v>0</v>
      </c>
      <c r="AB488" s="16">
        <f t="shared" si="414"/>
        <v>0</v>
      </c>
      <c r="AC488" s="19">
        <f t="shared" si="415"/>
        <v>0.14285714285714285</v>
      </c>
      <c r="AD488" s="17">
        <f t="shared" si="416"/>
        <v>0</v>
      </c>
      <c r="AE488" s="17">
        <f t="shared" si="417"/>
        <v>0</v>
      </c>
      <c r="AF488" s="16">
        <f t="shared" si="402"/>
        <v>0</v>
      </c>
      <c r="AG488" s="19">
        <f t="shared" si="418"/>
        <v>0.14285714285714285</v>
      </c>
      <c r="AH488" s="17">
        <f t="shared" si="419"/>
        <v>0</v>
      </c>
      <c r="AI488" s="17">
        <f t="shared" si="448"/>
        <v>0</v>
      </c>
      <c r="AJ488" s="16">
        <f t="shared" si="420"/>
        <v>0</v>
      </c>
      <c r="AK488" s="19">
        <f t="shared" si="421"/>
        <v>0.14285714285714285</v>
      </c>
      <c r="AL488" s="17">
        <f t="shared" si="422"/>
        <v>0</v>
      </c>
      <c r="AM488" s="17">
        <f t="shared" si="423"/>
        <v>0</v>
      </c>
      <c r="AN488" s="16">
        <f t="shared" si="424"/>
        <v>0</v>
      </c>
      <c r="AO488" s="19">
        <f t="shared" si="425"/>
        <v>0.14285714285714285</v>
      </c>
      <c r="AP488" s="17">
        <f t="shared" si="426"/>
        <v>0</v>
      </c>
      <c r="AQ488" s="17">
        <f t="shared" si="427"/>
        <v>0</v>
      </c>
      <c r="AR488" s="16">
        <f t="shared" si="428"/>
        <v>0</v>
      </c>
      <c r="AS488" s="19">
        <f t="shared" si="429"/>
        <v>0.14285714285714285</v>
      </c>
      <c r="AT488" s="17">
        <f t="shared" si="430"/>
        <v>0</v>
      </c>
      <c r="AU488" s="17">
        <f t="shared" si="431"/>
        <v>0</v>
      </c>
      <c r="AV488" s="16">
        <f t="shared" si="432"/>
        <v>0</v>
      </c>
      <c r="AW488" s="19">
        <f t="shared" si="433"/>
        <v>0.14285714285714285</v>
      </c>
      <c r="AX488" s="17">
        <f t="shared" si="434"/>
        <v>0</v>
      </c>
      <c r="AY488" s="17">
        <f t="shared" si="403"/>
        <v>0</v>
      </c>
      <c r="AZ488" s="16">
        <f t="shared" si="435"/>
        <v>0</v>
      </c>
      <c r="BA488" s="19">
        <f t="shared" si="436"/>
        <v>0.14285714285714285</v>
      </c>
      <c r="BB488" s="16"/>
      <c r="BC488" s="16">
        <f t="shared" si="437"/>
        <v>0.14285714285714285</v>
      </c>
      <c r="BD488" s="19">
        <f t="shared" si="404"/>
        <v>0.14285714285714285</v>
      </c>
      <c r="BE488" s="20">
        <f t="shared" si="438"/>
        <v>0.14285714285714285</v>
      </c>
      <c r="BF488">
        <f t="shared" si="439"/>
        <v>1.091384545336608E-4</v>
      </c>
      <c r="BG488" s="33">
        <f t="shared" si="440"/>
        <v>0.29369667527750032</v>
      </c>
      <c r="BH488">
        <f t="shared" si="441"/>
        <v>2.0558767269425022</v>
      </c>
      <c r="BI488">
        <f t="shared" si="442"/>
        <v>720823.27449367242</v>
      </c>
      <c r="BJ488">
        <f t="shared" si="443"/>
        <v>203925615</v>
      </c>
      <c r="BK488">
        <f t="shared" si="444"/>
        <v>350616</v>
      </c>
      <c r="BL488">
        <f t="shared" si="445"/>
        <v>0</v>
      </c>
      <c r="BM488">
        <f t="shared" si="446"/>
        <v>350616</v>
      </c>
    </row>
    <row r="489" spans="1:65" x14ac:dyDescent="0.25">
      <c r="A489" s="8"/>
      <c r="B489">
        <v>6847010</v>
      </c>
      <c r="C489" t="s">
        <v>507</v>
      </c>
      <c r="D489">
        <v>4</v>
      </c>
      <c r="E489">
        <v>818</v>
      </c>
      <c r="F489" s="9">
        <f t="shared" si="447"/>
        <v>137424</v>
      </c>
      <c r="G489">
        <v>8</v>
      </c>
      <c r="H489" s="10">
        <f t="shared" si="393"/>
        <v>0.5</v>
      </c>
      <c r="I489" s="10">
        <f t="shared" si="394"/>
        <v>4</v>
      </c>
      <c r="J489" s="11">
        <f t="shared" si="395"/>
        <v>1</v>
      </c>
      <c r="K489" s="11">
        <f t="shared" si="396"/>
        <v>8.0282634317753301E-2</v>
      </c>
      <c r="L489" s="12">
        <f t="shared" si="397"/>
        <v>549696</v>
      </c>
      <c r="M489" s="13">
        <f t="shared" si="398"/>
        <v>0.91971736568224671</v>
      </c>
      <c r="P489">
        <f t="shared" si="399"/>
        <v>3272</v>
      </c>
      <c r="Q489" s="15">
        <f t="shared" si="405"/>
        <v>0.5</v>
      </c>
      <c r="R489" s="16">
        <f t="shared" si="406"/>
        <v>3.5746201966041107</v>
      </c>
      <c r="S489" s="17">
        <f t="shared" si="400"/>
        <v>49.823975433694258</v>
      </c>
      <c r="T489" s="17">
        <f t="shared" si="407"/>
        <v>6.2279969292117823</v>
      </c>
      <c r="U489" s="18">
        <f t="shared" si="408"/>
        <v>0.5</v>
      </c>
      <c r="V489" s="17">
        <f t="shared" si="409"/>
        <v>0</v>
      </c>
      <c r="W489" s="17">
        <f t="shared" si="401"/>
        <v>0</v>
      </c>
      <c r="X489" s="16">
        <f t="shared" si="410"/>
        <v>0</v>
      </c>
      <c r="Y489" s="19">
        <f t="shared" si="411"/>
        <v>0.5</v>
      </c>
      <c r="Z489" s="17">
        <f t="shared" si="412"/>
        <v>0</v>
      </c>
      <c r="AA489" s="17">
        <f t="shared" si="413"/>
        <v>0</v>
      </c>
      <c r="AB489" s="16">
        <f t="shared" si="414"/>
        <v>0</v>
      </c>
      <c r="AC489" s="19">
        <f t="shared" si="415"/>
        <v>0.5</v>
      </c>
      <c r="AD489" s="17">
        <f t="shared" si="416"/>
        <v>0</v>
      </c>
      <c r="AE489" s="17">
        <f t="shared" si="417"/>
        <v>0</v>
      </c>
      <c r="AF489" s="16">
        <f t="shared" si="402"/>
        <v>0</v>
      </c>
      <c r="AG489" s="19">
        <f t="shared" si="418"/>
        <v>0.5</v>
      </c>
      <c r="AH489" s="17">
        <f t="shared" si="419"/>
        <v>0</v>
      </c>
      <c r="AI489" s="17">
        <f t="shared" si="448"/>
        <v>0</v>
      </c>
      <c r="AJ489" s="16">
        <f t="shared" si="420"/>
        <v>0</v>
      </c>
      <c r="AK489" s="19">
        <f t="shared" si="421"/>
        <v>0.5</v>
      </c>
      <c r="AL489" s="17">
        <f t="shared" si="422"/>
        <v>0</v>
      </c>
      <c r="AM489" s="17">
        <f t="shared" si="423"/>
        <v>0</v>
      </c>
      <c r="AN489" s="16">
        <f t="shared" si="424"/>
        <v>0</v>
      </c>
      <c r="AO489" s="19">
        <f t="shared" si="425"/>
        <v>0.5</v>
      </c>
      <c r="AP489" s="17">
        <f t="shared" si="426"/>
        <v>0</v>
      </c>
      <c r="AQ489" s="17">
        <f t="shared" si="427"/>
        <v>0</v>
      </c>
      <c r="AR489" s="16">
        <f t="shared" si="428"/>
        <v>0</v>
      </c>
      <c r="AS489" s="19">
        <f t="shared" si="429"/>
        <v>0.5</v>
      </c>
      <c r="AT489" s="17">
        <f t="shared" si="430"/>
        <v>0</v>
      </c>
      <c r="AU489" s="17">
        <f t="shared" si="431"/>
        <v>0</v>
      </c>
      <c r="AV489" s="16">
        <f t="shared" si="432"/>
        <v>0</v>
      </c>
      <c r="AW489" s="19">
        <f t="shared" si="433"/>
        <v>0.5</v>
      </c>
      <c r="AX489" s="17">
        <f t="shared" si="434"/>
        <v>0</v>
      </c>
      <c r="AY489" s="17">
        <f t="shared" si="403"/>
        <v>0</v>
      </c>
      <c r="AZ489" s="16">
        <f t="shared" si="435"/>
        <v>0</v>
      </c>
      <c r="BA489" s="19">
        <f t="shared" si="436"/>
        <v>0.5</v>
      </c>
      <c r="BB489" s="16"/>
      <c r="BC489" s="16">
        <f t="shared" si="437"/>
        <v>0.5</v>
      </c>
      <c r="BD489" s="19">
        <f t="shared" si="404"/>
        <v>0.5</v>
      </c>
      <c r="BE489" s="20">
        <f t="shared" si="438"/>
        <v>0.5</v>
      </c>
      <c r="BF489">
        <f t="shared" si="439"/>
        <v>3.8198459086781283E-4</v>
      </c>
      <c r="BG489" s="33">
        <f t="shared" si="440"/>
        <v>1.0279383634712513</v>
      </c>
      <c r="BH489">
        <f t="shared" si="441"/>
        <v>8.2235069077700107</v>
      </c>
      <c r="BI489">
        <f t="shared" si="442"/>
        <v>1130107.2132933859</v>
      </c>
      <c r="BJ489">
        <f t="shared" si="443"/>
        <v>6297314</v>
      </c>
      <c r="BK489">
        <f t="shared" si="444"/>
        <v>549696</v>
      </c>
      <c r="BL489">
        <f t="shared" si="445"/>
        <v>0</v>
      </c>
      <c r="BM489">
        <f t="shared" si="446"/>
        <v>549696</v>
      </c>
    </row>
    <row r="490" spans="1:65" x14ac:dyDescent="0.25">
      <c r="A490" s="8"/>
      <c r="B490">
        <v>2220473</v>
      </c>
      <c r="C490" t="s">
        <v>508</v>
      </c>
      <c r="D490">
        <v>3</v>
      </c>
      <c r="E490">
        <v>1498</v>
      </c>
      <c r="F490" s="9">
        <f t="shared" si="447"/>
        <v>251664</v>
      </c>
      <c r="G490">
        <v>8</v>
      </c>
      <c r="H490" s="10">
        <f t="shared" si="393"/>
        <v>0.375</v>
      </c>
      <c r="I490" s="10">
        <f t="shared" si="394"/>
        <v>3</v>
      </c>
      <c r="J490" s="11">
        <f t="shared" si="395"/>
        <v>1</v>
      </c>
      <c r="K490" s="11">
        <f t="shared" si="396"/>
        <v>0.34001404205320218</v>
      </c>
      <c r="L490" s="12">
        <f t="shared" si="397"/>
        <v>754992</v>
      </c>
      <c r="M490" s="13">
        <f t="shared" si="398"/>
        <v>0.65998595794679782</v>
      </c>
      <c r="P490">
        <f t="shared" si="399"/>
        <v>4494</v>
      </c>
      <c r="Q490" s="15">
        <f t="shared" si="405"/>
        <v>0.375</v>
      </c>
      <c r="R490" s="16">
        <f t="shared" si="406"/>
        <v>3.5746201966041107</v>
      </c>
      <c r="S490" s="17">
        <f t="shared" si="400"/>
        <v>8.8231650136690192</v>
      </c>
      <c r="T490" s="17">
        <f t="shared" si="407"/>
        <v>1.1028956267086274</v>
      </c>
      <c r="U490" s="18">
        <f t="shared" si="408"/>
        <v>0.375</v>
      </c>
      <c r="V490" s="17">
        <f t="shared" si="409"/>
        <v>0</v>
      </c>
      <c r="W490" s="17">
        <f t="shared" si="401"/>
        <v>0</v>
      </c>
      <c r="X490" s="16">
        <f t="shared" si="410"/>
        <v>0</v>
      </c>
      <c r="Y490" s="19">
        <f t="shared" si="411"/>
        <v>0.375</v>
      </c>
      <c r="Z490" s="17">
        <f t="shared" si="412"/>
        <v>0</v>
      </c>
      <c r="AA490" s="17">
        <f t="shared" si="413"/>
        <v>0</v>
      </c>
      <c r="AB490" s="16">
        <f t="shared" si="414"/>
        <v>0</v>
      </c>
      <c r="AC490" s="19">
        <f t="shared" si="415"/>
        <v>0.375</v>
      </c>
      <c r="AD490" s="17">
        <f t="shared" si="416"/>
        <v>0</v>
      </c>
      <c r="AE490" s="17">
        <f t="shared" si="417"/>
        <v>0</v>
      </c>
      <c r="AF490" s="16">
        <f t="shared" si="402"/>
        <v>0</v>
      </c>
      <c r="AG490" s="19">
        <f t="shared" si="418"/>
        <v>0.375</v>
      </c>
      <c r="AH490" s="17">
        <f t="shared" si="419"/>
        <v>0</v>
      </c>
      <c r="AI490" s="17">
        <f t="shared" si="448"/>
        <v>0</v>
      </c>
      <c r="AJ490" s="16">
        <f t="shared" si="420"/>
        <v>0</v>
      </c>
      <c r="AK490" s="19">
        <f t="shared" si="421"/>
        <v>0.375</v>
      </c>
      <c r="AL490" s="17">
        <f t="shared" si="422"/>
        <v>0</v>
      </c>
      <c r="AM490" s="17">
        <f t="shared" si="423"/>
        <v>0</v>
      </c>
      <c r="AN490" s="16">
        <f t="shared" si="424"/>
        <v>0</v>
      </c>
      <c r="AO490" s="19">
        <f t="shared" si="425"/>
        <v>0.375</v>
      </c>
      <c r="AP490" s="17">
        <f t="shared" si="426"/>
        <v>0</v>
      </c>
      <c r="AQ490" s="17">
        <f t="shared" si="427"/>
        <v>0</v>
      </c>
      <c r="AR490" s="16">
        <f t="shared" si="428"/>
        <v>0</v>
      </c>
      <c r="AS490" s="19">
        <f t="shared" si="429"/>
        <v>0.375</v>
      </c>
      <c r="AT490" s="17">
        <f t="shared" si="430"/>
        <v>0</v>
      </c>
      <c r="AU490" s="17">
        <f t="shared" si="431"/>
        <v>0</v>
      </c>
      <c r="AV490" s="16">
        <f t="shared" si="432"/>
        <v>0</v>
      </c>
      <c r="AW490" s="19">
        <f t="shared" si="433"/>
        <v>0.375</v>
      </c>
      <c r="AX490" s="17">
        <f t="shared" si="434"/>
        <v>0</v>
      </c>
      <c r="AY490" s="17">
        <f t="shared" si="403"/>
        <v>0</v>
      </c>
      <c r="AZ490" s="16">
        <f t="shared" si="435"/>
        <v>0</v>
      </c>
      <c r="BA490" s="19">
        <f t="shared" si="436"/>
        <v>0.375</v>
      </c>
      <c r="BB490" s="16"/>
      <c r="BC490" s="16">
        <f t="shared" si="437"/>
        <v>0.375</v>
      </c>
      <c r="BD490" s="19">
        <f t="shared" si="404"/>
        <v>0.375</v>
      </c>
      <c r="BE490" s="20">
        <f t="shared" si="438"/>
        <v>0.375</v>
      </c>
      <c r="BF490">
        <f t="shared" si="439"/>
        <v>2.8648844315085965E-4</v>
      </c>
      <c r="BG490" s="33">
        <f t="shared" si="440"/>
        <v>0.77095377260343856</v>
      </c>
      <c r="BH490">
        <f t="shared" si="441"/>
        <v>6.1676301808275085</v>
      </c>
      <c r="BI490">
        <f t="shared" si="442"/>
        <v>1552170.4818277741</v>
      </c>
      <c r="BJ490">
        <f t="shared" si="443"/>
        <v>1465481</v>
      </c>
      <c r="BK490">
        <f t="shared" si="444"/>
        <v>754992</v>
      </c>
      <c r="BL490">
        <f t="shared" si="445"/>
        <v>0</v>
      </c>
      <c r="BM490">
        <f t="shared" si="446"/>
        <v>754992</v>
      </c>
    </row>
    <row r="491" spans="1:65" x14ac:dyDescent="0.25">
      <c r="A491" s="8"/>
      <c r="B491">
        <v>200</v>
      </c>
      <c r="C491" s="22">
        <v>202000000000</v>
      </c>
      <c r="D491">
        <v>2</v>
      </c>
      <c r="E491">
        <v>350</v>
      </c>
      <c r="F491" s="9">
        <f t="shared" si="447"/>
        <v>58800</v>
      </c>
      <c r="G491">
        <v>7</v>
      </c>
      <c r="H491" s="10">
        <f t="shared" si="393"/>
        <v>4.8590864917395527E-4</v>
      </c>
      <c r="I491" s="10">
        <f t="shared" si="394"/>
        <v>3.4013605442176869E-3</v>
      </c>
      <c r="J491" s="11">
        <f t="shared" si="395"/>
        <v>1.7006802721088435E-3</v>
      </c>
      <c r="K491" s="11">
        <f t="shared" si="396"/>
        <v>1</v>
      </c>
      <c r="L491" s="12">
        <f t="shared" si="397"/>
        <v>200</v>
      </c>
      <c r="M491" s="13">
        <f t="shared" si="398"/>
        <v>0</v>
      </c>
      <c r="P491">
        <f t="shared" si="399"/>
        <v>700</v>
      </c>
      <c r="Q491" s="15">
        <f t="shared" si="405"/>
        <v>0.2857142857142857</v>
      </c>
      <c r="R491" s="16">
        <f t="shared" si="406"/>
        <v>3.5746201966041107</v>
      </c>
      <c r="S491" s="17">
        <f t="shared" si="400"/>
        <v>3.4013605442176869E-3</v>
      </c>
      <c r="T491" s="17">
        <f t="shared" si="407"/>
        <v>4.8590864917395527E-4</v>
      </c>
      <c r="U491" s="18">
        <f t="shared" si="408"/>
        <v>4.8590864917395527E-4</v>
      </c>
      <c r="V491" s="17">
        <f t="shared" si="409"/>
        <v>0</v>
      </c>
      <c r="W491" s="17">
        <f t="shared" si="401"/>
        <v>0</v>
      </c>
      <c r="X491" s="16">
        <f t="shared" si="410"/>
        <v>0</v>
      </c>
      <c r="Y491" s="19">
        <f t="shared" si="411"/>
        <v>4.8590864917395527E-4</v>
      </c>
      <c r="Z491" s="17">
        <f t="shared" si="412"/>
        <v>0</v>
      </c>
      <c r="AA491" s="17">
        <f t="shared" si="413"/>
        <v>0</v>
      </c>
      <c r="AB491" s="16">
        <f t="shared" si="414"/>
        <v>0</v>
      </c>
      <c r="AC491" s="19">
        <f t="shared" si="415"/>
        <v>4.8590864917395527E-4</v>
      </c>
      <c r="AD491" s="17">
        <f t="shared" si="416"/>
        <v>0</v>
      </c>
      <c r="AE491" s="17">
        <f t="shared" si="417"/>
        <v>0</v>
      </c>
      <c r="AF491" s="16">
        <f t="shared" si="402"/>
        <v>0</v>
      </c>
      <c r="AG491" s="19">
        <f t="shared" si="418"/>
        <v>4.8590864917395527E-4</v>
      </c>
      <c r="AH491" s="17">
        <f t="shared" si="419"/>
        <v>0</v>
      </c>
      <c r="AI491" s="17">
        <f t="shared" si="448"/>
        <v>0</v>
      </c>
      <c r="AJ491" s="16">
        <f t="shared" si="420"/>
        <v>0</v>
      </c>
      <c r="AK491" s="19">
        <f t="shared" si="421"/>
        <v>4.8590864917395527E-4</v>
      </c>
      <c r="AL491" s="17">
        <f t="shared" si="422"/>
        <v>0</v>
      </c>
      <c r="AM491" s="17">
        <f t="shared" si="423"/>
        <v>0</v>
      </c>
      <c r="AN491" s="16">
        <f t="shared" si="424"/>
        <v>0</v>
      </c>
      <c r="AO491" s="19">
        <f t="shared" si="425"/>
        <v>4.8590864917395527E-4</v>
      </c>
      <c r="AP491" s="17">
        <f t="shared" si="426"/>
        <v>0</v>
      </c>
      <c r="AQ491" s="17">
        <f t="shared" si="427"/>
        <v>0</v>
      </c>
      <c r="AR491" s="16">
        <f t="shared" si="428"/>
        <v>0</v>
      </c>
      <c r="AS491" s="19">
        <f t="shared" si="429"/>
        <v>4.8590864917395527E-4</v>
      </c>
      <c r="AT491" s="17">
        <f t="shared" si="430"/>
        <v>0</v>
      </c>
      <c r="AU491" s="17">
        <f t="shared" si="431"/>
        <v>0</v>
      </c>
      <c r="AV491" s="16">
        <f t="shared" si="432"/>
        <v>0</v>
      </c>
      <c r="AW491" s="19">
        <f t="shared" si="433"/>
        <v>4.8590864917395527E-4</v>
      </c>
      <c r="AX491" s="17">
        <f t="shared" si="434"/>
        <v>0</v>
      </c>
      <c r="AY491" s="17">
        <f t="shared" si="403"/>
        <v>0</v>
      </c>
      <c r="AZ491" s="16">
        <f t="shared" si="435"/>
        <v>0</v>
      </c>
      <c r="BA491" s="19">
        <f t="shared" si="436"/>
        <v>4.8590864917395527E-4</v>
      </c>
      <c r="BB491" s="16"/>
      <c r="BC491" s="16">
        <f t="shared" si="437"/>
        <v>4.8590864917395527E-4</v>
      </c>
      <c r="BD491" s="19">
        <f t="shared" si="404"/>
        <v>4.8590864917395527E-4</v>
      </c>
      <c r="BE491" s="20">
        <f t="shared" si="438"/>
        <v>4.8590864917395527E-4</v>
      </c>
      <c r="BF491">
        <f t="shared" si="439"/>
        <v>3.7121923310768985E-7</v>
      </c>
      <c r="BG491" s="33">
        <f t="shared" si="440"/>
        <v>9.989682832568039E-4</v>
      </c>
      <c r="BH491">
        <f t="shared" si="441"/>
        <v>6.9927779827976275E-3</v>
      </c>
      <c r="BI491">
        <f t="shared" si="442"/>
        <v>411.17534538850049</v>
      </c>
      <c r="BJ491">
        <f t="shared" si="443"/>
        <v>0</v>
      </c>
      <c r="BK491">
        <f t="shared" si="444"/>
        <v>200</v>
      </c>
      <c r="BL491">
        <f t="shared" si="445"/>
        <v>117400</v>
      </c>
      <c r="BM491">
        <f t="shared" si="446"/>
        <v>200</v>
      </c>
    </row>
    <row r="492" spans="1:65" x14ac:dyDescent="0.25">
      <c r="A492" s="8"/>
      <c r="B492">
        <v>11347</v>
      </c>
      <c r="C492" t="s">
        <v>509</v>
      </c>
      <c r="D492">
        <v>2</v>
      </c>
      <c r="E492">
        <v>1415</v>
      </c>
      <c r="F492" s="9">
        <f t="shared" si="447"/>
        <v>237720</v>
      </c>
      <c r="G492">
        <v>2</v>
      </c>
      <c r="H492" s="10">
        <f t="shared" si="393"/>
        <v>2.3866313309776208E-2</v>
      </c>
      <c r="I492" s="10">
        <f t="shared" si="394"/>
        <v>4.7732626619552417E-2</v>
      </c>
      <c r="J492" s="11">
        <f t="shared" si="395"/>
        <v>2.3866313309776208E-2</v>
      </c>
      <c r="K492" s="11">
        <f t="shared" si="396"/>
        <v>1</v>
      </c>
      <c r="L492" s="12">
        <f t="shared" si="397"/>
        <v>11347</v>
      </c>
      <c r="M492" s="13">
        <f t="shared" si="398"/>
        <v>0</v>
      </c>
      <c r="P492">
        <f t="shared" si="399"/>
        <v>2830</v>
      </c>
      <c r="Q492" s="15">
        <f t="shared" si="405"/>
        <v>1</v>
      </c>
      <c r="R492" s="16">
        <f t="shared" si="406"/>
        <v>3.5746201966041107</v>
      </c>
      <c r="S492" s="17">
        <f t="shared" si="400"/>
        <v>4.7732626619552417E-2</v>
      </c>
      <c r="T492" s="17">
        <f t="shared" si="407"/>
        <v>2.3866313309776208E-2</v>
      </c>
      <c r="U492" s="18">
        <f t="shared" si="408"/>
        <v>2.3866313309776208E-2</v>
      </c>
      <c r="V492" s="17">
        <f t="shared" si="409"/>
        <v>0</v>
      </c>
      <c r="W492" s="17">
        <f t="shared" si="401"/>
        <v>0</v>
      </c>
      <c r="X492" s="16">
        <f t="shared" si="410"/>
        <v>0</v>
      </c>
      <c r="Y492" s="19">
        <f t="shared" si="411"/>
        <v>2.3866313309776208E-2</v>
      </c>
      <c r="Z492" s="17">
        <f t="shared" si="412"/>
        <v>0</v>
      </c>
      <c r="AA492" s="17">
        <f t="shared" si="413"/>
        <v>0</v>
      </c>
      <c r="AB492" s="16">
        <f t="shared" si="414"/>
        <v>0</v>
      </c>
      <c r="AC492" s="19">
        <f t="shared" si="415"/>
        <v>2.3866313309776208E-2</v>
      </c>
      <c r="AD492" s="17">
        <f t="shared" si="416"/>
        <v>0</v>
      </c>
      <c r="AE492" s="17">
        <f t="shared" si="417"/>
        <v>0</v>
      </c>
      <c r="AF492" s="16">
        <f t="shared" si="402"/>
        <v>0</v>
      </c>
      <c r="AG492" s="19">
        <f t="shared" si="418"/>
        <v>2.3866313309776208E-2</v>
      </c>
      <c r="AH492" s="17">
        <f t="shared" si="419"/>
        <v>0</v>
      </c>
      <c r="AI492" s="17">
        <f t="shared" si="448"/>
        <v>0</v>
      </c>
      <c r="AJ492" s="16">
        <f t="shared" si="420"/>
        <v>0</v>
      </c>
      <c r="AK492" s="19">
        <f t="shared" si="421"/>
        <v>2.3866313309776208E-2</v>
      </c>
      <c r="AL492" s="17">
        <f t="shared" si="422"/>
        <v>0</v>
      </c>
      <c r="AM492" s="17">
        <f t="shared" si="423"/>
        <v>0</v>
      </c>
      <c r="AN492" s="16">
        <f t="shared" si="424"/>
        <v>0</v>
      </c>
      <c r="AO492" s="19">
        <f t="shared" si="425"/>
        <v>2.3866313309776208E-2</v>
      </c>
      <c r="AP492" s="17">
        <f t="shared" si="426"/>
        <v>0</v>
      </c>
      <c r="AQ492" s="17">
        <f t="shared" si="427"/>
        <v>0</v>
      </c>
      <c r="AR492" s="16">
        <f t="shared" si="428"/>
        <v>0</v>
      </c>
      <c r="AS492" s="19">
        <f t="shared" si="429"/>
        <v>2.3866313309776208E-2</v>
      </c>
      <c r="AT492" s="17">
        <f t="shared" si="430"/>
        <v>0</v>
      </c>
      <c r="AU492" s="17">
        <f t="shared" si="431"/>
        <v>0</v>
      </c>
      <c r="AV492" s="16">
        <f t="shared" si="432"/>
        <v>0</v>
      </c>
      <c r="AW492" s="19">
        <f t="shared" si="433"/>
        <v>2.3866313309776208E-2</v>
      </c>
      <c r="AX492" s="17">
        <f t="shared" si="434"/>
        <v>0</v>
      </c>
      <c r="AY492" s="17">
        <f t="shared" si="403"/>
        <v>0</v>
      </c>
      <c r="AZ492" s="16">
        <f t="shared" si="435"/>
        <v>0</v>
      </c>
      <c r="BA492" s="19">
        <f t="shared" si="436"/>
        <v>2.3866313309776208E-2</v>
      </c>
      <c r="BB492" s="16"/>
      <c r="BC492" s="16">
        <f t="shared" si="437"/>
        <v>2.3866313309776208E-2</v>
      </c>
      <c r="BD492" s="19">
        <f t="shared" si="404"/>
        <v>2.3866313309776208E-2</v>
      </c>
      <c r="BE492" s="20">
        <f t="shared" si="438"/>
        <v>2.3866313309776208E-2</v>
      </c>
      <c r="BF492">
        <f t="shared" si="439"/>
        <v>1.8233127850315804E-5</v>
      </c>
      <c r="BG492" s="33">
        <f t="shared" si="440"/>
        <v>4.9066198091486997E-2</v>
      </c>
      <c r="BH492">
        <f t="shared" si="441"/>
        <v>9.8132396182973994E-2</v>
      </c>
      <c r="BI492">
        <f t="shared" si="442"/>
        <v>23328.033220616577</v>
      </c>
      <c r="BJ492">
        <f t="shared" si="443"/>
        <v>0</v>
      </c>
      <c r="BK492">
        <f t="shared" si="444"/>
        <v>11347</v>
      </c>
      <c r="BL492">
        <f t="shared" si="445"/>
        <v>464093</v>
      </c>
      <c r="BM492">
        <f t="shared" si="446"/>
        <v>11347</v>
      </c>
    </row>
    <row r="493" spans="1:65" x14ac:dyDescent="0.25">
      <c r="A493" s="8"/>
      <c r="B493">
        <v>14756</v>
      </c>
      <c r="C493" t="s">
        <v>510</v>
      </c>
      <c r="D493">
        <v>4</v>
      </c>
      <c r="E493">
        <v>713</v>
      </c>
      <c r="F493" s="9">
        <f t="shared" si="447"/>
        <v>119784</v>
      </c>
      <c r="G493">
        <v>4</v>
      </c>
      <c r="H493" s="10">
        <f t="shared" si="393"/>
        <v>3.0797101449275364E-2</v>
      </c>
      <c r="I493" s="10">
        <f t="shared" si="394"/>
        <v>0.12318840579710146</v>
      </c>
      <c r="J493" s="11">
        <f t="shared" si="395"/>
        <v>3.0797101449275364E-2</v>
      </c>
      <c r="K493" s="11">
        <f t="shared" si="396"/>
        <v>1</v>
      </c>
      <c r="L493" s="12">
        <f t="shared" si="397"/>
        <v>14756</v>
      </c>
      <c r="M493" s="13">
        <f t="shared" si="398"/>
        <v>0</v>
      </c>
      <c r="P493">
        <f t="shared" si="399"/>
        <v>2852</v>
      </c>
      <c r="Q493" s="15">
        <f t="shared" si="405"/>
        <v>1</v>
      </c>
      <c r="R493" s="16">
        <f t="shared" si="406"/>
        <v>3.5746201966041107</v>
      </c>
      <c r="S493" s="17">
        <f t="shared" si="400"/>
        <v>0.12318840579710146</v>
      </c>
      <c r="T493" s="17">
        <f t="shared" si="407"/>
        <v>3.0797101449275364E-2</v>
      </c>
      <c r="U493" s="18">
        <f t="shared" si="408"/>
        <v>3.0797101449275364E-2</v>
      </c>
      <c r="V493" s="17">
        <f t="shared" si="409"/>
        <v>0</v>
      </c>
      <c r="W493" s="17">
        <f t="shared" si="401"/>
        <v>0</v>
      </c>
      <c r="X493" s="16">
        <f t="shared" si="410"/>
        <v>0</v>
      </c>
      <c r="Y493" s="19">
        <f t="shared" si="411"/>
        <v>3.0797101449275364E-2</v>
      </c>
      <c r="Z493" s="17">
        <f t="shared" si="412"/>
        <v>0</v>
      </c>
      <c r="AA493" s="17">
        <f t="shared" si="413"/>
        <v>0</v>
      </c>
      <c r="AB493" s="16">
        <f t="shared" si="414"/>
        <v>0</v>
      </c>
      <c r="AC493" s="19">
        <f t="shared" si="415"/>
        <v>3.0797101449275364E-2</v>
      </c>
      <c r="AD493" s="17">
        <f t="shared" si="416"/>
        <v>0</v>
      </c>
      <c r="AE493" s="17">
        <f t="shared" si="417"/>
        <v>0</v>
      </c>
      <c r="AF493" s="16">
        <f t="shared" si="402"/>
        <v>0</v>
      </c>
      <c r="AG493" s="19">
        <f t="shared" si="418"/>
        <v>3.0797101449275364E-2</v>
      </c>
      <c r="AH493" s="17">
        <f t="shared" si="419"/>
        <v>0</v>
      </c>
      <c r="AI493" s="17">
        <f t="shared" si="448"/>
        <v>0</v>
      </c>
      <c r="AJ493" s="16">
        <f t="shared" si="420"/>
        <v>0</v>
      </c>
      <c r="AK493" s="19">
        <f t="shared" si="421"/>
        <v>3.0797101449275364E-2</v>
      </c>
      <c r="AL493" s="17">
        <f t="shared" si="422"/>
        <v>0</v>
      </c>
      <c r="AM493" s="17">
        <f t="shared" si="423"/>
        <v>0</v>
      </c>
      <c r="AN493" s="16">
        <f t="shared" si="424"/>
        <v>0</v>
      </c>
      <c r="AO493" s="19">
        <f t="shared" si="425"/>
        <v>3.0797101449275364E-2</v>
      </c>
      <c r="AP493" s="17">
        <f t="shared" si="426"/>
        <v>0</v>
      </c>
      <c r="AQ493" s="17">
        <f t="shared" si="427"/>
        <v>0</v>
      </c>
      <c r="AR493" s="16">
        <f t="shared" si="428"/>
        <v>0</v>
      </c>
      <c r="AS493" s="19">
        <f t="shared" si="429"/>
        <v>3.0797101449275364E-2</v>
      </c>
      <c r="AT493" s="17">
        <f t="shared" si="430"/>
        <v>0</v>
      </c>
      <c r="AU493" s="17">
        <f t="shared" si="431"/>
        <v>0</v>
      </c>
      <c r="AV493" s="16">
        <f t="shared" si="432"/>
        <v>0</v>
      </c>
      <c r="AW493" s="19">
        <f t="shared" si="433"/>
        <v>3.0797101449275364E-2</v>
      </c>
      <c r="AX493" s="17">
        <f t="shared" si="434"/>
        <v>0</v>
      </c>
      <c r="AY493" s="17">
        <f t="shared" si="403"/>
        <v>0</v>
      </c>
      <c r="AZ493" s="16">
        <f t="shared" si="435"/>
        <v>0</v>
      </c>
      <c r="BA493" s="19">
        <f t="shared" si="436"/>
        <v>3.0797101449275364E-2</v>
      </c>
      <c r="BB493" s="16"/>
      <c r="BC493" s="16">
        <f t="shared" si="437"/>
        <v>3.0797101449275364E-2</v>
      </c>
      <c r="BD493" s="19">
        <f t="shared" si="404"/>
        <v>3.0797101449275364E-2</v>
      </c>
      <c r="BE493" s="20">
        <f t="shared" si="438"/>
        <v>3.0797101449275364E-2</v>
      </c>
      <c r="BF493">
        <f t="shared" si="439"/>
        <v>2.3528036394031952E-5</v>
      </c>
      <c r="BG493" s="33">
        <f t="shared" si="440"/>
        <v>6.3315044126852432E-2</v>
      </c>
      <c r="BH493">
        <f t="shared" si="441"/>
        <v>0.25326017650740973</v>
      </c>
      <c r="BI493">
        <f t="shared" si="442"/>
        <v>30336.516982763565</v>
      </c>
      <c r="BJ493">
        <f t="shared" si="443"/>
        <v>0</v>
      </c>
      <c r="BK493">
        <f t="shared" si="444"/>
        <v>14756</v>
      </c>
      <c r="BL493">
        <f t="shared" si="445"/>
        <v>464380</v>
      </c>
      <c r="BM493">
        <f t="shared" si="446"/>
        <v>14756</v>
      </c>
    </row>
    <row r="494" spans="1:65" x14ac:dyDescent="0.25">
      <c r="A494" s="8"/>
      <c r="B494">
        <v>5677</v>
      </c>
      <c r="C494" t="s">
        <v>511</v>
      </c>
      <c r="D494">
        <v>6</v>
      </c>
      <c r="E494">
        <v>1711</v>
      </c>
      <c r="F494" s="9">
        <f t="shared" si="447"/>
        <v>287448</v>
      </c>
      <c r="G494">
        <v>2</v>
      </c>
      <c r="H494" s="10">
        <f t="shared" si="393"/>
        <v>9.8748295343853501E-3</v>
      </c>
      <c r="I494" s="10">
        <f t="shared" si="394"/>
        <v>1.97496590687707E-2</v>
      </c>
      <c r="J494" s="11">
        <f t="shared" si="395"/>
        <v>3.2916098447951167E-3</v>
      </c>
      <c r="K494" s="11">
        <f t="shared" si="396"/>
        <v>1</v>
      </c>
      <c r="L494" s="12">
        <f t="shared" si="397"/>
        <v>5677</v>
      </c>
      <c r="M494" s="13">
        <f t="shared" si="398"/>
        <v>0</v>
      </c>
      <c r="P494">
        <f t="shared" si="399"/>
        <v>10266</v>
      </c>
      <c r="Q494" s="15">
        <f t="shared" si="405"/>
        <v>3</v>
      </c>
      <c r="R494" s="16">
        <f t="shared" si="406"/>
        <v>3.5746201966041107</v>
      </c>
      <c r="S494" s="17">
        <f t="shared" si="400"/>
        <v>1.97496590687707E-2</v>
      </c>
      <c r="T494" s="17">
        <f t="shared" si="407"/>
        <v>9.8748295343853501E-3</v>
      </c>
      <c r="U494" s="18">
        <f t="shared" si="408"/>
        <v>9.8748295343853501E-3</v>
      </c>
      <c r="V494" s="17">
        <f t="shared" si="409"/>
        <v>0</v>
      </c>
      <c r="W494" s="17">
        <f t="shared" si="401"/>
        <v>0</v>
      </c>
      <c r="X494" s="16">
        <f t="shared" si="410"/>
        <v>0</v>
      </c>
      <c r="Y494" s="19">
        <f t="shared" si="411"/>
        <v>9.8748295343853501E-3</v>
      </c>
      <c r="Z494" s="17">
        <f t="shared" si="412"/>
        <v>0</v>
      </c>
      <c r="AA494" s="17">
        <f t="shared" si="413"/>
        <v>0</v>
      </c>
      <c r="AB494" s="16">
        <f t="shared" si="414"/>
        <v>0</v>
      </c>
      <c r="AC494" s="19">
        <f t="shared" si="415"/>
        <v>9.8748295343853501E-3</v>
      </c>
      <c r="AD494" s="17">
        <f t="shared" si="416"/>
        <v>0</v>
      </c>
      <c r="AE494" s="17">
        <f t="shared" si="417"/>
        <v>0</v>
      </c>
      <c r="AF494" s="16">
        <f t="shared" si="402"/>
        <v>0</v>
      </c>
      <c r="AG494" s="19">
        <f t="shared" si="418"/>
        <v>9.8748295343853501E-3</v>
      </c>
      <c r="AH494" s="17">
        <f t="shared" si="419"/>
        <v>0</v>
      </c>
      <c r="AI494" s="17">
        <f t="shared" si="448"/>
        <v>0</v>
      </c>
      <c r="AJ494" s="16">
        <f t="shared" si="420"/>
        <v>0</v>
      </c>
      <c r="AK494" s="19">
        <f t="shared" si="421"/>
        <v>9.8748295343853501E-3</v>
      </c>
      <c r="AL494" s="17">
        <f t="shared" si="422"/>
        <v>0</v>
      </c>
      <c r="AM494" s="17">
        <f t="shared" si="423"/>
        <v>0</v>
      </c>
      <c r="AN494" s="16">
        <f t="shared" si="424"/>
        <v>0</v>
      </c>
      <c r="AO494" s="19">
        <f t="shared" si="425"/>
        <v>9.8748295343853501E-3</v>
      </c>
      <c r="AP494" s="17">
        <f t="shared" si="426"/>
        <v>0</v>
      </c>
      <c r="AQ494" s="17">
        <f t="shared" si="427"/>
        <v>0</v>
      </c>
      <c r="AR494" s="16">
        <f t="shared" si="428"/>
        <v>0</v>
      </c>
      <c r="AS494" s="19">
        <f t="shared" si="429"/>
        <v>9.8748295343853501E-3</v>
      </c>
      <c r="AT494" s="17">
        <f t="shared" si="430"/>
        <v>0</v>
      </c>
      <c r="AU494" s="17">
        <f t="shared" si="431"/>
        <v>0</v>
      </c>
      <c r="AV494" s="16">
        <f t="shared" si="432"/>
        <v>0</v>
      </c>
      <c r="AW494" s="19">
        <f t="shared" si="433"/>
        <v>9.8748295343853501E-3</v>
      </c>
      <c r="AX494" s="17">
        <f t="shared" si="434"/>
        <v>0</v>
      </c>
      <c r="AY494" s="17">
        <f t="shared" si="403"/>
        <v>0</v>
      </c>
      <c r="AZ494" s="16">
        <f t="shared" si="435"/>
        <v>0</v>
      </c>
      <c r="BA494" s="19">
        <f t="shared" si="436"/>
        <v>9.8748295343853501E-3</v>
      </c>
      <c r="BB494" s="16"/>
      <c r="BC494" s="16">
        <f t="shared" si="437"/>
        <v>9.8748295343853501E-3</v>
      </c>
      <c r="BD494" s="19">
        <f t="shared" si="404"/>
        <v>9.8748295343853501E-3</v>
      </c>
      <c r="BE494" s="20">
        <f t="shared" si="438"/>
        <v>9.8748295343853501E-3</v>
      </c>
      <c r="BF494">
        <f t="shared" si="439"/>
        <v>7.5440654391631657E-6</v>
      </c>
      <c r="BG494" s="33">
        <f t="shared" si="440"/>
        <v>2.030143222226731E-2</v>
      </c>
      <c r="BH494">
        <f t="shared" si="441"/>
        <v>4.060286444453462E-2</v>
      </c>
      <c r="BI494">
        <f t="shared" si="442"/>
        <v>11671.212178852587</v>
      </c>
      <c r="BJ494">
        <f t="shared" si="443"/>
        <v>0</v>
      </c>
      <c r="BK494">
        <f t="shared" si="444"/>
        <v>5677</v>
      </c>
      <c r="BL494">
        <f t="shared" si="445"/>
        <v>1719010.9999999998</v>
      </c>
      <c r="BM494">
        <f t="shared" si="446"/>
        <v>5677</v>
      </c>
    </row>
    <row r="495" spans="1:65" x14ac:dyDescent="0.25">
      <c r="A495" s="8"/>
      <c r="B495">
        <v>139839994</v>
      </c>
      <c r="C495" t="s">
        <v>512</v>
      </c>
      <c r="D495">
        <v>10</v>
      </c>
      <c r="E495">
        <v>819</v>
      </c>
      <c r="F495" s="9">
        <f t="shared" si="447"/>
        <v>137592</v>
      </c>
      <c r="G495">
        <v>7</v>
      </c>
      <c r="H495" s="10">
        <f t="shared" si="393"/>
        <v>1.4285714285714286</v>
      </c>
      <c r="I495" s="10">
        <f t="shared" si="394"/>
        <v>10</v>
      </c>
      <c r="J495" s="11">
        <f t="shared" si="395"/>
        <v>1</v>
      </c>
      <c r="K495" s="11">
        <f t="shared" si="396"/>
        <v>9.839245273422996E-3</v>
      </c>
      <c r="L495" s="12">
        <f t="shared" si="397"/>
        <v>1375920</v>
      </c>
      <c r="M495" s="13">
        <f t="shared" si="398"/>
        <v>0.99016075472657705</v>
      </c>
      <c r="P495">
        <f t="shared" si="399"/>
        <v>8190</v>
      </c>
      <c r="Q495" s="15">
        <f t="shared" si="405"/>
        <v>1.4285714285714286</v>
      </c>
      <c r="R495" s="16">
        <f t="shared" si="406"/>
        <v>3.5746201966041107</v>
      </c>
      <c r="S495" s="17">
        <f t="shared" si="400"/>
        <v>1016.3381155881156</v>
      </c>
      <c r="T495" s="17">
        <f t="shared" si="407"/>
        <v>145.1911593697308</v>
      </c>
      <c r="U495" s="18">
        <f t="shared" si="408"/>
        <v>1.4285714285714286</v>
      </c>
      <c r="V495" s="17">
        <f t="shared" si="409"/>
        <v>0</v>
      </c>
      <c r="W495" s="17">
        <f t="shared" si="401"/>
        <v>0</v>
      </c>
      <c r="X495" s="16">
        <f t="shared" si="410"/>
        <v>0</v>
      </c>
      <c r="Y495" s="19">
        <f t="shared" si="411"/>
        <v>1.4285714285714286</v>
      </c>
      <c r="Z495" s="17">
        <f t="shared" si="412"/>
        <v>0</v>
      </c>
      <c r="AA495" s="17">
        <f t="shared" si="413"/>
        <v>0</v>
      </c>
      <c r="AB495" s="16">
        <f t="shared" si="414"/>
        <v>0</v>
      </c>
      <c r="AC495" s="19">
        <f t="shared" si="415"/>
        <v>1.4285714285714286</v>
      </c>
      <c r="AD495" s="17">
        <f t="shared" si="416"/>
        <v>0</v>
      </c>
      <c r="AE495" s="17">
        <f t="shared" si="417"/>
        <v>0</v>
      </c>
      <c r="AF495" s="16">
        <f t="shared" si="402"/>
        <v>0</v>
      </c>
      <c r="AG495" s="19">
        <f t="shared" si="418"/>
        <v>1.4285714285714286</v>
      </c>
      <c r="AH495" s="17">
        <f t="shared" si="419"/>
        <v>0</v>
      </c>
      <c r="AI495" s="17">
        <f t="shared" si="448"/>
        <v>0</v>
      </c>
      <c r="AJ495" s="16">
        <f t="shared" si="420"/>
        <v>0</v>
      </c>
      <c r="AK495" s="19">
        <f t="shared" si="421"/>
        <v>1.4285714285714286</v>
      </c>
      <c r="AL495" s="17">
        <f t="shared" si="422"/>
        <v>0</v>
      </c>
      <c r="AM495" s="17">
        <f t="shared" si="423"/>
        <v>0</v>
      </c>
      <c r="AN495" s="16">
        <f t="shared" si="424"/>
        <v>0</v>
      </c>
      <c r="AO495" s="19">
        <f t="shared" si="425"/>
        <v>1.4285714285714286</v>
      </c>
      <c r="AP495" s="17">
        <f t="shared" si="426"/>
        <v>0</v>
      </c>
      <c r="AQ495" s="17">
        <f t="shared" si="427"/>
        <v>0</v>
      </c>
      <c r="AR495" s="16">
        <f t="shared" si="428"/>
        <v>0</v>
      </c>
      <c r="AS495" s="19">
        <f t="shared" si="429"/>
        <v>1.4285714285714286</v>
      </c>
      <c r="AT495" s="17">
        <f t="shared" si="430"/>
        <v>0</v>
      </c>
      <c r="AU495" s="17">
        <f t="shared" si="431"/>
        <v>0</v>
      </c>
      <c r="AV495" s="16">
        <f t="shared" si="432"/>
        <v>0</v>
      </c>
      <c r="AW495" s="19">
        <f t="shared" si="433"/>
        <v>1.4285714285714286</v>
      </c>
      <c r="AX495" s="17">
        <f t="shared" si="434"/>
        <v>0</v>
      </c>
      <c r="AY495" s="17">
        <f t="shared" si="403"/>
        <v>0</v>
      </c>
      <c r="AZ495" s="16">
        <f t="shared" si="435"/>
        <v>0</v>
      </c>
      <c r="BA495" s="19">
        <f t="shared" si="436"/>
        <v>1.4285714285714286</v>
      </c>
      <c r="BB495" s="16"/>
      <c r="BC495" s="16">
        <f t="shared" si="437"/>
        <v>1.4285714285714286</v>
      </c>
      <c r="BD495" s="19">
        <f t="shared" si="404"/>
        <v>1.4285714285714286</v>
      </c>
      <c r="BE495" s="20">
        <f t="shared" si="438"/>
        <v>1.4285714285714286</v>
      </c>
      <c r="BF495">
        <f t="shared" si="439"/>
        <v>1.091384545336608E-3</v>
      </c>
      <c r="BG495" s="33">
        <f t="shared" si="440"/>
        <v>2.9369667527750036</v>
      </c>
      <c r="BH495">
        <f t="shared" si="441"/>
        <v>20.558767269425026</v>
      </c>
      <c r="BI495">
        <f t="shared" si="442"/>
        <v>2828721.9061347283</v>
      </c>
      <c r="BJ495">
        <f t="shared" si="443"/>
        <v>138464074</v>
      </c>
      <c r="BK495">
        <f t="shared" si="444"/>
        <v>1375920</v>
      </c>
      <c r="BL495">
        <f t="shared" si="445"/>
        <v>0</v>
      </c>
      <c r="BM495">
        <f t="shared" si="446"/>
        <v>1375920</v>
      </c>
    </row>
    <row r="496" spans="1:65" x14ac:dyDescent="0.25">
      <c r="A496" s="8"/>
      <c r="B496">
        <v>6725373</v>
      </c>
      <c r="C496" t="s">
        <v>513</v>
      </c>
      <c r="D496">
        <v>5</v>
      </c>
      <c r="E496">
        <v>1409</v>
      </c>
      <c r="F496" s="9">
        <f t="shared" si="447"/>
        <v>236712</v>
      </c>
      <c r="G496">
        <v>8</v>
      </c>
      <c r="H496" s="10">
        <f t="shared" si="393"/>
        <v>0.625</v>
      </c>
      <c r="I496" s="10">
        <f t="shared" si="394"/>
        <v>5</v>
      </c>
      <c r="J496" s="11">
        <f t="shared" si="395"/>
        <v>1</v>
      </c>
      <c r="K496" s="11">
        <f t="shared" si="396"/>
        <v>0.17598429113151048</v>
      </c>
      <c r="L496" s="12">
        <f t="shared" si="397"/>
        <v>1183560</v>
      </c>
      <c r="M496" s="13">
        <f t="shared" si="398"/>
        <v>0.82401570886848952</v>
      </c>
      <c r="P496">
        <f t="shared" si="399"/>
        <v>7045</v>
      </c>
      <c r="Q496" s="15">
        <f t="shared" si="405"/>
        <v>0.625</v>
      </c>
      <c r="R496" s="16">
        <f t="shared" si="406"/>
        <v>3.5746201966041107</v>
      </c>
      <c r="S496" s="17">
        <f t="shared" si="400"/>
        <v>28.41162678698165</v>
      </c>
      <c r="T496" s="17">
        <f t="shared" si="407"/>
        <v>3.5514533483727062</v>
      </c>
      <c r="U496" s="18">
        <f t="shared" si="408"/>
        <v>0.625</v>
      </c>
      <c r="V496" s="17">
        <f t="shared" si="409"/>
        <v>0</v>
      </c>
      <c r="W496" s="17">
        <f t="shared" si="401"/>
        <v>0</v>
      </c>
      <c r="X496" s="16">
        <f t="shared" si="410"/>
        <v>0</v>
      </c>
      <c r="Y496" s="19">
        <f t="shared" si="411"/>
        <v>0.625</v>
      </c>
      <c r="Z496" s="17">
        <f t="shared" si="412"/>
        <v>0</v>
      </c>
      <c r="AA496" s="17">
        <f t="shared" si="413"/>
        <v>0</v>
      </c>
      <c r="AB496" s="16">
        <f t="shared" si="414"/>
        <v>0</v>
      </c>
      <c r="AC496" s="19">
        <f t="shared" si="415"/>
        <v>0.625</v>
      </c>
      <c r="AD496" s="17">
        <f t="shared" si="416"/>
        <v>0</v>
      </c>
      <c r="AE496" s="17">
        <f t="shared" si="417"/>
        <v>0</v>
      </c>
      <c r="AF496" s="16">
        <f t="shared" si="402"/>
        <v>0</v>
      </c>
      <c r="AG496" s="19">
        <f t="shared" si="418"/>
        <v>0.625</v>
      </c>
      <c r="AH496" s="17">
        <f t="shared" si="419"/>
        <v>0</v>
      </c>
      <c r="AI496" s="17">
        <f t="shared" si="448"/>
        <v>0</v>
      </c>
      <c r="AJ496" s="16">
        <f t="shared" si="420"/>
        <v>0</v>
      </c>
      <c r="AK496" s="19">
        <f t="shared" si="421"/>
        <v>0.625</v>
      </c>
      <c r="AL496" s="17">
        <f t="shared" si="422"/>
        <v>0</v>
      </c>
      <c r="AM496" s="17">
        <f t="shared" si="423"/>
        <v>0</v>
      </c>
      <c r="AN496" s="16">
        <f t="shared" si="424"/>
        <v>0</v>
      </c>
      <c r="AO496" s="19">
        <f t="shared" si="425"/>
        <v>0.625</v>
      </c>
      <c r="AP496" s="17">
        <f t="shared" si="426"/>
        <v>0</v>
      </c>
      <c r="AQ496" s="17">
        <f t="shared" si="427"/>
        <v>0</v>
      </c>
      <c r="AR496" s="16">
        <f t="shared" si="428"/>
        <v>0</v>
      </c>
      <c r="AS496" s="19">
        <f t="shared" si="429"/>
        <v>0.625</v>
      </c>
      <c r="AT496" s="17">
        <f t="shared" si="430"/>
        <v>0</v>
      </c>
      <c r="AU496" s="17">
        <f t="shared" si="431"/>
        <v>0</v>
      </c>
      <c r="AV496" s="16">
        <f t="shared" si="432"/>
        <v>0</v>
      </c>
      <c r="AW496" s="19">
        <f t="shared" si="433"/>
        <v>0.625</v>
      </c>
      <c r="AX496" s="17">
        <f t="shared" si="434"/>
        <v>0</v>
      </c>
      <c r="AY496" s="17">
        <f t="shared" si="403"/>
        <v>0</v>
      </c>
      <c r="AZ496" s="16">
        <f t="shared" si="435"/>
        <v>0</v>
      </c>
      <c r="BA496" s="19">
        <f t="shared" si="436"/>
        <v>0.625</v>
      </c>
      <c r="BB496" s="16"/>
      <c r="BC496" s="16">
        <f t="shared" si="437"/>
        <v>0.625</v>
      </c>
      <c r="BD496" s="19">
        <f t="shared" si="404"/>
        <v>0.625</v>
      </c>
      <c r="BE496" s="20">
        <f t="shared" si="438"/>
        <v>0.625</v>
      </c>
      <c r="BF496">
        <f t="shared" si="439"/>
        <v>4.7748073858476606E-4</v>
      </c>
      <c r="BG496" s="33">
        <f t="shared" si="440"/>
        <v>1.2849229543390641</v>
      </c>
      <c r="BH496">
        <f t="shared" si="441"/>
        <v>10.279383634712513</v>
      </c>
      <c r="BI496">
        <f t="shared" si="442"/>
        <v>2433253.4589400683</v>
      </c>
      <c r="BJ496">
        <f t="shared" si="443"/>
        <v>5541813</v>
      </c>
      <c r="BK496">
        <f t="shared" si="444"/>
        <v>1183560</v>
      </c>
      <c r="BL496">
        <f t="shared" si="445"/>
        <v>0</v>
      </c>
      <c r="BM496">
        <f t="shared" si="446"/>
        <v>1183560</v>
      </c>
    </row>
    <row r="497" spans="1:65" x14ac:dyDescent="0.25">
      <c r="A497" s="8"/>
      <c r="B497">
        <v>8989114</v>
      </c>
      <c r="C497" t="s">
        <v>514</v>
      </c>
      <c r="D497">
        <v>3</v>
      </c>
      <c r="E497">
        <v>1102</v>
      </c>
      <c r="F497" s="9">
        <f t="shared" si="447"/>
        <v>185136</v>
      </c>
      <c r="G497">
        <v>4</v>
      </c>
      <c r="H497" s="10">
        <f t="shared" si="393"/>
        <v>0.75</v>
      </c>
      <c r="I497" s="10">
        <f t="shared" si="394"/>
        <v>3</v>
      </c>
      <c r="J497" s="11">
        <f t="shared" si="395"/>
        <v>1</v>
      </c>
      <c r="K497" s="11">
        <f t="shared" si="396"/>
        <v>6.1786734487959551E-2</v>
      </c>
      <c r="L497" s="12">
        <f t="shared" si="397"/>
        <v>555408</v>
      </c>
      <c r="M497" s="13">
        <f t="shared" si="398"/>
        <v>0.93821326551204043</v>
      </c>
      <c r="P497">
        <f t="shared" si="399"/>
        <v>3306</v>
      </c>
      <c r="Q497" s="15">
        <f t="shared" si="405"/>
        <v>0.75</v>
      </c>
      <c r="R497" s="16">
        <f t="shared" si="406"/>
        <v>3.5746201966041107</v>
      </c>
      <c r="S497" s="17">
        <f t="shared" si="400"/>
        <v>48.554111572033534</v>
      </c>
      <c r="T497" s="17">
        <f t="shared" si="407"/>
        <v>12.138527893008384</v>
      </c>
      <c r="U497" s="18">
        <f t="shared" si="408"/>
        <v>0.75</v>
      </c>
      <c r="V497" s="17">
        <f t="shared" si="409"/>
        <v>0</v>
      </c>
      <c r="W497" s="17">
        <f t="shared" si="401"/>
        <v>0</v>
      </c>
      <c r="X497" s="16">
        <f t="shared" si="410"/>
        <v>0</v>
      </c>
      <c r="Y497" s="19">
        <f t="shared" si="411"/>
        <v>0.75</v>
      </c>
      <c r="Z497" s="17">
        <f t="shared" si="412"/>
        <v>0</v>
      </c>
      <c r="AA497" s="17">
        <f t="shared" si="413"/>
        <v>0</v>
      </c>
      <c r="AB497" s="16">
        <f t="shared" si="414"/>
        <v>0</v>
      </c>
      <c r="AC497" s="19">
        <f t="shared" si="415"/>
        <v>0.75</v>
      </c>
      <c r="AD497" s="17">
        <f t="shared" si="416"/>
        <v>0</v>
      </c>
      <c r="AE497" s="17">
        <f t="shared" si="417"/>
        <v>0</v>
      </c>
      <c r="AF497" s="16">
        <f t="shared" si="402"/>
        <v>0</v>
      </c>
      <c r="AG497" s="19">
        <f t="shared" si="418"/>
        <v>0.75</v>
      </c>
      <c r="AH497" s="17">
        <f t="shared" si="419"/>
        <v>0</v>
      </c>
      <c r="AI497" s="17">
        <f t="shared" si="448"/>
        <v>0</v>
      </c>
      <c r="AJ497" s="16">
        <f t="shared" si="420"/>
        <v>0</v>
      </c>
      <c r="AK497" s="19">
        <f t="shared" si="421"/>
        <v>0.75</v>
      </c>
      <c r="AL497" s="17">
        <f t="shared" si="422"/>
        <v>0</v>
      </c>
      <c r="AM497" s="17">
        <f t="shared" si="423"/>
        <v>0</v>
      </c>
      <c r="AN497" s="16">
        <f t="shared" si="424"/>
        <v>0</v>
      </c>
      <c r="AO497" s="19">
        <f t="shared" si="425"/>
        <v>0.75</v>
      </c>
      <c r="AP497" s="17">
        <f t="shared" si="426"/>
        <v>0</v>
      </c>
      <c r="AQ497" s="17">
        <f t="shared" si="427"/>
        <v>0</v>
      </c>
      <c r="AR497" s="16">
        <f t="shared" si="428"/>
        <v>0</v>
      </c>
      <c r="AS497" s="19">
        <f t="shared" si="429"/>
        <v>0.75</v>
      </c>
      <c r="AT497" s="17">
        <f t="shared" si="430"/>
        <v>0</v>
      </c>
      <c r="AU497" s="17">
        <f t="shared" si="431"/>
        <v>0</v>
      </c>
      <c r="AV497" s="16">
        <f t="shared" si="432"/>
        <v>0</v>
      </c>
      <c r="AW497" s="19">
        <f t="shared" si="433"/>
        <v>0.75</v>
      </c>
      <c r="AX497" s="17">
        <f t="shared" si="434"/>
        <v>0</v>
      </c>
      <c r="AY497" s="17">
        <f t="shared" si="403"/>
        <v>0</v>
      </c>
      <c r="AZ497" s="16">
        <f t="shared" si="435"/>
        <v>0</v>
      </c>
      <c r="BA497" s="19">
        <f t="shared" si="436"/>
        <v>0.75</v>
      </c>
      <c r="BB497" s="16"/>
      <c r="BC497" s="16">
        <f t="shared" si="437"/>
        <v>0.75</v>
      </c>
      <c r="BD497" s="19">
        <f t="shared" si="404"/>
        <v>0.75</v>
      </c>
      <c r="BE497" s="20">
        <f t="shared" si="438"/>
        <v>0.75</v>
      </c>
      <c r="BF497">
        <f t="shared" si="439"/>
        <v>5.729768863017193E-4</v>
      </c>
      <c r="BG497" s="33">
        <f t="shared" si="440"/>
        <v>1.5419075452068771</v>
      </c>
      <c r="BH497">
        <f t="shared" si="441"/>
        <v>6.1676301808275085</v>
      </c>
      <c r="BI497">
        <f t="shared" si="442"/>
        <v>1141850.3811576816</v>
      </c>
      <c r="BJ497">
        <f t="shared" si="443"/>
        <v>8433706</v>
      </c>
      <c r="BK497">
        <f t="shared" si="444"/>
        <v>555408</v>
      </c>
      <c r="BL497">
        <f t="shared" si="445"/>
        <v>0</v>
      </c>
      <c r="BM497">
        <f t="shared" si="446"/>
        <v>555408</v>
      </c>
    </row>
    <row r="498" spans="1:65" x14ac:dyDescent="0.25">
      <c r="A498" s="8"/>
      <c r="B498">
        <v>31513373</v>
      </c>
      <c r="C498" t="s">
        <v>515</v>
      </c>
      <c r="D498">
        <v>5</v>
      </c>
      <c r="E498">
        <v>1677</v>
      </c>
      <c r="F498" s="9">
        <f t="shared" si="447"/>
        <v>281736</v>
      </c>
      <c r="G498">
        <v>4</v>
      </c>
      <c r="H498" s="10">
        <f t="shared" si="393"/>
        <v>1.25</v>
      </c>
      <c r="I498" s="10">
        <f t="shared" si="394"/>
        <v>5</v>
      </c>
      <c r="J498" s="11">
        <f t="shared" si="395"/>
        <v>1</v>
      </c>
      <c r="K498" s="11">
        <f t="shared" si="396"/>
        <v>4.4701022642038353E-2</v>
      </c>
      <c r="L498" s="12">
        <f t="shared" si="397"/>
        <v>1408680</v>
      </c>
      <c r="M498" s="13">
        <f t="shared" si="398"/>
        <v>0.95529897735796165</v>
      </c>
      <c r="P498">
        <f t="shared" si="399"/>
        <v>8385</v>
      </c>
      <c r="Q498" s="15">
        <f t="shared" si="405"/>
        <v>1.25</v>
      </c>
      <c r="R498" s="16">
        <f t="shared" si="406"/>
        <v>3.5746201966041107</v>
      </c>
      <c r="S498" s="17">
        <f t="shared" si="400"/>
        <v>111.8542642757759</v>
      </c>
      <c r="T498" s="17">
        <f t="shared" si="407"/>
        <v>27.963566068943976</v>
      </c>
      <c r="U498" s="18">
        <f t="shared" si="408"/>
        <v>1.25</v>
      </c>
      <c r="V498" s="17">
        <f t="shared" si="409"/>
        <v>0</v>
      </c>
      <c r="W498" s="17">
        <f t="shared" si="401"/>
        <v>0</v>
      </c>
      <c r="X498" s="16">
        <f t="shared" si="410"/>
        <v>0</v>
      </c>
      <c r="Y498" s="19">
        <f t="shared" si="411"/>
        <v>1.25</v>
      </c>
      <c r="Z498" s="17">
        <f t="shared" si="412"/>
        <v>0</v>
      </c>
      <c r="AA498" s="17">
        <f t="shared" si="413"/>
        <v>0</v>
      </c>
      <c r="AB498" s="16">
        <f t="shared" si="414"/>
        <v>0</v>
      </c>
      <c r="AC498" s="19">
        <f t="shared" si="415"/>
        <v>1.25</v>
      </c>
      <c r="AD498" s="17">
        <f t="shared" si="416"/>
        <v>0</v>
      </c>
      <c r="AE498" s="17">
        <f t="shared" si="417"/>
        <v>0</v>
      </c>
      <c r="AF498" s="16">
        <f t="shared" si="402"/>
        <v>0</v>
      </c>
      <c r="AG498" s="19">
        <f t="shared" si="418"/>
        <v>1.25</v>
      </c>
      <c r="AH498" s="17">
        <f t="shared" si="419"/>
        <v>0</v>
      </c>
      <c r="AI498" s="17">
        <f t="shared" si="448"/>
        <v>0</v>
      </c>
      <c r="AJ498" s="16">
        <f t="shared" si="420"/>
        <v>0</v>
      </c>
      <c r="AK498" s="19">
        <f t="shared" si="421"/>
        <v>1.25</v>
      </c>
      <c r="AL498" s="17">
        <f t="shared" si="422"/>
        <v>0</v>
      </c>
      <c r="AM498" s="17">
        <f t="shared" si="423"/>
        <v>0</v>
      </c>
      <c r="AN498" s="16">
        <f t="shared" si="424"/>
        <v>0</v>
      </c>
      <c r="AO498" s="19">
        <f t="shared" si="425"/>
        <v>1.25</v>
      </c>
      <c r="AP498" s="17">
        <f t="shared" si="426"/>
        <v>0</v>
      </c>
      <c r="AQ498" s="17">
        <f t="shared" si="427"/>
        <v>0</v>
      </c>
      <c r="AR498" s="16">
        <f t="shared" si="428"/>
        <v>0</v>
      </c>
      <c r="AS498" s="19">
        <f t="shared" si="429"/>
        <v>1.25</v>
      </c>
      <c r="AT498" s="17">
        <f t="shared" si="430"/>
        <v>0</v>
      </c>
      <c r="AU498" s="17">
        <f t="shared" si="431"/>
        <v>0</v>
      </c>
      <c r="AV498" s="16">
        <f t="shared" si="432"/>
        <v>0</v>
      </c>
      <c r="AW498" s="19">
        <f t="shared" si="433"/>
        <v>1.25</v>
      </c>
      <c r="AX498" s="17">
        <f t="shared" si="434"/>
        <v>0</v>
      </c>
      <c r="AY498" s="17">
        <f t="shared" si="403"/>
        <v>0</v>
      </c>
      <c r="AZ498" s="16">
        <f t="shared" si="435"/>
        <v>0</v>
      </c>
      <c r="BA498" s="19">
        <f t="shared" si="436"/>
        <v>1.25</v>
      </c>
      <c r="BB498" s="16"/>
      <c r="BC498" s="16">
        <f t="shared" si="437"/>
        <v>1.25</v>
      </c>
      <c r="BD498" s="19">
        <f t="shared" si="404"/>
        <v>1.25</v>
      </c>
      <c r="BE498" s="20">
        <f t="shared" si="438"/>
        <v>1.25</v>
      </c>
      <c r="BF498">
        <f t="shared" si="439"/>
        <v>9.5496147716953212E-4</v>
      </c>
      <c r="BG498" s="33">
        <f t="shared" si="440"/>
        <v>2.5698459086781282</v>
      </c>
      <c r="BH498">
        <f t="shared" si="441"/>
        <v>10.279383634712513</v>
      </c>
      <c r="BI498">
        <f t="shared" si="442"/>
        <v>2896072.4277093643</v>
      </c>
      <c r="BJ498">
        <f t="shared" si="443"/>
        <v>30104693</v>
      </c>
      <c r="BK498">
        <f t="shared" si="444"/>
        <v>1408680</v>
      </c>
      <c r="BL498">
        <f t="shared" si="445"/>
        <v>0</v>
      </c>
      <c r="BM498">
        <f t="shared" si="446"/>
        <v>1408680</v>
      </c>
    </row>
    <row r="499" spans="1:65" x14ac:dyDescent="0.25">
      <c r="A499" s="8"/>
      <c r="B499">
        <v>27845298</v>
      </c>
      <c r="C499" t="s">
        <v>516</v>
      </c>
      <c r="D499">
        <v>8</v>
      </c>
      <c r="E499">
        <v>695</v>
      </c>
      <c r="F499" s="9">
        <f t="shared" si="447"/>
        <v>116760</v>
      </c>
      <c r="G499">
        <v>8</v>
      </c>
      <c r="H499" s="10">
        <f t="shared" si="393"/>
        <v>1</v>
      </c>
      <c r="I499" s="10">
        <f t="shared" si="394"/>
        <v>8</v>
      </c>
      <c r="J499" s="11">
        <f t="shared" si="395"/>
        <v>1</v>
      </c>
      <c r="K499" s="11">
        <f t="shared" si="396"/>
        <v>3.3545340401815775E-2</v>
      </c>
      <c r="L499" s="12">
        <f t="shared" si="397"/>
        <v>934080</v>
      </c>
      <c r="M499" s="13">
        <f t="shared" si="398"/>
        <v>0.96645465959818422</v>
      </c>
      <c r="P499">
        <f t="shared" si="399"/>
        <v>5560</v>
      </c>
      <c r="Q499" s="15">
        <f t="shared" si="405"/>
        <v>1</v>
      </c>
      <c r="R499" s="16">
        <f t="shared" si="406"/>
        <v>3.5746201966041107</v>
      </c>
      <c r="S499" s="17">
        <f t="shared" si="400"/>
        <v>238.48319630010278</v>
      </c>
      <c r="T499" s="17">
        <f t="shared" si="407"/>
        <v>29.810399537512847</v>
      </c>
      <c r="U499" s="18">
        <f t="shared" si="408"/>
        <v>1</v>
      </c>
      <c r="V499" s="17">
        <f t="shared" si="409"/>
        <v>0</v>
      </c>
      <c r="W499" s="17">
        <f t="shared" si="401"/>
        <v>0</v>
      </c>
      <c r="X499" s="16">
        <f t="shared" si="410"/>
        <v>0</v>
      </c>
      <c r="Y499" s="19">
        <f t="shared" si="411"/>
        <v>1</v>
      </c>
      <c r="Z499" s="17">
        <f t="shared" si="412"/>
        <v>0</v>
      </c>
      <c r="AA499" s="17">
        <f t="shared" si="413"/>
        <v>0</v>
      </c>
      <c r="AB499" s="16">
        <f t="shared" si="414"/>
        <v>0</v>
      </c>
      <c r="AC499" s="19">
        <f t="shared" si="415"/>
        <v>1</v>
      </c>
      <c r="AD499" s="17">
        <f t="shared" si="416"/>
        <v>0</v>
      </c>
      <c r="AE499" s="17">
        <f t="shared" si="417"/>
        <v>0</v>
      </c>
      <c r="AF499" s="16">
        <f t="shared" si="402"/>
        <v>0</v>
      </c>
      <c r="AG499" s="19">
        <f t="shared" si="418"/>
        <v>1</v>
      </c>
      <c r="AH499" s="17">
        <f t="shared" si="419"/>
        <v>0</v>
      </c>
      <c r="AI499" s="17">
        <f t="shared" si="448"/>
        <v>0</v>
      </c>
      <c r="AJ499" s="16">
        <f t="shared" si="420"/>
        <v>0</v>
      </c>
      <c r="AK499" s="19">
        <f t="shared" si="421"/>
        <v>1</v>
      </c>
      <c r="AL499" s="17">
        <f t="shared" si="422"/>
        <v>0</v>
      </c>
      <c r="AM499" s="17">
        <f t="shared" si="423"/>
        <v>0</v>
      </c>
      <c r="AN499" s="16">
        <f t="shared" si="424"/>
        <v>0</v>
      </c>
      <c r="AO499" s="19">
        <f t="shared" si="425"/>
        <v>1</v>
      </c>
      <c r="AP499" s="17">
        <f t="shared" si="426"/>
        <v>0</v>
      </c>
      <c r="AQ499" s="17">
        <f t="shared" si="427"/>
        <v>0</v>
      </c>
      <c r="AR499" s="16">
        <f t="shared" si="428"/>
        <v>0</v>
      </c>
      <c r="AS499" s="19">
        <f t="shared" si="429"/>
        <v>1</v>
      </c>
      <c r="AT499" s="17">
        <f t="shared" si="430"/>
        <v>0</v>
      </c>
      <c r="AU499" s="17">
        <f t="shared" si="431"/>
        <v>0</v>
      </c>
      <c r="AV499" s="16">
        <f t="shared" si="432"/>
        <v>0</v>
      </c>
      <c r="AW499" s="19">
        <f t="shared" si="433"/>
        <v>1</v>
      </c>
      <c r="AX499" s="17">
        <f t="shared" si="434"/>
        <v>0</v>
      </c>
      <c r="AY499" s="17">
        <f t="shared" si="403"/>
        <v>0</v>
      </c>
      <c r="AZ499" s="16">
        <f t="shared" si="435"/>
        <v>0</v>
      </c>
      <c r="BA499" s="19">
        <f t="shared" si="436"/>
        <v>1</v>
      </c>
      <c r="BB499" s="16"/>
      <c r="BC499" s="16">
        <f t="shared" si="437"/>
        <v>1</v>
      </c>
      <c r="BD499" s="19">
        <f t="shared" si="404"/>
        <v>1</v>
      </c>
      <c r="BE499" s="20">
        <f t="shared" si="438"/>
        <v>1</v>
      </c>
      <c r="BF499">
        <f t="shared" si="439"/>
        <v>7.6396918173562566E-4</v>
      </c>
      <c r="BG499" s="33">
        <f t="shared" si="440"/>
        <v>2.0558767269425027</v>
      </c>
      <c r="BH499">
        <f t="shared" si="441"/>
        <v>16.447013815540021</v>
      </c>
      <c r="BI499">
        <f t="shared" si="442"/>
        <v>1920353.3331024528</v>
      </c>
      <c r="BJ499">
        <f t="shared" si="443"/>
        <v>26911218</v>
      </c>
      <c r="BK499">
        <f t="shared" si="444"/>
        <v>934080</v>
      </c>
      <c r="BL499">
        <f t="shared" si="445"/>
        <v>0</v>
      </c>
      <c r="BM499">
        <f t="shared" si="446"/>
        <v>934080</v>
      </c>
    </row>
    <row r="500" spans="1:65" x14ac:dyDescent="0.25">
      <c r="A500" s="8"/>
      <c r="B500">
        <v>26351933</v>
      </c>
      <c r="C500" t="s">
        <v>517</v>
      </c>
      <c r="D500">
        <v>3</v>
      </c>
      <c r="E500">
        <v>936</v>
      </c>
      <c r="F500" s="9">
        <f t="shared" si="447"/>
        <v>157248</v>
      </c>
      <c r="G500">
        <v>6</v>
      </c>
      <c r="H500" s="10">
        <f t="shared" si="393"/>
        <v>0.5</v>
      </c>
      <c r="I500" s="10">
        <f t="shared" si="394"/>
        <v>3</v>
      </c>
      <c r="J500" s="11">
        <f t="shared" si="395"/>
        <v>1</v>
      </c>
      <c r="K500" s="11">
        <f t="shared" si="396"/>
        <v>1.7901684859323225E-2</v>
      </c>
      <c r="L500" s="12">
        <f t="shared" si="397"/>
        <v>471744</v>
      </c>
      <c r="M500" s="13">
        <f t="shared" si="398"/>
        <v>0.9820983151406768</v>
      </c>
      <c r="P500">
        <f t="shared" si="399"/>
        <v>2808</v>
      </c>
      <c r="Q500" s="15">
        <f t="shared" si="405"/>
        <v>0.5</v>
      </c>
      <c r="R500" s="16">
        <f t="shared" si="406"/>
        <v>3.5746201966041107</v>
      </c>
      <c r="S500" s="17">
        <f t="shared" si="400"/>
        <v>167.5819915038665</v>
      </c>
      <c r="T500" s="17">
        <f t="shared" si="407"/>
        <v>27.930331917311083</v>
      </c>
      <c r="U500" s="18">
        <f t="shared" si="408"/>
        <v>0.5</v>
      </c>
      <c r="V500" s="17">
        <f t="shared" si="409"/>
        <v>0</v>
      </c>
      <c r="W500" s="17">
        <f t="shared" si="401"/>
        <v>0</v>
      </c>
      <c r="X500" s="16">
        <f t="shared" si="410"/>
        <v>0</v>
      </c>
      <c r="Y500" s="19">
        <f t="shared" si="411"/>
        <v>0.5</v>
      </c>
      <c r="Z500" s="17">
        <f t="shared" si="412"/>
        <v>0</v>
      </c>
      <c r="AA500" s="17">
        <f t="shared" si="413"/>
        <v>0</v>
      </c>
      <c r="AB500" s="16">
        <f t="shared" si="414"/>
        <v>0</v>
      </c>
      <c r="AC500" s="19">
        <f t="shared" si="415"/>
        <v>0.5</v>
      </c>
      <c r="AD500" s="17">
        <f t="shared" si="416"/>
        <v>0</v>
      </c>
      <c r="AE500" s="17">
        <f t="shared" si="417"/>
        <v>0</v>
      </c>
      <c r="AF500" s="16">
        <f t="shared" si="402"/>
        <v>0</v>
      </c>
      <c r="AG500" s="19">
        <f t="shared" si="418"/>
        <v>0.5</v>
      </c>
      <c r="AH500" s="17">
        <f t="shared" si="419"/>
        <v>0</v>
      </c>
      <c r="AI500" s="17">
        <f t="shared" si="448"/>
        <v>0</v>
      </c>
      <c r="AJ500" s="16">
        <f t="shared" si="420"/>
        <v>0</v>
      </c>
      <c r="AK500" s="19">
        <f t="shared" si="421"/>
        <v>0.5</v>
      </c>
      <c r="AL500" s="17">
        <f t="shared" si="422"/>
        <v>0</v>
      </c>
      <c r="AM500" s="17">
        <f t="shared" si="423"/>
        <v>0</v>
      </c>
      <c r="AN500" s="16">
        <f t="shared" si="424"/>
        <v>0</v>
      </c>
      <c r="AO500" s="19">
        <f t="shared" si="425"/>
        <v>0.5</v>
      </c>
      <c r="AP500" s="17">
        <f t="shared" si="426"/>
        <v>0</v>
      </c>
      <c r="AQ500" s="17">
        <f t="shared" si="427"/>
        <v>0</v>
      </c>
      <c r="AR500" s="16">
        <f t="shared" si="428"/>
        <v>0</v>
      </c>
      <c r="AS500" s="19">
        <f t="shared" si="429"/>
        <v>0.5</v>
      </c>
      <c r="AT500" s="17">
        <f t="shared" si="430"/>
        <v>0</v>
      </c>
      <c r="AU500" s="17">
        <f t="shared" si="431"/>
        <v>0</v>
      </c>
      <c r="AV500" s="16">
        <f t="shared" si="432"/>
        <v>0</v>
      </c>
      <c r="AW500" s="19">
        <f t="shared" si="433"/>
        <v>0.5</v>
      </c>
      <c r="AX500" s="17">
        <f t="shared" si="434"/>
        <v>0</v>
      </c>
      <c r="AY500" s="17">
        <f t="shared" si="403"/>
        <v>0</v>
      </c>
      <c r="AZ500" s="16">
        <f t="shared" si="435"/>
        <v>0</v>
      </c>
      <c r="BA500" s="19">
        <f t="shared" si="436"/>
        <v>0.5</v>
      </c>
      <c r="BB500" s="16"/>
      <c r="BC500" s="16">
        <f t="shared" si="437"/>
        <v>0.5</v>
      </c>
      <c r="BD500" s="19">
        <f t="shared" si="404"/>
        <v>0.5</v>
      </c>
      <c r="BE500" s="20">
        <f t="shared" si="438"/>
        <v>0.5</v>
      </c>
      <c r="BF500">
        <f t="shared" si="439"/>
        <v>3.8198459086781283E-4</v>
      </c>
      <c r="BG500" s="33">
        <f t="shared" si="440"/>
        <v>1.0279383634712513</v>
      </c>
      <c r="BH500">
        <f t="shared" si="441"/>
        <v>6.1676301808275085</v>
      </c>
      <c r="BI500">
        <f t="shared" si="442"/>
        <v>969847.51067476405</v>
      </c>
      <c r="BJ500">
        <f t="shared" si="443"/>
        <v>25880189</v>
      </c>
      <c r="BK500">
        <f t="shared" si="444"/>
        <v>471744</v>
      </c>
      <c r="BL500">
        <f t="shared" si="445"/>
        <v>0</v>
      </c>
      <c r="BM500">
        <f t="shared" si="446"/>
        <v>471744</v>
      </c>
    </row>
    <row r="501" spans="1:65" x14ac:dyDescent="0.25">
      <c r="A501" s="8"/>
      <c r="B501">
        <v>189656</v>
      </c>
      <c r="C501" t="s">
        <v>518</v>
      </c>
      <c r="D501">
        <v>1</v>
      </c>
      <c r="E501">
        <v>2019</v>
      </c>
      <c r="F501" s="9">
        <f t="shared" si="447"/>
        <v>339192</v>
      </c>
      <c r="G501">
        <v>7</v>
      </c>
      <c r="H501" s="10">
        <f t="shared" si="393"/>
        <v>7.9877220823941261E-2</v>
      </c>
      <c r="I501" s="10">
        <f t="shared" si="394"/>
        <v>0.55914054576758887</v>
      </c>
      <c r="J501" s="11">
        <f t="shared" si="395"/>
        <v>0.55914054576758887</v>
      </c>
      <c r="K501" s="11">
        <f t="shared" si="396"/>
        <v>1</v>
      </c>
      <c r="L501" s="12">
        <f t="shared" si="397"/>
        <v>189656</v>
      </c>
      <c r="M501" s="13">
        <f t="shared" si="398"/>
        <v>0</v>
      </c>
      <c r="P501">
        <f t="shared" si="399"/>
        <v>2019</v>
      </c>
      <c r="Q501" s="15">
        <f t="shared" si="405"/>
        <v>0.14285714285714285</v>
      </c>
      <c r="R501" s="16">
        <f t="shared" si="406"/>
        <v>3.5746201966041107</v>
      </c>
      <c r="S501" s="17">
        <f t="shared" si="400"/>
        <v>0.55914054576758887</v>
      </c>
      <c r="T501" s="17">
        <f t="shared" si="407"/>
        <v>7.9877220823941261E-2</v>
      </c>
      <c r="U501" s="18">
        <f t="shared" si="408"/>
        <v>7.9877220823941261E-2</v>
      </c>
      <c r="V501" s="17">
        <f t="shared" si="409"/>
        <v>0</v>
      </c>
      <c r="W501" s="17">
        <f t="shared" si="401"/>
        <v>0</v>
      </c>
      <c r="X501" s="16">
        <f t="shared" si="410"/>
        <v>0</v>
      </c>
      <c r="Y501" s="19">
        <f t="shared" si="411"/>
        <v>7.9877220823941261E-2</v>
      </c>
      <c r="Z501" s="17">
        <f t="shared" si="412"/>
        <v>0</v>
      </c>
      <c r="AA501" s="17">
        <f t="shared" si="413"/>
        <v>0</v>
      </c>
      <c r="AB501" s="16">
        <f t="shared" si="414"/>
        <v>0</v>
      </c>
      <c r="AC501" s="19">
        <f t="shared" si="415"/>
        <v>7.9877220823941261E-2</v>
      </c>
      <c r="AD501" s="17">
        <f t="shared" si="416"/>
        <v>0</v>
      </c>
      <c r="AE501" s="17">
        <f t="shared" si="417"/>
        <v>0</v>
      </c>
      <c r="AF501" s="16">
        <f t="shared" si="402"/>
        <v>0</v>
      </c>
      <c r="AG501" s="19">
        <f t="shared" si="418"/>
        <v>7.9877220823941261E-2</v>
      </c>
      <c r="AH501" s="17">
        <f t="shared" si="419"/>
        <v>0</v>
      </c>
      <c r="AI501" s="17">
        <f t="shared" si="448"/>
        <v>0</v>
      </c>
      <c r="AJ501" s="16">
        <f t="shared" si="420"/>
        <v>0</v>
      </c>
      <c r="AK501" s="19">
        <f t="shared" si="421"/>
        <v>7.9877220823941261E-2</v>
      </c>
      <c r="AL501" s="17">
        <f t="shared" si="422"/>
        <v>0</v>
      </c>
      <c r="AM501" s="17">
        <f t="shared" si="423"/>
        <v>0</v>
      </c>
      <c r="AN501" s="16">
        <f t="shared" si="424"/>
        <v>0</v>
      </c>
      <c r="AO501" s="19">
        <f t="shared" si="425"/>
        <v>7.9877220823941261E-2</v>
      </c>
      <c r="AP501" s="17">
        <f t="shared" si="426"/>
        <v>0</v>
      </c>
      <c r="AQ501" s="17">
        <f t="shared" si="427"/>
        <v>0</v>
      </c>
      <c r="AR501" s="16">
        <f t="shared" si="428"/>
        <v>0</v>
      </c>
      <c r="AS501" s="19">
        <f t="shared" si="429"/>
        <v>7.9877220823941261E-2</v>
      </c>
      <c r="AT501" s="17">
        <f t="shared" si="430"/>
        <v>0</v>
      </c>
      <c r="AU501" s="17">
        <f t="shared" si="431"/>
        <v>0</v>
      </c>
      <c r="AV501" s="16">
        <f t="shared" si="432"/>
        <v>0</v>
      </c>
      <c r="AW501" s="19">
        <f t="shared" si="433"/>
        <v>7.9877220823941261E-2</v>
      </c>
      <c r="AX501" s="17">
        <f t="shared" si="434"/>
        <v>0</v>
      </c>
      <c r="AY501" s="17">
        <f t="shared" si="403"/>
        <v>0</v>
      </c>
      <c r="AZ501" s="16">
        <f t="shared" si="435"/>
        <v>0</v>
      </c>
      <c r="BA501" s="19">
        <f t="shared" si="436"/>
        <v>7.9877220823941261E-2</v>
      </c>
      <c r="BB501" s="16"/>
      <c r="BC501" s="16">
        <f t="shared" si="437"/>
        <v>7.9877220823941261E-2</v>
      </c>
      <c r="BD501" s="19">
        <f t="shared" si="404"/>
        <v>7.9877220823941261E-2</v>
      </c>
      <c r="BE501" s="20">
        <f t="shared" si="438"/>
        <v>7.9877220823941261E-2</v>
      </c>
      <c r="BF501">
        <f t="shared" si="439"/>
        <v>6.1023735032182284E-5</v>
      </c>
      <c r="BG501" s="33">
        <f t="shared" si="440"/>
        <v>0.16421771930478787</v>
      </c>
      <c r="BH501">
        <f t="shared" si="441"/>
        <v>1.1495240351335152</v>
      </c>
      <c r="BI501">
        <f t="shared" si="442"/>
        <v>389909.35652500729</v>
      </c>
      <c r="BJ501">
        <f t="shared" si="443"/>
        <v>0</v>
      </c>
      <c r="BK501">
        <f t="shared" si="444"/>
        <v>189656</v>
      </c>
      <c r="BL501">
        <f t="shared" si="445"/>
        <v>149536</v>
      </c>
      <c r="BM501">
        <f t="shared" si="446"/>
        <v>189656</v>
      </c>
    </row>
    <row r="502" spans="1:65" x14ac:dyDescent="0.25">
      <c r="A502" s="8"/>
      <c r="B502">
        <v>786296</v>
      </c>
      <c r="C502" t="s">
        <v>519</v>
      </c>
      <c r="D502">
        <v>2</v>
      </c>
      <c r="E502">
        <v>1869</v>
      </c>
      <c r="F502" s="9">
        <f t="shared" si="447"/>
        <v>313992</v>
      </c>
      <c r="G502">
        <v>6</v>
      </c>
      <c r="H502" s="10">
        <f t="shared" si="393"/>
        <v>0.33333333333333331</v>
      </c>
      <c r="I502" s="10">
        <f t="shared" si="394"/>
        <v>2</v>
      </c>
      <c r="J502" s="11">
        <f t="shared" si="395"/>
        <v>1</v>
      </c>
      <c r="K502" s="11">
        <f t="shared" si="396"/>
        <v>0.79866106402677872</v>
      </c>
      <c r="L502" s="12">
        <f t="shared" si="397"/>
        <v>627984</v>
      </c>
      <c r="M502" s="13">
        <f t="shared" si="398"/>
        <v>0.20133893597322128</v>
      </c>
      <c r="P502">
        <f t="shared" si="399"/>
        <v>3738</v>
      </c>
      <c r="Q502" s="15">
        <f t="shared" si="405"/>
        <v>0.33333333333333331</v>
      </c>
      <c r="R502" s="16">
        <f t="shared" si="406"/>
        <v>3.5746201966041107</v>
      </c>
      <c r="S502" s="17">
        <f t="shared" si="400"/>
        <v>2.5041911895844482</v>
      </c>
      <c r="T502" s="17">
        <f t="shared" si="407"/>
        <v>0.4173651982640747</v>
      </c>
      <c r="U502" s="18">
        <f t="shared" si="408"/>
        <v>0.33333333333333331</v>
      </c>
      <c r="V502" s="17">
        <f t="shared" si="409"/>
        <v>0</v>
      </c>
      <c r="W502" s="17">
        <f t="shared" si="401"/>
        <v>0</v>
      </c>
      <c r="X502" s="16">
        <f t="shared" si="410"/>
        <v>0</v>
      </c>
      <c r="Y502" s="19">
        <f t="shared" si="411"/>
        <v>0.33333333333333331</v>
      </c>
      <c r="Z502" s="17">
        <f t="shared" si="412"/>
        <v>0</v>
      </c>
      <c r="AA502" s="17">
        <f t="shared" si="413"/>
        <v>0</v>
      </c>
      <c r="AB502" s="16">
        <f t="shared" si="414"/>
        <v>0</v>
      </c>
      <c r="AC502" s="19">
        <f t="shared" si="415"/>
        <v>0.33333333333333331</v>
      </c>
      <c r="AD502" s="17">
        <f t="shared" si="416"/>
        <v>0</v>
      </c>
      <c r="AE502" s="17">
        <f t="shared" si="417"/>
        <v>0</v>
      </c>
      <c r="AF502" s="16">
        <f t="shared" si="402"/>
        <v>0</v>
      </c>
      <c r="AG502" s="19">
        <f t="shared" si="418"/>
        <v>0.33333333333333331</v>
      </c>
      <c r="AH502" s="17">
        <f t="shared" si="419"/>
        <v>0</v>
      </c>
      <c r="AI502" s="17">
        <f t="shared" si="448"/>
        <v>0</v>
      </c>
      <c r="AJ502" s="16">
        <f t="shared" si="420"/>
        <v>0</v>
      </c>
      <c r="AK502" s="19">
        <f t="shared" si="421"/>
        <v>0.33333333333333331</v>
      </c>
      <c r="AL502" s="17">
        <f t="shared" si="422"/>
        <v>0</v>
      </c>
      <c r="AM502" s="17">
        <f t="shared" si="423"/>
        <v>0</v>
      </c>
      <c r="AN502" s="16">
        <f t="shared" si="424"/>
        <v>0</v>
      </c>
      <c r="AO502" s="19">
        <f t="shared" si="425"/>
        <v>0.33333333333333331</v>
      </c>
      <c r="AP502" s="17">
        <f t="shared" si="426"/>
        <v>0</v>
      </c>
      <c r="AQ502" s="17">
        <f t="shared" si="427"/>
        <v>0</v>
      </c>
      <c r="AR502" s="16">
        <f t="shared" si="428"/>
        <v>0</v>
      </c>
      <c r="AS502" s="19">
        <f t="shared" si="429"/>
        <v>0.33333333333333331</v>
      </c>
      <c r="AT502" s="17">
        <f t="shared" si="430"/>
        <v>0</v>
      </c>
      <c r="AU502" s="17">
        <f t="shared" si="431"/>
        <v>0</v>
      </c>
      <c r="AV502" s="16">
        <f t="shared" si="432"/>
        <v>0</v>
      </c>
      <c r="AW502" s="19">
        <f t="shared" si="433"/>
        <v>0.33333333333333331</v>
      </c>
      <c r="AX502" s="17">
        <f t="shared" si="434"/>
        <v>0</v>
      </c>
      <c r="AY502" s="17">
        <f t="shared" si="403"/>
        <v>0</v>
      </c>
      <c r="AZ502" s="16">
        <f t="shared" si="435"/>
        <v>0</v>
      </c>
      <c r="BA502" s="19">
        <f t="shared" si="436"/>
        <v>0.33333333333333331</v>
      </c>
      <c r="BB502" s="16"/>
      <c r="BC502" s="16">
        <f t="shared" si="437"/>
        <v>0.33333333333333331</v>
      </c>
      <c r="BD502" s="19">
        <f t="shared" si="404"/>
        <v>0.33333333333333331</v>
      </c>
      <c r="BE502" s="20">
        <f t="shared" si="438"/>
        <v>0.33333333333333331</v>
      </c>
      <c r="BF502">
        <f t="shared" si="439"/>
        <v>2.546563939118752E-4</v>
      </c>
      <c r="BG502" s="33">
        <f t="shared" si="440"/>
        <v>0.68529224231416741</v>
      </c>
      <c r="BH502">
        <f t="shared" si="441"/>
        <v>4.1117534538850045</v>
      </c>
      <c r="BI502">
        <f t="shared" si="442"/>
        <v>1291057.6904922603</v>
      </c>
      <c r="BJ502">
        <f t="shared" si="443"/>
        <v>158312</v>
      </c>
      <c r="BK502">
        <f t="shared" si="444"/>
        <v>627984</v>
      </c>
      <c r="BL502">
        <f t="shared" si="445"/>
        <v>0</v>
      </c>
      <c r="BM502">
        <f t="shared" si="446"/>
        <v>627984</v>
      </c>
    </row>
    <row r="503" spans="1:65" x14ac:dyDescent="0.25">
      <c r="A503" s="8"/>
      <c r="B503">
        <v>201723678</v>
      </c>
      <c r="C503" t="s">
        <v>520</v>
      </c>
      <c r="D503">
        <v>8</v>
      </c>
      <c r="E503">
        <v>2232</v>
      </c>
      <c r="F503" s="9">
        <f t="shared" si="447"/>
        <v>374976</v>
      </c>
      <c r="G503">
        <v>2</v>
      </c>
      <c r="H503" s="10">
        <f t="shared" si="393"/>
        <v>4</v>
      </c>
      <c r="I503" s="10">
        <f t="shared" si="394"/>
        <v>8</v>
      </c>
      <c r="J503" s="11">
        <f t="shared" si="395"/>
        <v>1</v>
      </c>
      <c r="K503" s="11">
        <f t="shared" si="396"/>
        <v>1.4870876982522598E-2</v>
      </c>
      <c r="L503" s="12">
        <f t="shared" si="397"/>
        <v>2999808</v>
      </c>
      <c r="M503" s="13">
        <f t="shared" si="398"/>
        <v>0.98512912301747735</v>
      </c>
      <c r="P503">
        <f t="shared" si="399"/>
        <v>17856</v>
      </c>
      <c r="Q503" s="15">
        <f t="shared" si="405"/>
        <v>4</v>
      </c>
      <c r="R503" s="16">
        <f t="shared" si="406"/>
        <v>3.5746201966041107</v>
      </c>
      <c r="S503" s="17">
        <f t="shared" si="400"/>
        <v>537.96423771121351</v>
      </c>
      <c r="T503" s="17">
        <f t="shared" si="407"/>
        <v>268.98211885560676</v>
      </c>
      <c r="U503" s="18">
        <f t="shared" si="408"/>
        <v>0</v>
      </c>
      <c r="V503" s="17">
        <f t="shared" si="409"/>
        <v>268.98211885560676</v>
      </c>
      <c r="W503" s="17">
        <f t="shared" si="401"/>
        <v>0.19680619786003828</v>
      </c>
      <c r="X503" s="16">
        <f t="shared" si="410"/>
        <v>624.45778388438566</v>
      </c>
      <c r="Y503" s="19">
        <f t="shared" si="411"/>
        <v>4</v>
      </c>
      <c r="Z503" s="17">
        <f t="shared" si="412"/>
        <v>0</v>
      </c>
      <c r="AA503" s="17">
        <f t="shared" si="413"/>
        <v>0</v>
      </c>
      <c r="AB503" s="16">
        <f t="shared" si="414"/>
        <v>0</v>
      </c>
      <c r="AC503" s="19">
        <f t="shared" si="415"/>
        <v>4</v>
      </c>
      <c r="AD503" s="17">
        <f t="shared" si="416"/>
        <v>0</v>
      </c>
      <c r="AE503" s="17">
        <f t="shared" si="417"/>
        <v>0</v>
      </c>
      <c r="AF503" s="16">
        <f t="shared" si="402"/>
        <v>0</v>
      </c>
      <c r="AG503" s="19">
        <f t="shared" si="418"/>
        <v>4</v>
      </c>
      <c r="AH503" s="17">
        <f t="shared" si="419"/>
        <v>0</v>
      </c>
      <c r="AI503" s="17">
        <f t="shared" si="448"/>
        <v>0</v>
      </c>
      <c r="AJ503" s="16">
        <f t="shared" si="420"/>
        <v>0</v>
      </c>
      <c r="AK503" s="19">
        <f t="shared" si="421"/>
        <v>4</v>
      </c>
      <c r="AL503" s="17">
        <f t="shared" si="422"/>
        <v>0</v>
      </c>
      <c r="AM503" s="17">
        <f t="shared" si="423"/>
        <v>0</v>
      </c>
      <c r="AN503" s="16">
        <f t="shared" si="424"/>
        <v>0</v>
      </c>
      <c r="AO503" s="19">
        <f t="shared" si="425"/>
        <v>4</v>
      </c>
      <c r="AP503" s="17">
        <f t="shared" si="426"/>
        <v>0</v>
      </c>
      <c r="AQ503" s="17">
        <f t="shared" si="427"/>
        <v>0</v>
      </c>
      <c r="AR503" s="16">
        <f t="shared" si="428"/>
        <v>0</v>
      </c>
      <c r="AS503" s="19">
        <f t="shared" si="429"/>
        <v>4</v>
      </c>
      <c r="AT503" s="17">
        <f t="shared" si="430"/>
        <v>0</v>
      </c>
      <c r="AU503" s="17">
        <f t="shared" si="431"/>
        <v>0</v>
      </c>
      <c r="AV503" s="16">
        <f t="shared" si="432"/>
        <v>0</v>
      </c>
      <c r="AW503" s="19">
        <f t="shared" si="433"/>
        <v>4</v>
      </c>
      <c r="AX503" s="17">
        <f t="shared" si="434"/>
        <v>0</v>
      </c>
      <c r="AY503" s="17">
        <f t="shared" si="403"/>
        <v>0</v>
      </c>
      <c r="AZ503" s="16">
        <f t="shared" si="435"/>
        <v>0</v>
      </c>
      <c r="BA503" s="19">
        <f t="shared" si="436"/>
        <v>4</v>
      </c>
      <c r="BB503" s="16"/>
      <c r="BC503" s="16">
        <f t="shared" si="437"/>
        <v>4</v>
      </c>
      <c r="BD503" s="19">
        <f t="shared" si="404"/>
        <v>4</v>
      </c>
      <c r="BE503" s="20">
        <f t="shared" si="438"/>
        <v>4</v>
      </c>
      <c r="BF503">
        <f t="shared" si="439"/>
        <v>3.0558767269425026E-3</v>
      </c>
      <c r="BG503" s="33">
        <f t="shared" si="440"/>
        <v>8.2235069077700107</v>
      </c>
      <c r="BH503">
        <f t="shared" si="441"/>
        <v>16.447013815540021</v>
      </c>
      <c r="BI503">
        <f t="shared" si="442"/>
        <v>6167235.4524959354</v>
      </c>
      <c r="BJ503">
        <f t="shared" si="443"/>
        <v>198723870</v>
      </c>
      <c r="BK503">
        <f t="shared" si="444"/>
        <v>2999808</v>
      </c>
      <c r="BL503">
        <f t="shared" si="445"/>
        <v>0</v>
      </c>
      <c r="BM503">
        <f t="shared" si="446"/>
        <v>2999808</v>
      </c>
    </row>
    <row r="504" spans="1:65" x14ac:dyDescent="0.25">
      <c r="A504" s="8"/>
      <c r="B504">
        <v>143053414</v>
      </c>
      <c r="C504" t="s">
        <v>521</v>
      </c>
      <c r="D504">
        <v>6</v>
      </c>
      <c r="E504">
        <v>1660</v>
      </c>
      <c r="F504" s="9">
        <f t="shared" si="447"/>
        <v>278880</v>
      </c>
      <c r="G504">
        <v>7</v>
      </c>
      <c r="H504" s="10">
        <f t="shared" si="393"/>
        <v>0.8571428571428571</v>
      </c>
      <c r="I504" s="10">
        <f t="shared" si="394"/>
        <v>6</v>
      </c>
      <c r="J504" s="11">
        <f t="shared" si="395"/>
        <v>1</v>
      </c>
      <c r="K504" s="11">
        <f t="shared" si="396"/>
        <v>1.1696889666680726E-2</v>
      </c>
      <c r="L504" s="12">
        <f t="shared" si="397"/>
        <v>1673280</v>
      </c>
      <c r="M504" s="13">
        <f t="shared" si="398"/>
        <v>0.9883031103333193</v>
      </c>
      <c r="P504">
        <f t="shared" si="399"/>
        <v>9960</v>
      </c>
      <c r="Q504" s="15">
        <f t="shared" si="405"/>
        <v>0.8571428571428571</v>
      </c>
      <c r="R504" s="16">
        <f t="shared" si="406"/>
        <v>3.5746201966041107</v>
      </c>
      <c r="S504" s="17">
        <f t="shared" si="400"/>
        <v>512.95687751004016</v>
      </c>
      <c r="T504" s="17">
        <f t="shared" si="407"/>
        <v>73.279553930005733</v>
      </c>
      <c r="U504" s="18">
        <f t="shared" si="408"/>
        <v>0.8571428571428571</v>
      </c>
      <c r="V504" s="17">
        <f t="shared" si="409"/>
        <v>0</v>
      </c>
      <c r="W504" s="17">
        <f t="shared" si="401"/>
        <v>0</v>
      </c>
      <c r="X504" s="16">
        <f t="shared" si="410"/>
        <v>0</v>
      </c>
      <c r="Y504" s="19">
        <f t="shared" si="411"/>
        <v>0.8571428571428571</v>
      </c>
      <c r="Z504" s="17">
        <f t="shared" si="412"/>
        <v>0</v>
      </c>
      <c r="AA504" s="17">
        <f t="shared" si="413"/>
        <v>0</v>
      </c>
      <c r="AB504" s="16">
        <f t="shared" si="414"/>
        <v>0</v>
      </c>
      <c r="AC504" s="19">
        <f t="shared" si="415"/>
        <v>0.8571428571428571</v>
      </c>
      <c r="AD504" s="17">
        <f t="shared" si="416"/>
        <v>0</v>
      </c>
      <c r="AE504" s="17">
        <f t="shared" si="417"/>
        <v>0</v>
      </c>
      <c r="AF504" s="16">
        <f t="shared" si="402"/>
        <v>0</v>
      </c>
      <c r="AG504" s="19">
        <f t="shared" si="418"/>
        <v>0.8571428571428571</v>
      </c>
      <c r="AH504" s="17">
        <f t="shared" si="419"/>
        <v>0</v>
      </c>
      <c r="AI504" s="17">
        <f t="shared" si="448"/>
        <v>0</v>
      </c>
      <c r="AJ504" s="16">
        <f t="shared" si="420"/>
        <v>0</v>
      </c>
      <c r="AK504" s="19">
        <f t="shared" si="421"/>
        <v>0.8571428571428571</v>
      </c>
      <c r="AL504" s="17">
        <f t="shared" si="422"/>
        <v>0</v>
      </c>
      <c r="AM504" s="17">
        <f t="shared" si="423"/>
        <v>0</v>
      </c>
      <c r="AN504" s="16">
        <f t="shared" si="424"/>
        <v>0</v>
      </c>
      <c r="AO504" s="19">
        <f t="shared" si="425"/>
        <v>0.8571428571428571</v>
      </c>
      <c r="AP504" s="17">
        <f t="shared" si="426"/>
        <v>0</v>
      </c>
      <c r="AQ504" s="17">
        <f t="shared" si="427"/>
        <v>0</v>
      </c>
      <c r="AR504" s="16">
        <f t="shared" si="428"/>
        <v>0</v>
      </c>
      <c r="AS504" s="19">
        <f t="shared" si="429"/>
        <v>0.8571428571428571</v>
      </c>
      <c r="AT504" s="17">
        <f t="shared" si="430"/>
        <v>0</v>
      </c>
      <c r="AU504" s="17">
        <f t="shared" si="431"/>
        <v>0</v>
      </c>
      <c r="AV504" s="16">
        <f t="shared" si="432"/>
        <v>0</v>
      </c>
      <c r="AW504" s="19">
        <f t="shared" si="433"/>
        <v>0.8571428571428571</v>
      </c>
      <c r="AX504" s="17">
        <f t="shared" si="434"/>
        <v>0</v>
      </c>
      <c r="AY504" s="17">
        <f t="shared" si="403"/>
        <v>0</v>
      </c>
      <c r="AZ504" s="16">
        <f t="shared" si="435"/>
        <v>0</v>
      </c>
      <c r="BA504" s="19">
        <f t="shared" si="436"/>
        <v>0.8571428571428571</v>
      </c>
      <c r="BB504" s="16"/>
      <c r="BC504" s="16">
        <f t="shared" si="437"/>
        <v>0.8571428571428571</v>
      </c>
      <c r="BD504" s="19">
        <f t="shared" si="404"/>
        <v>0.8571428571428571</v>
      </c>
      <c r="BE504" s="20">
        <f t="shared" si="438"/>
        <v>0.8571428571428571</v>
      </c>
      <c r="BF504">
        <f t="shared" si="439"/>
        <v>6.5483072720196479E-4</v>
      </c>
      <c r="BG504" s="33">
        <f t="shared" si="440"/>
        <v>1.7621800516650019</v>
      </c>
      <c r="BH504">
        <f t="shared" si="441"/>
        <v>12.335260361655013</v>
      </c>
      <c r="BI504">
        <f t="shared" si="442"/>
        <v>3440057.4096583501</v>
      </c>
      <c r="BJ504">
        <f t="shared" si="443"/>
        <v>141380134</v>
      </c>
      <c r="BK504">
        <f t="shared" si="444"/>
        <v>1673280</v>
      </c>
      <c r="BL504">
        <f t="shared" si="445"/>
        <v>0</v>
      </c>
      <c r="BM504">
        <f t="shared" si="446"/>
        <v>1673280</v>
      </c>
    </row>
    <row r="505" spans="1:65" x14ac:dyDescent="0.25">
      <c r="A505" s="8"/>
      <c r="B505">
        <v>31351051</v>
      </c>
      <c r="C505" t="s">
        <v>522</v>
      </c>
      <c r="D505">
        <v>10</v>
      </c>
      <c r="E505">
        <v>801</v>
      </c>
      <c r="F505" s="9">
        <f t="shared" si="447"/>
        <v>134568</v>
      </c>
      <c r="G505">
        <v>7</v>
      </c>
      <c r="H505" s="10">
        <f t="shared" si="393"/>
        <v>1.4285714285714286</v>
      </c>
      <c r="I505" s="10">
        <f t="shared" si="394"/>
        <v>10</v>
      </c>
      <c r="J505" s="11">
        <f t="shared" si="395"/>
        <v>1</v>
      </c>
      <c r="K505" s="11">
        <f t="shared" si="396"/>
        <v>4.2922962933523344E-2</v>
      </c>
      <c r="L505" s="12">
        <f t="shared" si="397"/>
        <v>1345680</v>
      </c>
      <c r="M505" s="13">
        <f t="shared" si="398"/>
        <v>0.95707703706647662</v>
      </c>
      <c r="P505">
        <f t="shared" si="399"/>
        <v>8010</v>
      </c>
      <c r="Q505" s="15">
        <f t="shared" si="405"/>
        <v>1.4285714285714286</v>
      </c>
      <c r="R505" s="16">
        <f t="shared" si="406"/>
        <v>3.5746201966041107</v>
      </c>
      <c r="S505" s="17">
        <f t="shared" si="400"/>
        <v>232.97552910052909</v>
      </c>
      <c r="T505" s="17">
        <f t="shared" si="407"/>
        <v>33.282218442932724</v>
      </c>
      <c r="U505" s="18">
        <f t="shared" si="408"/>
        <v>1.4285714285714286</v>
      </c>
      <c r="V505" s="17">
        <f t="shared" si="409"/>
        <v>0</v>
      </c>
      <c r="W505" s="17">
        <f t="shared" si="401"/>
        <v>0</v>
      </c>
      <c r="X505" s="16">
        <f t="shared" si="410"/>
        <v>0</v>
      </c>
      <c r="Y505" s="19">
        <f t="shared" si="411"/>
        <v>1.4285714285714286</v>
      </c>
      <c r="Z505" s="17">
        <f t="shared" si="412"/>
        <v>0</v>
      </c>
      <c r="AA505" s="17">
        <f t="shared" si="413"/>
        <v>0</v>
      </c>
      <c r="AB505" s="16">
        <f t="shared" si="414"/>
        <v>0</v>
      </c>
      <c r="AC505" s="19">
        <f t="shared" si="415"/>
        <v>1.4285714285714286</v>
      </c>
      <c r="AD505" s="17">
        <f t="shared" si="416"/>
        <v>0</v>
      </c>
      <c r="AE505" s="17">
        <f t="shared" si="417"/>
        <v>0</v>
      </c>
      <c r="AF505" s="16">
        <f t="shared" si="402"/>
        <v>0</v>
      </c>
      <c r="AG505" s="19">
        <f t="shared" si="418"/>
        <v>1.4285714285714286</v>
      </c>
      <c r="AH505" s="17">
        <f t="shared" si="419"/>
        <v>0</v>
      </c>
      <c r="AI505" s="17">
        <f t="shared" si="448"/>
        <v>0</v>
      </c>
      <c r="AJ505" s="16">
        <f t="shared" si="420"/>
        <v>0</v>
      </c>
      <c r="AK505" s="19">
        <f t="shared" si="421"/>
        <v>1.4285714285714286</v>
      </c>
      <c r="AL505" s="17">
        <f t="shared" si="422"/>
        <v>0</v>
      </c>
      <c r="AM505" s="17">
        <f t="shared" si="423"/>
        <v>0</v>
      </c>
      <c r="AN505" s="16">
        <f t="shared" si="424"/>
        <v>0</v>
      </c>
      <c r="AO505" s="19">
        <f t="shared" si="425"/>
        <v>1.4285714285714286</v>
      </c>
      <c r="AP505" s="17">
        <f t="shared" si="426"/>
        <v>0</v>
      </c>
      <c r="AQ505" s="17">
        <f t="shared" si="427"/>
        <v>0</v>
      </c>
      <c r="AR505" s="16">
        <f t="shared" si="428"/>
        <v>0</v>
      </c>
      <c r="AS505" s="19">
        <f t="shared" si="429"/>
        <v>1.4285714285714286</v>
      </c>
      <c r="AT505" s="17">
        <f t="shared" si="430"/>
        <v>0</v>
      </c>
      <c r="AU505" s="17">
        <f t="shared" si="431"/>
        <v>0</v>
      </c>
      <c r="AV505" s="16">
        <f t="shared" si="432"/>
        <v>0</v>
      </c>
      <c r="AW505" s="19">
        <f t="shared" si="433"/>
        <v>1.4285714285714286</v>
      </c>
      <c r="AX505" s="17">
        <f t="shared" si="434"/>
        <v>0</v>
      </c>
      <c r="AY505" s="17">
        <f t="shared" si="403"/>
        <v>0</v>
      </c>
      <c r="AZ505" s="16">
        <f t="shared" si="435"/>
        <v>0</v>
      </c>
      <c r="BA505" s="19">
        <f t="shared" si="436"/>
        <v>1.4285714285714286</v>
      </c>
      <c r="BB505" s="16"/>
      <c r="BC505" s="16">
        <f t="shared" si="437"/>
        <v>1.4285714285714286</v>
      </c>
      <c r="BD505" s="19">
        <f t="shared" si="404"/>
        <v>1.4285714285714286</v>
      </c>
      <c r="BE505" s="20">
        <f t="shared" si="438"/>
        <v>1.4285714285714286</v>
      </c>
      <c r="BF505">
        <f t="shared" si="439"/>
        <v>1.091384545336608E-3</v>
      </c>
      <c r="BG505" s="33">
        <f t="shared" si="440"/>
        <v>2.9369667527750036</v>
      </c>
      <c r="BH505">
        <f t="shared" si="441"/>
        <v>20.558767269425026</v>
      </c>
      <c r="BI505">
        <f t="shared" si="442"/>
        <v>2766552.1939119869</v>
      </c>
      <c r="BJ505">
        <f t="shared" si="443"/>
        <v>30005371</v>
      </c>
      <c r="BK505">
        <f t="shared" si="444"/>
        <v>1345680</v>
      </c>
      <c r="BL505">
        <f t="shared" si="445"/>
        <v>0</v>
      </c>
      <c r="BM505">
        <f t="shared" si="446"/>
        <v>1345680</v>
      </c>
    </row>
    <row r="506" spans="1:65" x14ac:dyDescent="0.25">
      <c r="A506" s="8"/>
      <c r="B506">
        <v>2220473</v>
      </c>
      <c r="C506" t="s">
        <v>523</v>
      </c>
      <c r="D506">
        <v>6</v>
      </c>
      <c r="E506">
        <v>1931</v>
      </c>
      <c r="F506" s="9">
        <f t="shared" si="447"/>
        <v>324408</v>
      </c>
      <c r="G506">
        <v>3</v>
      </c>
      <c r="H506" s="10">
        <f t="shared" si="393"/>
        <v>2</v>
      </c>
      <c r="I506" s="10">
        <f t="shared" si="394"/>
        <v>6</v>
      </c>
      <c r="J506" s="11">
        <f t="shared" si="395"/>
        <v>1</v>
      </c>
      <c r="K506" s="11">
        <f t="shared" si="396"/>
        <v>0.87659160908509137</v>
      </c>
      <c r="L506" s="12">
        <f t="shared" si="397"/>
        <v>1946448</v>
      </c>
      <c r="M506" s="13">
        <f t="shared" si="398"/>
        <v>0.12340839091490867</v>
      </c>
      <c r="P506">
        <f t="shared" si="399"/>
        <v>11586</v>
      </c>
      <c r="Q506" s="15">
        <f t="shared" si="405"/>
        <v>2</v>
      </c>
      <c r="R506" s="16">
        <f t="shared" si="406"/>
        <v>3.5746201966041107</v>
      </c>
      <c r="S506" s="17">
        <f t="shared" si="400"/>
        <v>6.8446924860052771</v>
      </c>
      <c r="T506" s="17">
        <f t="shared" si="407"/>
        <v>2.281564162001759</v>
      </c>
      <c r="U506" s="18">
        <f t="shared" si="408"/>
        <v>2</v>
      </c>
      <c r="V506" s="17">
        <f t="shared" si="409"/>
        <v>0</v>
      </c>
      <c r="W506" s="17">
        <f t="shared" si="401"/>
        <v>0</v>
      </c>
      <c r="X506" s="16">
        <f t="shared" si="410"/>
        <v>0</v>
      </c>
      <c r="Y506" s="19">
        <f t="shared" si="411"/>
        <v>2</v>
      </c>
      <c r="Z506" s="17">
        <f t="shared" si="412"/>
        <v>0</v>
      </c>
      <c r="AA506" s="17">
        <f t="shared" si="413"/>
        <v>0</v>
      </c>
      <c r="AB506" s="16">
        <f t="shared" si="414"/>
        <v>0</v>
      </c>
      <c r="AC506" s="19">
        <f t="shared" si="415"/>
        <v>2</v>
      </c>
      <c r="AD506" s="17">
        <f t="shared" si="416"/>
        <v>0</v>
      </c>
      <c r="AE506" s="17">
        <f t="shared" si="417"/>
        <v>0</v>
      </c>
      <c r="AF506" s="16">
        <f t="shared" si="402"/>
        <v>0</v>
      </c>
      <c r="AG506" s="19">
        <f t="shared" si="418"/>
        <v>2</v>
      </c>
      <c r="AH506" s="17">
        <f t="shared" si="419"/>
        <v>0</v>
      </c>
      <c r="AI506" s="17">
        <f t="shared" si="448"/>
        <v>0</v>
      </c>
      <c r="AJ506" s="16">
        <f t="shared" si="420"/>
        <v>0</v>
      </c>
      <c r="AK506" s="19">
        <f t="shared" si="421"/>
        <v>2</v>
      </c>
      <c r="AL506" s="17">
        <f t="shared" si="422"/>
        <v>0</v>
      </c>
      <c r="AM506" s="17">
        <f t="shared" si="423"/>
        <v>0</v>
      </c>
      <c r="AN506" s="16">
        <f t="shared" si="424"/>
        <v>0</v>
      </c>
      <c r="AO506" s="19">
        <f t="shared" si="425"/>
        <v>2</v>
      </c>
      <c r="AP506" s="17">
        <f t="shared" si="426"/>
        <v>0</v>
      </c>
      <c r="AQ506" s="17">
        <f t="shared" si="427"/>
        <v>0</v>
      </c>
      <c r="AR506" s="16">
        <f t="shared" si="428"/>
        <v>0</v>
      </c>
      <c r="AS506" s="19">
        <f t="shared" si="429"/>
        <v>2</v>
      </c>
      <c r="AT506" s="17">
        <f t="shared" si="430"/>
        <v>0</v>
      </c>
      <c r="AU506" s="17">
        <f t="shared" si="431"/>
        <v>0</v>
      </c>
      <c r="AV506" s="16">
        <f t="shared" si="432"/>
        <v>0</v>
      </c>
      <c r="AW506" s="19">
        <f t="shared" si="433"/>
        <v>2</v>
      </c>
      <c r="AX506" s="17">
        <f t="shared" si="434"/>
        <v>0</v>
      </c>
      <c r="AY506" s="17">
        <f t="shared" si="403"/>
        <v>0</v>
      </c>
      <c r="AZ506" s="16">
        <f t="shared" si="435"/>
        <v>0</v>
      </c>
      <c r="BA506" s="19">
        <f t="shared" si="436"/>
        <v>2</v>
      </c>
      <c r="BB506" s="16"/>
      <c r="BC506" s="16">
        <f t="shared" si="437"/>
        <v>2</v>
      </c>
      <c r="BD506" s="19">
        <f t="shared" si="404"/>
        <v>2</v>
      </c>
      <c r="BE506" s="20">
        <f t="shared" si="438"/>
        <v>2</v>
      </c>
      <c r="BF506">
        <f t="shared" si="439"/>
        <v>1.5279383634712513E-3</v>
      </c>
      <c r="BG506" s="33">
        <f t="shared" si="440"/>
        <v>4.1117534538850053</v>
      </c>
      <c r="BH506">
        <f t="shared" si="441"/>
        <v>12.335260361655017</v>
      </c>
      <c r="BI506">
        <f t="shared" si="442"/>
        <v>4001657.1434037806</v>
      </c>
      <c r="BJ506">
        <f t="shared" si="443"/>
        <v>274025</v>
      </c>
      <c r="BK506">
        <f t="shared" si="444"/>
        <v>1946448</v>
      </c>
      <c r="BL506">
        <f t="shared" si="445"/>
        <v>0</v>
      </c>
      <c r="BM506">
        <f t="shared" si="446"/>
        <v>1946448</v>
      </c>
    </row>
    <row r="507" spans="1:65" x14ac:dyDescent="0.25">
      <c r="A507" s="8"/>
      <c r="B507">
        <v>865852</v>
      </c>
      <c r="C507" t="s">
        <v>524</v>
      </c>
      <c r="D507">
        <v>2</v>
      </c>
      <c r="E507">
        <v>1073</v>
      </c>
      <c r="F507" s="9">
        <f t="shared" si="447"/>
        <v>180264</v>
      </c>
      <c r="G507">
        <v>8</v>
      </c>
      <c r="H507" s="10">
        <f t="shared" si="393"/>
        <v>0.25</v>
      </c>
      <c r="I507" s="10">
        <f t="shared" si="394"/>
        <v>2</v>
      </c>
      <c r="J507" s="11">
        <f t="shared" si="395"/>
        <v>1</v>
      </c>
      <c r="K507" s="11">
        <f t="shared" si="396"/>
        <v>0.41638524828723616</v>
      </c>
      <c r="L507" s="12">
        <f t="shared" si="397"/>
        <v>360528</v>
      </c>
      <c r="M507" s="13">
        <f t="shared" si="398"/>
        <v>0.58361475171276389</v>
      </c>
      <c r="P507">
        <f t="shared" si="399"/>
        <v>2146</v>
      </c>
      <c r="Q507" s="15">
        <f t="shared" si="405"/>
        <v>0.25</v>
      </c>
      <c r="R507" s="16">
        <f t="shared" si="406"/>
        <v>3.5746201966041107</v>
      </c>
      <c r="S507" s="17">
        <f t="shared" si="400"/>
        <v>4.803244130830338</v>
      </c>
      <c r="T507" s="17">
        <f t="shared" si="407"/>
        <v>0.60040551635379225</v>
      </c>
      <c r="U507" s="18">
        <f t="shared" si="408"/>
        <v>0.25</v>
      </c>
      <c r="V507" s="17">
        <f t="shared" si="409"/>
        <v>0</v>
      </c>
      <c r="W507" s="17">
        <f t="shared" si="401"/>
        <v>0</v>
      </c>
      <c r="X507" s="16">
        <f t="shared" si="410"/>
        <v>0</v>
      </c>
      <c r="Y507" s="19">
        <f t="shared" si="411"/>
        <v>0.25</v>
      </c>
      <c r="Z507" s="17">
        <f t="shared" si="412"/>
        <v>0</v>
      </c>
      <c r="AA507" s="17">
        <f t="shared" si="413"/>
        <v>0</v>
      </c>
      <c r="AB507" s="16">
        <f t="shared" si="414"/>
        <v>0</v>
      </c>
      <c r="AC507" s="19">
        <f t="shared" si="415"/>
        <v>0.25</v>
      </c>
      <c r="AD507" s="17">
        <f t="shared" si="416"/>
        <v>0</v>
      </c>
      <c r="AE507" s="17">
        <f t="shared" si="417"/>
        <v>0</v>
      </c>
      <c r="AF507" s="16">
        <f t="shared" si="402"/>
        <v>0</v>
      </c>
      <c r="AG507" s="19">
        <f t="shared" si="418"/>
        <v>0.25</v>
      </c>
      <c r="AH507" s="17">
        <f t="shared" si="419"/>
        <v>0</v>
      </c>
      <c r="AI507" s="17">
        <f t="shared" si="448"/>
        <v>0</v>
      </c>
      <c r="AJ507" s="16">
        <f t="shared" si="420"/>
        <v>0</v>
      </c>
      <c r="AK507" s="19">
        <f t="shared" si="421"/>
        <v>0.25</v>
      </c>
      <c r="AL507" s="17">
        <f t="shared" si="422"/>
        <v>0</v>
      </c>
      <c r="AM507" s="17">
        <f t="shared" si="423"/>
        <v>0</v>
      </c>
      <c r="AN507" s="16">
        <f t="shared" si="424"/>
        <v>0</v>
      </c>
      <c r="AO507" s="19">
        <f t="shared" si="425"/>
        <v>0.25</v>
      </c>
      <c r="AP507" s="17">
        <f t="shared" si="426"/>
        <v>0</v>
      </c>
      <c r="AQ507" s="17">
        <f t="shared" si="427"/>
        <v>0</v>
      </c>
      <c r="AR507" s="16">
        <f t="shared" si="428"/>
        <v>0</v>
      </c>
      <c r="AS507" s="19">
        <f t="shared" si="429"/>
        <v>0.25</v>
      </c>
      <c r="AT507" s="17">
        <f t="shared" si="430"/>
        <v>0</v>
      </c>
      <c r="AU507" s="17">
        <f t="shared" si="431"/>
        <v>0</v>
      </c>
      <c r="AV507" s="16">
        <f t="shared" si="432"/>
        <v>0</v>
      </c>
      <c r="AW507" s="19">
        <f t="shared" si="433"/>
        <v>0.25</v>
      </c>
      <c r="AX507" s="17">
        <f t="shared" si="434"/>
        <v>0</v>
      </c>
      <c r="AY507" s="17">
        <f t="shared" si="403"/>
        <v>0</v>
      </c>
      <c r="AZ507" s="16">
        <f t="shared" si="435"/>
        <v>0</v>
      </c>
      <c r="BA507" s="19">
        <f t="shared" si="436"/>
        <v>0.25</v>
      </c>
      <c r="BB507" s="16"/>
      <c r="BC507" s="16">
        <f t="shared" si="437"/>
        <v>0.25</v>
      </c>
      <c r="BD507" s="19">
        <f t="shared" si="404"/>
        <v>0.25</v>
      </c>
      <c r="BE507" s="20">
        <f t="shared" si="438"/>
        <v>0.25</v>
      </c>
      <c r="BF507">
        <f t="shared" si="439"/>
        <v>1.9099229543390641E-4</v>
      </c>
      <c r="BG507" s="33">
        <f t="shared" si="440"/>
        <v>0.51396918173562567</v>
      </c>
      <c r="BH507">
        <f t="shared" si="441"/>
        <v>4.1117534538850053</v>
      </c>
      <c r="BI507">
        <f t="shared" si="442"/>
        <v>741201.12461112661</v>
      </c>
      <c r="BJ507">
        <f t="shared" si="443"/>
        <v>505324</v>
      </c>
      <c r="BK507">
        <f t="shared" si="444"/>
        <v>360528</v>
      </c>
      <c r="BL507">
        <f t="shared" si="445"/>
        <v>0</v>
      </c>
      <c r="BM507">
        <f t="shared" si="446"/>
        <v>360528</v>
      </c>
    </row>
    <row r="508" spans="1:65" x14ac:dyDescent="0.25">
      <c r="A508" s="8"/>
      <c r="B508">
        <v>6607944</v>
      </c>
      <c r="C508" t="s">
        <v>525</v>
      </c>
      <c r="D508">
        <v>4</v>
      </c>
      <c r="E508">
        <v>1581</v>
      </c>
      <c r="F508" s="9">
        <f t="shared" si="447"/>
        <v>265608</v>
      </c>
      <c r="G508">
        <v>7</v>
      </c>
      <c r="H508" s="10">
        <f t="shared" si="393"/>
        <v>0.5714285714285714</v>
      </c>
      <c r="I508" s="10">
        <f t="shared" si="394"/>
        <v>4</v>
      </c>
      <c r="J508" s="11">
        <f t="shared" si="395"/>
        <v>1</v>
      </c>
      <c r="K508" s="11">
        <f t="shared" si="396"/>
        <v>0.16078102356799634</v>
      </c>
      <c r="L508" s="12">
        <f t="shared" si="397"/>
        <v>1062432</v>
      </c>
      <c r="M508" s="13">
        <f t="shared" si="398"/>
        <v>0.83921897643200372</v>
      </c>
      <c r="P508">
        <f t="shared" si="399"/>
        <v>6324</v>
      </c>
      <c r="Q508" s="15">
        <f t="shared" si="405"/>
        <v>0.5714285714285714</v>
      </c>
      <c r="R508" s="16">
        <f t="shared" si="406"/>
        <v>3.5746201966041107</v>
      </c>
      <c r="S508" s="17">
        <f t="shared" si="400"/>
        <v>24.878557874762809</v>
      </c>
      <c r="T508" s="17">
        <f t="shared" si="407"/>
        <v>3.554079696394687</v>
      </c>
      <c r="U508" s="18">
        <f t="shared" si="408"/>
        <v>0.5714285714285714</v>
      </c>
      <c r="V508" s="17">
        <f t="shared" si="409"/>
        <v>0</v>
      </c>
      <c r="W508" s="17">
        <f t="shared" si="401"/>
        <v>0</v>
      </c>
      <c r="X508" s="16">
        <f t="shared" si="410"/>
        <v>0</v>
      </c>
      <c r="Y508" s="19">
        <f t="shared" si="411"/>
        <v>0.5714285714285714</v>
      </c>
      <c r="Z508" s="17">
        <f t="shared" si="412"/>
        <v>0</v>
      </c>
      <c r="AA508" s="17">
        <f t="shared" si="413"/>
        <v>0</v>
      </c>
      <c r="AB508" s="16">
        <f t="shared" si="414"/>
        <v>0</v>
      </c>
      <c r="AC508" s="19">
        <f t="shared" si="415"/>
        <v>0.5714285714285714</v>
      </c>
      <c r="AD508" s="17">
        <f t="shared" si="416"/>
        <v>0</v>
      </c>
      <c r="AE508" s="17">
        <f t="shared" si="417"/>
        <v>0</v>
      </c>
      <c r="AF508" s="16">
        <f t="shared" si="402"/>
        <v>0</v>
      </c>
      <c r="AG508" s="19">
        <f t="shared" si="418"/>
        <v>0.5714285714285714</v>
      </c>
      <c r="AH508" s="17">
        <f t="shared" si="419"/>
        <v>0</v>
      </c>
      <c r="AI508" s="17">
        <f t="shared" si="448"/>
        <v>0</v>
      </c>
      <c r="AJ508" s="16">
        <f t="shared" si="420"/>
        <v>0</v>
      </c>
      <c r="AK508" s="19">
        <f t="shared" si="421"/>
        <v>0.5714285714285714</v>
      </c>
      <c r="AL508" s="17">
        <f t="shared" si="422"/>
        <v>0</v>
      </c>
      <c r="AM508" s="17">
        <f t="shared" si="423"/>
        <v>0</v>
      </c>
      <c r="AN508" s="16">
        <f t="shared" si="424"/>
        <v>0</v>
      </c>
      <c r="AO508" s="19">
        <f t="shared" si="425"/>
        <v>0.5714285714285714</v>
      </c>
      <c r="AP508" s="17">
        <f t="shared" si="426"/>
        <v>0</v>
      </c>
      <c r="AQ508" s="17">
        <f t="shared" si="427"/>
        <v>0</v>
      </c>
      <c r="AR508" s="16">
        <f t="shared" si="428"/>
        <v>0</v>
      </c>
      <c r="AS508" s="19">
        <f t="shared" si="429"/>
        <v>0.5714285714285714</v>
      </c>
      <c r="AT508" s="17">
        <f t="shared" si="430"/>
        <v>0</v>
      </c>
      <c r="AU508" s="17">
        <f t="shared" si="431"/>
        <v>0</v>
      </c>
      <c r="AV508" s="16">
        <f t="shared" si="432"/>
        <v>0</v>
      </c>
      <c r="AW508" s="19">
        <f t="shared" si="433"/>
        <v>0.5714285714285714</v>
      </c>
      <c r="AX508" s="17">
        <f t="shared" si="434"/>
        <v>0</v>
      </c>
      <c r="AY508" s="17">
        <f t="shared" si="403"/>
        <v>0</v>
      </c>
      <c r="AZ508" s="16">
        <f t="shared" si="435"/>
        <v>0</v>
      </c>
      <c r="BA508" s="19">
        <f t="shared" si="436"/>
        <v>0.5714285714285714</v>
      </c>
      <c r="BB508" s="16"/>
      <c r="BC508" s="16">
        <f t="shared" si="437"/>
        <v>0.5714285714285714</v>
      </c>
      <c r="BD508" s="19">
        <f t="shared" si="404"/>
        <v>0.5714285714285714</v>
      </c>
      <c r="BE508" s="20">
        <f t="shared" si="438"/>
        <v>0.5714285714285714</v>
      </c>
      <c r="BF508">
        <f t="shared" si="439"/>
        <v>4.3655381813464321E-4</v>
      </c>
      <c r="BG508" s="33">
        <f t="shared" si="440"/>
        <v>1.1747867011100013</v>
      </c>
      <c r="BH508">
        <f t="shared" si="441"/>
        <v>8.2235069077700089</v>
      </c>
      <c r="BI508">
        <f t="shared" si="442"/>
        <v>2184229.2227589767</v>
      </c>
      <c r="BJ508">
        <f t="shared" si="443"/>
        <v>5545512</v>
      </c>
      <c r="BK508">
        <f t="shared" si="444"/>
        <v>1062432</v>
      </c>
      <c r="BL508">
        <f t="shared" si="445"/>
        <v>0</v>
      </c>
      <c r="BM508">
        <f t="shared" si="446"/>
        <v>1062432</v>
      </c>
    </row>
    <row r="509" spans="1:65" x14ac:dyDescent="0.25">
      <c r="A509" s="8"/>
      <c r="B509">
        <v>10477890</v>
      </c>
      <c r="C509" t="s">
        <v>526</v>
      </c>
      <c r="D509">
        <v>9</v>
      </c>
      <c r="E509">
        <v>1220</v>
      </c>
      <c r="F509" s="9">
        <f t="shared" si="447"/>
        <v>204960</v>
      </c>
      <c r="G509">
        <v>6</v>
      </c>
      <c r="H509" s="10">
        <f t="shared" si="393"/>
        <v>1.5</v>
      </c>
      <c r="I509" s="10">
        <f t="shared" si="394"/>
        <v>9</v>
      </c>
      <c r="J509" s="11">
        <f t="shared" si="395"/>
        <v>1</v>
      </c>
      <c r="K509" s="11">
        <f t="shared" si="396"/>
        <v>0.17605071250032212</v>
      </c>
      <c r="L509" s="12">
        <f t="shared" si="397"/>
        <v>1844640</v>
      </c>
      <c r="M509" s="13">
        <f t="shared" si="398"/>
        <v>0.82394928749967788</v>
      </c>
      <c r="P509">
        <f t="shared" si="399"/>
        <v>10980</v>
      </c>
      <c r="Q509" s="15">
        <f t="shared" si="405"/>
        <v>1.5</v>
      </c>
      <c r="R509" s="16">
        <f t="shared" si="406"/>
        <v>3.5746201966041107</v>
      </c>
      <c r="S509" s="17">
        <f t="shared" si="400"/>
        <v>51.12163348946136</v>
      </c>
      <c r="T509" s="17">
        <f t="shared" si="407"/>
        <v>8.5202722482435593</v>
      </c>
      <c r="U509" s="18">
        <f t="shared" si="408"/>
        <v>1.5</v>
      </c>
      <c r="V509" s="17">
        <f t="shared" si="409"/>
        <v>0</v>
      </c>
      <c r="W509" s="17">
        <f t="shared" si="401"/>
        <v>0</v>
      </c>
      <c r="X509" s="16">
        <f t="shared" si="410"/>
        <v>0</v>
      </c>
      <c r="Y509" s="19">
        <f t="shared" si="411"/>
        <v>1.5</v>
      </c>
      <c r="Z509" s="17">
        <f t="shared" si="412"/>
        <v>0</v>
      </c>
      <c r="AA509" s="17">
        <f t="shared" si="413"/>
        <v>0</v>
      </c>
      <c r="AB509" s="16">
        <f t="shared" si="414"/>
        <v>0</v>
      </c>
      <c r="AC509" s="19">
        <f t="shared" si="415"/>
        <v>1.5</v>
      </c>
      <c r="AD509" s="17">
        <f t="shared" si="416"/>
        <v>0</v>
      </c>
      <c r="AE509" s="17">
        <f t="shared" si="417"/>
        <v>0</v>
      </c>
      <c r="AF509" s="16">
        <f t="shared" si="402"/>
        <v>0</v>
      </c>
      <c r="AG509" s="19">
        <f t="shared" si="418"/>
        <v>1.5</v>
      </c>
      <c r="AH509" s="17">
        <f t="shared" si="419"/>
        <v>0</v>
      </c>
      <c r="AI509" s="17">
        <f t="shared" si="448"/>
        <v>0</v>
      </c>
      <c r="AJ509" s="16">
        <f t="shared" si="420"/>
        <v>0</v>
      </c>
      <c r="AK509" s="19">
        <f t="shared" si="421"/>
        <v>1.5</v>
      </c>
      <c r="AL509" s="17">
        <f t="shared" si="422"/>
        <v>0</v>
      </c>
      <c r="AM509" s="17">
        <f t="shared" si="423"/>
        <v>0</v>
      </c>
      <c r="AN509" s="16">
        <f t="shared" si="424"/>
        <v>0</v>
      </c>
      <c r="AO509" s="19">
        <f t="shared" si="425"/>
        <v>1.5</v>
      </c>
      <c r="AP509" s="17">
        <f t="shared" si="426"/>
        <v>0</v>
      </c>
      <c r="AQ509" s="17">
        <f t="shared" si="427"/>
        <v>0</v>
      </c>
      <c r="AR509" s="16">
        <f t="shared" si="428"/>
        <v>0</v>
      </c>
      <c r="AS509" s="19">
        <f t="shared" si="429"/>
        <v>1.5</v>
      </c>
      <c r="AT509" s="17">
        <f t="shared" si="430"/>
        <v>0</v>
      </c>
      <c r="AU509" s="17">
        <f t="shared" si="431"/>
        <v>0</v>
      </c>
      <c r="AV509" s="16">
        <f t="shared" si="432"/>
        <v>0</v>
      </c>
      <c r="AW509" s="19">
        <f t="shared" si="433"/>
        <v>1.5</v>
      </c>
      <c r="AX509" s="17">
        <f t="shared" si="434"/>
        <v>0</v>
      </c>
      <c r="AY509" s="17">
        <f t="shared" si="403"/>
        <v>0</v>
      </c>
      <c r="AZ509" s="16">
        <f t="shared" si="435"/>
        <v>0</v>
      </c>
      <c r="BA509" s="19">
        <f t="shared" si="436"/>
        <v>1.5</v>
      </c>
      <c r="BB509" s="16"/>
      <c r="BC509" s="16">
        <f t="shared" si="437"/>
        <v>1.5</v>
      </c>
      <c r="BD509" s="19">
        <f t="shared" si="404"/>
        <v>1.5</v>
      </c>
      <c r="BE509" s="20">
        <f t="shared" si="438"/>
        <v>1.5</v>
      </c>
      <c r="BF509">
        <f t="shared" si="439"/>
        <v>1.1459537726034386E-3</v>
      </c>
      <c r="BG509" s="33">
        <f t="shared" si="440"/>
        <v>3.0838150904137542</v>
      </c>
      <c r="BH509">
        <f t="shared" si="441"/>
        <v>18.502890542482525</v>
      </c>
      <c r="BI509">
        <f t="shared" si="442"/>
        <v>3792352.4455872183</v>
      </c>
      <c r="BJ509">
        <f t="shared" si="443"/>
        <v>8633250</v>
      </c>
      <c r="BK509">
        <f t="shared" si="444"/>
        <v>1844640</v>
      </c>
      <c r="BL509">
        <f t="shared" si="445"/>
        <v>0</v>
      </c>
      <c r="BM509">
        <f t="shared" si="446"/>
        <v>1844640</v>
      </c>
    </row>
    <row r="510" spans="1:65" x14ac:dyDescent="0.25">
      <c r="A510" s="8"/>
      <c r="B510">
        <v>5677</v>
      </c>
      <c r="C510" t="s">
        <v>527</v>
      </c>
      <c r="D510">
        <v>9</v>
      </c>
      <c r="E510">
        <v>1308</v>
      </c>
      <c r="F510" s="9">
        <f t="shared" si="447"/>
        <v>219744</v>
      </c>
      <c r="G510">
        <v>5</v>
      </c>
      <c r="H510" s="10">
        <f t="shared" si="393"/>
        <v>5.1669215086646274E-3</v>
      </c>
      <c r="I510" s="10">
        <f t="shared" si="394"/>
        <v>2.5834607543323139E-2</v>
      </c>
      <c r="J510" s="11">
        <f t="shared" si="395"/>
        <v>2.8705119492581266E-3</v>
      </c>
      <c r="K510" s="11">
        <f t="shared" si="396"/>
        <v>1</v>
      </c>
      <c r="L510" s="12">
        <f t="shared" si="397"/>
        <v>5677</v>
      </c>
      <c r="M510" s="13">
        <f t="shared" si="398"/>
        <v>0</v>
      </c>
      <c r="P510">
        <f t="shared" si="399"/>
        <v>11772</v>
      </c>
      <c r="Q510" s="15">
        <f t="shared" si="405"/>
        <v>1.8</v>
      </c>
      <c r="R510" s="16">
        <f t="shared" si="406"/>
        <v>3.5746201966041107</v>
      </c>
      <c r="S510" s="17">
        <f t="shared" si="400"/>
        <v>2.5834607543323139E-2</v>
      </c>
      <c r="T510" s="17">
        <f t="shared" si="407"/>
        <v>5.1669215086646274E-3</v>
      </c>
      <c r="U510" s="18">
        <f t="shared" si="408"/>
        <v>5.1669215086646274E-3</v>
      </c>
      <c r="V510" s="17">
        <f t="shared" si="409"/>
        <v>0</v>
      </c>
      <c r="W510" s="17">
        <f t="shared" si="401"/>
        <v>0</v>
      </c>
      <c r="X510" s="16">
        <f t="shared" si="410"/>
        <v>0</v>
      </c>
      <c r="Y510" s="19">
        <f t="shared" si="411"/>
        <v>5.1669215086646274E-3</v>
      </c>
      <c r="Z510" s="17">
        <f t="shared" si="412"/>
        <v>0</v>
      </c>
      <c r="AA510" s="17">
        <f t="shared" si="413"/>
        <v>0</v>
      </c>
      <c r="AB510" s="16">
        <f t="shared" si="414"/>
        <v>0</v>
      </c>
      <c r="AC510" s="19">
        <f t="shared" si="415"/>
        <v>5.1669215086646274E-3</v>
      </c>
      <c r="AD510" s="17">
        <f t="shared" si="416"/>
        <v>0</v>
      </c>
      <c r="AE510" s="17">
        <f t="shared" si="417"/>
        <v>0</v>
      </c>
      <c r="AF510" s="16">
        <f t="shared" si="402"/>
        <v>0</v>
      </c>
      <c r="AG510" s="19">
        <f t="shared" si="418"/>
        <v>5.1669215086646274E-3</v>
      </c>
      <c r="AH510" s="17">
        <f t="shared" si="419"/>
        <v>0</v>
      </c>
      <c r="AI510" s="17">
        <f t="shared" si="448"/>
        <v>0</v>
      </c>
      <c r="AJ510" s="16">
        <f t="shared" si="420"/>
        <v>0</v>
      </c>
      <c r="AK510" s="19">
        <f t="shared" si="421"/>
        <v>5.1669215086646274E-3</v>
      </c>
      <c r="AL510" s="17">
        <f t="shared" si="422"/>
        <v>0</v>
      </c>
      <c r="AM510" s="17">
        <f t="shared" si="423"/>
        <v>0</v>
      </c>
      <c r="AN510" s="16">
        <f t="shared" si="424"/>
        <v>0</v>
      </c>
      <c r="AO510" s="19">
        <f t="shared" si="425"/>
        <v>5.1669215086646274E-3</v>
      </c>
      <c r="AP510" s="17">
        <f t="shared" si="426"/>
        <v>0</v>
      </c>
      <c r="AQ510" s="17">
        <f t="shared" si="427"/>
        <v>0</v>
      </c>
      <c r="AR510" s="16">
        <f t="shared" si="428"/>
        <v>0</v>
      </c>
      <c r="AS510" s="19">
        <f t="shared" si="429"/>
        <v>5.1669215086646274E-3</v>
      </c>
      <c r="AT510" s="17">
        <f t="shared" si="430"/>
        <v>0</v>
      </c>
      <c r="AU510" s="17">
        <f t="shared" si="431"/>
        <v>0</v>
      </c>
      <c r="AV510" s="16">
        <f t="shared" si="432"/>
        <v>0</v>
      </c>
      <c r="AW510" s="19">
        <f t="shared" si="433"/>
        <v>5.1669215086646274E-3</v>
      </c>
      <c r="AX510" s="17">
        <f t="shared" si="434"/>
        <v>0</v>
      </c>
      <c r="AY510" s="17">
        <f t="shared" si="403"/>
        <v>0</v>
      </c>
      <c r="AZ510" s="16">
        <f t="shared" si="435"/>
        <v>0</v>
      </c>
      <c r="BA510" s="19">
        <f t="shared" si="436"/>
        <v>5.1669215086646274E-3</v>
      </c>
      <c r="BB510" s="16"/>
      <c r="BC510" s="16">
        <f t="shared" si="437"/>
        <v>5.1669215086646274E-3</v>
      </c>
      <c r="BD510" s="19">
        <f t="shared" si="404"/>
        <v>5.1669215086646274E-3</v>
      </c>
      <c r="BE510" s="20">
        <f t="shared" si="438"/>
        <v>5.1669215086646274E-3</v>
      </c>
      <c r="BF510">
        <f t="shared" si="439"/>
        <v>3.9473687970667198E-6</v>
      </c>
      <c r="BG510" s="33">
        <f t="shared" si="440"/>
        <v>1.0622553679602251E-2</v>
      </c>
      <c r="BH510">
        <f t="shared" si="441"/>
        <v>5.3112768398011254E-2</v>
      </c>
      <c r="BI510">
        <f t="shared" si="442"/>
        <v>11671.212178852586</v>
      </c>
      <c r="BJ510">
        <f t="shared" si="443"/>
        <v>0</v>
      </c>
      <c r="BK510">
        <f t="shared" si="444"/>
        <v>5677</v>
      </c>
      <c r="BL510">
        <f t="shared" si="445"/>
        <v>1972018.9999999998</v>
      </c>
      <c r="BM510">
        <f t="shared" si="446"/>
        <v>5677</v>
      </c>
    </row>
    <row r="511" spans="1:65" x14ac:dyDescent="0.25">
      <c r="A511" s="8"/>
      <c r="B511">
        <v>11102</v>
      </c>
      <c r="C511" t="s">
        <v>528</v>
      </c>
      <c r="D511">
        <v>9</v>
      </c>
      <c r="E511">
        <v>1173</v>
      </c>
      <c r="F511" s="9">
        <f t="shared" si="447"/>
        <v>197064</v>
      </c>
      <c r="G511">
        <v>4</v>
      </c>
      <c r="H511" s="10">
        <f t="shared" si="393"/>
        <v>1.4084256891162262E-2</v>
      </c>
      <c r="I511" s="10">
        <f t="shared" si="394"/>
        <v>5.6337027564649048E-2</v>
      </c>
      <c r="J511" s="11">
        <f t="shared" si="395"/>
        <v>6.2596697294054499E-3</v>
      </c>
      <c r="K511" s="11">
        <f t="shared" si="396"/>
        <v>1</v>
      </c>
      <c r="L511" s="12">
        <f t="shared" si="397"/>
        <v>11102</v>
      </c>
      <c r="M511" s="13">
        <f t="shared" si="398"/>
        <v>0</v>
      </c>
      <c r="P511">
        <f t="shared" si="399"/>
        <v>10557</v>
      </c>
      <c r="Q511" s="15">
        <f t="shared" si="405"/>
        <v>2.25</v>
      </c>
      <c r="R511" s="16">
        <f t="shared" si="406"/>
        <v>3.5746201966041107</v>
      </c>
      <c r="S511" s="17">
        <f t="shared" si="400"/>
        <v>5.6337027564649048E-2</v>
      </c>
      <c r="T511" s="17">
        <f t="shared" si="407"/>
        <v>1.4084256891162262E-2</v>
      </c>
      <c r="U511" s="18">
        <f t="shared" si="408"/>
        <v>1.4084256891162262E-2</v>
      </c>
      <c r="V511" s="17">
        <f t="shared" si="409"/>
        <v>0</v>
      </c>
      <c r="W511" s="17">
        <f t="shared" si="401"/>
        <v>0</v>
      </c>
      <c r="X511" s="16">
        <f t="shared" si="410"/>
        <v>0</v>
      </c>
      <c r="Y511" s="19">
        <f t="shared" si="411"/>
        <v>1.4084256891162262E-2</v>
      </c>
      <c r="Z511" s="17">
        <f t="shared" si="412"/>
        <v>0</v>
      </c>
      <c r="AA511" s="17">
        <f t="shared" si="413"/>
        <v>0</v>
      </c>
      <c r="AB511" s="16">
        <f t="shared" si="414"/>
        <v>0</v>
      </c>
      <c r="AC511" s="19">
        <f t="shared" si="415"/>
        <v>1.4084256891162262E-2</v>
      </c>
      <c r="AD511" s="17">
        <f t="shared" si="416"/>
        <v>0</v>
      </c>
      <c r="AE511" s="17">
        <f t="shared" si="417"/>
        <v>0</v>
      </c>
      <c r="AF511" s="16">
        <f t="shared" si="402"/>
        <v>0</v>
      </c>
      <c r="AG511" s="19">
        <f t="shared" si="418"/>
        <v>1.4084256891162262E-2</v>
      </c>
      <c r="AH511" s="17">
        <f t="shared" si="419"/>
        <v>0</v>
      </c>
      <c r="AI511" s="17">
        <f t="shared" si="448"/>
        <v>0</v>
      </c>
      <c r="AJ511" s="16">
        <f t="shared" si="420"/>
        <v>0</v>
      </c>
      <c r="AK511" s="19">
        <f t="shared" si="421"/>
        <v>1.4084256891162262E-2</v>
      </c>
      <c r="AL511" s="17">
        <f t="shared" si="422"/>
        <v>0</v>
      </c>
      <c r="AM511" s="17">
        <f t="shared" si="423"/>
        <v>0</v>
      </c>
      <c r="AN511" s="16">
        <f t="shared" si="424"/>
        <v>0</v>
      </c>
      <c r="AO511" s="19">
        <f t="shared" si="425"/>
        <v>1.4084256891162262E-2</v>
      </c>
      <c r="AP511" s="17">
        <f t="shared" si="426"/>
        <v>0</v>
      </c>
      <c r="AQ511" s="17">
        <f t="shared" si="427"/>
        <v>0</v>
      </c>
      <c r="AR511" s="16">
        <f t="shared" si="428"/>
        <v>0</v>
      </c>
      <c r="AS511" s="19">
        <f t="shared" si="429"/>
        <v>1.4084256891162262E-2</v>
      </c>
      <c r="AT511" s="17">
        <f t="shared" si="430"/>
        <v>0</v>
      </c>
      <c r="AU511" s="17">
        <f t="shared" si="431"/>
        <v>0</v>
      </c>
      <c r="AV511" s="16">
        <f t="shared" si="432"/>
        <v>0</v>
      </c>
      <c r="AW511" s="19">
        <f t="shared" si="433"/>
        <v>1.4084256891162262E-2</v>
      </c>
      <c r="AX511" s="17">
        <f t="shared" si="434"/>
        <v>0</v>
      </c>
      <c r="AY511" s="17">
        <f t="shared" si="403"/>
        <v>0</v>
      </c>
      <c r="AZ511" s="16">
        <f t="shared" si="435"/>
        <v>0</v>
      </c>
      <c r="BA511" s="19">
        <f t="shared" si="436"/>
        <v>1.4084256891162262E-2</v>
      </c>
      <c r="BB511" s="16"/>
      <c r="BC511" s="16">
        <f t="shared" si="437"/>
        <v>1.4084256891162262E-2</v>
      </c>
      <c r="BD511" s="19">
        <f t="shared" si="404"/>
        <v>1.4084256891162262E-2</v>
      </c>
      <c r="BE511" s="20">
        <f t="shared" si="438"/>
        <v>1.4084256891162262E-2</v>
      </c>
      <c r="BF511">
        <f t="shared" si="439"/>
        <v>1.075993821249558E-5</v>
      </c>
      <c r="BG511" s="33">
        <f t="shared" si="440"/>
        <v>2.8955495958820056E-2</v>
      </c>
      <c r="BH511">
        <f t="shared" si="441"/>
        <v>0.11582198383528022</v>
      </c>
      <c r="BI511">
        <f t="shared" si="442"/>
        <v>22824.343422515663</v>
      </c>
      <c r="BJ511">
        <f t="shared" si="443"/>
        <v>0</v>
      </c>
      <c r="BK511">
        <f t="shared" si="444"/>
        <v>11102</v>
      </c>
      <c r="BL511">
        <f t="shared" si="445"/>
        <v>1762474.0000000002</v>
      </c>
      <c r="BM511">
        <f t="shared" si="446"/>
        <v>11102</v>
      </c>
    </row>
    <row r="512" spans="1:65" x14ac:dyDescent="0.25">
      <c r="A512" s="8"/>
      <c r="B512">
        <v>28506456</v>
      </c>
      <c r="C512" t="s">
        <v>529</v>
      </c>
      <c r="D512">
        <v>1</v>
      </c>
      <c r="E512">
        <v>1054</v>
      </c>
      <c r="F512" s="9">
        <f t="shared" si="447"/>
        <v>177072</v>
      </c>
      <c r="G512">
        <v>7</v>
      </c>
      <c r="H512" s="10">
        <f t="shared" si="393"/>
        <v>0.14285714285714285</v>
      </c>
      <c r="I512" s="10">
        <f t="shared" si="394"/>
        <v>1</v>
      </c>
      <c r="J512" s="11">
        <f t="shared" si="395"/>
        <v>1</v>
      </c>
      <c r="K512" s="11">
        <f t="shared" si="396"/>
        <v>6.211645530401955E-3</v>
      </c>
      <c r="L512" s="12">
        <f t="shared" si="397"/>
        <v>177072</v>
      </c>
      <c r="M512" s="13">
        <f t="shared" si="398"/>
        <v>0.99378835446959801</v>
      </c>
      <c r="P512">
        <f t="shared" si="399"/>
        <v>1054</v>
      </c>
      <c r="Q512" s="15">
        <f t="shared" si="405"/>
        <v>0.14285714285714285</v>
      </c>
      <c r="R512" s="16">
        <f t="shared" si="406"/>
        <v>3.5746201966041107</v>
      </c>
      <c r="S512" s="17">
        <f t="shared" si="400"/>
        <v>160.98793711032801</v>
      </c>
      <c r="T512" s="17">
        <f t="shared" si="407"/>
        <v>22.998276730046857</v>
      </c>
      <c r="U512" s="18">
        <f t="shared" si="408"/>
        <v>0.14285714285714285</v>
      </c>
      <c r="V512" s="17">
        <f t="shared" si="409"/>
        <v>0</v>
      </c>
      <c r="W512" s="17">
        <f t="shared" si="401"/>
        <v>0</v>
      </c>
      <c r="X512" s="16">
        <f t="shared" si="410"/>
        <v>0</v>
      </c>
      <c r="Y512" s="19">
        <f t="shared" si="411"/>
        <v>0.14285714285714285</v>
      </c>
      <c r="Z512" s="17">
        <f t="shared" si="412"/>
        <v>0</v>
      </c>
      <c r="AA512" s="17">
        <f t="shared" si="413"/>
        <v>0</v>
      </c>
      <c r="AB512" s="16">
        <f t="shared" si="414"/>
        <v>0</v>
      </c>
      <c r="AC512" s="19">
        <f t="shared" si="415"/>
        <v>0.14285714285714285</v>
      </c>
      <c r="AD512" s="17">
        <f t="shared" si="416"/>
        <v>0</v>
      </c>
      <c r="AE512" s="17">
        <f t="shared" si="417"/>
        <v>0</v>
      </c>
      <c r="AF512" s="16">
        <f t="shared" si="402"/>
        <v>0</v>
      </c>
      <c r="AG512" s="19">
        <f t="shared" si="418"/>
        <v>0.14285714285714285</v>
      </c>
      <c r="AH512" s="17">
        <f t="shared" si="419"/>
        <v>0</v>
      </c>
      <c r="AI512" s="17">
        <f t="shared" si="448"/>
        <v>0</v>
      </c>
      <c r="AJ512" s="16">
        <f t="shared" si="420"/>
        <v>0</v>
      </c>
      <c r="AK512" s="19">
        <f t="shared" si="421"/>
        <v>0.14285714285714285</v>
      </c>
      <c r="AL512" s="17">
        <f t="shared" si="422"/>
        <v>0</v>
      </c>
      <c r="AM512" s="17">
        <f t="shared" si="423"/>
        <v>0</v>
      </c>
      <c r="AN512" s="16">
        <f t="shared" si="424"/>
        <v>0</v>
      </c>
      <c r="AO512" s="19">
        <f t="shared" si="425"/>
        <v>0.14285714285714285</v>
      </c>
      <c r="AP512" s="17">
        <f t="shared" si="426"/>
        <v>0</v>
      </c>
      <c r="AQ512" s="17">
        <f t="shared" si="427"/>
        <v>0</v>
      </c>
      <c r="AR512" s="16">
        <f t="shared" si="428"/>
        <v>0</v>
      </c>
      <c r="AS512" s="19">
        <f t="shared" si="429"/>
        <v>0.14285714285714285</v>
      </c>
      <c r="AT512" s="17">
        <f t="shared" si="430"/>
        <v>0</v>
      </c>
      <c r="AU512" s="17">
        <f t="shared" si="431"/>
        <v>0</v>
      </c>
      <c r="AV512" s="16">
        <f t="shared" si="432"/>
        <v>0</v>
      </c>
      <c r="AW512" s="19">
        <f t="shared" si="433"/>
        <v>0.14285714285714285</v>
      </c>
      <c r="AX512" s="17">
        <f t="shared" si="434"/>
        <v>0</v>
      </c>
      <c r="AY512" s="17">
        <f t="shared" si="403"/>
        <v>0</v>
      </c>
      <c r="AZ512" s="16">
        <f t="shared" si="435"/>
        <v>0</v>
      </c>
      <c r="BA512" s="19">
        <f t="shared" si="436"/>
        <v>0.14285714285714285</v>
      </c>
      <c r="BB512" s="16"/>
      <c r="BC512" s="16">
        <f t="shared" si="437"/>
        <v>0.14285714285714285</v>
      </c>
      <c r="BD512" s="19">
        <f t="shared" si="404"/>
        <v>0.14285714285714285</v>
      </c>
      <c r="BE512" s="20">
        <f t="shared" si="438"/>
        <v>0.14285714285714285</v>
      </c>
      <c r="BF512">
        <f t="shared" si="439"/>
        <v>1.091384545336608E-4</v>
      </c>
      <c r="BG512" s="33">
        <f t="shared" si="440"/>
        <v>0.29369667527750032</v>
      </c>
      <c r="BH512">
        <f t="shared" si="441"/>
        <v>2.0558767269425022</v>
      </c>
      <c r="BI512">
        <f t="shared" si="442"/>
        <v>364038.20379316277</v>
      </c>
      <c r="BJ512">
        <f t="shared" si="443"/>
        <v>28329384</v>
      </c>
      <c r="BK512">
        <f t="shared" si="444"/>
        <v>177072</v>
      </c>
      <c r="BL512">
        <f t="shared" si="445"/>
        <v>0</v>
      </c>
      <c r="BM512">
        <f t="shared" si="446"/>
        <v>177072</v>
      </c>
    </row>
    <row r="513" spans="1:65" x14ac:dyDescent="0.25">
      <c r="A513" s="8"/>
      <c r="B513">
        <v>154988</v>
      </c>
      <c r="C513" t="s">
        <v>530</v>
      </c>
      <c r="D513">
        <v>7</v>
      </c>
      <c r="E513">
        <v>931</v>
      </c>
      <c r="F513" s="9">
        <f t="shared" si="447"/>
        <v>156408</v>
      </c>
      <c r="G513">
        <v>5</v>
      </c>
      <c r="H513" s="10">
        <f t="shared" si="393"/>
        <v>0.19818423610045521</v>
      </c>
      <c r="I513" s="10">
        <f t="shared" si="394"/>
        <v>0.99092118050227607</v>
      </c>
      <c r="J513" s="11">
        <f t="shared" si="395"/>
        <v>0.1415601686431823</v>
      </c>
      <c r="K513" s="11">
        <f t="shared" si="396"/>
        <v>1</v>
      </c>
      <c r="L513" s="12">
        <f t="shared" si="397"/>
        <v>154988</v>
      </c>
      <c r="M513" s="13">
        <f t="shared" si="398"/>
        <v>0</v>
      </c>
      <c r="P513">
        <f t="shared" si="399"/>
        <v>6517</v>
      </c>
      <c r="Q513" s="15">
        <f t="shared" si="405"/>
        <v>1.4</v>
      </c>
      <c r="R513" s="16">
        <f t="shared" si="406"/>
        <v>3.5746201966041107</v>
      </c>
      <c r="S513" s="17">
        <f t="shared" si="400"/>
        <v>0.99092118050227607</v>
      </c>
      <c r="T513" s="17">
        <f t="shared" si="407"/>
        <v>0.19818423610045521</v>
      </c>
      <c r="U513" s="18">
        <f t="shared" si="408"/>
        <v>0.19818423610045521</v>
      </c>
      <c r="V513" s="17">
        <f t="shared" si="409"/>
        <v>0</v>
      </c>
      <c r="W513" s="17">
        <f t="shared" si="401"/>
        <v>0</v>
      </c>
      <c r="X513" s="16">
        <f t="shared" si="410"/>
        <v>0</v>
      </c>
      <c r="Y513" s="19">
        <f t="shared" si="411"/>
        <v>0.19818423610045521</v>
      </c>
      <c r="Z513" s="17">
        <f t="shared" si="412"/>
        <v>0</v>
      </c>
      <c r="AA513" s="17">
        <f t="shared" si="413"/>
        <v>0</v>
      </c>
      <c r="AB513" s="16">
        <f t="shared" si="414"/>
        <v>0</v>
      </c>
      <c r="AC513" s="19">
        <f t="shared" si="415"/>
        <v>0.19818423610045521</v>
      </c>
      <c r="AD513" s="17">
        <f t="shared" si="416"/>
        <v>0</v>
      </c>
      <c r="AE513" s="17">
        <f t="shared" si="417"/>
        <v>0</v>
      </c>
      <c r="AF513" s="16">
        <f t="shared" si="402"/>
        <v>0</v>
      </c>
      <c r="AG513" s="19">
        <f t="shared" si="418"/>
        <v>0.19818423610045521</v>
      </c>
      <c r="AH513" s="17">
        <f t="shared" si="419"/>
        <v>0</v>
      </c>
      <c r="AI513" s="17">
        <f t="shared" si="448"/>
        <v>0</v>
      </c>
      <c r="AJ513" s="16">
        <f t="shared" si="420"/>
        <v>0</v>
      </c>
      <c r="AK513" s="19">
        <f t="shared" si="421"/>
        <v>0.19818423610045521</v>
      </c>
      <c r="AL513" s="17">
        <f t="shared" si="422"/>
        <v>0</v>
      </c>
      <c r="AM513" s="17">
        <f t="shared" si="423"/>
        <v>0</v>
      </c>
      <c r="AN513" s="16">
        <f t="shared" si="424"/>
        <v>0</v>
      </c>
      <c r="AO513" s="19">
        <f t="shared" si="425"/>
        <v>0.19818423610045521</v>
      </c>
      <c r="AP513" s="17">
        <f t="shared" si="426"/>
        <v>0</v>
      </c>
      <c r="AQ513" s="17">
        <f t="shared" si="427"/>
        <v>0</v>
      </c>
      <c r="AR513" s="16">
        <f t="shared" si="428"/>
        <v>0</v>
      </c>
      <c r="AS513" s="19">
        <f t="shared" si="429"/>
        <v>0.19818423610045521</v>
      </c>
      <c r="AT513" s="17">
        <f t="shared" si="430"/>
        <v>0</v>
      </c>
      <c r="AU513" s="17">
        <f t="shared" si="431"/>
        <v>0</v>
      </c>
      <c r="AV513" s="16">
        <f t="shared" si="432"/>
        <v>0</v>
      </c>
      <c r="AW513" s="19">
        <f t="shared" si="433"/>
        <v>0.19818423610045521</v>
      </c>
      <c r="AX513" s="17">
        <f t="shared" si="434"/>
        <v>0</v>
      </c>
      <c r="AY513" s="17">
        <f t="shared" si="403"/>
        <v>0</v>
      </c>
      <c r="AZ513" s="16">
        <f t="shared" si="435"/>
        <v>0</v>
      </c>
      <c r="BA513" s="19">
        <f t="shared" si="436"/>
        <v>0.19818423610045521</v>
      </c>
      <c r="BB513" s="16"/>
      <c r="BC513" s="16">
        <f t="shared" si="437"/>
        <v>0.19818423610045521</v>
      </c>
      <c r="BD513" s="19">
        <f t="shared" si="404"/>
        <v>0.19818423610045521</v>
      </c>
      <c r="BE513" s="20">
        <f t="shared" si="438"/>
        <v>0.19818423610045521</v>
      </c>
      <c r="BF513">
        <f t="shared" si="439"/>
        <v>1.5140664868656481E-4</v>
      </c>
      <c r="BG513" s="33">
        <f t="shared" si="440"/>
        <v>0.40744235864580403</v>
      </c>
      <c r="BH513">
        <f t="shared" si="441"/>
        <v>2.0372117932290204</v>
      </c>
      <c r="BI513">
        <f t="shared" si="442"/>
        <v>318636.22215536464</v>
      </c>
      <c r="BJ513">
        <f t="shared" si="443"/>
        <v>0</v>
      </c>
      <c r="BK513">
        <f t="shared" si="444"/>
        <v>154988</v>
      </c>
      <c r="BL513">
        <f t="shared" si="445"/>
        <v>939868</v>
      </c>
      <c r="BM513">
        <f t="shared" si="446"/>
        <v>154988</v>
      </c>
    </row>
    <row r="514" spans="1:65" x14ac:dyDescent="0.25">
      <c r="A514" s="8"/>
      <c r="B514">
        <v>26660128</v>
      </c>
      <c r="C514" t="s">
        <v>531</v>
      </c>
      <c r="D514">
        <v>3</v>
      </c>
      <c r="E514">
        <v>595</v>
      </c>
      <c r="F514" s="9">
        <f t="shared" si="447"/>
        <v>99960</v>
      </c>
      <c r="G514">
        <v>2</v>
      </c>
      <c r="H514" s="10">
        <f t="shared" ref="H514:H577" si="449">BD514</f>
        <v>1.5</v>
      </c>
      <c r="I514" s="10">
        <f t="shared" ref="I514:I577" si="450">H514*G514</f>
        <v>3</v>
      </c>
      <c r="J514" s="11">
        <f t="shared" ref="J514:J577" si="451">I514/D514</f>
        <v>1</v>
      </c>
      <c r="K514" s="11">
        <f t="shared" ref="K514:K577" si="452">L514/B514</f>
        <v>1.124825807287947E-2</v>
      </c>
      <c r="L514" s="12">
        <f t="shared" ref="L514:L577" si="453">I514*F514</f>
        <v>299880</v>
      </c>
      <c r="M514" s="13">
        <f t="shared" ref="M514:M577" si="454">(B514-L514)/B514</f>
        <v>0.98875174192712056</v>
      </c>
      <c r="P514">
        <f t="shared" ref="P514:P577" si="455">D514*E514</f>
        <v>1785</v>
      </c>
      <c r="Q514" s="15">
        <f t="shared" si="405"/>
        <v>1.5</v>
      </c>
      <c r="R514" s="16">
        <f t="shared" si="406"/>
        <v>3.5746201966041107</v>
      </c>
      <c r="S514" s="17">
        <f t="shared" ref="S514:S577" si="456">B514/F514</f>
        <v>266.70796318527408</v>
      </c>
      <c r="T514" s="17">
        <f t="shared" si="407"/>
        <v>133.35398159263704</v>
      </c>
      <c r="U514" s="18">
        <f t="shared" si="408"/>
        <v>1.5</v>
      </c>
      <c r="V514" s="17">
        <f t="shared" si="409"/>
        <v>0</v>
      </c>
      <c r="W514" s="17">
        <f t="shared" ref="W514:W577" si="457">IF(U514=0,V514/$V$1131,0)</f>
        <v>0</v>
      </c>
      <c r="X514" s="16">
        <f t="shared" si="410"/>
        <v>0</v>
      </c>
      <c r="Y514" s="19">
        <f t="shared" si="411"/>
        <v>1.5</v>
      </c>
      <c r="Z514" s="17">
        <f t="shared" si="412"/>
        <v>0</v>
      </c>
      <c r="AA514" s="17">
        <f t="shared" si="413"/>
        <v>0</v>
      </c>
      <c r="AB514" s="16">
        <f t="shared" si="414"/>
        <v>0</v>
      </c>
      <c r="AC514" s="19">
        <f t="shared" si="415"/>
        <v>1.5</v>
      </c>
      <c r="AD514" s="17">
        <f t="shared" si="416"/>
        <v>0</v>
      </c>
      <c r="AE514" s="17">
        <f t="shared" si="417"/>
        <v>0</v>
      </c>
      <c r="AF514" s="16">
        <f t="shared" ref="AF514:AF577" si="458">AE514*$AC$1133</f>
        <v>0</v>
      </c>
      <c r="AG514" s="19">
        <f t="shared" si="418"/>
        <v>1.5</v>
      </c>
      <c r="AH514" s="17">
        <f t="shared" si="419"/>
        <v>0</v>
      </c>
      <c r="AI514" s="17">
        <f t="shared" si="448"/>
        <v>0</v>
      </c>
      <c r="AJ514" s="16">
        <f t="shared" si="420"/>
        <v>0</v>
      </c>
      <c r="AK514" s="19">
        <f t="shared" si="421"/>
        <v>1.5</v>
      </c>
      <c r="AL514" s="17">
        <f t="shared" si="422"/>
        <v>0</v>
      </c>
      <c r="AM514" s="17">
        <f t="shared" si="423"/>
        <v>0</v>
      </c>
      <c r="AN514" s="16">
        <f t="shared" si="424"/>
        <v>0</v>
      </c>
      <c r="AO514" s="19">
        <f t="shared" si="425"/>
        <v>1.5</v>
      </c>
      <c r="AP514" s="17">
        <f t="shared" si="426"/>
        <v>0</v>
      </c>
      <c r="AQ514" s="17">
        <f t="shared" si="427"/>
        <v>0</v>
      </c>
      <c r="AR514" s="16">
        <f t="shared" si="428"/>
        <v>0</v>
      </c>
      <c r="AS514" s="19">
        <f t="shared" si="429"/>
        <v>1.5</v>
      </c>
      <c r="AT514" s="17">
        <f t="shared" si="430"/>
        <v>0</v>
      </c>
      <c r="AU514" s="17">
        <f t="shared" si="431"/>
        <v>0</v>
      </c>
      <c r="AV514" s="16">
        <f t="shared" si="432"/>
        <v>0</v>
      </c>
      <c r="AW514" s="19">
        <f t="shared" si="433"/>
        <v>1.5</v>
      </c>
      <c r="AX514" s="17">
        <f t="shared" si="434"/>
        <v>0</v>
      </c>
      <c r="AY514" s="17">
        <f t="shared" ref="AY514:AY577" si="459">IF(AX$1131&lt;&gt;0,IF(AW514=0,AX514/AX$1131,0),0)</f>
        <v>0</v>
      </c>
      <c r="AZ514" s="16">
        <f t="shared" si="435"/>
        <v>0</v>
      </c>
      <c r="BA514" s="19">
        <f t="shared" si="436"/>
        <v>1.5</v>
      </c>
      <c r="BB514" s="16"/>
      <c r="BC514" s="16">
        <f t="shared" si="437"/>
        <v>1.5</v>
      </c>
      <c r="BD514" s="19">
        <f t="shared" ref="BD514:BD577" si="460">BC514</f>
        <v>1.5</v>
      </c>
      <c r="BE514" s="20">
        <f t="shared" si="438"/>
        <v>1.5</v>
      </c>
      <c r="BF514">
        <f t="shared" si="439"/>
        <v>1.1459537726034386E-3</v>
      </c>
      <c r="BG514" s="33">
        <f t="shared" si="440"/>
        <v>3.0838150904137542</v>
      </c>
      <c r="BH514">
        <f t="shared" si="441"/>
        <v>6.1676301808275085</v>
      </c>
      <c r="BI514">
        <f t="shared" si="442"/>
        <v>616516.31287551776</v>
      </c>
      <c r="BJ514">
        <f t="shared" si="443"/>
        <v>26360248</v>
      </c>
      <c r="BK514">
        <f t="shared" si="444"/>
        <v>299880</v>
      </c>
      <c r="BL514">
        <f t="shared" si="445"/>
        <v>0</v>
      </c>
      <c r="BM514">
        <f t="shared" si="446"/>
        <v>299880</v>
      </c>
    </row>
    <row r="515" spans="1:65" x14ac:dyDescent="0.25">
      <c r="A515" s="8"/>
      <c r="B515">
        <v>5628764</v>
      </c>
      <c r="C515" t="s">
        <v>532</v>
      </c>
      <c r="D515">
        <v>3</v>
      </c>
      <c r="E515">
        <v>1104</v>
      </c>
      <c r="F515" s="9">
        <f t="shared" si="447"/>
        <v>185472</v>
      </c>
      <c r="G515">
        <v>5</v>
      </c>
      <c r="H515" s="10">
        <f t="shared" si="449"/>
        <v>0.6</v>
      </c>
      <c r="I515" s="10">
        <f t="shared" si="450"/>
        <v>3</v>
      </c>
      <c r="J515" s="11">
        <f t="shared" si="451"/>
        <v>1</v>
      </c>
      <c r="K515" s="11">
        <f t="shared" si="452"/>
        <v>9.8852252466083146E-2</v>
      </c>
      <c r="L515" s="12">
        <f t="shared" si="453"/>
        <v>556416</v>
      </c>
      <c r="M515" s="13">
        <f t="shared" si="454"/>
        <v>0.90114774753391691</v>
      </c>
      <c r="P515">
        <f t="shared" si="455"/>
        <v>3312</v>
      </c>
      <c r="Q515" s="15">
        <f t="shared" ref="Q515:Q578" si="461">IF(OR(G515=0,D515=0),0,D515/G515)</f>
        <v>0.6</v>
      </c>
      <c r="R515" s="16">
        <f t="shared" ref="R515:R578" si="462">$R$1/COUNTIF($Q$2:$Q$1130,"&gt;0")</f>
        <v>3.5746201966041107</v>
      </c>
      <c r="S515" s="17">
        <f t="shared" si="456"/>
        <v>30.348322118702555</v>
      </c>
      <c r="T515" s="17">
        <f t="shared" ref="T515:T578" si="463">IF(OR(G515=0,D515=0),0,S515/G515)</f>
        <v>6.0696644237405106</v>
      </c>
      <c r="U515" s="18">
        <f t="shared" ref="U515:U578" si="464">IF(MIN(Q515,T515)&lt;=R515,MIN(Q515,T515),0)</f>
        <v>0.6</v>
      </c>
      <c r="V515" s="17">
        <f t="shared" ref="V515:V578" si="465">IF(U515=0,T515,0)</f>
        <v>0</v>
      </c>
      <c r="W515" s="17">
        <f t="shared" si="457"/>
        <v>0</v>
      </c>
      <c r="X515" s="16">
        <f t="shared" ref="X515:X578" si="466">$U$1133*W515</f>
        <v>0</v>
      </c>
      <c r="Y515" s="19">
        <f t="shared" ref="Y515:Y578" si="467">IF(OR(X515&gt;=$Q515,X515&gt;=$T515),MIN($Q515,$T515),U515)</f>
        <v>0.6</v>
      </c>
      <c r="Z515" s="17">
        <f t="shared" ref="Z515:Z578" si="468">IF(Y515=0,$T515,0)</f>
        <v>0</v>
      </c>
      <c r="AA515" s="17">
        <f t="shared" ref="AA515:AA578" si="469">IF($Z$1131&lt;&gt;0,IF(Y515=0,Z515/$Z$1131,0),0)</f>
        <v>0</v>
      </c>
      <c r="AB515" s="16">
        <f t="shared" ref="AB515:AB578" si="470">AA515*$Y$1133</f>
        <v>0</v>
      </c>
      <c r="AC515" s="19">
        <f t="shared" ref="AC515:AC578" si="471">IF(OR(AB515&gt;=$Q515,AB515&gt;=$T515),MIN($Q515,$T515),Y515)</f>
        <v>0.6</v>
      </c>
      <c r="AD515" s="17">
        <f t="shared" ref="AD515:AD578" si="472">IF(AC515=0,$T515,0)</f>
        <v>0</v>
      </c>
      <c r="AE515" s="17">
        <f t="shared" ref="AE515:AE578" si="473">IF($AD$1131&lt;&gt;0,IF(AC515=0,AD515/$AD$1131,0),0)</f>
        <v>0</v>
      </c>
      <c r="AF515" s="16">
        <f t="shared" si="458"/>
        <v>0</v>
      </c>
      <c r="AG515" s="19">
        <f t="shared" ref="AG515:AG578" si="474">IF(OR(AF515&gt;=$Q515,AF515&gt;=$T515),MIN($Q515,$T515),AC515)</f>
        <v>0.6</v>
      </c>
      <c r="AH515" s="17">
        <f t="shared" ref="AH515:AH578" si="475">IF(AG515=0,$T515,0)</f>
        <v>0</v>
      </c>
      <c r="AI515" s="17">
        <f t="shared" si="448"/>
        <v>0</v>
      </c>
      <c r="AJ515" s="16">
        <f t="shared" ref="AJ515:AJ578" si="476">AI515*$AG$1133</f>
        <v>0</v>
      </c>
      <c r="AK515" s="19">
        <f t="shared" ref="AK515:AK578" si="477">IF(OR(AJ515&gt;=$Q515,AJ515&gt;=$T515),MIN($Q515,$T515),AG515)</f>
        <v>0.6</v>
      </c>
      <c r="AL515" s="17">
        <f t="shared" ref="AL515:AL578" si="478">IF(AK515=0,$T515,0)</f>
        <v>0</v>
      </c>
      <c r="AM515" s="17">
        <f t="shared" ref="AM515:AM578" si="479">IF($AL$1131&lt;&gt;0,IF(AK515=0,AL515/$AL$1131,0),0)</f>
        <v>0</v>
      </c>
      <c r="AN515" s="16">
        <f t="shared" ref="AN515:AN578" si="480">AM515*$AK$1133</f>
        <v>0</v>
      </c>
      <c r="AO515" s="19">
        <f t="shared" ref="AO515:AO578" si="481">IF(OR(AN515&gt;=$Q515,AN515&gt;=$T515),MIN($Q515,$T515),AK515)</f>
        <v>0.6</v>
      </c>
      <c r="AP515" s="17">
        <f t="shared" ref="AP515:AP578" si="482">IF(AO515=0,$T515,0)</f>
        <v>0</v>
      </c>
      <c r="AQ515" s="17">
        <f t="shared" ref="AQ515:AQ578" si="483">IF(AP$1131&lt;&gt;0,IF(AO515=0,AP515/AP$1131,0),0)</f>
        <v>0</v>
      </c>
      <c r="AR515" s="16">
        <f t="shared" ref="AR515:AR578" si="484">AQ515*$AO$1133</f>
        <v>0</v>
      </c>
      <c r="AS515" s="19">
        <f t="shared" ref="AS515:AS578" si="485">IF(OR(AR515&gt;=$Q515,AR515&gt;=$T515),MIN($Q515,$T515),AO515)</f>
        <v>0.6</v>
      </c>
      <c r="AT515" s="17">
        <f t="shared" ref="AT515:AT578" si="486">IF(AS515=0,$T515,0)</f>
        <v>0</v>
      </c>
      <c r="AU515" s="17">
        <f t="shared" ref="AU515:AU578" si="487">IF(AT$1131&lt;&gt;0,IF(AS515=0,AT515/AT$1131,0),0)</f>
        <v>0</v>
      </c>
      <c r="AV515" s="16">
        <f t="shared" ref="AV515:AV578" si="488">AU515*$AS$1133</f>
        <v>0</v>
      </c>
      <c r="AW515" s="19">
        <f t="shared" ref="AW515:AW578" si="489">IF(OR(AV515&gt;=$Q515,AV515&gt;=$T515),MIN($Q515,$T515),AS515)</f>
        <v>0.6</v>
      </c>
      <c r="AX515" s="17">
        <f t="shared" ref="AX515:AX578" si="490">IF(AW515=0,$T515,0)</f>
        <v>0</v>
      </c>
      <c r="AY515" s="17">
        <f t="shared" si="459"/>
        <v>0</v>
      </c>
      <c r="AZ515" s="16">
        <f t="shared" ref="AZ515:AZ578" si="491">AY515*$AW$1133</f>
        <v>0</v>
      </c>
      <c r="BA515" s="19">
        <f t="shared" ref="BA515:BA578" si="492">IF(OR(AZ515&gt;=$Q515,AZ515&gt;=$T515),MIN($Q515,$T515),AW515)</f>
        <v>0.6</v>
      </c>
      <c r="BB515" s="16"/>
      <c r="BC515" s="16">
        <f t="shared" ref="BC515:BC578" si="493">IF(AW515=0,MIN(T515,AV515),AW515)</f>
        <v>0.6</v>
      </c>
      <c r="BD515" s="19">
        <f t="shared" si="460"/>
        <v>0.6</v>
      </c>
      <c r="BE515" s="20">
        <f t="shared" ref="BE515:BE578" si="494">MIN(Q515,T515)</f>
        <v>0.6</v>
      </c>
      <c r="BF515">
        <f t="shared" ref="BF515:BF578" si="495">BD515/$BD$1131</f>
        <v>4.583815090413754E-4</v>
      </c>
      <c r="BG515" s="33">
        <f t="shared" ref="BG515:BG578" si="496">IF($BD$1133&lt;=0,0,$BD$1133*BF515)</f>
        <v>1.2335260361655016</v>
      </c>
      <c r="BH515">
        <f t="shared" ref="BH515:BH578" si="497">BG515*G515</f>
        <v>6.1676301808275085</v>
      </c>
      <c r="BI515">
        <f t="shared" ref="BI515:BI578" si="498">F515*BH515</f>
        <v>1143922.7048984396</v>
      </c>
      <c r="BJ515">
        <f t="shared" ref="BJ515:BJ578" si="499">B515-L515</f>
        <v>5072348</v>
      </c>
      <c r="BK515">
        <f t="shared" ref="BK515:BK578" si="500">I515*F515</f>
        <v>556416</v>
      </c>
      <c r="BL515">
        <f t="shared" ref="BL515:BL578" si="501">(D515-I515)*F515</f>
        <v>0</v>
      </c>
      <c r="BM515">
        <f t="shared" ref="BM515:BM578" si="502">H515*G515*F515</f>
        <v>556416</v>
      </c>
    </row>
    <row r="516" spans="1:65" x14ac:dyDescent="0.25">
      <c r="A516" s="8"/>
      <c r="B516">
        <v>14756</v>
      </c>
      <c r="C516" t="s">
        <v>533</v>
      </c>
      <c r="D516">
        <v>4</v>
      </c>
      <c r="E516">
        <v>1930</v>
      </c>
      <c r="F516" s="9">
        <f t="shared" ref="F516:F579" si="503">E516*24*7</f>
        <v>324240</v>
      </c>
      <c r="G516">
        <v>4</v>
      </c>
      <c r="H516" s="10">
        <f t="shared" si="449"/>
        <v>1.1377374784110536E-2</v>
      </c>
      <c r="I516" s="10">
        <f t="shared" si="450"/>
        <v>4.5509499136442144E-2</v>
      </c>
      <c r="J516" s="11">
        <f t="shared" si="451"/>
        <v>1.1377374784110536E-2</v>
      </c>
      <c r="K516" s="11">
        <f t="shared" si="452"/>
        <v>1</v>
      </c>
      <c r="L516" s="12">
        <f t="shared" si="453"/>
        <v>14756</v>
      </c>
      <c r="M516" s="13">
        <f t="shared" si="454"/>
        <v>0</v>
      </c>
      <c r="P516">
        <f t="shared" si="455"/>
        <v>7720</v>
      </c>
      <c r="Q516" s="15">
        <f t="shared" si="461"/>
        <v>1</v>
      </c>
      <c r="R516" s="16">
        <f t="shared" si="462"/>
        <v>3.5746201966041107</v>
      </c>
      <c r="S516" s="17">
        <f t="shared" si="456"/>
        <v>4.5509499136442144E-2</v>
      </c>
      <c r="T516" s="17">
        <f t="shared" si="463"/>
        <v>1.1377374784110536E-2</v>
      </c>
      <c r="U516" s="18">
        <f t="shared" si="464"/>
        <v>1.1377374784110536E-2</v>
      </c>
      <c r="V516" s="17">
        <f t="shared" si="465"/>
        <v>0</v>
      </c>
      <c r="W516" s="17">
        <f t="shared" si="457"/>
        <v>0</v>
      </c>
      <c r="X516" s="16">
        <f t="shared" si="466"/>
        <v>0</v>
      </c>
      <c r="Y516" s="19">
        <f t="shared" si="467"/>
        <v>1.1377374784110536E-2</v>
      </c>
      <c r="Z516" s="17">
        <f t="shared" si="468"/>
        <v>0</v>
      </c>
      <c r="AA516" s="17">
        <f t="shared" si="469"/>
        <v>0</v>
      </c>
      <c r="AB516" s="16">
        <f t="shared" si="470"/>
        <v>0</v>
      </c>
      <c r="AC516" s="19">
        <f t="shared" si="471"/>
        <v>1.1377374784110536E-2</v>
      </c>
      <c r="AD516" s="17">
        <f t="shared" si="472"/>
        <v>0</v>
      </c>
      <c r="AE516" s="17">
        <f t="shared" si="473"/>
        <v>0</v>
      </c>
      <c r="AF516" s="16">
        <f t="shared" si="458"/>
        <v>0</v>
      </c>
      <c r="AG516" s="19">
        <f t="shared" si="474"/>
        <v>1.1377374784110536E-2</v>
      </c>
      <c r="AH516" s="17">
        <f t="shared" si="475"/>
        <v>0</v>
      </c>
      <c r="AI516" s="17">
        <f t="shared" si="448"/>
        <v>0</v>
      </c>
      <c r="AJ516" s="16">
        <f t="shared" si="476"/>
        <v>0</v>
      </c>
      <c r="AK516" s="19">
        <f t="shared" si="477"/>
        <v>1.1377374784110536E-2</v>
      </c>
      <c r="AL516" s="17">
        <f t="shared" si="478"/>
        <v>0</v>
      </c>
      <c r="AM516" s="17">
        <f t="shared" si="479"/>
        <v>0</v>
      </c>
      <c r="AN516" s="16">
        <f t="shared" si="480"/>
        <v>0</v>
      </c>
      <c r="AO516" s="19">
        <f t="shared" si="481"/>
        <v>1.1377374784110536E-2</v>
      </c>
      <c r="AP516" s="17">
        <f t="shared" si="482"/>
        <v>0</v>
      </c>
      <c r="AQ516" s="17">
        <f t="shared" si="483"/>
        <v>0</v>
      </c>
      <c r="AR516" s="16">
        <f t="shared" si="484"/>
        <v>0</v>
      </c>
      <c r="AS516" s="19">
        <f t="shared" si="485"/>
        <v>1.1377374784110536E-2</v>
      </c>
      <c r="AT516" s="17">
        <f t="shared" si="486"/>
        <v>0</v>
      </c>
      <c r="AU516" s="17">
        <f t="shared" si="487"/>
        <v>0</v>
      </c>
      <c r="AV516" s="16">
        <f t="shared" si="488"/>
        <v>0</v>
      </c>
      <c r="AW516" s="19">
        <f t="shared" si="489"/>
        <v>1.1377374784110536E-2</v>
      </c>
      <c r="AX516" s="17">
        <f t="shared" si="490"/>
        <v>0</v>
      </c>
      <c r="AY516" s="17">
        <f t="shared" si="459"/>
        <v>0</v>
      </c>
      <c r="AZ516" s="16">
        <f t="shared" si="491"/>
        <v>0</v>
      </c>
      <c r="BA516" s="19">
        <f t="shared" si="492"/>
        <v>1.1377374784110536E-2</v>
      </c>
      <c r="BB516" s="16"/>
      <c r="BC516" s="16">
        <f t="shared" si="493"/>
        <v>1.1377374784110536E-2</v>
      </c>
      <c r="BD516" s="19">
        <f t="shared" si="460"/>
        <v>1.1377374784110536E-2</v>
      </c>
      <c r="BE516" s="20">
        <f t="shared" si="494"/>
        <v>1.1377374784110536E-2</v>
      </c>
      <c r="BF516">
        <f t="shared" si="495"/>
        <v>8.6919637041164675E-6</v>
      </c>
      <c r="BG516" s="33">
        <f t="shared" si="496"/>
        <v>2.3390480032355332E-2</v>
      </c>
      <c r="BH516">
        <f t="shared" si="497"/>
        <v>9.3561920129421328E-2</v>
      </c>
      <c r="BI516">
        <f t="shared" si="498"/>
        <v>30336.516982763573</v>
      </c>
      <c r="BJ516">
        <f t="shared" si="499"/>
        <v>0</v>
      </c>
      <c r="BK516">
        <f t="shared" si="500"/>
        <v>14756</v>
      </c>
      <c r="BL516">
        <f t="shared" si="501"/>
        <v>1282204</v>
      </c>
      <c r="BM516">
        <f t="shared" si="502"/>
        <v>14756</v>
      </c>
    </row>
    <row r="517" spans="1:65" x14ac:dyDescent="0.25">
      <c r="A517" s="8"/>
      <c r="B517">
        <v>7340826</v>
      </c>
      <c r="C517" t="s">
        <v>534</v>
      </c>
      <c r="D517">
        <v>10</v>
      </c>
      <c r="E517">
        <v>1832</v>
      </c>
      <c r="F517" s="9">
        <f t="shared" si="503"/>
        <v>307776</v>
      </c>
      <c r="G517">
        <v>2</v>
      </c>
      <c r="H517" s="10">
        <f t="shared" si="449"/>
        <v>5</v>
      </c>
      <c r="I517" s="10">
        <f t="shared" si="450"/>
        <v>10</v>
      </c>
      <c r="J517" s="11">
        <f t="shared" si="451"/>
        <v>1</v>
      </c>
      <c r="K517" s="11">
        <f t="shared" si="452"/>
        <v>0.4192661697743551</v>
      </c>
      <c r="L517" s="12">
        <f t="shared" si="453"/>
        <v>3077760</v>
      </c>
      <c r="M517" s="13">
        <f t="shared" si="454"/>
        <v>0.58073383022564495</v>
      </c>
      <c r="P517">
        <f t="shared" si="455"/>
        <v>18320</v>
      </c>
      <c r="Q517" s="15">
        <f t="shared" si="461"/>
        <v>5</v>
      </c>
      <c r="R517" s="16">
        <f t="shared" si="462"/>
        <v>3.5746201966041107</v>
      </c>
      <c r="S517" s="17">
        <f t="shared" si="456"/>
        <v>23.851196974422958</v>
      </c>
      <c r="T517" s="17">
        <f t="shared" si="463"/>
        <v>11.925598487211479</v>
      </c>
      <c r="U517" s="18">
        <f t="shared" si="464"/>
        <v>0</v>
      </c>
      <c r="V517" s="17">
        <f t="shared" si="465"/>
        <v>11.925598487211479</v>
      </c>
      <c r="W517" s="17">
        <f t="shared" si="457"/>
        <v>8.7256049043670219E-3</v>
      </c>
      <c r="X517" s="16">
        <f t="shared" si="466"/>
        <v>27.685977173883185</v>
      </c>
      <c r="Y517" s="19">
        <f t="shared" si="467"/>
        <v>5</v>
      </c>
      <c r="Z517" s="17">
        <f t="shared" si="468"/>
        <v>0</v>
      </c>
      <c r="AA517" s="17">
        <f t="shared" si="469"/>
        <v>0</v>
      </c>
      <c r="AB517" s="16">
        <f t="shared" si="470"/>
        <v>0</v>
      </c>
      <c r="AC517" s="19">
        <f t="shared" si="471"/>
        <v>5</v>
      </c>
      <c r="AD517" s="17">
        <f t="shared" si="472"/>
        <v>0</v>
      </c>
      <c r="AE517" s="17">
        <f t="shared" si="473"/>
        <v>0</v>
      </c>
      <c r="AF517" s="16">
        <f t="shared" si="458"/>
        <v>0</v>
      </c>
      <c r="AG517" s="19">
        <f t="shared" si="474"/>
        <v>5</v>
      </c>
      <c r="AH517" s="17">
        <f t="shared" si="475"/>
        <v>0</v>
      </c>
      <c r="AI517" s="17">
        <f t="shared" si="448"/>
        <v>0</v>
      </c>
      <c r="AJ517" s="16">
        <f t="shared" si="476"/>
        <v>0</v>
      </c>
      <c r="AK517" s="19">
        <f t="shared" si="477"/>
        <v>5</v>
      </c>
      <c r="AL517" s="17">
        <f t="shared" si="478"/>
        <v>0</v>
      </c>
      <c r="AM517" s="17">
        <f t="shared" si="479"/>
        <v>0</v>
      </c>
      <c r="AN517" s="16">
        <f t="shared" si="480"/>
        <v>0</v>
      </c>
      <c r="AO517" s="19">
        <f t="shared" si="481"/>
        <v>5</v>
      </c>
      <c r="AP517" s="17">
        <f t="shared" si="482"/>
        <v>0</v>
      </c>
      <c r="AQ517" s="17">
        <f t="shared" si="483"/>
        <v>0</v>
      </c>
      <c r="AR517" s="16">
        <f t="shared" si="484"/>
        <v>0</v>
      </c>
      <c r="AS517" s="19">
        <f t="shared" si="485"/>
        <v>5</v>
      </c>
      <c r="AT517" s="17">
        <f t="shared" si="486"/>
        <v>0</v>
      </c>
      <c r="AU517" s="17">
        <f t="shared" si="487"/>
        <v>0</v>
      </c>
      <c r="AV517" s="16">
        <f t="shared" si="488"/>
        <v>0</v>
      </c>
      <c r="AW517" s="19">
        <f t="shared" si="489"/>
        <v>5</v>
      </c>
      <c r="AX517" s="17">
        <f t="shared" si="490"/>
        <v>0</v>
      </c>
      <c r="AY517" s="17">
        <f t="shared" si="459"/>
        <v>0</v>
      </c>
      <c r="AZ517" s="16">
        <f t="shared" si="491"/>
        <v>0</v>
      </c>
      <c r="BA517" s="19">
        <f t="shared" si="492"/>
        <v>5</v>
      </c>
      <c r="BB517" s="16"/>
      <c r="BC517" s="16">
        <f t="shared" si="493"/>
        <v>5</v>
      </c>
      <c r="BD517" s="19">
        <f t="shared" si="460"/>
        <v>5</v>
      </c>
      <c r="BE517" s="20">
        <f t="shared" si="494"/>
        <v>5</v>
      </c>
      <c r="BF517">
        <f t="shared" si="495"/>
        <v>3.8198459086781285E-3</v>
      </c>
      <c r="BG517" s="33">
        <f t="shared" si="496"/>
        <v>10.279383634712513</v>
      </c>
      <c r="BH517">
        <f t="shared" si="497"/>
        <v>20.558767269425026</v>
      </c>
      <c r="BI517">
        <f t="shared" si="498"/>
        <v>6327495.1551145567</v>
      </c>
      <c r="BJ517">
        <f t="shared" si="499"/>
        <v>4263066</v>
      </c>
      <c r="BK517">
        <f t="shared" si="500"/>
        <v>3077760</v>
      </c>
      <c r="BL517">
        <f t="shared" si="501"/>
        <v>0</v>
      </c>
      <c r="BM517">
        <f t="shared" si="502"/>
        <v>3077760</v>
      </c>
    </row>
    <row r="518" spans="1:65" x14ac:dyDescent="0.25">
      <c r="A518" s="8"/>
      <c r="B518">
        <v>138977581</v>
      </c>
      <c r="C518" t="s">
        <v>535</v>
      </c>
      <c r="D518">
        <v>4</v>
      </c>
      <c r="E518">
        <v>1458</v>
      </c>
      <c r="F518" s="9">
        <f t="shared" si="503"/>
        <v>244944</v>
      </c>
      <c r="G518">
        <v>8</v>
      </c>
      <c r="H518" s="10">
        <f t="shared" si="449"/>
        <v>0.5</v>
      </c>
      <c r="I518" s="10">
        <f t="shared" si="450"/>
        <v>4</v>
      </c>
      <c r="J518" s="11">
        <f t="shared" si="451"/>
        <v>1</v>
      </c>
      <c r="K518" s="11">
        <f t="shared" si="452"/>
        <v>7.0498852617099442E-3</v>
      </c>
      <c r="L518" s="12">
        <f t="shared" si="453"/>
        <v>979776</v>
      </c>
      <c r="M518" s="13">
        <f t="shared" si="454"/>
        <v>0.99295011473829009</v>
      </c>
      <c r="P518">
        <f t="shared" si="455"/>
        <v>5832</v>
      </c>
      <c r="Q518" s="15">
        <f t="shared" si="461"/>
        <v>0.5</v>
      </c>
      <c r="R518" s="16">
        <f t="shared" si="462"/>
        <v>3.5746201966041107</v>
      </c>
      <c r="S518" s="17">
        <f t="shared" si="456"/>
        <v>567.3851206806454</v>
      </c>
      <c r="T518" s="17">
        <f t="shared" si="463"/>
        <v>70.923140085080675</v>
      </c>
      <c r="U518" s="18">
        <f t="shared" si="464"/>
        <v>0.5</v>
      </c>
      <c r="V518" s="17">
        <f t="shared" si="465"/>
        <v>0</v>
      </c>
      <c r="W518" s="17">
        <f t="shared" si="457"/>
        <v>0</v>
      </c>
      <c r="X518" s="16">
        <f t="shared" si="466"/>
        <v>0</v>
      </c>
      <c r="Y518" s="19">
        <f t="shared" si="467"/>
        <v>0.5</v>
      </c>
      <c r="Z518" s="17">
        <f t="shared" si="468"/>
        <v>0</v>
      </c>
      <c r="AA518" s="17">
        <f t="shared" si="469"/>
        <v>0</v>
      </c>
      <c r="AB518" s="16">
        <f t="shared" si="470"/>
        <v>0</v>
      </c>
      <c r="AC518" s="19">
        <f t="shared" si="471"/>
        <v>0.5</v>
      </c>
      <c r="AD518" s="17">
        <f t="shared" si="472"/>
        <v>0</v>
      </c>
      <c r="AE518" s="17">
        <f t="shared" si="473"/>
        <v>0</v>
      </c>
      <c r="AF518" s="16">
        <f t="shared" si="458"/>
        <v>0</v>
      </c>
      <c r="AG518" s="19">
        <f t="shared" si="474"/>
        <v>0.5</v>
      </c>
      <c r="AH518" s="17">
        <f t="shared" si="475"/>
        <v>0</v>
      </c>
      <c r="AI518" s="17">
        <f t="shared" si="448"/>
        <v>0</v>
      </c>
      <c r="AJ518" s="16">
        <f t="shared" si="476"/>
        <v>0</v>
      </c>
      <c r="AK518" s="19">
        <f t="shared" si="477"/>
        <v>0.5</v>
      </c>
      <c r="AL518" s="17">
        <f t="shared" si="478"/>
        <v>0</v>
      </c>
      <c r="AM518" s="17">
        <f t="shared" si="479"/>
        <v>0</v>
      </c>
      <c r="AN518" s="16">
        <f t="shared" si="480"/>
        <v>0</v>
      </c>
      <c r="AO518" s="19">
        <f t="shared" si="481"/>
        <v>0.5</v>
      </c>
      <c r="AP518" s="17">
        <f t="shared" si="482"/>
        <v>0</v>
      </c>
      <c r="AQ518" s="17">
        <f t="shared" si="483"/>
        <v>0</v>
      </c>
      <c r="AR518" s="16">
        <f t="shared" si="484"/>
        <v>0</v>
      </c>
      <c r="AS518" s="19">
        <f t="shared" si="485"/>
        <v>0.5</v>
      </c>
      <c r="AT518" s="17">
        <f t="shared" si="486"/>
        <v>0</v>
      </c>
      <c r="AU518" s="17">
        <f t="shared" si="487"/>
        <v>0</v>
      </c>
      <c r="AV518" s="16">
        <f t="shared" si="488"/>
        <v>0</v>
      </c>
      <c r="AW518" s="19">
        <f t="shared" si="489"/>
        <v>0.5</v>
      </c>
      <c r="AX518" s="17">
        <f t="shared" si="490"/>
        <v>0</v>
      </c>
      <c r="AY518" s="17">
        <f t="shared" si="459"/>
        <v>0</v>
      </c>
      <c r="AZ518" s="16">
        <f t="shared" si="491"/>
        <v>0</v>
      </c>
      <c r="BA518" s="19">
        <f t="shared" si="492"/>
        <v>0.5</v>
      </c>
      <c r="BB518" s="16"/>
      <c r="BC518" s="16">
        <f t="shared" si="493"/>
        <v>0.5</v>
      </c>
      <c r="BD518" s="19">
        <f t="shared" si="460"/>
        <v>0.5</v>
      </c>
      <c r="BE518" s="20">
        <f t="shared" si="494"/>
        <v>0.5</v>
      </c>
      <c r="BF518">
        <f t="shared" si="495"/>
        <v>3.8198459086781283E-4</v>
      </c>
      <c r="BG518" s="33">
        <f t="shared" si="496"/>
        <v>1.0279383634712513</v>
      </c>
      <c r="BH518">
        <f t="shared" si="497"/>
        <v>8.2235069077700107</v>
      </c>
      <c r="BI518">
        <f t="shared" si="498"/>
        <v>2014298.6760168176</v>
      </c>
      <c r="BJ518">
        <f t="shared" si="499"/>
        <v>137997805</v>
      </c>
      <c r="BK518">
        <f t="shared" si="500"/>
        <v>979776</v>
      </c>
      <c r="BL518">
        <f t="shared" si="501"/>
        <v>0</v>
      </c>
      <c r="BM518">
        <f t="shared" si="502"/>
        <v>979776</v>
      </c>
    </row>
    <row r="519" spans="1:65" x14ac:dyDescent="0.25">
      <c r="A519" s="8"/>
      <c r="B519">
        <v>5967505</v>
      </c>
      <c r="C519" t="s">
        <v>536</v>
      </c>
      <c r="D519">
        <v>7</v>
      </c>
      <c r="E519">
        <v>980</v>
      </c>
      <c r="F519" s="9">
        <f t="shared" si="503"/>
        <v>164640</v>
      </c>
      <c r="G519">
        <v>2</v>
      </c>
      <c r="H519" s="10">
        <f t="shared" si="449"/>
        <v>3.5</v>
      </c>
      <c r="I519" s="10">
        <f t="shared" si="450"/>
        <v>7</v>
      </c>
      <c r="J519" s="11">
        <f t="shared" si="451"/>
        <v>1</v>
      </c>
      <c r="K519" s="11">
        <f t="shared" si="452"/>
        <v>0.19312593789196658</v>
      </c>
      <c r="L519" s="12">
        <f t="shared" si="453"/>
        <v>1152480</v>
      </c>
      <c r="M519" s="13">
        <f t="shared" si="454"/>
        <v>0.80687406210803347</v>
      </c>
      <c r="P519">
        <f t="shared" si="455"/>
        <v>6860</v>
      </c>
      <c r="Q519" s="15">
        <f t="shared" si="461"/>
        <v>3.5</v>
      </c>
      <c r="R519" s="16">
        <f t="shared" si="462"/>
        <v>3.5746201966041107</v>
      </c>
      <c r="S519" s="17">
        <f t="shared" si="456"/>
        <v>36.245778668610299</v>
      </c>
      <c r="T519" s="17">
        <f t="shared" si="463"/>
        <v>18.12288933430515</v>
      </c>
      <c r="U519" s="18">
        <f t="shared" si="464"/>
        <v>3.5</v>
      </c>
      <c r="V519" s="17">
        <f t="shared" si="465"/>
        <v>0</v>
      </c>
      <c r="W519" s="17">
        <f t="shared" si="457"/>
        <v>0</v>
      </c>
      <c r="X519" s="16">
        <f t="shared" si="466"/>
        <v>0</v>
      </c>
      <c r="Y519" s="19">
        <f t="shared" si="467"/>
        <v>3.5</v>
      </c>
      <c r="Z519" s="17">
        <f t="shared" si="468"/>
        <v>0</v>
      </c>
      <c r="AA519" s="17">
        <f t="shared" si="469"/>
        <v>0</v>
      </c>
      <c r="AB519" s="16">
        <f t="shared" si="470"/>
        <v>0</v>
      </c>
      <c r="AC519" s="19">
        <f t="shared" si="471"/>
        <v>3.5</v>
      </c>
      <c r="AD519" s="17">
        <f t="shared" si="472"/>
        <v>0</v>
      </c>
      <c r="AE519" s="17">
        <f t="shared" si="473"/>
        <v>0</v>
      </c>
      <c r="AF519" s="16">
        <f t="shared" si="458"/>
        <v>0</v>
      </c>
      <c r="AG519" s="19">
        <f t="shared" si="474"/>
        <v>3.5</v>
      </c>
      <c r="AH519" s="17">
        <f t="shared" si="475"/>
        <v>0</v>
      </c>
      <c r="AI519" s="17">
        <f t="shared" si="448"/>
        <v>0</v>
      </c>
      <c r="AJ519" s="16">
        <f t="shared" si="476"/>
        <v>0</v>
      </c>
      <c r="AK519" s="19">
        <f t="shared" si="477"/>
        <v>3.5</v>
      </c>
      <c r="AL519" s="17">
        <f t="shared" si="478"/>
        <v>0</v>
      </c>
      <c r="AM519" s="17">
        <f t="shared" si="479"/>
        <v>0</v>
      </c>
      <c r="AN519" s="16">
        <f t="shared" si="480"/>
        <v>0</v>
      </c>
      <c r="AO519" s="19">
        <f t="shared" si="481"/>
        <v>3.5</v>
      </c>
      <c r="AP519" s="17">
        <f t="shared" si="482"/>
        <v>0</v>
      </c>
      <c r="AQ519" s="17">
        <f t="shared" si="483"/>
        <v>0</v>
      </c>
      <c r="AR519" s="16">
        <f t="shared" si="484"/>
        <v>0</v>
      </c>
      <c r="AS519" s="19">
        <f t="shared" si="485"/>
        <v>3.5</v>
      </c>
      <c r="AT519" s="17">
        <f t="shared" si="486"/>
        <v>0</v>
      </c>
      <c r="AU519" s="17">
        <f t="shared" si="487"/>
        <v>0</v>
      </c>
      <c r="AV519" s="16">
        <f t="shared" si="488"/>
        <v>0</v>
      </c>
      <c r="AW519" s="19">
        <f t="shared" si="489"/>
        <v>3.5</v>
      </c>
      <c r="AX519" s="17">
        <f t="shared" si="490"/>
        <v>0</v>
      </c>
      <c r="AY519" s="17">
        <f t="shared" si="459"/>
        <v>0</v>
      </c>
      <c r="AZ519" s="16">
        <f t="shared" si="491"/>
        <v>0</v>
      </c>
      <c r="BA519" s="19">
        <f t="shared" si="492"/>
        <v>3.5</v>
      </c>
      <c r="BB519" s="16"/>
      <c r="BC519" s="16">
        <f t="shared" si="493"/>
        <v>3.5</v>
      </c>
      <c r="BD519" s="19">
        <f t="shared" si="460"/>
        <v>3.5</v>
      </c>
      <c r="BE519" s="20">
        <f t="shared" si="494"/>
        <v>3.5</v>
      </c>
      <c r="BF519">
        <f t="shared" si="495"/>
        <v>2.6738921360746899E-3</v>
      </c>
      <c r="BG519" s="33">
        <f t="shared" si="496"/>
        <v>7.1955685442987587</v>
      </c>
      <c r="BH519">
        <f t="shared" si="497"/>
        <v>14.391137088597517</v>
      </c>
      <c r="BI519">
        <f t="shared" si="498"/>
        <v>2369356.8102666955</v>
      </c>
      <c r="BJ519">
        <f t="shared" si="499"/>
        <v>4815025</v>
      </c>
      <c r="BK519">
        <f t="shared" si="500"/>
        <v>1152480</v>
      </c>
      <c r="BL519">
        <f t="shared" si="501"/>
        <v>0</v>
      </c>
      <c r="BM519">
        <f t="shared" si="502"/>
        <v>1152480</v>
      </c>
    </row>
    <row r="520" spans="1:65" x14ac:dyDescent="0.25">
      <c r="A520" s="8"/>
      <c r="B520">
        <v>14756</v>
      </c>
      <c r="C520" t="s">
        <v>537</v>
      </c>
      <c r="D520">
        <v>3</v>
      </c>
      <c r="E520">
        <v>555</v>
      </c>
      <c r="F520" s="9">
        <f t="shared" si="503"/>
        <v>93240</v>
      </c>
      <c r="G520">
        <v>2</v>
      </c>
      <c r="H520" s="10">
        <f t="shared" si="449"/>
        <v>7.912912912912913E-2</v>
      </c>
      <c r="I520" s="10">
        <f t="shared" si="450"/>
        <v>0.15825825825825826</v>
      </c>
      <c r="J520" s="11">
        <f t="shared" si="451"/>
        <v>5.2752752752752756E-2</v>
      </c>
      <c r="K520" s="11">
        <f t="shared" si="452"/>
        <v>1</v>
      </c>
      <c r="L520" s="12">
        <f t="shared" si="453"/>
        <v>14756</v>
      </c>
      <c r="M520" s="13">
        <f t="shared" si="454"/>
        <v>0</v>
      </c>
      <c r="P520">
        <f t="shared" si="455"/>
        <v>1665</v>
      </c>
      <c r="Q520" s="15">
        <f t="shared" si="461"/>
        <v>1.5</v>
      </c>
      <c r="R520" s="16">
        <f t="shared" si="462"/>
        <v>3.5746201966041107</v>
      </c>
      <c r="S520" s="17">
        <f t="shared" si="456"/>
        <v>0.15825825825825826</v>
      </c>
      <c r="T520" s="17">
        <f t="shared" si="463"/>
        <v>7.912912912912913E-2</v>
      </c>
      <c r="U520" s="18">
        <f t="shared" si="464"/>
        <v>7.912912912912913E-2</v>
      </c>
      <c r="V520" s="17">
        <f t="shared" si="465"/>
        <v>0</v>
      </c>
      <c r="W520" s="17">
        <f t="shared" si="457"/>
        <v>0</v>
      </c>
      <c r="X520" s="16">
        <f t="shared" si="466"/>
        <v>0</v>
      </c>
      <c r="Y520" s="19">
        <f t="shared" si="467"/>
        <v>7.912912912912913E-2</v>
      </c>
      <c r="Z520" s="17">
        <f t="shared" si="468"/>
        <v>0</v>
      </c>
      <c r="AA520" s="17">
        <f t="shared" si="469"/>
        <v>0</v>
      </c>
      <c r="AB520" s="16">
        <f t="shared" si="470"/>
        <v>0</v>
      </c>
      <c r="AC520" s="19">
        <f t="shared" si="471"/>
        <v>7.912912912912913E-2</v>
      </c>
      <c r="AD520" s="17">
        <f t="shared" si="472"/>
        <v>0</v>
      </c>
      <c r="AE520" s="17">
        <f t="shared" si="473"/>
        <v>0</v>
      </c>
      <c r="AF520" s="16">
        <f t="shared" si="458"/>
        <v>0</v>
      </c>
      <c r="AG520" s="19">
        <f t="shared" si="474"/>
        <v>7.912912912912913E-2</v>
      </c>
      <c r="AH520" s="17">
        <f t="shared" si="475"/>
        <v>0</v>
      </c>
      <c r="AI520" s="17">
        <f t="shared" ref="AI520:AI583" si="504">IF($AH$1131&lt;&gt;0,IF(AG520=0,AH520/$AH$1131,0),0)</f>
        <v>0</v>
      </c>
      <c r="AJ520" s="16">
        <f t="shared" si="476"/>
        <v>0</v>
      </c>
      <c r="AK520" s="19">
        <f t="shared" si="477"/>
        <v>7.912912912912913E-2</v>
      </c>
      <c r="AL520" s="17">
        <f t="shared" si="478"/>
        <v>0</v>
      </c>
      <c r="AM520" s="17">
        <f t="shared" si="479"/>
        <v>0</v>
      </c>
      <c r="AN520" s="16">
        <f t="shared" si="480"/>
        <v>0</v>
      </c>
      <c r="AO520" s="19">
        <f t="shared" si="481"/>
        <v>7.912912912912913E-2</v>
      </c>
      <c r="AP520" s="17">
        <f t="shared" si="482"/>
        <v>0</v>
      </c>
      <c r="AQ520" s="17">
        <f t="shared" si="483"/>
        <v>0</v>
      </c>
      <c r="AR520" s="16">
        <f t="shared" si="484"/>
        <v>0</v>
      </c>
      <c r="AS520" s="19">
        <f t="shared" si="485"/>
        <v>7.912912912912913E-2</v>
      </c>
      <c r="AT520" s="17">
        <f t="shared" si="486"/>
        <v>0</v>
      </c>
      <c r="AU520" s="17">
        <f t="shared" si="487"/>
        <v>0</v>
      </c>
      <c r="AV520" s="16">
        <f t="shared" si="488"/>
        <v>0</v>
      </c>
      <c r="AW520" s="19">
        <f t="shared" si="489"/>
        <v>7.912912912912913E-2</v>
      </c>
      <c r="AX520" s="17">
        <f t="shared" si="490"/>
        <v>0</v>
      </c>
      <c r="AY520" s="17">
        <f t="shared" si="459"/>
        <v>0</v>
      </c>
      <c r="AZ520" s="16">
        <f t="shared" si="491"/>
        <v>0</v>
      </c>
      <c r="BA520" s="19">
        <f t="shared" si="492"/>
        <v>7.912912912912913E-2</v>
      </c>
      <c r="BB520" s="16"/>
      <c r="BC520" s="16">
        <f t="shared" si="493"/>
        <v>7.912912912912913E-2</v>
      </c>
      <c r="BD520" s="19">
        <f t="shared" si="460"/>
        <v>7.912912912912913E-2</v>
      </c>
      <c r="BE520" s="20">
        <f t="shared" si="494"/>
        <v>7.912912912912913E-2</v>
      </c>
      <c r="BF520">
        <f t="shared" si="495"/>
        <v>6.0452216032233447E-5</v>
      </c>
      <c r="BG520" s="33">
        <f t="shared" si="496"/>
        <v>0.16267973499980465</v>
      </c>
      <c r="BH520">
        <f t="shared" si="497"/>
        <v>0.3253594699996093</v>
      </c>
      <c r="BI520">
        <f t="shared" si="498"/>
        <v>30336.516982763569</v>
      </c>
      <c r="BJ520">
        <f t="shared" si="499"/>
        <v>0</v>
      </c>
      <c r="BK520">
        <f t="shared" si="500"/>
        <v>14756</v>
      </c>
      <c r="BL520">
        <f t="shared" si="501"/>
        <v>264964</v>
      </c>
      <c r="BM520">
        <f t="shared" si="502"/>
        <v>14756</v>
      </c>
    </row>
    <row r="521" spans="1:65" x14ac:dyDescent="0.25">
      <c r="A521" s="8"/>
      <c r="B521">
        <v>2220473</v>
      </c>
      <c r="C521" t="s">
        <v>538</v>
      </c>
      <c r="D521">
        <v>1</v>
      </c>
      <c r="E521">
        <v>856</v>
      </c>
      <c r="F521" s="9">
        <f t="shared" si="503"/>
        <v>143808</v>
      </c>
      <c r="G521">
        <v>2</v>
      </c>
      <c r="H521" s="10">
        <f t="shared" si="449"/>
        <v>0.5</v>
      </c>
      <c r="I521" s="10">
        <f t="shared" si="450"/>
        <v>1</v>
      </c>
      <c r="J521" s="11">
        <f t="shared" si="451"/>
        <v>1</v>
      </c>
      <c r="K521" s="11">
        <f t="shared" si="452"/>
        <v>6.4764579438705172E-2</v>
      </c>
      <c r="L521" s="12">
        <f t="shared" si="453"/>
        <v>143808</v>
      </c>
      <c r="M521" s="13">
        <f t="shared" si="454"/>
        <v>0.93523542056129483</v>
      </c>
      <c r="P521">
        <f t="shared" si="455"/>
        <v>856</v>
      </c>
      <c r="Q521" s="15">
        <f t="shared" si="461"/>
        <v>0.5</v>
      </c>
      <c r="R521" s="16">
        <f t="shared" si="462"/>
        <v>3.5746201966041107</v>
      </c>
      <c r="S521" s="17">
        <f t="shared" si="456"/>
        <v>15.440538773920784</v>
      </c>
      <c r="T521" s="17">
        <f t="shared" si="463"/>
        <v>7.7202693869603918</v>
      </c>
      <c r="U521" s="18">
        <f t="shared" si="464"/>
        <v>0.5</v>
      </c>
      <c r="V521" s="17">
        <f t="shared" si="465"/>
        <v>0</v>
      </c>
      <c r="W521" s="17">
        <f t="shared" si="457"/>
        <v>0</v>
      </c>
      <c r="X521" s="16">
        <f t="shared" si="466"/>
        <v>0</v>
      </c>
      <c r="Y521" s="19">
        <f t="shared" si="467"/>
        <v>0.5</v>
      </c>
      <c r="Z521" s="17">
        <f t="shared" si="468"/>
        <v>0</v>
      </c>
      <c r="AA521" s="17">
        <f t="shared" si="469"/>
        <v>0</v>
      </c>
      <c r="AB521" s="16">
        <f t="shared" si="470"/>
        <v>0</v>
      </c>
      <c r="AC521" s="19">
        <f t="shared" si="471"/>
        <v>0.5</v>
      </c>
      <c r="AD521" s="17">
        <f t="shared" si="472"/>
        <v>0</v>
      </c>
      <c r="AE521" s="17">
        <f t="shared" si="473"/>
        <v>0</v>
      </c>
      <c r="AF521" s="16">
        <f t="shared" si="458"/>
        <v>0</v>
      </c>
      <c r="AG521" s="19">
        <f t="shared" si="474"/>
        <v>0.5</v>
      </c>
      <c r="AH521" s="17">
        <f t="shared" si="475"/>
        <v>0</v>
      </c>
      <c r="AI521" s="17">
        <f t="shared" si="504"/>
        <v>0</v>
      </c>
      <c r="AJ521" s="16">
        <f t="shared" si="476"/>
        <v>0</v>
      </c>
      <c r="AK521" s="19">
        <f t="shared" si="477"/>
        <v>0.5</v>
      </c>
      <c r="AL521" s="17">
        <f t="shared" si="478"/>
        <v>0</v>
      </c>
      <c r="AM521" s="17">
        <f t="shared" si="479"/>
        <v>0</v>
      </c>
      <c r="AN521" s="16">
        <f t="shared" si="480"/>
        <v>0</v>
      </c>
      <c r="AO521" s="19">
        <f t="shared" si="481"/>
        <v>0.5</v>
      </c>
      <c r="AP521" s="17">
        <f t="shared" si="482"/>
        <v>0</v>
      </c>
      <c r="AQ521" s="17">
        <f t="shared" si="483"/>
        <v>0</v>
      </c>
      <c r="AR521" s="16">
        <f t="shared" si="484"/>
        <v>0</v>
      </c>
      <c r="AS521" s="19">
        <f t="shared" si="485"/>
        <v>0.5</v>
      </c>
      <c r="AT521" s="17">
        <f t="shared" si="486"/>
        <v>0</v>
      </c>
      <c r="AU521" s="17">
        <f t="shared" si="487"/>
        <v>0</v>
      </c>
      <c r="AV521" s="16">
        <f t="shared" si="488"/>
        <v>0</v>
      </c>
      <c r="AW521" s="19">
        <f t="shared" si="489"/>
        <v>0.5</v>
      </c>
      <c r="AX521" s="17">
        <f t="shared" si="490"/>
        <v>0</v>
      </c>
      <c r="AY521" s="17">
        <f t="shared" si="459"/>
        <v>0</v>
      </c>
      <c r="AZ521" s="16">
        <f t="shared" si="491"/>
        <v>0</v>
      </c>
      <c r="BA521" s="19">
        <f t="shared" si="492"/>
        <v>0.5</v>
      </c>
      <c r="BB521" s="16"/>
      <c r="BC521" s="16">
        <f t="shared" si="493"/>
        <v>0.5</v>
      </c>
      <c r="BD521" s="19">
        <f t="shared" si="460"/>
        <v>0.5</v>
      </c>
      <c r="BE521" s="20">
        <f t="shared" si="494"/>
        <v>0.5</v>
      </c>
      <c r="BF521">
        <f t="shared" si="495"/>
        <v>3.8198459086781283E-4</v>
      </c>
      <c r="BG521" s="33">
        <f t="shared" si="496"/>
        <v>1.0279383634712513</v>
      </c>
      <c r="BH521">
        <f t="shared" si="497"/>
        <v>2.0558767269425027</v>
      </c>
      <c r="BI521">
        <f t="shared" si="498"/>
        <v>295651.52034814743</v>
      </c>
      <c r="BJ521">
        <f t="shared" si="499"/>
        <v>2076665</v>
      </c>
      <c r="BK521">
        <f t="shared" si="500"/>
        <v>143808</v>
      </c>
      <c r="BL521">
        <f t="shared" si="501"/>
        <v>0</v>
      </c>
      <c r="BM521">
        <f t="shared" si="502"/>
        <v>143808</v>
      </c>
    </row>
    <row r="522" spans="1:65" x14ac:dyDescent="0.25">
      <c r="A522" s="8"/>
      <c r="B522">
        <v>29648450</v>
      </c>
      <c r="C522" t="s">
        <v>539</v>
      </c>
      <c r="D522">
        <v>6</v>
      </c>
      <c r="E522">
        <v>899</v>
      </c>
      <c r="F522" s="9">
        <f t="shared" si="503"/>
        <v>151032</v>
      </c>
      <c r="G522">
        <v>8</v>
      </c>
      <c r="H522" s="10">
        <f t="shared" si="449"/>
        <v>0.75</v>
      </c>
      <c r="I522" s="10">
        <f t="shared" si="450"/>
        <v>6</v>
      </c>
      <c r="J522" s="11">
        <f t="shared" si="451"/>
        <v>1</v>
      </c>
      <c r="K522" s="11">
        <f t="shared" si="452"/>
        <v>3.0564565769880044E-2</v>
      </c>
      <c r="L522" s="12">
        <f t="shared" si="453"/>
        <v>906192</v>
      </c>
      <c r="M522" s="13">
        <f t="shared" si="454"/>
        <v>0.96943543423011991</v>
      </c>
      <c r="P522">
        <f t="shared" si="455"/>
        <v>5394</v>
      </c>
      <c r="Q522" s="15">
        <f t="shared" si="461"/>
        <v>0.75</v>
      </c>
      <c r="R522" s="16">
        <f t="shared" si="462"/>
        <v>3.5746201966041107</v>
      </c>
      <c r="S522" s="17">
        <f t="shared" si="456"/>
        <v>196.30574977488214</v>
      </c>
      <c r="T522" s="17">
        <f t="shared" si="463"/>
        <v>24.538218721860268</v>
      </c>
      <c r="U522" s="18">
        <f t="shared" si="464"/>
        <v>0.75</v>
      </c>
      <c r="V522" s="17">
        <f t="shared" si="465"/>
        <v>0</v>
      </c>
      <c r="W522" s="17">
        <f t="shared" si="457"/>
        <v>0</v>
      </c>
      <c r="X522" s="16">
        <f t="shared" si="466"/>
        <v>0</v>
      </c>
      <c r="Y522" s="19">
        <f t="shared" si="467"/>
        <v>0.75</v>
      </c>
      <c r="Z522" s="17">
        <f t="shared" si="468"/>
        <v>0</v>
      </c>
      <c r="AA522" s="17">
        <f t="shared" si="469"/>
        <v>0</v>
      </c>
      <c r="AB522" s="16">
        <f t="shared" si="470"/>
        <v>0</v>
      </c>
      <c r="AC522" s="19">
        <f t="shared" si="471"/>
        <v>0.75</v>
      </c>
      <c r="AD522" s="17">
        <f t="shared" si="472"/>
        <v>0</v>
      </c>
      <c r="AE522" s="17">
        <f t="shared" si="473"/>
        <v>0</v>
      </c>
      <c r="AF522" s="16">
        <f t="shared" si="458"/>
        <v>0</v>
      </c>
      <c r="AG522" s="19">
        <f t="shared" si="474"/>
        <v>0.75</v>
      </c>
      <c r="AH522" s="17">
        <f t="shared" si="475"/>
        <v>0</v>
      </c>
      <c r="AI522" s="17">
        <f t="shared" si="504"/>
        <v>0</v>
      </c>
      <c r="AJ522" s="16">
        <f t="shared" si="476"/>
        <v>0</v>
      </c>
      <c r="AK522" s="19">
        <f t="shared" si="477"/>
        <v>0.75</v>
      </c>
      <c r="AL522" s="17">
        <f t="shared" si="478"/>
        <v>0</v>
      </c>
      <c r="AM522" s="17">
        <f t="shared" si="479"/>
        <v>0</v>
      </c>
      <c r="AN522" s="16">
        <f t="shared" si="480"/>
        <v>0</v>
      </c>
      <c r="AO522" s="19">
        <f t="shared" si="481"/>
        <v>0.75</v>
      </c>
      <c r="AP522" s="17">
        <f t="shared" si="482"/>
        <v>0</v>
      </c>
      <c r="AQ522" s="17">
        <f t="shared" si="483"/>
        <v>0</v>
      </c>
      <c r="AR522" s="16">
        <f t="shared" si="484"/>
        <v>0</v>
      </c>
      <c r="AS522" s="19">
        <f t="shared" si="485"/>
        <v>0.75</v>
      </c>
      <c r="AT522" s="17">
        <f t="shared" si="486"/>
        <v>0</v>
      </c>
      <c r="AU522" s="17">
        <f t="shared" si="487"/>
        <v>0</v>
      </c>
      <c r="AV522" s="16">
        <f t="shared" si="488"/>
        <v>0</v>
      </c>
      <c r="AW522" s="19">
        <f t="shared" si="489"/>
        <v>0.75</v>
      </c>
      <c r="AX522" s="17">
        <f t="shared" si="490"/>
        <v>0</v>
      </c>
      <c r="AY522" s="17">
        <f t="shared" si="459"/>
        <v>0</v>
      </c>
      <c r="AZ522" s="16">
        <f t="shared" si="491"/>
        <v>0</v>
      </c>
      <c r="BA522" s="19">
        <f t="shared" si="492"/>
        <v>0.75</v>
      </c>
      <c r="BB522" s="16"/>
      <c r="BC522" s="16">
        <f t="shared" si="493"/>
        <v>0.75</v>
      </c>
      <c r="BD522" s="19">
        <f t="shared" si="460"/>
        <v>0.75</v>
      </c>
      <c r="BE522" s="20">
        <f t="shared" si="494"/>
        <v>0.75</v>
      </c>
      <c r="BF522">
        <f t="shared" si="495"/>
        <v>5.729768863017193E-4</v>
      </c>
      <c r="BG522" s="33">
        <f t="shared" si="496"/>
        <v>1.5419075452068771</v>
      </c>
      <c r="BH522">
        <f t="shared" si="497"/>
        <v>12.335260361655017</v>
      </c>
      <c r="BI522">
        <f t="shared" si="498"/>
        <v>1863019.0429414804</v>
      </c>
      <c r="BJ522">
        <f t="shared" si="499"/>
        <v>28742258</v>
      </c>
      <c r="BK522">
        <f t="shared" si="500"/>
        <v>906192</v>
      </c>
      <c r="BL522">
        <f t="shared" si="501"/>
        <v>0</v>
      </c>
      <c r="BM522">
        <f t="shared" si="502"/>
        <v>906192</v>
      </c>
    </row>
    <row r="523" spans="1:65" x14ac:dyDescent="0.25">
      <c r="A523" s="8"/>
      <c r="B523">
        <v>271264</v>
      </c>
      <c r="C523" t="s">
        <v>540</v>
      </c>
      <c r="D523">
        <v>1</v>
      </c>
      <c r="E523">
        <v>961</v>
      </c>
      <c r="F523" s="9">
        <f t="shared" si="503"/>
        <v>161448</v>
      </c>
      <c r="G523">
        <v>3</v>
      </c>
      <c r="H523" s="10">
        <f t="shared" si="449"/>
        <v>0.33333333333333331</v>
      </c>
      <c r="I523" s="10">
        <f t="shared" si="450"/>
        <v>1</v>
      </c>
      <c r="J523" s="11">
        <f t="shared" si="451"/>
        <v>1</v>
      </c>
      <c r="K523" s="11">
        <f t="shared" si="452"/>
        <v>0.59516928158546656</v>
      </c>
      <c r="L523" s="12">
        <f t="shared" si="453"/>
        <v>161448</v>
      </c>
      <c r="M523" s="13">
        <f t="shared" si="454"/>
        <v>0.40483071841453344</v>
      </c>
      <c r="P523">
        <f t="shared" si="455"/>
        <v>961</v>
      </c>
      <c r="Q523" s="15">
        <f t="shared" si="461"/>
        <v>0.33333333333333331</v>
      </c>
      <c r="R523" s="16">
        <f t="shared" si="462"/>
        <v>3.5746201966041107</v>
      </c>
      <c r="S523" s="17">
        <f t="shared" si="456"/>
        <v>1.6801942421089142</v>
      </c>
      <c r="T523" s="17">
        <f t="shared" si="463"/>
        <v>0.56006474736963807</v>
      </c>
      <c r="U523" s="18">
        <f t="shared" si="464"/>
        <v>0.33333333333333331</v>
      </c>
      <c r="V523" s="17">
        <f t="shared" si="465"/>
        <v>0</v>
      </c>
      <c r="W523" s="17">
        <f t="shared" si="457"/>
        <v>0</v>
      </c>
      <c r="X523" s="16">
        <f t="shared" si="466"/>
        <v>0</v>
      </c>
      <c r="Y523" s="19">
        <f t="shared" si="467"/>
        <v>0.33333333333333331</v>
      </c>
      <c r="Z523" s="17">
        <f t="shared" si="468"/>
        <v>0</v>
      </c>
      <c r="AA523" s="17">
        <f t="shared" si="469"/>
        <v>0</v>
      </c>
      <c r="AB523" s="16">
        <f t="shared" si="470"/>
        <v>0</v>
      </c>
      <c r="AC523" s="19">
        <f t="shared" si="471"/>
        <v>0.33333333333333331</v>
      </c>
      <c r="AD523" s="17">
        <f t="shared" si="472"/>
        <v>0</v>
      </c>
      <c r="AE523" s="17">
        <f t="shared" si="473"/>
        <v>0</v>
      </c>
      <c r="AF523" s="16">
        <f t="shared" si="458"/>
        <v>0</v>
      </c>
      <c r="AG523" s="19">
        <f t="shared" si="474"/>
        <v>0.33333333333333331</v>
      </c>
      <c r="AH523" s="17">
        <f t="shared" si="475"/>
        <v>0</v>
      </c>
      <c r="AI523" s="17">
        <f t="shared" si="504"/>
        <v>0</v>
      </c>
      <c r="AJ523" s="16">
        <f t="shared" si="476"/>
        <v>0</v>
      </c>
      <c r="AK523" s="19">
        <f t="shared" si="477"/>
        <v>0.33333333333333331</v>
      </c>
      <c r="AL523" s="17">
        <f t="shared" si="478"/>
        <v>0</v>
      </c>
      <c r="AM523" s="17">
        <f t="shared" si="479"/>
        <v>0</v>
      </c>
      <c r="AN523" s="16">
        <f t="shared" si="480"/>
        <v>0</v>
      </c>
      <c r="AO523" s="19">
        <f t="shared" si="481"/>
        <v>0.33333333333333331</v>
      </c>
      <c r="AP523" s="17">
        <f t="shared" si="482"/>
        <v>0</v>
      </c>
      <c r="AQ523" s="17">
        <f t="shared" si="483"/>
        <v>0</v>
      </c>
      <c r="AR523" s="16">
        <f t="shared" si="484"/>
        <v>0</v>
      </c>
      <c r="AS523" s="19">
        <f t="shared" si="485"/>
        <v>0.33333333333333331</v>
      </c>
      <c r="AT523" s="17">
        <f t="shared" si="486"/>
        <v>0</v>
      </c>
      <c r="AU523" s="17">
        <f t="shared" si="487"/>
        <v>0</v>
      </c>
      <c r="AV523" s="16">
        <f t="shared" si="488"/>
        <v>0</v>
      </c>
      <c r="AW523" s="19">
        <f t="shared" si="489"/>
        <v>0.33333333333333331</v>
      </c>
      <c r="AX523" s="17">
        <f t="shared" si="490"/>
        <v>0</v>
      </c>
      <c r="AY523" s="17">
        <f t="shared" si="459"/>
        <v>0</v>
      </c>
      <c r="AZ523" s="16">
        <f t="shared" si="491"/>
        <v>0</v>
      </c>
      <c r="BA523" s="19">
        <f t="shared" si="492"/>
        <v>0.33333333333333331</v>
      </c>
      <c r="BB523" s="16"/>
      <c r="BC523" s="16">
        <f t="shared" si="493"/>
        <v>0.33333333333333331</v>
      </c>
      <c r="BD523" s="19">
        <f t="shared" si="460"/>
        <v>0.33333333333333331</v>
      </c>
      <c r="BE523" s="20">
        <f t="shared" si="494"/>
        <v>0.33333333333333331</v>
      </c>
      <c r="BF523">
        <f t="shared" si="495"/>
        <v>2.546563939118752E-4</v>
      </c>
      <c r="BG523" s="33">
        <f t="shared" si="496"/>
        <v>0.68529224231416741</v>
      </c>
      <c r="BH523">
        <f t="shared" si="497"/>
        <v>2.0558767269425022</v>
      </c>
      <c r="BI523">
        <f t="shared" si="498"/>
        <v>331917.1858114131</v>
      </c>
      <c r="BJ523">
        <f t="shared" si="499"/>
        <v>109816</v>
      </c>
      <c r="BK523">
        <f t="shared" si="500"/>
        <v>161448</v>
      </c>
      <c r="BL523">
        <f t="shared" si="501"/>
        <v>0</v>
      </c>
      <c r="BM523">
        <f t="shared" si="502"/>
        <v>161448</v>
      </c>
    </row>
    <row r="524" spans="1:65" x14ac:dyDescent="0.25">
      <c r="A524" s="8"/>
      <c r="B524">
        <v>11104</v>
      </c>
      <c r="C524" t="s">
        <v>541</v>
      </c>
      <c r="D524">
        <v>4</v>
      </c>
      <c r="E524">
        <v>2163</v>
      </c>
      <c r="F524" s="9">
        <f t="shared" si="503"/>
        <v>363384</v>
      </c>
      <c r="G524">
        <v>8</v>
      </c>
      <c r="H524" s="10">
        <f t="shared" si="449"/>
        <v>3.8196508376813509E-3</v>
      </c>
      <c r="I524" s="10">
        <f t="shared" si="450"/>
        <v>3.0557206701450807E-2</v>
      </c>
      <c r="J524" s="11">
        <f t="shared" si="451"/>
        <v>7.6393016753627018E-3</v>
      </c>
      <c r="K524" s="11">
        <f t="shared" si="452"/>
        <v>1</v>
      </c>
      <c r="L524" s="12">
        <f t="shared" si="453"/>
        <v>11104</v>
      </c>
      <c r="M524" s="13">
        <f t="shared" si="454"/>
        <v>0</v>
      </c>
      <c r="P524">
        <f t="shared" si="455"/>
        <v>8652</v>
      </c>
      <c r="Q524" s="15">
        <f t="shared" si="461"/>
        <v>0.5</v>
      </c>
      <c r="R524" s="16">
        <f t="shared" si="462"/>
        <v>3.5746201966041107</v>
      </c>
      <c r="S524" s="17">
        <f t="shared" si="456"/>
        <v>3.0557206701450807E-2</v>
      </c>
      <c r="T524" s="17">
        <f t="shared" si="463"/>
        <v>3.8196508376813509E-3</v>
      </c>
      <c r="U524" s="18">
        <f t="shared" si="464"/>
        <v>3.8196508376813509E-3</v>
      </c>
      <c r="V524" s="17">
        <f t="shared" si="465"/>
        <v>0</v>
      </c>
      <c r="W524" s="17">
        <f t="shared" si="457"/>
        <v>0</v>
      </c>
      <c r="X524" s="16">
        <f t="shared" si="466"/>
        <v>0</v>
      </c>
      <c r="Y524" s="19">
        <f t="shared" si="467"/>
        <v>3.8196508376813509E-3</v>
      </c>
      <c r="Z524" s="17">
        <f t="shared" si="468"/>
        <v>0</v>
      </c>
      <c r="AA524" s="17">
        <f t="shared" si="469"/>
        <v>0</v>
      </c>
      <c r="AB524" s="16">
        <f t="shared" si="470"/>
        <v>0</v>
      </c>
      <c r="AC524" s="19">
        <f t="shared" si="471"/>
        <v>3.8196508376813509E-3</v>
      </c>
      <c r="AD524" s="17">
        <f t="shared" si="472"/>
        <v>0</v>
      </c>
      <c r="AE524" s="17">
        <f t="shared" si="473"/>
        <v>0</v>
      </c>
      <c r="AF524" s="16">
        <f t="shared" si="458"/>
        <v>0</v>
      </c>
      <c r="AG524" s="19">
        <f t="shared" si="474"/>
        <v>3.8196508376813509E-3</v>
      </c>
      <c r="AH524" s="17">
        <f t="shared" si="475"/>
        <v>0</v>
      </c>
      <c r="AI524" s="17">
        <f t="shared" si="504"/>
        <v>0</v>
      </c>
      <c r="AJ524" s="16">
        <f t="shared" si="476"/>
        <v>0</v>
      </c>
      <c r="AK524" s="19">
        <f t="shared" si="477"/>
        <v>3.8196508376813509E-3</v>
      </c>
      <c r="AL524" s="17">
        <f t="shared" si="478"/>
        <v>0</v>
      </c>
      <c r="AM524" s="17">
        <f t="shared" si="479"/>
        <v>0</v>
      </c>
      <c r="AN524" s="16">
        <f t="shared" si="480"/>
        <v>0</v>
      </c>
      <c r="AO524" s="19">
        <f t="shared" si="481"/>
        <v>3.8196508376813509E-3</v>
      </c>
      <c r="AP524" s="17">
        <f t="shared" si="482"/>
        <v>0</v>
      </c>
      <c r="AQ524" s="17">
        <f t="shared" si="483"/>
        <v>0</v>
      </c>
      <c r="AR524" s="16">
        <f t="shared" si="484"/>
        <v>0</v>
      </c>
      <c r="AS524" s="19">
        <f t="shared" si="485"/>
        <v>3.8196508376813509E-3</v>
      </c>
      <c r="AT524" s="17">
        <f t="shared" si="486"/>
        <v>0</v>
      </c>
      <c r="AU524" s="17">
        <f t="shared" si="487"/>
        <v>0</v>
      </c>
      <c r="AV524" s="16">
        <f t="shared" si="488"/>
        <v>0</v>
      </c>
      <c r="AW524" s="19">
        <f t="shared" si="489"/>
        <v>3.8196508376813509E-3</v>
      </c>
      <c r="AX524" s="17">
        <f t="shared" si="490"/>
        <v>0</v>
      </c>
      <c r="AY524" s="17">
        <f t="shared" si="459"/>
        <v>0</v>
      </c>
      <c r="AZ524" s="16">
        <f t="shared" si="491"/>
        <v>0</v>
      </c>
      <c r="BA524" s="19">
        <f t="shared" si="492"/>
        <v>3.8196508376813509E-3</v>
      </c>
      <c r="BB524" s="16"/>
      <c r="BC524" s="16">
        <f t="shared" si="493"/>
        <v>3.8196508376813509E-3</v>
      </c>
      <c r="BD524" s="19">
        <f t="shared" si="460"/>
        <v>3.8196508376813509E-3</v>
      </c>
      <c r="BE524" s="20">
        <f t="shared" si="494"/>
        <v>3.8196508376813509E-3</v>
      </c>
      <c r="BF524">
        <f t="shared" si="495"/>
        <v>2.9180955249792187E-6</v>
      </c>
      <c r="BG524" s="33">
        <f t="shared" si="496"/>
        <v>7.8527312622355232E-3</v>
      </c>
      <c r="BH524">
        <f t="shared" si="497"/>
        <v>6.2821850097884185E-2</v>
      </c>
      <c r="BI524">
        <f t="shared" si="498"/>
        <v>22828.455175969546</v>
      </c>
      <c r="BJ524">
        <f t="shared" si="499"/>
        <v>0</v>
      </c>
      <c r="BK524">
        <f t="shared" si="500"/>
        <v>11104</v>
      </c>
      <c r="BL524">
        <f t="shared" si="501"/>
        <v>1442432</v>
      </c>
      <c r="BM524">
        <f t="shared" si="502"/>
        <v>11104</v>
      </c>
    </row>
    <row r="525" spans="1:65" x14ac:dyDescent="0.25">
      <c r="A525" s="8"/>
      <c r="B525">
        <v>187708959</v>
      </c>
      <c r="C525" t="s">
        <v>542</v>
      </c>
      <c r="D525">
        <v>6</v>
      </c>
      <c r="E525">
        <v>952</v>
      </c>
      <c r="F525" s="9">
        <f t="shared" si="503"/>
        <v>159936</v>
      </c>
      <c r="G525">
        <v>6</v>
      </c>
      <c r="H525" s="10">
        <f t="shared" si="449"/>
        <v>1</v>
      </c>
      <c r="I525" s="10">
        <f t="shared" si="450"/>
        <v>6</v>
      </c>
      <c r="J525" s="11">
        <f t="shared" si="451"/>
        <v>1</v>
      </c>
      <c r="K525" s="11">
        <f t="shared" si="452"/>
        <v>5.1122546580208783E-3</v>
      </c>
      <c r="L525" s="12">
        <f t="shared" si="453"/>
        <v>959616</v>
      </c>
      <c r="M525" s="13">
        <f t="shared" si="454"/>
        <v>0.9948877453419791</v>
      </c>
      <c r="P525">
        <f t="shared" si="455"/>
        <v>5712</v>
      </c>
      <c r="Q525" s="15">
        <f t="shared" si="461"/>
        <v>1</v>
      </c>
      <c r="R525" s="16">
        <f t="shared" si="462"/>
        <v>3.5746201966041107</v>
      </c>
      <c r="S525" s="17">
        <f t="shared" si="456"/>
        <v>1173.6504539315727</v>
      </c>
      <c r="T525" s="17">
        <f t="shared" si="463"/>
        <v>195.60840898859544</v>
      </c>
      <c r="U525" s="18">
        <f t="shared" si="464"/>
        <v>1</v>
      </c>
      <c r="V525" s="17">
        <f t="shared" si="465"/>
        <v>0</v>
      </c>
      <c r="W525" s="17">
        <f t="shared" si="457"/>
        <v>0</v>
      </c>
      <c r="X525" s="16">
        <f t="shared" si="466"/>
        <v>0</v>
      </c>
      <c r="Y525" s="19">
        <f t="shared" si="467"/>
        <v>1</v>
      </c>
      <c r="Z525" s="17">
        <f t="shared" si="468"/>
        <v>0</v>
      </c>
      <c r="AA525" s="17">
        <f t="shared" si="469"/>
        <v>0</v>
      </c>
      <c r="AB525" s="16">
        <f t="shared" si="470"/>
        <v>0</v>
      </c>
      <c r="AC525" s="19">
        <f t="shared" si="471"/>
        <v>1</v>
      </c>
      <c r="AD525" s="17">
        <f t="shared" si="472"/>
        <v>0</v>
      </c>
      <c r="AE525" s="17">
        <f t="shared" si="473"/>
        <v>0</v>
      </c>
      <c r="AF525" s="16">
        <f t="shared" si="458"/>
        <v>0</v>
      </c>
      <c r="AG525" s="19">
        <f t="shared" si="474"/>
        <v>1</v>
      </c>
      <c r="AH525" s="17">
        <f t="shared" si="475"/>
        <v>0</v>
      </c>
      <c r="AI525" s="17">
        <f t="shared" si="504"/>
        <v>0</v>
      </c>
      <c r="AJ525" s="16">
        <f t="shared" si="476"/>
        <v>0</v>
      </c>
      <c r="AK525" s="19">
        <f t="shared" si="477"/>
        <v>1</v>
      </c>
      <c r="AL525" s="17">
        <f t="shared" si="478"/>
        <v>0</v>
      </c>
      <c r="AM525" s="17">
        <f t="shared" si="479"/>
        <v>0</v>
      </c>
      <c r="AN525" s="16">
        <f t="shared" si="480"/>
        <v>0</v>
      </c>
      <c r="AO525" s="19">
        <f t="shared" si="481"/>
        <v>1</v>
      </c>
      <c r="AP525" s="17">
        <f t="shared" si="482"/>
        <v>0</v>
      </c>
      <c r="AQ525" s="17">
        <f t="shared" si="483"/>
        <v>0</v>
      </c>
      <c r="AR525" s="16">
        <f t="shared" si="484"/>
        <v>0</v>
      </c>
      <c r="AS525" s="19">
        <f t="shared" si="485"/>
        <v>1</v>
      </c>
      <c r="AT525" s="17">
        <f t="shared" si="486"/>
        <v>0</v>
      </c>
      <c r="AU525" s="17">
        <f t="shared" si="487"/>
        <v>0</v>
      </c>
      <c r="AV525" s="16">
        <f t="shared" si="488"/>
        <v>0</v>
      </c>
      <c r="AW525" s="19">
        <f t="shared" si="489"/>
        <v>1</v>
      </c>
      <c r="AX525" s="17">
        <f t="shared" si="490"/>
        <v>0</v>
      </c>
      <c r="AY525" s="17">
        <f t="shared" si="459"/>
        <v>0</v>
      </c>
      <c r="AZ525" s="16">
        <f t="shared" si="491"/>
        <v>0</v>
      </c>
      <c r="BA525" s="19">
        <f t="shared" si="492"/>
        <v>1</v>
      </c>
      <c r="BB525" s="16"/>
      <c r="BC525" s="16">
        <f t="shared" si="493"/>
        <v>1</v>
      </c>
      <c r="BD525" s="19">
        <f t="shared" si="460"/>
        <v>1</v>
      </c>
      <c r="BE525" s="20">
        <f t="shared" si="494"/>
        <v>1</v>
      </c>
      <c r="BF525">
        <f t="shared" si="495"/>
        <v>7.6396918173562566E-4</v>
      </c>
      <c r="BG525" s="33">
        <f t="shared" si="496"/>
        <v>2.0558767269425027</v>
      </c>
      <c r="BH525">
        <f t="shared" si="497"/>
        <v>12.335260361655017</v>
      </c>
      <c r="BI525">
        <f t="shared" si="498"/>
        <v>1972852.2012016568</v>
      </c>
      <c r="BJ525">
        <f t="shared" si="499"/>
        <v>186749343</v>
      </c>
      <c r="BK525">
        <f t="shared" si="500"/>
        <v>959616</v>
      </c>
      <c r="BL525">
        <f t="shared" si="501"/>
        <v>0</v>
      </c>
      <c r="BM525">
        <f t="shared" si="502"/>
        <v>959616</v>
      </c>
    </row>
    <row r="526" spans="1:65" x14ac:dyDescent="0.25">
      <c r="A526" s="8"/>
      <c r="B526">
        <v>3594241</v>
      </c>
      <c r="C526" t="s">
        <v>543</v>
      </c>
      <c r="D526">
        <v>4</v>
      </c>
      <c r="E526">
        <v>2369</v>
      </c>
      <c r="F526" s="9">
        <f t="shared" si="503"/>
        <v>397992</v>
      </c>
      <c r="G526">
        <v>7</v>
      </c>
      <c r="H526" s="10">
        <f t="shared" si="449"/>
        <v>0.5714285714285714</v>
      </c>
      <c r="I526" s="10">
        <f t="shared" si="450"/>
        <v>4</v>
      </c>
      <c r="J526" s="11">
        <f t="shared" si="451"/>
        <v>1</v>
      </c>
      <c r="K526" s="11">
        <f t="shared" si="452"/>
        <v>0.44292188531598187</v>
      </c>
      <c r="L526" s="12">
        <f t="shared" si="453"/>
        <v>1591968</v>
      </c>
      <c r="M526" s="13">
        <f t="shared" si="454"/>
        <v>0.55707811468401813</v>
      </c>
      <c r="P526">
        <f t="shared" si="455"/>
        <v>9476</v>
      </c>
      <c r="Q526" s="15">
        <f t="shared" si="461"/>
        <v>0.5714285714285714</v>
      </c>
      <c r="R526" s="16">
        <f t="shared" si="462"/>
        <v>3.5746201966041107</v>
      </c>
      <c r="S526" s="17">
        <f t="shared" si="456"/>
        <v>9.0309378077951319</v>
      </c>
      <c r="T526" s="17">
        <f t="shared" si="463"/>
        <v>1.2901339725421617</v>
      </c>
      <c r="U526" s="18">
        <f t="shared" si="464"/>
        <v>0.5714285714285714</v>
      </c>
      <c r="V526" s="17">
        <f t="shared" si="465"/>
        <v>0</v>
      </c>
      <c r="W526" s="17">
        <f t="shared" si="457"/>
        <v>0</v>
      </c>
      <c r="X526" s="16">
        <f t="shared" si="466"/>
        <v>0</v>
      </c>
      <c r="Y526" s="19">
        <f t="shared" si="467"/>
        <v>0.5714285714285714</v>
      </c>
      <c r="Z526" s="17">
        <f t="shared" si="468"/>
        <v>0</v>
      </c>
      <c r="AA526" s="17">
        <f t="shared" si="469"/>
        <v>0</v>
      </c>
      <c r="AB526" s="16">
        <f t="shared" si="470"/>
        <v>0</v>
      </c>
      <c r="AC526" s="19">
        <f t="shared" si="471"/>
        <v>0.5714285714285714</v>
      </c>
      <c r="AD526" s="17">
        <f t="shared" si="472"/>
        <v>0</v>
      </c>
      <c r="AE526" s="17">
        <f t="shared" si="473"/>
        <v>0</v>
      </c>
      <c r="AF526" s="16">
        <f t="shared" si="458"/>
        <v>0</v>
      </c>
      <c r="AG526" s="19">
        <f t="shared" si="474"/>
        <v>0.5714285714285714</v>
      </c>
      <c r="AH526" s="17">
        <f t="shared" si="475"/>
        <v>0</v>
      </c>
      <c r="AI526" s="17">
        <f t="shared" si="504"/>
        <v>0</v>
      </c>
      <c r="AJ526" s="16">
        <f t="shared" si="476"/>
        <v>0</v>
      </c>
      <c r="AK526" s="19">
        <f t="shared" si="477"/>
        <v>0.5714285714285714</v>
      </c>
      <c r="AL526" s="17">
        <f t="shared" si="478"/>
        <v>0</v>
      </c>
      <c r="AM526" s="17">
        <f t="shared" si="479"/>
        <v>0</v>
      </c>
      <c r="AN526" s="16">
        <f t="shared" si="480"/>
        <v>0</v>
      </c>
      <c r="AO526" s="19">
        <f t="shared" si="481"/>
        <v>0.5714285714285714</v>
      </c>
      <c r="AP526" s="17">
        <f t="shared" si="482"/>
        <v>0</v>
      </c>
      <c r="AQ526" s="17">
        <f t="shared" si="483"/>
        <v>0</v>
      </c>
      <c r="AR526" s="16">
        <f t="shared" si="484"/>
        <v>0</v>
      </c>
      <c r="AS526" s="19">
        <f t="shared" si="485"/>
        <v>0.5714285714285714</v>
      </c>
      <c r="AT526" s="17">
        <f t="shared" si="486"/>
        <v>0</v>
      </c>
      <c r="AU526" s="17">
        <f t="shared" si="487"/>
        <v>0</v>
      </c>
      <c r="AV526" s="16">
        <f t="shared" si="488"/>
        <v>0</v>
      </c>
      <c r="AW526" s="19">
        <f t="shared" si="489"/>
        <v>0.5714285714285714</v>
      </c>
      <c r="AX526" s="17">
        <f t="shared" si="490"/>
        <v>0</v>
      </c>
      <c r="AY526" s="17">
        <f t="shared" si="459"/>
        <v>0</v>
      </c>
      <c r="AZ526" s="16">
        <f t="shared" si="491"/>
        <v>0</v>
      </c>
      <c r="BA526" s="19">
        <f t="shared" si="492"/>
        <v>0.5714285714285714</v>
      </c>
      <c r="BB526" s="16"/>
      <c r="BC526" s="16">
        <f t="shared" si="493"/>
        <v>0.5714285714285714</v>
      </c>
      <c r="BD526" s="19">
        <f t="shared" si="460"/>
        <v>0.5714285714285714</v>
      </c>
      <c r="BE526" s="20">
        <f t="shared" si="494"/>
        <v>0.5714285714285714</v>
      </c>
      <c r="BF526">
        <f t="shared" si="495"/>
        <v>4.3655381813464321E-4</v>
      </c>
      <c r="BG526" s="33">
        <f t="shared" si="496"/>
        <v>1.1747867011100013</v>
      </c>
      <c r="BH526">
        <f t="shared" si="497"/>
        <v>8.2235069077700089</v>
      </c>
      <c r="BI526">
        <f t="shared" si="498"/>
        <v>3272889.9612372015</v>
      </c>
      <c r="BJ526">
        <f t="shared" si="499"/>
        <v>2002273</v>
      </c>
      <c r="BK526">
        <f t="shared" si="500"/>
        <v>1591968</v>
      </c>
      <c r="BL526">
        <f t="shared" si="501"/>
        <v>0</v>
      </c>
      <c r="BM526">
        <f t="shared" si="502"/>
        <v>1591968</v>
      </c>
    </row>
    <row r="527" spans="1:65" x14ac:dyDescent="0.25">
      <c r="A527" s="8"/>
      <c r="B527">
        <v>24565585</v>
      </c>
      <c r="C527" t="s">
        <v>544</v>
      </c>
      <c r="D527">
        <v>6</v>
      </c>
      <c r="E527">
        <v>2280</v>
      </c>
      <c r="F527" s="9">
        <f t="shared" si="503"/>
        <v>383040</v>
      </c>
      <c r="G527">
        <v>6</v>
      </c>
      <c r="H527" s="10">
        <f t="shared" si="449"/>
        <v>1</v>
      </c>
      <c r="I527" s="10">
        <f t="shared" si="450"/>
        <v>6</v>
      </c>
      <c r="J527" s="11">
        <f t="shared" si="451"/>
        <v>1</v>
      </c>
      <c r="K527" s="11">
        <f t="shared" si="452"/>
        <v>9.3555272548974514E-2</v>
      </c>
      <c r="L527" s="12">
        <f t="shared" si="453"/>
        <v>2298240</v>
      </c>
      <c r="M527" s="13">
        <f t="shared" si="454"/>
        <v>0.90644472745102544</v>
      </c>
      <c r="P527">
        <f t="shared" si="455"/>
        <v>13680</v>
      </c>
      <c r="Q527" s="15">
        <f t="shared" si="461"/>
        <v>1</v>
      </c>
      <c r="R527" s="16">
        <f t="shared" si="462"/>
        <v>3.5746201966041107</v>
      </c>
      <c r="S527" s="17">
        <f t="shared" si="456"/>
        <v>64.13321063074352</v>
      </c>
      <c r="T527" s="17">
        <f t="shared" si="463"/>
        <v>10.688868438457254</v>
      </c>
      <c r="U527" s="18">
        <f t="shared" si="464"/>
        <v>1</v>
      </c>
      <c r="V527" s="17">
        <f t="shared" si="465"/>
        <v>0</v>
      </c>
      <c r="W527" s="17">
        <f t="shared" si="457"/>
        <v>0</v>
      </c>
      <c r="X527" s="16">
        <f t="shared" si="466"/>
        <v>0</v>
      </c>
      <c r="Y527" s="19">
        <f t="shared" si="467"/>
        <v>1</v>
      </c>
      <c r="Z527" s="17">
        <f t="shared" si="468"/>
        <v>0</v>
      </c>
      <c r="AA527" s="17">
        <f t="shared" si="469"/>
        <v>0</v>
      </c>
      <c r="AB527" s="16">
        <f t="shared" si="470"/>
        <v>0</v>
      </c>
      <c r="AC527" s="19">
        <f t="shared" si="471"/>
        <v>1</v>
      </c>
      <c r="AD527" s="17">
        <f t="shared" si="472"/>
        <v>0</v>
      </c>
      <c r="AE527" s="17">
        <f t="shared" si="473"/>
        <v>0</v>
      </c>
      <c r="AF527" s="16">
        <f t="shared" si="458"/>
        <v>0</v>
      </c>
      <c r="AG527" s="19">
        <f t="shared" si="474"/>
        <v>1</v>
      </c>
      <c r="AH527" s="17">
        <f t="shared" si="475"/>
        <v>0</v>
      </c>
      <c r="AI527" s="17">
        <f t="shared" si="504"/>
        <v>0</v>
      </c>
      <c r="AJ527" s="16">
        <f t="shared" si="476"/>
        <v>0</v>
      </c>
      <c r="AK527" s="19">
        <f t="shared" si="477"/>
        <v>1</v>
      </c>
      <c r="AL527" s="17">
        <f t="shared" si="478"/>
        <v>0</v>
      </c>
      <c r="AM527" s="17">
        <f t="shared" si="479"/>
        <v>0</v>
      </c>
      <c r="AN527" s="16">
        <f t="shared" si="480"/>
        <v>0</v>
      </c>
      <c r="AO527" s="19">
        <f t="shared" si="481"/>
        <v>1</v>
      </c>
      <c r="AP527" s="17">
        <f t="shared" si="482"/>
        <v>0</v>
      </c>
      <c r="AQ527" s="17">
        <f t="shared" si="483"/>
        <v>0</v>
      </c>
      <c r="AR527" s="16">
        <f t="shared" si="484"/>
        <v>0</v>
      </c>
      <c r="AS527" s="19">
        <f t="shared" si="485"/>
        <v>1</v>
      </c>
      <c r="AT527" s="17">
        <f t="shared" si="486"/>
        <v>0</v>
      </c>
      <c r="AU527" s="17">
        <f t="shared" si="487"/>
        <v>0</v>
      </c>
      <c r="AV527" s="16">
        <f t="shared" si="488"/>
        <v>0</v>
      </c>
      <c r="AW527" s="19">
        <f t="shared" si="489"/>
        <v>1</v>
      </c>
      <c r="AX527" s="17">
        <f t="shared" si="490"/>
        <v>0</v>
      </c>
      <c r="AY527" s="17">
        <f t="shared" si="459"/>
        <v>0</v>
      </c>
      <c r="AZ527" s="16">
        <f t="shared" si="491"/>
        <v>0</v>
      </c>
      <c r="BA527" s="19">
        <f t="shared" si="492"/>
        <v>1</v>
      </c>
      <c r="BB527" s="16"/>
      <c r="BC527" s="16">
        <f t="shared" si="493"/>
        <v>1</v>
      </c>
      <c r="BD527" s="19">
        <f t="shared" si="460"/>
        <v>1</v>
      </c>
      <c r="BE527" s="20">
        <f t="shared" si="494"/>
        <v>1</v>
      </c>
      <c r="BF527">
        <f t="shared" si="495"/>
        <v>7.6396918173562566E-4</v>
      </c>
      <c r="BG527" s="33">
        <f t="shared" si="496"/>
        <v>2.0558767269425027</v>
      </c>
      <c r="BH527">
        <f t="shared" si="497"/>
        <v>12.335260361655017</v>
      </c>
      <c r="BI527">
        <f t="shared" si="498"/>
        <v>4724898.1289283372</v>
      </c>
      <c r="BJ527">
        <f t="shared" si="499"/>
        <v>22267345</v>
      </c>
      <c r="BK527">
        <f t="shared" si="500"/>
        <v>2298240</v>
      </c>
      <c r="BL527">
        <f t="shared" si="501"/>
        <v>0</v>
      </c>
      <c r="BM527">
        <f t="shared" si="502"/>
        <v>2298240</v>
      </c>
    </row>
    <row r="528" spans="1:65" x14ac:dyDescent="0.25">
      <c r="A528" s="8"/>
      <c r="B528">
        <v>23960145</v>
      </c>
      <c r="C528" t="s">
        <v>545</v>
      </c>
      <c r="D528">
        <v>1</v>
      </c>
      <c r="E528">
        <v>1999</v>
      </c>
      <c r="F528" s="9">
        <f t="shared" si="503"/>
        <v>335832</v>
      </c>
      <c r="G528">
        <v>3</v>
      </c>
      <c r="H528" s="10">
        <f t="shared" si="449"/>
        <v>0.33333333333333331</v>
      </c>
      <c r="I528" s="10">
        <f t="shared" si="450"/>
        <v>1</v>
      </c>
      <c r="J528" s="11">
        <f t="shared" si="451"/>
        <v>1</v>
      </c>
      <c r="K528" s="11">
        <f t="shared" si="452"/>
        <v>1.4016275777963782E-2</v>
      </c>
      <c r="L528" s="12">
        <f t="shared" si="453"/>
        <v>335832</v>
      </c>
      <c r="M528" s="13">
        <f t="shared" si="454"/>
        <v>0.98598372422203617</v>
      </c>
      <c r="P528">
        <f t="shared" si="455"/>
        <v>1999</v>
      </c>
      <c r="Q528" s="15">
        <f t="shared" si="461"/>
        <v>0.33333333333333331</v>
      </c>
      <c r="R528" s="16">
        <f t="shared" si="462"/>
        <v>3.5746201966041107</v>
      </c>
      <c r="S528" s="17">
        <f t="shared" si="456"/>
        <v>71.345628171228469</v>
      </c>
      <c r="T528" s="17">
        <f t="shared" si="463"/>
        <v>23.781876057076158</v>
      </c>
      <c r="U528" s="18">
        <f t="shared" si="464"/>
        <v>0.33333333333333331</v>
      </c>
      <c r="V528" s="17">
        <f t="shared" si="465"/>
        <v>0</v>
      </c>
      <c r="W528" s="17">
        <f t="shared" si="457"/>
        <v>0</v>
      </c>
      <c r="X528" s="16">
        <f t="shared" si="466"/>
        <v>0</v>
      </c>
      <c r="Y528" s="19">
        <f t="shared" si="467"/>
        <v>0.33333333333333331</v>
      </c>
      <c r="Z528" s="17">
        <f t="shared" si="468"/>
        <v>0</v>
      </c>
      <c r="AA528" s="17">
        <f t="shared" si="469"/>
        <v>0</v>
      </c>
      <c r="AB528" s="16">
        <f t="shared" si="470"/>
        <v>0</v>
      </c>
      <c r="AC528" s="19">
        <f t="shared" si="471"/>
        <v>0.33333333333333331</v>
      </c>
      <c r="AD528" s="17">
        <f t="shared" si="472"/>
        <v>0</v>
      </c>
      <c r="AE528" s="17">
        <f t="shared" si="473"/>
        <v>0</v>
      </c>
      <c r="AF528" s="16">
        <f t="shared" si="458"/>
        <v>0</v>
      </c>
      <c r="AG528" s="19">
        <f t="shared" si="474"/>
        <v>0.33333333333333331</v>
      </c>
      <c r="AH528" s="17">
        <f t="shared" si="475"/>
        <v>0</v>
      </c>
      <c r="AI528" s="17">
        <f t="shared" si="504"/>
        <v>0</v>
      </c>
      <c r="AJ528" s="16">
        <f t="shared" si="476"/>
        <v>0</v>
      </c>
      <c r="AK528" s="19">
        <f t="shared" si="477"/>
        <v>0.33333333333333331</v>
      </c>
      <c r="AL528" s="17">
        <f t="shared" si="478"/>
        <v>0</v>
      </c>
      <c r="AM528" s="17">
        <f t="shared" si="479"/>
        <v>0</v>
      </c>
      <c r="AN528" s="16">
        <f t="shared" si="480"/>
        <v>0</v>
      </c>
      <c r="AO528" s="19">
        <f t="shared" si="481"/>
        <v>0.33333333333333331</v>
      </c>
      <c r="AP528" s="17">
        <f t="shared" si="482"/>
        <v>0</v>
      </c>
      <c r="AQ528" s="17">
        <f t="shared" si="483"/>
        <v>0</v>
      </c>
      <c r="AR528" s="16">
        <f t="shared" si="484"/>
        <v>0</v>
      </c>
      <c r="AS528" s="19">
        <f t="shared" si="485"/>
        <v>0.33333333333333331</v>
      </c>
      <c r="AT528" s="17">
        <f t="shared" si="486"/>
        <v>0</v>
      </c>
      <c r="AU528" s="17">
        <f t="shared" si="487"/>
        <v>0</v>
      </c>
      <c r="AV528" s="16">
        <f t="shared" si="488"/>
        <v>0</v>
      </c>
      <c r="AW528" s="19">
        <f t="shared" si="489"/>
        <v>0.33333333333333331</v>
      </c>
      <c r="AX528" s="17">
        <f t="shared" si="490"/>
        <v>0</v>
      </c>
      <c r="AY528" s="17">
        <f t="shared" si="459"/>
        <v>0</v>
      </c>
      <c r="AZ528" s="16">
        <f t="shared" si="491"/>
        <v>0</v>
      </c>
      <c r="BA528" s="19">
        <f t="shared" si="492"/>
        <v>0.33333333333333331</v>
      </c>
      <c r="BB528" s="16"/>
      <c r="BC528" s="16">
        <f t="shared" si="493"/>
        <v>0.33333333333333331</v>
      </c>
      <c r="BD528" s="19">
        <f t="shared" si="460"/>
        <v>0.33333333333333331</v>
      </c>
      <c r="BE528" s="20">
        <f t="shared" si="494"/>
        <v>0.33333333333333331</v>
      </c>
      <c r="BF528">
        <f t="shared" si="495"/>
        <v>2.546563939118752E-4</v>
      </c>
      <c r="BG528" s="33">
        <f t="shared" si="496"/>
        <v>0.68529224231416741</v>
      </c>
      <c r="BH528">
        <f t="shared" si="497"/>
        <v>2.0558767269425022</v>
      </c>
      <c r="BI528">
        <f t="shared" si="498"/>
        <v>690429.1929625544</v>
      </c>
      <c r="BJ528">
        <f t="shared" si="499"/>
        <v>23624313</v>
      </c>
      <c r="BK528">
        <f t="shared" si="500"/>
        <v>335832</v>
      </c>
      <c r="BL528">
        <f t="shared" si="501"/>
        <v>0</v>
      </c>
      <c r="BM528">
        <f t="shared" si="502"/>
        <v>335832</v>
      </c>
    </row>
    <row r="529" spans="1:65" x14ac:dyDescent="0.25">
      <c r="A529" s="8"/>
      <c r="B529">
        <v>8929719</v>
      </c>
      <c r="C529" t="s">
        <v>546</v>
      </c>
      <c r="D529">
        <v>2</v>
      </c>
      <c r="E529">
        <v>1130</v>
      </c>
      <c r="F529" s="9">
        <f t="shared" si="503"/>
        <v>189840</v>
      </c>
      <c r="G529">
        <v>4</v>
      </c>
      <c r="H529" s="10">
        <f t="shared" si="449"/>
        <v>0.5</v>
      </c>
      <c r="I529" s="10">
        <f t="shared" si="450"/>
        <v>2</v>
      </c>
      <c r="J529" s="11">
        <f t="shared" si="451"/>
        <v>1</v>
      </c>
      <c r="K529" s="11">
        <f t="shared" si="452"/>
        <v>4.2518695157148845E-2</v>
      </c>
      <c r="L529" s="12">
        <f t="shared" si="453"/>
        <v>379680</v>
      </c>
      <c r="M529" s="13">
        <f t="shared" si="454"/>
        <v>0.95748130484285121</v>
      </c>
      <c r="P529">
        <f t="shared" si="455"/>
        <v>2260</v>
      </c>
      <c r="Q529" s="15">
        <f t="shared" si="461"/>
        <v>0.5</v>
      </c>
      <c r="R529" s="16">
        <f t="shared" si="462"/>
        <v>3.5746201966041107</v>
      </c>
      <c r="S529" s="17">
        <f t="shared" si="456"/>
        <v>47.038132111251578</v>
      </c>
      <c r="T529" s="17">
        <f t="shared" si="463"/>
        <v>11.759533027812894</v>
      </c>
      <c r="U529" s="18">
        <f t="shared" si="464"/>
        <v>0.5</v>
      </c>
      <c r="V529" s="17">
        <f t="shared" si="465"/>
        <v>0</v>
      </c>
      <c r="W529" s="17">
        <f t="shared" si="457"/>
        <v>0</v>
      </c>
      <c r="X529" s="16">
        <f t="shared" si="466"/>
        <v>0</v>
      </c>
      <c r="Y529" s="19">
        <f t="shared" si="467"/>
        <v>0.5</v>
      </c>
      <c r="Z529" s="17">
        <f t="shared" si="468"/>
        <v>0</v>
      </c>
      <c r="AA529" s="17">
        <f t="shared" si="469"/>
        <v>0</v>
      </c>
      <c r="AB529" s="16">
        <f t="shared" si="470"/>
        <v>0</v>
      </c>
      <c r="AC529" s="19">
        <f t="shared" si="471"/>
        <v>0.5</v>
      </c>
      <c r="AD529" s="17">
        <f t="shared" si="472"/>
        <v>0</v>
      </c>
      <c r="AE529" s="17">
        <f t="shared" si="473"/>
        <v>0</v>
      </c>
      <c r="AF529" s="16">
        <f t="shared" si="458"/>
        <v>0</v>
      </c>
      <c r="AG529" s="19">
        <f t="shared" si="474"/>
        <v>0.5</v>
      </c>
      <c r="AH529" s="17">
        <f t="shared" si="475"/>
        <v>0</v>
      </c>
      <c r="AI529" s="17">
        <f t="shared" si="504"/>
        <v>0</v>
      </c>
      <c r="AJ529" s="16">
        <f t="shared" si="476"/>
        <v>0</v>
      </c>
      <c r="AK529" s="19">
        <f t="shared" si="477"/>
        <v>0.5</v>
      </c>
      <c r="AL529" s="17">
        <f t="shared" si="478"/>
        <v>0</v>
      </c>
      <c r="AM529" s="17">
        <f t="shared" si="479"/>
        <v>0</v>
      </c>
      <c r="AN529" s="16">
        <f t="shared" si="480"/>
        <v>0</v>
      </c>
      <c r="AO529" s="19">
        <f t="shared" si="481"/>
        <v>0.5</v>
      </c>
      <c r="AP529" s="17">
        <f t="shared" si="482"/>
        <v>0</v>
      </c>
      <c r="AQ529" s="17">
        <f t="shared" si="483"/>
        <v>0</v>
      </c>
      <c r="AR529" s="16">
        <f t="shared" si="484"/>
        <v>0</v>
      </c>
      <c r="AS529" s="19">
        <f t="shared" si="485"/>
        <v>0.5</v>
      </c>
      <c r="AT529" s="17">
        <f t="shared" si="486"/>
        <v>0</v>
      </c>
      <c r="AU529" s="17">
        <f t="shared" si="487"/>
        <v>0</v>
      </c>
      <c r="AV529" s="16">
        <f t="shared" si="488"/>
        <v>0</v>
      </c>
      <c r="AW529" s="19">
        <f t="shared" si="489"/>
        <v>0.5</v>
      </c>
      <c r="AX529" s="17">
        <f t="shared" si="490"/>
        <v>0</v>
      </c>
      <c r="AY529" s="17">
        <f t="shared" si="459"/>
        <v>0</v>
      </c>
      <c r="AZ529" s="16">
        <f t="shared" si="491"/>
        <v>0</v>
      </c>
      <c r="BA529" s="19">
        <f t="shared" si="492"/>
        <v>0.5</v>
      </c>
      <c r="BB529" s="16"/>
      <c r="BC529" s="16">
        <f t="shared" si="493"/>
        <v>0.5</v>
      </c>
      <c r="BD529" s="19">
        <f t="shared" si="460"/>
        <v>0.5</v>
      </c>
      <c r="BE529" s="20">
        <f t="shared" si="494"/>
        <v>0.5</v>
      </c>
      <c r="BF529">
        <f t="shared" si="495"/>
        <v>3.8198459086781283E-4</v>
      </c>
      <c r="BG529" s="33">
        <f t="shared" si="496"/>
        <v>1.0279383634712513</v>
      </c>
      <c r="BH529">
        <f t="shared" si="497"/>
        <v>4.1117534538850053</v>
      </c>
      <c r="BI529">
        <f t="shared" si="498"/>
        <v>780575.27568552946</v>
      </c>
      <c r="BJ529">
        <f t="shared" si="499"/>
        <v>8550039</v>
      </c>
      <c r="BK529">
        <f t="shared" si="500"/>
        <v>379680</v>
      </c>
      <c r="BL529">
        <f t="shared" si="501"/>
        <v>0</v>
      </c>
      <c r="BM529">
        <f t="shared" si="502"/>
        <v>379680</v>
      </c>
    </row>
    <row r="530" spans="1:65" x14ac:dyDescent="0.25">
      <c r="A530" s="8"/>
      <c r="B530">
        <v>5677</v>
      </c>
      <c r="C530" t="s">
        <v>547</v>
      </c>
      <c r="D530">
        <v>5</v>
      </c>
      <c r="E530">
        <v>2424</v>
      </c>
      <c r="F530" s="9">
        <f t="shared" si="503"/>
        <v>407232</v>
      </c>
      <c r="G530">
        <v>7</v>
      </c>
      <c r="H530" s="10">
        <f t="shared" si="449"/>
        <v>1.9914937922363663E-3</v>
      </c>
      <c r="I530" s="10">
        <f t="shared" si="450"/>
        <v>1.3940456545654564E-2</v>
      </c>
      <c r="J530" s="11">
        <f t="shared" si="451"/>
        <v>2.7880913091309126E-3</v>
      </c>
      <c r="K530" s="11">
        <f t="shared" si="452"/>
        <v>0.99999999999999989</v>
      </c>
      <c r="L530" s="12">
        <f t="shared" si="453"/>
        <v>5676.9999999999991</v>
      </c>
      <c r="M530" s="13">
        <f t="shared" si="454"/>
        <v>1.6020692298272473E-16</v>
      </c>
      <c r="P530">
        <f t="shared" si="455"/>
        <v>12120</v>
      </c>
      <c r="Q530" s="15">
        <f t="shared" si="461"/>
        <v>0.7142857142857143</v>
      </c>
      <c r="R530" s="16">
        <f t="shared" si="462"/>
        <v>3.5746201966041107</v>
      </c>
      <c r="S530" s="17">
        <f t="shared" si="456"/>
        <v>1.3940456545654565E-2</v>
      </c>
      <c r="T530" s="17">
        <f t="shared" si="463"/>
        <v>1.9914937922363663E-3</v>
      </c>
      <c r="U530" s="18">
        <f t="shared" si="464"/>
        <v>1.9914937922363663E-3</v>
      </c>
      <c r="V530" s="17">
        <f t="shared" si="465"/>
        <v>0</v>
      </c>
      <c r="W530" s="17">
        <f t="shared" si="457"/>
        <v>0</v>
      </c>
      <c r="X530" s="16">
        <f t="shared" si="466"/>
        <v>0</v>
      </c>
      <c r="Y530" s="19">
        <f t="shared" si="467"/>
        <v>1.9914937922363663E-3</v>
      </c>
      <c r="Z530" s="17">
        <f t="shared" si="468"/>
        <v>0</v>
      </c>
      <c r="AA530" s="17">
        <f t="shared" si="469"/>
        <v>0</v>
      </c>
      <c r="AB530" s="16">
        <f t="shared" si="470"/>
        <v>0</v>
      </c>
      <c r="AC530" s="19">
        <f t="shared" si="471"/>
        <v>1.9914937922363663E-3</v>
      </c>
      <c r="AD530" s="17">
        <f t="shared" si="472"/>
        <v>0</v>
      </c>
      <c r="AE530" s="17">
        <f t="shared" si="473"/>
        <v>0</v>
      </c>
      <c r="AF530" s="16">
        <f t="shared" si="458"/>
        <v>0</v>
      </c>
      <c r="AG530" s="19">
        <f t="shared" si="474"/>
        <v>1.9914937922363663E-3</v>
      </c>
      <c r="AH530" s="17">
        <f t="shared" si="475"/>
        <v>0</v>
      </c>
      <c r="AI530" s="17">
        <f t="shared" si="504"/>
        <v>0</v>
      </c>
      <c r="AJ530" s="16">
        <f t="shared" si="476"/>
        <v>0</v>
      </c>
      <c r="AK530" s="19">
        <f t="shared" si="477"/>
        <v>1.9914937922363663E-3</v>
      </c>
      <c r="AL530" s="17">
        <f t="shared" si="478"/>
        <v>0</v>
      </c>
      <c r="AM530" s="17">
        <f t="shared" si="479"/>
        <v>0</v>
      </c>
      <c r="AN530" s="16">
        <f t="shared" si="480"/>
        <v>0</v>
      </c>
      <c r="AO530" s="19">
        <f t="shared" si="481"/>
        <v>1.9914937922363663E-3</v>
      </c>
      <c r="AP530" s="17">
        <f t="shared" si="482"/>
        <v>0</v>
      </c>
      <c r="AQ530" s="17">
        <f t="shared" si="483"/>
        <v>0</v>
      </c>
      <c r="AR530" s="16">
        <f t="shared" si="484"/>
        <v>0</v>
      </c>
      <c r="AS530" s="19">
        <f t="shared" si="485"/>
        <v>1.9914937922363663E-3</v>
      </c>
      <c r="AT530" s="17">
        <f t="shared" si="486"/>
        <v>0</v>
      </c>
      <c r="AU530" s="17">
        <f t="shared" si="487"/>
        <v>0</v>
      </c>
      <c r="AV530" s="16">
        <f t="shared" si="488"/>
        <v>0</v>
      </c>
      <c r="AW530" s="19">
        <f t="shared" si="489"/>
        <v>1.9914937922363663E-3</v>
      </c>
      <c r="AX530" s="17">
        <f t="shared" si="490"/>
        <v>0</v>
      </c>
      <c r="AY530" s="17">
        <f t="shared" si="459"/>
        <v>0</v>
      </c>
      <c r="AZ530" s="16">
        <f t="shared" si="491"/>
        <v>0</v>
      </c>
      <c r="BA530" s="19">
        <f t="shared" si="492"/>
        <v>1.9914937922363663E-3</v>
      </c>
      <c r="BB530" s="16"/>
      <c r="BC530" s="16">
        <f t="shared" si="493"/>
        <v>1.9914937922363663E-3</v>
      </c>
      <c r="BD530" s="19">
        <f t="shared" si="460"/>
        <v>1.9914937922363663E-3</v>
      </c>
      <c r="BE530" s="20">
        <f t="shared" si="494"/>
        <v>1.9914937922363663E-3</v>
      </c>
      <c r="BF530">
        <f t="shared" si="495"/>
        <v>1.521439882886395E-6</v>
      </c>
      <c r="BG530" s="33">
        <f t="shared" si="496"/>
        <v>4.0942657393092134E-3</v>
      </c>
      <c r="BH530">
        <f t="shared" si="497"/>
        <v>2.8659860175164493E-2</v>
      </c>
      <c r="BI530">
        <f t="shared" si="498"/>
        <v>11671.212178852587</v>
      </c>
      <c r="BJ530">
        <f t="shared" si="499"/>
        <v>0</v>
      </c>
      <c r="BK530">
        <f t="shared" si="500"/>
        <v>5676.9999999999991</v>
      </c>
      <c r="BL530">
        <f t="shared" si="501"/>
        <v>2030483</v>
      </c>
      <c r="BM530">
        <f t="shared" si="502"/>
        <v>5676.9999999999991</v>
      </c>
    </row>
    <row r="531" spans="1:65" x14ac:dyDescent="0.25">
      <c r="A531" s="8"/>
      <c r="B531">
        <v>28095072</v>
      </c>
      <c r="C531" t="s">
        <v>548</v>
      </c>
      <c r="D531">
        <v>6</v>
      </c>
      <c r="E531">
        <v>1764</v>
      </c>
      <c r="F531" s="9">
        <f t="shared" si="503"/>
        <v>296352</v>
      </c>
      <c r="G531">
        <v>2</v>
      </c>
      <c r="H531" s="10">
        <f t="shared" si="449"/>
        <v>3</v>
      </c>
      <c r="I531" s="10">
        <f t="shared" si="450"/>
        <v>6</v>
      </c>
      <c r="J531" s="11">
        <f t="shared" si="451"/>
        <v>1</v>
      </c>
      <c r="K531" s="11">
        <f t="shared" si="452"/>
        <v>6.3289106360005051E-2</v>
      </c>
      <c r="L531" s="12">
        <f t="shared" si="453"/>
        <v>1778112</v>
      </c>
      <c r="M531" s="13">
        <f t="shared" si="454"/>
        <v>0.93671089363999493</v>
      </c>
      <c r="P531">
        <f t="shared" si="455"/>
        <v>10584</v>
      </c>
      <c r="Q531" s="15">
        <f t="shared" si="461"/>
        <v>3</v>
      </c>
      <c r="R531" s="16">
        <f t="shared" si="462"/>
        <v>3.5746201966041107</v>
      </c>
      <c r="S531" s="17">
        <f t="shared" si="456"/>
        <v>94.803045027534822</v>
      </c>
      <c r="T531" s="17">
        <f t="shared" si="463"/>
        <v>47.401522513767411</v>
      </c>
      <c r="U531" s="18">
        <f t="shared" si="464"/>
        <v>3</v>
      </c>
      <c r="V531" s="17">
        <f t="shared" si="465"/>
        <v>0</v>
      </c>
      <c r="W531" s="17">
        <f t="shared" si="457"/>
        <v>0</v>
      </c>
      <c r="X531" s="16">
        <f t="shared" si="466"/>
        <v>0</v>
      </c>
      <c r="Y531" s="19">
        <f t="shared" si="467"/>
        <v>3</v>
      </c>
      <c r="Z531" s="17">
        <f t="shared" si="468"/>
        <v>0</v>
      </c>
      <c r="AA531" s="17">
        <f t="shared" si="469"/>
        <v>0</v>
      </c>
      <c r="AB531" s="16">
        <f t="shared" si="470"/>
        <v>0</v>
      </c>
      <c r="AC531" s="19">
        <f t="shared" si="471"/>
        <v>3</v>
      </c>
      <c r="AD531" s="17">
        <f t="shared" si="472"/>
        <v>0</v>
      </c>
      <c r="AE531" s="17">
        <f t="shared" si="473"/>
        <v>0</v>
      </c>
      <c r="AF531" s="16">
        <f t="shared" si="458"/>
        <v>0</v>
      </c>
      <c r="AG531" s="19">
        <f t="shared" si="474"/>
        <v>3</v>
      </c>
      <c r="AH531" s="17">
        <f t="shared" si="475"/>
        <v>0</v>
      </c>
      <c r="AI531" s="17">
        <f t="shared" si="504"/>
        <v>0</v>
      </c>
      <c r="AJ531" s="16">
        <f t="shared" si="476"/>
        <v>0</v>
      </c>
      <c r="AK531" s="19">
        <f t="shared" si="477"/>
        <v>3</v>
      </c>
      <c r="AL531" s="17">
        <f t="shared" si="478"/>
        <v>0</v>
      </c>
      <c r="AM531" s="17">
        <f t="shared" si="479"/>
        <v>0</v>
      </c>
      <c r="AN531" s="16">
        <f t="shared" si="480"/>
        <v>0</v>
      </c>
      <c r="AO531" s="19">
        <f t="shared" si="481"/>
        <v>3</v>
      </c>
      <c r="AP531" s="17">
        <f t="shared" si="482"/>
        <v>0</v>
      </c>
      <c r="AQ531" s="17">
        <f t="shared" si="483"/>
        <v>0</v>
      </c>
      <c r="AR531" s="16">
        <f t="shared" si="484"/>
        <v>0</v>
      </c>
      <c r="AS531" s="19">
        <f t="shared" si="485"/>
        <v>3</v>
      </c>
      <c r="AT531" s="17">
        <f t="shared" si="486"/>
        <v>0</v>
      </c>
      <c r="AU531" s="17">
        <f t="shared" si="487"/>
        <v>0</v>
      </c>
      <c r="AV531" s="16">
        <f t="shared" si="488"/>
        <v>0</v>
      </c>
      <c r="AW531" s="19">
        <f t="shared" si="489"/>
        <v>3</v>
      </c>
      <c r="AX531" s="17">
        <f t="shared" si="490"/>
        <v>0</v>
      </c>
      <c r="AY531" s="17">
        <f t="shared" si="459"/>
        <v>0</v>
      </c>
      <c r="AZ531" s="16">
        <f t="shared" si="491"/>
        <v>0</v>
      </c>
      <c r="BA531" s="19">
        <f t="shared" si="492"/>
        <v>3</v>
      </c>
      <c r="BB531" s="16"/>
      <c r="BC531" s="16">
        <f t="shared" si="493"/>
        <v>3</v>
      </c>
      <c r="BD531" s="19">
        <f t="shared" si="460"/>
        <v>3</v>
      </c>
      <c r="BE531" s="20">
        <f t="shared" si="494"/>
        <v>3</v>
      </c>
      <c r="BF531">
        <f t="shared" si="495"/>
        <v>2.2919075452068772E-3</v>
      </c>
      <c r="BG531" s="33">
        <f t="shared" si="496"/>
        <v>6.1676301808275085</v>
      </c>
      <c r="BH531">
        <f t="shared" si="497"/>
        <v>12.335260361655017</v>
      </c>
      <c r="BI531">
        <f t="shared" si="498"/>
        <v>3655579.0786971874</v>
      </c>
      <c r="BJ531">
        <f t="shared" si="499"/>
        <v>26316960</v>
      </c>
      <c r="BK531">
        <f t="shared" si="500"/>
        <v>1778112</v>
      </c>
      <c r="BL531">
        <f t="shared" si="501"/>
        <v>0</v>
      </c>
      <c r="BM531">
        <f t="shared" si="502"/>
        <v>1778112</v>
      </c>
    </row>
    <row r="532" spans="1:65" x14ac:dyDescent="0.25">
      <c r="A532" s="8"/>
      <c r="B532">
        <v>14771</v>
      </c>
      <c r="C532" t="s">
        <v>549</v>
      </c>
      <c r="D532">
        <v>9</v>
      </c>
      <c r="E532">
        <v>966</v>
      </c>
      <c r="F532" s="9">
        <f t="shared" si="503"/>
        <v>162288</v>
      </c>
      <c r="G532">
        <v>2</v>
      </c>
      <c r="H532" s="10">
        <f t="shared" si="449"/>
        <v>4.5508601991521243E-2</v>
      </c>
      <c r="I532" s="10">
        <f t="shared" si="450"/>
        <v>9.1017203983042486E-2</v>
      </c>
      <c r="J532" s="11">
        <f t="shared" si="451"/>
        <v>1.0113022664782499E-2</v>
      </c>
      <c r="K532" s="11">
        <f t="shared" si="452"/>
        <v>0.99999999999999989</v>
      </c>
      <c r="L532" s="12">
        <f t="shared" si="453"/>
        <v>14770.999999999998</v>
      </c>
      <c r="M532" s="13">
        <f t="shared" si="454"/>
        <v>1.2314598900181818E-16</v>
      </c>
      <c r="P532">
        <f t="shared" si="455"/>
        <v>8694</v>
      </c>
      <c r="Q532" s="15">
        <f t="shared" si="461"/>
        <v>4.5</v>
      </c>
      <c r="R532" s="16">
        <f t="shared" si="462"/>
        <v>3.5746201966041107</v>
      </c>
      <c r="S532" s="17">
        <f t="shared" si="456"/>
        <v>9.1017203983042486E-2</v>
      </c>
      <c r="T532" s="17">
        <f t="shared" si="463"/>
        <v>4.5508601991521243E-2</v>
      </c>
      <c r="U532" s="18">
        <f t="shared" si="464"/>
        <v>4.5508601991521243E-2</v>
      </c>
      <c r="V532" s="17">
        <f t="shared" si="465"/>
        <v>0</v>
      </c>
      <c r="W532" s="17">
        <f t="shared" si="457"/>
        <v>0</v>
      </c>
      <c r="X532" s="16">
        <f t="shared" si="466"/>
        <v>0</v>
      </c>
      <c r="Y532" s="19">
        <f t="shared" si="467"/>
        <v>4.5508601991521243E-2</v>
      </c>
      <c r="Z532" s="17">
        <f t="shared" si="468"/>
        <v>0</v>
      </c>
      <c r="AA532" s="17">
        <f t="shared" si="469"/>
        <v>0</v>
      </c>
      <c r="AB532" s="16">
        <f t="shared" si="470"/>
        <v>0</v>
      </c>
      <c r="AC532" s="19">
        <f t="shared" si="471"/>
        <v>4.5508601991521243E-2</v>
      </c>
      <c r="AD532" s="17">
        <f t="shared" si="472"/>
        <v>0</v>
      </c>
      <c r="AE532" s="17">
        <f t="shared" si="473"/>
        <v>0</v>
      </c>
      <c r="AF532" s="16">
        <f t="shared" si="458"/>
        <v>0</v>
      </c>
      <c r="AG532" s="19">
        <f t="shared" si="474"/>
        <v>4.5508601991521243E-2</v>
      </c>
      <c r="AH532" s="17">
        <f t="shared" si="475"/>
        <v>0</v>
      </c>
      <c r="AI532" s="17">
        <f t="shared" si="504"/>
        <v>0</v>
      </c>
      <c r="AJ532" s="16">
        <f t="shared" si="476"/>
        <v>0</v>
      </c>
      <c r="AK532" s="19">
        <f t="shared" si="477"/>
        <v>4.5508601991521243E-2</v>
      </c>
      <c r="AL532" s="17">
        <f t="shared" si="478"/>
        <v>0</v>
      </c>
      <c r="AM532" s="17">
        <f t="shared" si="479"/>
        <v>0</v>
      </c>
      <c r="AN532" s="16">
        <f t="shared" si="480"/>
        <v>0</v>
      </c>
      <c r="AO532" s="19">
        <f t="shared" si="481"/>
        <v>4.5508601991521243E-2</v>
      </c>
      <c r="AP532" s="17">
        <f t="shared" si="482"/>
        <v>0</v>
      </c>
      <c r="AQ532" s="17">
        <f t="shared" si="483"/>
        <v>0</v>
      </c>
      <c r="AR532" s="16">
        <f t="shared" si="484"/>
        <v>0</v>
      </c>
      <c r="AS532" s="19">
        <f t="shared" si="485"/>
        <v>4.5508601991521243E-2</v>
      </c>
      <c r="AT532" s="17">
        <f t="shared" si="486"/>
        <v>0</v>
      </c>
      <c r="AU532" s="17">
        <f t="shared" si="487"/>
        <v>0</v>
      </c>
      <c r="AV532" s="16">
        <f t="shared" si="488"/>
        <v>0</v>
      </c>
      <c r="AW532" s="19">
        <f t="shared" si="489"/>
        <v>4.5508601991521243E-2</v>
      </c>
      <c r="AX532" s="17">
        <f t="shared" si="490"/>
        <v>0</v>
      </c>
      <c r="AY532" s="17">
        <f t="shared" si="459"/>
        <v>0</v>
      </c>
      <c r="AZ532" s="16">
        <f t="shared" si="491"/>
        <v>0</v>
      </c>
      <c r="BA532" s="19">
        <f t="shared" si="492"/>
        <v>4.5508601991521243E-2</v>
      </c>
      <c r="BB532" s="16"/>
      <c r="BC532" s="16">
        <f t="shared" si="493"/>
        <v>4.5508601991521243E-2</v>
      </c>
      <c r="BD532" s="19">
        <f t="shared" si="460"/>
        <v>4.5508601991521243E-2</v>
      </c>
      <c r="BE532" s="20">
        <f t="shared" si="494"/>
        <v>4.5508601991521243E-2</v>
      </c>
      <c r="BF532">
        <f t="shared" si="495"/>
        <v>3.4767169425394749E-5</v>
      </c>
      <c r="BG532" s="33">
        <f t="shared" si="496"/>
        <v>9.3560075710057741E-2</v>
      </c>
      <c r="BH532">
        <f t="shared" si="497"/>
        <v>0.18712015142011548</v>
      </c>
      <c r="BI532">
        <f t="shared" si="498"/>
        <v>30367.355133667701</v>
      </c>
      <c r="BJ532">
        <f t="shared" si="499"/>
        <v>0</v>
      </c>
      <c r="BK532">
        <f t="shared" si="500"/>
        <v>14770.999999999998</v>
      </c>
      <c r="BL532">
        <f t="shared" si="501"/>
        <v>1445821</v>
      </c>
      <c r="BM532">
        <f t="shared" si="502"/>
        <v>14770.999999999998</v>
      </c>
    </row>
    <row r="533" spans="1:65" x14ac:dyDescent="0.25">
      <c r="A533" s="8"/>
      <c r="B533">
        <v>10155267</v>
      </c>
      <c r="C533" t="s">
        <v>550</v>
      </c>
      <c r="D533">
        <v>1</v>
      </c>
      <c r="E533">
        <v>1424</v>
      </c>
      <c r="F533" s="9">
        <f t="shared" si="503"/>
        <v>239232</v>
      </c>
      <c r="G533">
        <v>6</v>
      </c>
      <c r="H533" s="10">
        <f t="shared" si="449"/>
        <v>0.16666666666666666</v>
      </c>
      <c r="I533" s="10">
        <f t="shared" si="450"/>
        <v>1</v>
      </c>
      <c r="J533" s="11">
        <f t="shared" si="451"/>
        <v>1</v>
      </c>
      <c r="K533" s="11">
        <f t="shared" si="452"/>
        <v>2.3557430838598334E-2</v>
      </c>
      <c r="L533" s="12">
        <f t="shared" si="453"/>
        <v>239232</v>
      </c>
      <c r="M533" s="13">
        <f t="shared" si="454"/>
        <v>0.97644256916140171</v>
      </c>
      <c r="P533">
        <f t="shared" si="455"/>
        <v>1424</v>
      </c>
      <c r="Q533" s="15">
        <f t="shared" si="461"/>
        <v>0.16666666666666666</v>
      </c>
      <c r="R533" s="16">
        <f t="shared" si="462"/>
        <v>3.5746201966041107</v>
      </c>
      <c r="S533" s="17">
        <f t="shared" si="456"/>
        <v>42.449450742375603</v>
      </c>
      <c r="T533" s="17">
        <f t="shared" si="463"/>
        <v>7.0749084570626009</v>
      </c>
      <c r="U533" s="18">
        <f t="shared" si="464"/>
        <v>0.16666666666666666</v>
      </c>
      <c r="V533" s="17">
        <f t="shared" si="465"/>
        <v>0</v>
      </c>
      <c r="W533" s="17">
        <f t="shared" si="457"/>
        <v>0</v>
      </c>
      <c r="X533" s="16">
        <f t="shared" si="466"/>
        <v>0</v>
      </c>
      <c r="Y533" s="19">
        <f t="shared" si="467"/>
        <v>0.16666666666666666</v>
      </c>
      <c r="Z533" s="17">
        <f t="shared" si="468"/>
        <v>0</v>
      </c>
      <c r="AA533" s="17">
        <f t="shared" si="469"/>
        <v>0</v>
      </c>
      <c r="AB533" s="16">
        <f t="shared" si="470"/>
        <v>0</v>
      </c>
      <c r="AC533" s="19">
        <f t="shared" si="471"/>
        <v>0.16666666666666666</v>
      </c>
      <c r="AD533" s="17">
        <f t="shared" si="472"/>
        <v>0</v>
      </c>
      <c r="AE533" s="17">
        <f t="shared" si="473"/>
        <v>0</v>
      </c>
      <c r="AF533" s="16">
        <f t="shared" si="458"/>
        <v>0</v>
      </c>
      <c r="AG533" s="19">
        <f t="shared" si="474"/>
        <v>0.16666666666666666</v>
      </c>
      <c r="AH533" s="17">
        <f t="shared" si="475"/>
        <v>0</v>
      </c>
      <c r="AI533" s="17">
        <f t="shared" si="504"/>
        <v>0</v>
      </c>
      <c r="AJ533" s="16">
        <f t="shared" si="476"/>
        <v>0</v>
      </c>
      <c r="AK533" s="19">
        <f t="shared" si="477"/>
        <v>0.16666666666666666</v>
      </c>
      <c r="AL533" s="17">
        <f t="shared" si="478"/>
        <v>0</v>
      </c>
      <c r="AM533" s="17">
        <f t="shared" si="479"/>
        <v>0</v>
      </c>
      <c r="AN533" s="16">
        <f t="shared" si="480"/>
        <v>0</v>
      </c>
      <c r="AO533" s="19">
        <f t="shared" si="481"/>
        <v>0.16666666666666666</v>
      </c>
      <c r="AP533" s="17">
        <f t="shared" si="482"/>
        <v>0</v>
      </c>
      <c r="AQ533" s="17">
        <f t="shared" si="483"/>
        <v>0</v>
      </c>
      <c r="AR533" s="16">
        <f t="shared" si="484"/>
        <v>0</v>
      </c>
      <c r="AS533" s="19">
        <f t="shared" si="485"/>
        <v>0.16666666666666666</v>
      </c>
      <c r="AT533" s="17">
        <f t="shared" si="486"/>
        <v>0</v>
      </c>
      <c r="AU533" s="17">
        <f t="shared" si="487"/>
        <v>0</v>
      </c>
      <c r="AV533" s="16">
        <f t="shared" si="488"/>
        <v>0</v>
      </c>
      <c r="AW533" s="19">
        <f t="shared" si="489"/>
        <v>0.16666666666666666</v>
      </c>
      <c r="AX533" s="17">
        <f t="shared" si="490"/>
        <v>0</v>
      </c>
      <c r="AY533" s="17">
        <f t="shared" si="459"/>
        <v>0</v>
      </c>
      <c r="AZ533" s="16">
        <f t="shared" si="491"/>
        <v>0</v>
      </c>
      <c r="BA533" s="19">
        <f t="shared" si="492"/>
        <v>0.16666666666666666</v>
      </c>
      <c r="BB533" s="16"/>
      <c r="BC533" s="16">
        <f t="shared" si="493"/>
        <v>0.16666666666666666</v>
      </c>
      <c r="BD533" s="19">
        <f t="shared" si="460"/>
        <v>0.16666666666666666</v>
      </c>
      <c r="BE533" s="20">
        <f t="shared" si="494"/>
        <v>0.16666666666666666</v>
      </c>
      <c r="BF533">
        <f t="shared" si="495"/>
        <v>1.273281969559376E-4</v>
      </c>
      <c r="BG533" s="33">
        <f t="shared" si="496"/>
        <v>0.34264612115708371</v>
      </c>
      <c r="BH533">
        <f t="shared" si="497"/>
        <v>2.0558767269425022</v>
      </c>
      <c r="BI533">
        <f t="shared" si="498"/>
        <v>491831.50113990868</v>
      </c>
      <c r="BJ533">
        <f t="shared" si="499"/>
        <v>9916035</v>
      </c>
      <c r="BK533">
        <f t="shared" si="500"/>
        <v>239232</v>
      </c>
      <c r="BL533">
        <f t="shared" si="501"/>
        <v>0</v>
      </c>
      <c r="BM533">
        <f t="shared" si="502"/>
        <v>239232</v>
      </c>
    </row>
    <row r="534" spans="1:65" x14ac:dyDescent="0.25">
      <c r="A534" s="8"/>
      <c r="B534">
        <v>199142907</v>
      </c>
      <c r="C534" t="s">
        <v>551</v>
      </c>
      <c r="D534">
        <v>9</v>
      </c>
      <c r="E534">
        <v>1636</v>
      </c>
      <c r="F534" s="9">
        <f t="shared" si="503"/>
        <v>274848</v>
      </c>
      <c r="G534">
        <v>3</v>
      </c>
      <c r="H534" s="10">
        <f t="shared" si="449"/>
        <v>3</v>
      </c>
      <c r="I534" s="10">
        <f t="shared" si="450"/>
        <v>9</v>
      </c>
      <c r="J534" s="11">
        <f t="shared" si="451"/>
        <v>1</v>
      </c>
      <c r="K534" s="11">
        <f t="shared" si="452"/>
        <v>1.2421391438259963E-2</v>
      </c>
      <c r="L534" s="12">
        <f t="shared" si="453"/>
        <v>2473632</v>
      </c>
      <c r="M534" s="13">
        <f t="shared" si="454"/>
        <v>0.98757860856174007</v>
      </c>
      <c r="P534">
        <f t="shared" si="455"/>
        <v>14724</v>
      </c>
      <c r="Q534" s="15">
        <f t="shared" si="461"/>
        <v>3</v>
      </c>
      <c r="R534" s="16">
        <f t="shared" si="462"/>
        <v>3.5746201966041107</v>
      </c>
      <c r="S534" s="17">
        <f t="shared" si="456"/>
        <v>724.55650759692628</v>
      </c>
      <c r="T534" s="17">
        <f t="shared" si="463"/>
        <v>241.5188358656421</v>
      </c>
      <c r="U534" s="18">
        <f t="shared" si="464"/>
        <v>3</v>
      </c>
      <c r="V534" s="17">
        <f t="shared" si="465"/>
        <v>0</v>
      </c>
      <c r="W534" s="17">
        <f t="shared" si="457"/>
        <v>0</v>
      </c>
      <c r="X534" s="16">
        <f t="shared" si="466"/>
        <v>0</v>
      </c>
      <c r="Y534" s="19">
        <f t="shared" si="467"/>
        <v>3</v>
      </c>
      <c r="Z534" s="17">
        <f t="shared" si="468"/>
        <v>0</v>
      </c>
      <c r="AA534" s="17">
        <f t="shared" si="469"/>
        <v>0</v>
      </c>
      <c r="AB534" s="16">
        <f t="shared" si="470"/>
        <v>0</v>
      </c>
      <c r="AC534" s="19">
        <f t="shared" si="471"/>
        <v>3</v>
      </c>
      <c r="AD534" s="17">
        <f t="shared" si="472"/>
        <v>0</v>
      </c>
      <c r="AE534" s="17">
        <f t="shared" si="473"/>
        <v>0</v>
      </c>
      <c r="AF534" s="16">
        <f t="shared" si="458"/>
        <v>0</v>
      </c>
      <c r="AG534" s="19">
        <f t="shared" si="474"/>
        <v>3</v>
      </c>
      <c r="AH534" s="17">
        <f t="shared" si="475"/>
        <v>0</v>
      </c>
      <c r="AI534" s="17">
        <f t="shared" si="504"/>
        <v>0</v>
      </c>
      <c r="AJ534" s="16">
        <f t="shared" si="476"/>
        <v>0</v>
      </c>
      <c r="AK534" s="19">
        <f t="shared" si="477"/>
        <v>3</v>
      </c>
      <c r="AL534" s="17">
        <f t="shared" si="478"/>
        <v>0</v>
      </c>
      <c r="AM534" s="17">
        <f t="shared" si="479"/>
        <v>0</v>
      </c>
      <c r="AN534" s="16">
        <f t="shared" si="480"/>
        <v>0</v>
      </c>
      <c r="AO534" s="19">
        <f t="shared" si="481"/>
        <v>3</v>
      </c>
      <c r="AP534" s="17">
        <f t="shared" si="482"/>
        <v>0</v>
      </c>
      <c r="AQ534" s="17">
        <f t="shared" si="483"/>
        <v>0</v>
      </c>
      <c r="AR534" s="16">
        <f t="shared" si="484"/>
        <v>0</v>
      </c>
      <c r="AS534" s="19">
        <f t="shared" si="485"/>
        <v>3</v>
      </c>
      <c r="AT534" s="17">
        <f t="shared" si="486"/>
        <v>0</v>
      </c>
      <c r="AU534" s="17">
        <f t="shared" si="487"/>
        <v>0</v>
      </c>
      <c r="AV534" s="16">
        <f t="shared" si="488"/>
        <v>0</v>
      </c>
      <c r="AW534" s="19">
        <f t="shared" si="489"/>
        <v>3</v>
      </c>
      <c r="AX534" s="17">
        <f t="shared" si="490"/>
        <v>0</v>
      </c>
      <c r="AY534" s="17">
        <f t="shared" si="459"/>
        <v>0</v>
      </c>
      <c r="AZ534" s="16">
        <f t="shared" si="491"/>
        <v>0</v>
      </c>
      <c r="BA534" s="19">
        <f t="shared" si="492"/>
        <v>3</v>
      </c>
      <c r="BB534" s="16"/>
      <c r="BC534" s="16">
        <f t="shared" si="493"/>
        <v>3</v>
      </c>
      <c r="BD534" s="19">
        <f t="shared" si="460"/>
        <v>3</v>
      </c>
      <c r="BE534" s="20">
        <f t="shared" si="494"/>
        <v>3</v>
      </c>
      <c r="BF534">
        <f t="shared" si="495"/>
        <v>2.2919075452068772E-3</v>
      </c>
      <c r="BG534" s="33">
        <f t="shared" si="496"/>
        <v>6.1676301808275085</v>
      </c>
      <c r="BH534">
        <f t="shared" si="497"/>
        <v>18.502890542482525</v>
      </c>
      <c r="BI534">
        <f t="shared" si="498"/>
        <v>5085482.459820237</v>
      </c>
      <c r="BJ534">
        <f t="shared" si="499"/>
        <v>196669275</v>
      </c>
      <c r="BK534">
        <f t="shared" si="500"/>
        <v>2473632</v>
      </c>
      <c r="BL534">
        <f t="shared" si="501"/>
        <v>0</v>
      </c>
      <c r="BM534">
        <f t="shared" si="502"/>
        <v>2473632</v>
      </c>
    </row>
    <row r="535" spans="1:65" x14ac:dyDescent="0.25">
      <c r="A535" s="8"/>
      <c r="B535">
        <v>1313806</v>
      </c>
      <c r="C535" t="s">
        <v>552</v>
      </c>
      <c r="D535">
        <v>1</v>
      </c>
      <c r="E535">
        <v>1173</v>
      </c>
      <c r="F535" s="9">
        <f t="shared" si="503"/>
        <v>197064</v>
      </c>
      <c r="G535">
        <v>3</v>
      </c>
      <c r="H535" s="10">
        <f t="shared" si="449"/>
        <v>0.33333333333333331</v>
      </c>
      <c r="I535" s="10">
        <f t="shared" si="450"/>
        <v>1</v>
      </c>
      <c r="J535" s="11">
        <f t="shared" si="451"/>
        <v>1</v>
      </c>
      <c r="K535" s="11">
        <f t="shared" si="452"/>
        <v>0.1499947480830503</v>
      </c>
      <c r="L535" s="12">
        <f t="shared" si="453"/>
        <v>197064</v>
      </c>
      <c r="M535" s="13">
        <f t="shared" si="454"/>
        <v>0.85000525191694964</v>
      </c>
      <c r="P535">
        <f t="shared" si="455"/>
        <v>1173</v>
      </c>
      <c r="Q535" s="15">
        <f t="shared" si="461"/>
        <v>0.33333333333333331</v>
      </c>
      <c r="R535" s="16">
        <f t="shared" si="462"/>
        <v>3.5746201966041107</v>
      </c>
      <c r="S535" s="17">
        <f t="shared" si="456"/>
        <v>6.6669000933706819</v>
      </c>
      <c r="T535" s="17">
        <f t="shared" si="463"/>
        <v>2.2223000311235608</v>
      </c>
      <c r="U535" s="18">
        <f t="shared" si="464"/>
        <v>0.33333333333333331</v>
      </c>
      <c r="V535" s="17">
        <f t="shared" si="465"/>
        <v>0</v>
      </c>
      <c r="W535" s="17">
        <f t="shared" si="457"/>
        <v>0</v>
      </c>
      <c r="X535" s="16">
        <f t="shared" si="466"/>
        <v>0</v>
      </c>
      <c r="Y535" s="19">
        <f t="shared" si="467"/>
        <v>0.33333333333333331</v>
      </c>
      <c r="Z535" s="17">
        <f t="shared" si="468"/>
        <v>0</v>
      </c>
      <c r="AA535" s="17">
        <f t="shared" si="469"/>
        <v>0</v>
      </c>
      <c r="AB535" s="16">
        <f t="shared" si="470"/>
        <v>0</v>
      </c>
      <c r="AC535" s="19">
        <f t="shared" si="471"/>
        <v>0.33333333333333331</v>
      </c>
      <c r="AD535" s="17">
        <f t="shared" si="472"/>
        <v>0</v>
      </c>
      <c r="AE535" s="17">
        <f t="shared" si="473"/>
        <v>0</v>
      </c>
      <c r="AF535" s="16">
        <f t="shared" si="458"/>
        <v>0</v>
      </c>
      <c r="AG535" s="19">
        <f t="shared" si="474"/>
        <v>0.33333333333333331</v>
      </c>
      <c r="AH535" s="17">
        <f t="shared" si="475"/>
        <v>0</v>
      </c>
      <c r="AI535" s="17">
        <f t="shared" si="504"/>
        <v>0</v>
      </c>
      <c r="AJ535" s="16">
        <f t="shared" si="476"/>
        <v>0</v>
      </c>
      <c r="AK535" s="19">
        <f t="shared" si="477"/>
        <v>0.33333333333333331</v>
      </c>
      <c r="AL535" s="17">
        <f t="shared" si="478"/>
        <v>0</v>
      </c>
      <c r="AM535" s="17">
        <f t="shared" si="479"/>
        <v>0</v>
      </c>
      <c r="AN535" s="16">
        <f t="shared" si="480"/>
        <v>0</v>
      </c>
      <c r="AO535" s="19">
        <f t="shared" si="481"/>
        <v>0.33333333333333331</v>
      </c>
      <c r="AP535" s="17">
        <f t="shared" si="482"/>
        <v>0</v>
      </c>
      <c r="AQ535" s="17">
        <f t="shared" si="483"/>
        <v>0</v>
      </c>
      <c r="AR535" s="16">
        <f t="shared" si="484"/>
        <v>0</v>
      </c>
      <c r="AS535" s="19">
        <f t="shared" si="485"/>
        <v>0.33333333333333331</v>
      </c>
      <c r="AT535" s="17">
        <f t="shared" si="486"/>
        <v>0</v>
      </c>
      <c r="AU535" s="17">
        <f t="shared" si="487"/>
        <v>0</v>
      </c>
      <c r="AV535" s="16">
        <f t="shared" si="488"/>
        <v>0</v>
      </c>
      <c r="AW535" s="19">
        <f t="shared" si="489"/>
        <v>0.33333333333333331</v>
      </c>
      <c r="AX535" s="17">
        <f t="shared" si="490"/>
        <v>0</v>
      </c>
      <c r="AY535" s="17">
        <f t="shared" si="459"/>
        <v>0</v>
      </c>
      <c r="AZ535" s="16">
        <f t="shared" si="491"/>
        <v>0</v>
      </c>
      <c r="BA535" s="19">
        <f t="shared" si="492"/>
        <v>0.33333333333333331</v>
      </c>
      <c r="BB535" s="16"/>
      <c r="BC535" s="16">
        <f t="shared" si="493"/>
        <v>0.33333333333333331</v>
      </c>
      <c r="BD535" s="19">
        <f t="shared" si="460"/>
        <v>0.33333333333333331</v>
      </c>
      <c r="BE535" s="20">
        <f t="shared" si="494"/>
        <v>0.33333333333333331</v>
      </c>
      <c r="BF535">
        <f t="shared" si="495"/>
        <v>2.546563939118752E-4</v>
      </c>
      <c r="BG535" s="33">
        <f t="shared" si="496"/>
        <v>0.68529224231416741</v>
      </c>
      <c r="BH535">
        <f t="shared" si="497"/>
        <v>2.0558767269425022</v>
      </c>
      <c r="BI535">
        <f t="shared" si="498"/>
        <v>405139.29131819727</v>
      </c>
      <c r="BJ535">
        <f t="shared" si="499"/>
        <v>1116742</v>
      </c>
      <c r="BK535">
        <f t="shared" si="500"/>
        <v>197064</v>
      </c>
      <c r="BL535">
        <f t="shared" si="501"/>
        <v>0</v>
      </c>
      <c r="BM535">
        <f t="shared" si="502"/>
        <v>197064</v>
      </c>
    </row>
    <row r="536" spans="1:65" x14ac:dyDescent="0.25">
      <c r="A536" s="8"/>
      <c r="B536">
        <v>5705717</v>
      </c>
      <c r="C536" t="s">
        <v>553</v>
      </c>
      <c r="D536">
        <v>3</v>
      </c>
      <c r="E536">
        <v>1880</v>
      </c>
      <c r="F536" s="9">
        <f t="shared" si="503"/>
        <v>315840</v>
      </c>
      <c r="G536">
        <v>5</v>
      </c>
      <c r="H536" s="10">
        <f t="shared" si="449"/>
        <v>0.6</v>
      </c>
      <c r="I536" s="10">
        <f t="shared" si="450"/>
        <v>3</v>
      </c>
      <c r="J536" s="11">
        <f t="shared" si="451"/>
        <v>1</v>
      </c>
      <c r="K536" s="11">
        <f t="shared" si="452"/>
        <v>0.16606501864708678</v>
      </c>
      <c r="L536" s="12">
        <f t="shared" si="453"/>
        <v>947520</v>
      </c>
      <c r="M536" s="13">
        <f t="shared" si="454"/>
        <v>0.83393498135291322</v>
      </c>
      <c r="P536">
        <f t="shared" si="455"/>
        <v>5640</v>
      </c>
      <c r="Q536" s="15">
        <f t="shared" si="461"/>
        <v>0.6</v>
      </c>
      <c r="R536" s="16">
        <f t="shared" si="462"/>
        <v>3.5746201966041107</v>
      </c>
      <c r="S536" s="17">
        <f t="shared" si="456"/>
        <v>18.065213399189464</v>
      </c>
      <c r="T536" s="17">
        <f t="shared" si="463"/>
        <v>3.6130426798378927</v>
      </c>
      <c r="U536" s="18">
        <f t="shared" si="464"/>
        <v>0.6</v>
      </c>
      <c r="V536" s="17">
        <f t="shared" si="465"/>
        <v>0</v>
      </c>
      <c r="W536" s="17">
        <f t="shared" si="457"/>
        <v>0</v>
      </c>
      <c r="X536" s="16">
        <f t="shared" si="466"/>
        <v>0</v>
      </c>
      <c r="Y536" s="19">
        <f t="shared" si="467"/>
        <v>0.6</v>
      </c>
      <c r="Z536" s="17">
        <f t="shared" si="468"/>
        <v>0</v>
      </c>
      <c r="AA536" s="17">
        <f t="shared" si="469"/>
        <v>0</v>
      </c>
      <c r="AB536" s="16">
        <f t="shared" si="470"/>
        <v>0</v>
      </c>
      <c r="AC536" s="19">
        <f t="shared" si="471"/>
        <v>0.6</v>
      </c>
      <c r="AD536" s="17">
        <f t="shared" si="472"/>
        <v>0</v>
      </c>
      <c r="AE536" s="17">
        <f t="shared" si="473"/>
        <v>0</v>
      </c>
      <c r="AF536" s="16">
        <f t="shared" si="458"/>
        <v>0</v>
      </c>
      <c r="AG536" s="19">
        <f t="shared" si="474"/>
        <v>0.6</v>
      </c>
      <c r="AH536" s="17">
        <f t="shared" si="475"/>
        <v>0</v>
      </c>
      <c r="AI536" s="17">
        <f t="shared" si="504"/>
        <v>0</v>
      </c>
      <c r="AJ536" s="16">
        <f t="shared" si="476"/>
        <v>0</v>
      </c>
      <c r="AK536" s="19">
        <f t="shared" si="477"/>
        <v>0.6</v>
      </c>
      <c r="AL536" s="17">
        <f t="shared" si="478"/>
        <v>0</v>
      </c>
      <c r="AM536" s="17">
        <f t="shared" si="479"/>
        <v>0</v>
      </c>
      <c r="AN536" s="16">
        <f t="shared" si="480"/>
        <v>0</v>
      </c>
      <c r="AO536" s="19">
        <f t="shared" si="481"/>
        <v>0.6</v>
      </c>
      <c r="AP536" s="17">
        <f t="shared" si="482"/>
        <v>0</v>
      </c>
      <c r="AQ536" s="17">
        <f t="shared" si="483"/>
        <v>0</v>
      </c>
      <c r="AR536" s="16">
        <f t="shared" si="484"/>
        <v>0</v>
      </c>
      <c r="AS536" s="19">
        <f t="shared" si="485"/>
        <v>0.6</v>
      </c>
      <c r="AT536" s="17">
        <f t="shared" si="486"/>
        <v>0</v>
      </c>
      <c r="AU536" s="17">
        <f t="shared" si="487"/>
        <v>0</v>
      </c>
      <c r="AV536" s="16">
        <f t="shared" si="488"/>
        <v>0</v>
      </c>
      <c r="AW536" s="19">
        <f t="shared" si="489"/>
        <v>0.6</v>
      </c>
      <c r="AX536" s="17">
        <f t="shared" si="490"/>
        <v>0</v>
      </c>
      <c r="AY536" s="17">
        <f t="shared" si="459"/>
        <v>0</v>
      </c>
      <c r="AZ536" s="16">
        <f t="shared" si="491"/>
        <v>0</v>
      </c>
      <c r="BA536" s="19">
        <f t="shared" si="492"/>
        <v>0.6</v>
      </c>
      <c r="BB536" s="16"/>
      <c r="BC536" s="16">
        <f t="shared" si="493"/>
        <v>0.6</v>
      </c>
      <c r="BD536" s="19">
        <f t="shared" si="460"/>
        <v>0.6</v>
      </c>
      <c r="BE536" s="20">
        <f t="shared" si="494"/>
        <v>0.6</v>
      </c>
      <c r="BF536">
        <f t="shared" si="495"/>
        <v>4.583815090413754E-4</v>
      </c>
      <c r="BG536" s="33">
        <f t="shared" si="496"/>
        <v>1.2335260361655016</v>
      </c>
      <c r="BH536">
        <f t="shared" si="497"/>
        <v>6.1676301808275085</v>
      </c>
      <c r="BI536">
        <f t="shared" si="498"/>
        <v>1947984.3163125603</v>
      </c>
      <c r="BJ536">
        <f t="shared" si="499"/>
        <v>4758197</v>
      </c>
      <c r="BK536">
        <f t="shared" si="500"/>
        <v>947520</v>
      </c>
      <c r="BL536">
        <f t="shared" si="501"/>
        <v>0</v>
      </c>
      <c r="BM536">
        <f t="shared" si="502"/>
        <v>947520</v>
      </c>
    </row>
    <row r="537" spans="1:65" x14ac:dyDescent="0.25">
      <c r="A537" s="8"/>
      <c r="B537">
        <v>2220511</v>
      </c>
      <c r="C537" t="s">
        <v>554</v>
      </c>
      <c r="D537">
        <v>2</v>
      </c>
      <c r="E537">
        <v>1123</v>
      </c>
      <c r="F537" s="9">
        <f t="shared" si="503"/>
        <v>188664</v>
      </c>
      <c r="G537">
        <v>2</v>
      </c>
      <c r="H537" s="10">
        <f t="shared" si="449"/>
        <v>1</v>
      </c>
      <c r="I537" s="10">
        <f t="shared" si="450"/>
        <v>2</v>
      </c>
      <c r="J537" s="11">
        <f t="shared" si="451"/>
        <v>1</v>
      </c>
      <c r="K537" s="11">
        <f t="shared" si="452"/>
        <v>0.16992845340554494</v>
      </c>
      <c r="L537" s="12">
        <f t="shared" si="453"/>
        <v>377328</v>
      </c>
      <c r="M537" s="13">
        <f t="shared" si="454"/>
        <v>0.83007154659445503</v>
      </c>
      <c r="P537">
        <f t="shared" si="455"/>
        <v>2246</v>
      </c>
      <c r="Q537" s="15">
        <f t="shared" si="461"/>
        <v>1</v>
      </c>
      <c r="R537" s="16">
        <f t="shared" si="462"/>
        <v>3.5746201966041107</v>
      </c>
      <c r="S537" s="17">
        <f t="shared" si="456"/>
        <v>11.769659288470509</v>
      </c>
      <c r="T537" s="17">
        <f t="shared" si="463"/>
        <v>5.8848296442352543</v>
      </c>
      <c r="U537" s="18">
        <f t="shared" si="464"/>
        <v>1</v>
      </c>
      <c r="V537" s="17">
        <f t="shared" si="465"/>
        <v>0</v>
      </c>
      <c r="W537" s="17">
        <f t="shared" si="457"/>
        <v>0</v>
      </c>
      <c r="X537" s="16">
        <f t="shared" si="466"/>
        <v>0</v>
      </c>
      <c r="Y537" s="19">
        <f t="shared" si="467"/>
        <v>1</v>
      </c>
      <c r="Z537" s="17">
        <f t="shared" si="468"/>
        <v>0</v>
      </c>
      <c r="AA537" s="17">
        <f t="shared" si="469"/>
        <v>0</v>
      </c>
      <c r="AB537" s="16">
        <f t="shared" si="470"/>
        <v>0</v>
      </c>
      <c r="AC537" s="19">
        <f t="shared" si="471"/>
        <v>1</v>
      </c>
      <c r="AD537" s="17">
        <f t="shared" si="472"/>
        <v>0</v>
      </c>
      <c r="AE537" s="17">
        <f t="shared" si="473"/>
        <v>0</v>
      </c>
      <c r="AF537" s="16">
        <f t="shared" si="458"/>
        <v>0</v>
      </c>
      <c r="AG537" s="19">
        <f t="shared" si="474"/>
        <v>1</v>
      </c>
      <c r="AH537" s="17">
        <f t="shared" si="475"/>
        <v>0</v>
      </c>
      <c r="AI537" s="17">
        <f t="shared" si="504"/>
        <v>0</v>
      </c>
      <c r="AJ537" s="16">
        <f t="shared" si="476"/>
        <v>0</v>
      </c>
      <c r="AK537" s="19">
        <f t="shared" si="477"/>
        <v>1</v>
      </c>
      <c r="AL537" s="17">
        <f t="shared" si="478"/>
        <v>0</v>
      </c>
      <c r="AM537" s="17">
        <f t="shared" si="479"/>
        <v>0</v>
      </c>
      <c r="AN537" s="16">
        <f t="shared" si="480"/>
        <v>0</v>
      </c>
      <c r="AO537" s="19">
        <f t="shared" si="481"/>
        <v>1</v>
      </c>
      <c r="AP537" s="17">
        <f t="shared" si="482"/>
        <v>0</v>
      </c>
      <c r="AQ537" s="17">
        <f t="shared" si="483"/>
        <v>0</v>
      </c>
      <c r="AR537" s="16">
        <f t="shared" si="484"/>
        <v>0</v>
      </c>
      <c r="AS537" s="19">
        <f t="shared" si="485"/>
        <v>1</v>
      </c>
      <c r="AT537" s="17">
        <f t="shared" si="486"/>
        <v>0</v>
      </c>
      <c r="AU537" s="17">
        <f t="shared" si="487"/>
        <v>0</v>
      </c>
      <c r="AV537" s="16">
        <f t="shared" si="488"/>
        <v>0</v>
      </c>
      <c r="AW537" s="19">
        <f t="shared" si="489"/>
        <v>1</v>
      </c>
      <c r="AX537" s="17">
        <f t="shared" si="490"/>
        <v>0</v>
      </c>
      <c r="AY537" s="17">
        <f t="shared" si="459"/>
        <v>0</v>
      </c>
      <c r="AZ537" s="16">
        <f t="shared" si="491"/>
        <v>0</v>
      </c>
      <c r="BA537" s="19">
        <f t="shared" si="492"/>
        <v>1</v>
      </c>
      <c r="BB537" s="16"/>
      <c r="BC537" s="16">
        <f t="shared" si="493"/>
        <v>1</v>
      </c>
      <c r="BD537" s="19">
        <f t="shared" si="460"/>
        <v>1</v>
      </c>
      <c r="BE537" s="20">
        <f t="shared" si="494"/>
        <v>1</v>
      </c>
      <c r="BF537">
        <f t="shared" si="495"/>
        <v>7.6396918173562566E-4</v>
      </c>
      <c r="BG537" s="33">
        <f t="shared" si="496"/>
        <v>2.0558767269425027</v>
      </c>
      <c r="BH537">
        <f t="shared" si="497"/>
        <v>4.1117534538850053</v>
      </c>
      <c r="BI537">
        <f t="shared" si="498"/>
        <v>775739.85362376063</v>
      </c>
      <c r="BJ537">
        <f t="shared" si="499"/>
        <v>1843183</v>
      </c>
      <c r="BK537">
        <f t="shared" si="500"/>
        <v>377328</v>
      </c>
      <c r="BL537">
        <f t="shared" si="501"/>
        <v>0</v>
      </c>
      <c r="BM537">
        <f t="shared" si="502"/>
        <v>377328</v>
      </c>
    </row>
    <row r="538" spans="1:65" x14ac:dyDescent="0.25">
      <c r="A538" s="8"/>
      <c r="B538">
        <v>10924602</v>
      </c>
      <c r="C538" t="s">
        <v>555</v>
      </c>
      <c r="D538">
        <v>9</v>
      </c>
      <c r="E538">
        <v>1717</v>
      </c>
      <c r="F538" s="9">
        <f t="shared" si="503"/>
        <v>288456</v>
      </c>
      <c r="G538">
        <v>5</v>
      </c>
      <c r="H538" s="10">
        <f t="shared" si="449"/>
        <v>1.8</v>
      </c>
      <c r="I538" s="10">
        <f t="shared" si="450"/>
        <v>9</v>
      </c>
      <c r="J538" s="11">
        <f t="shared" si="451"/>
        <v>1</v>
      </c>
      <c r="K538" s="11">
        <f t="shared" si="452"/>
        <v>0.2376383139632913</v>
      </c>
      <c r="L538" s="12">
        <f t="shared" si="453"/>
        <v>2596104</v>
      </c>
      <c r="M538" s="13">
        <f t="shared" si="454"/>
        <v>0.76236168603670873</v>
      </c>
      <c r="P538">
        <f t="shared" si="455"/>
        <v>15453</v>
      </c>
      <c r="Q538" s="15">
        <f t="shared" si="461"/>
        <v>1.8</v>
      </c>
      <c r="R538" s="16">
        <f t="shared" si="462"/>
        <v>3.5746201966041107</v>
      </c>
      <c r="S538" s="17">
        <f t="shared" si="456"/>
        <v>37.872680755470505</v>
      </c>
      <c r="T538" s="17">
        <f t="shared" si="463"/>
        <v>7.5745361510941009</v>
      </c>
      <c r="U538" s="18">
        <f t="shared" si="464"/>
        <v>1.8</v>
      </c>
      <c r="V538" s="17">
        <f t="shared" si="465"/>
        <v>0</v>
      </c>
      <c r="W538" s="17">
        <f t="shared" si="457"/>
        <v>0</v>
      </c>
      <c r="X538" s="16">
        <f t="shared" si="466"/>
        <v>0</v>
      </c>
      <c r="Y538" s="19">
        <f t="shared" si="467"/>
        <v>1.8</v>
      </c>
      <c r="Z538" s="17">
        <f t="shared" si="468"/>
        <v>0</v>
      </c>
      <c r="AA538" s="17">
        <f t="shared" si="469"/>
        <v>0</v>
      </c>
      <c r="AB538" s="16">
        <f t="shared" si="470"/>
        <v>0</v>
      </c>
      <c r="AC538" s="19">
        <f t="shared" si="471"/>
        <v>1.8</v>
      </c>
      <c r="AD538" s="17">
        <f t="shared" si="472"/>
        <v>0</v>
      </c>
      <c r="AE538" s="17">
        <f t="shared" si="473"/>
        <v>0</v>
      </c>
      <c r="AF538" s="16">
        <f t="shared" si="458"/>
        <v>0</v>
      </c>
      <c r="AG538" s="19">
        <f t="shared" si="474"/>
        <v>1.8</v>
      </c>
      <c r="AH538" s="17">
        <f t="shared" si="475"/>
        <v>0</v>
      </c>
      <c r="AI538" s="17">
        <f t="shared" si="504"/>
        <v>0</v>
      </c>
      <c r="AJ538" s="16">
        <f t="shared" si="476"/>
        <v>0</v>
      </c>
      <c r="AK538" s="19">
        <f t="shared" si="477"/>
        <v>1.8</v>
      </c>
      <c r="AL538" s="17">
        <f t="shared" si="478"/>
        <v>0</v>
      </c>
      <c r="AM538" s="17">
        <f t="shared" si="479"/>
        <v>0</v>
      </c>
      <c r="AN538" s="16">
        <f t="shared" si="480"/>
        <v>0</v>
      </c>
      <c r="AO538" s="19">
        <f t="shared" si="481"/>
        <v>1.8</v>
      </c>
      <c r="AP538" s="17">
        <f t="shared" si="482"/>
        <v>0</v>
      </c>
      <c r="AQ538" s="17">
        <f t="shared" si="483"/>
        <v>0</v>
      </c>
      <c r="AR538" s="16">
        <f t="shared" si="484"/>
        <v>0</v>
      </c>
      <c r="AS538" s="19">
        <f t="shared" si="485"/>
        <v>1.8</v>
      </c>
      <c r="AT538" s="17">
        <f t="shared" si="486"/>
        <v>0</v>
      </c>
      <c r="AU538" s="17">
        <f t="shared" si="487"/>
        <v>0</v>
      </c>
      <c r="AV538" s="16">
        <f t="shared" si="488"/>
        <v>0</v>
      </c>
      <c r="AW538" s="19">
        <f t="shared" si="489"/>
        <v>1.8</v>
      </c>
      <c r="AX538" s="17">
        <f t="shared" si="490"/>
        <v>0</v>
      </c>
      <c r="AY538" s="17">
        <f t="shared" si="459"/>
        <v>0</v>
      </c>
      <c r="AZ538" s="16">
        <f t="shared" si="491"/>
        <v>0</v>
      </c>
      <c r="BA538" s="19">
        <f t="shared" si="492"/>
        <v>1.8</v>
      </c>
      <c r="BB538" s="16"/>
      <c r="BC538" s="16">
        <f t="shared" si="493"/>
        <v>1.8</v>
      </c>
      <c r="BD538" s="19">
        <f t="shared" si="460"/>
        <v>1.8</v>
      </c>
      <c r="BE538" s="20">
        <f t="shared" si="494"/>
        <v>1.8</v>
      </c>
      <c r="BF538">
        <f t="shared" si="495"/>
        <v>1.3751445271241263E-3</v>
      </c>
      <c r="BG538" s="33">
        <f t="shared" si="496"/>
        <v>3.7005781084965048</v>
      </c>
      <c r="BH538">
        <f t="shared" si="497"/>
        <v>18.502890542482525</v>
      </c>
      <c r="BI538">
        <f t="shared" si="498"/>
        <v>5337269.7943223389</v>
      </c>
      <c r="BJ538">
        <f t="shared" si="499"/>
        <v>8328498</v>
      </c>
      <c r="BK538">
        <f t="shared" si="500"/>
        <v>2596104</v>
      </c>
      <c r="BL538">
        <f t="shared" si="501"/>
        <v>0</v>
      </c>
      <c r="BM538">
        <f t="shared" si="502"/>
        <v>2596104</v>
      </c>
    </row>
    <row r="539" spans="1:65" x14ac:dyDescent="0.25">
      <c r="A539" s="8"/>
      <c r="B539">
        <v>144978357</v>
      </c>
      <c r="C539" t="s">
        <v>556</v>
      </c>
      <c r="D539">
        <v>7</v>
      </c>
      <c r="E539">
        <v>1493</v>
      </c>
      <c r="F539" s="9">
        <f t="shared" si="503"/>
        <v>250824</v>
      </c>
      <c r="G539">
        <v>7</v>
      </c>
      <c r="H539" s="10">
        <f t="shared" si="449"/>
        <v>1</v>
      </c>
      <c r="I539" s="10">
        <f t="shared" si="450"/>
        <v>7</v>
      </c>
      <c r="J539" s="11">
        <f t="shared" si="451"/>
        <v>1</v>
      </c>
      <c r="K539" s="11">
        <f t="shared" si="452"/>
        <v>1.2110552473704747E-2</v>
      </c>
      <c r="L539" s="12">
        <f t="shared" si="453"/>
        <v>1755768</v>
      </c>
      <c r="M539" s="13">
        <f t="shared" si="454"/>
        <v>0.98788944752629526</v>
      </c>
      <c r="P539">
        <f t="shared" si="455"/>
        <v>10451</v>
      </c>
      <c r="Q539" s="15">
        <f t="shared" si="461"/>
        <v>1</v>
      </c>
      <c r="R539" s="16">
        <f t="shared" si="462"/>
        <v>3.5746201966041107</v>
      </c>
      <c r="S539" s="17">
        <f t="shared" si="456"/>
        <v>578.0083126016649</v>
      </c>
      <c r="T539" s="17">
        <f t="shared" si="463"/>
        <v>82.572616085952134</v>
      </c>
      <c r="U539" s="18">
        <f t="shared" si="464"/>
        <v>1</v>
      </c>
      <c r="V539" s="17">
        <f t="shared" si="465"/>
        <v>0</v>
      </c>
      <c r="W539" s="17">
        <f t="shared" si="457"/>
        <v>0</v>
      </c>
      <c r="X539" s="16">
        <f t="shared" si="466"/>
        <v>0</v>
      </c>
      <c r="Y539" s="19">
        <f t="shared" si="467"/>
        <v>1</v>
      </c>
      <c r="Z539" s="17">
        <f t="shared" si="468"/>
        <v>0</v>
      </c>
      <c r="AA539" s="17">
        <f t="shared" si="469"/>
        <v>0</v>
      </c>
      <c r="AB539" s="16">
        <f t="shared" si="470"/>
        <v>0</v>
      </c>
      <c r="AC539" s="19">
        <f t="shared" si="471"/>
        <v>1</v>
      </c>
      <c r="AD539" s="17">
        <f t="shared" si="472"/>
        <v>0</v>
      </c>
      <c r="AE539" s="17">
        <f t="shared" si="473"/>
        <v>0</v>
      </c>
      <c r="AF539" s="16">
        <f t="shared" si="458"/>
        <v>0</v>
      </c>
      <c r="AG539" s="19">
        <f t="shared" si="474"/>
        <v>1</v>
      </c>
      <c r="AH539" s="17">
        <f t="shared" si="475"/>
        <v>0</v>
      </c>
      <c r="AI539" s="17">
        <f t="shared" si="504"/>
        <v>0</v>
      </c>
      <c r="AJ539" s="16">
        <f t="shared" si="476"/>
        <v>0</v>
      </c>
      <c r="AK539" s="19">
        <f t="shared" si="477"/>
        <v>1</v>
      </c>
      <c r="AL539" s="17">
        <f t="shared" si="478"/>
        <v>0</v>
      </c>
      <c r="AM539" s="17">
        <f t="shared" si="479"/>
        <v>0</v>
      </c>
      <c r="AN539" s="16">
        <f t="shared" si="480"/>
        <v>0</v>
      </c>
      <c r="AO539" s="19">
        <f t="shared" si="481"/>
        <v>1</v>
      </c>
      <c r="AP539" s="17">
        <f t="shared" si="482"/>
        <v>0</v>
      </c>
      <c r="AQ539" s="17">
        <f t="shared" si="483"/>
        <v>0</v>
      </c>
      <c r="AR539" s="16">
        <f t="shared" si="484"/>
        <v>0</v>
      </c>
      <c r="AS539" s="19">
        <f t="shared" si="485"/>
        <v>1</v>
      </c>
      <c r="AT539" s="17">
        <f t="shared" si="486"/>
        <v>0</v>
      </c>
      <c r="AU539" s="17">
        <f t="shared" si="487"/>
        <v>0</v>
      </c>
      <c r="AV539" s="16">
        <f t="shared" si="488"/>
        <v>0</v>
      </c>
      <c r="AW539" s="19">
        <f t="shared" si="489"/>
        <v>1</v>
      </c>
      <c r="AX539" s="17">
        <f t="shared" si="490"/>
        <v>0</v>
      </c>
      <c r="AY539" s="17">
        <f t="shared" si="459"/>
        <v>0</v>
      </c>
      <c r="AZ539" s="16">
        <f t="shared" si="491"/>
        <v>0</v>
      </c>
      <c r="BA539" s="19">
        <f t="shared" si="492"/>
        <v>1</v>
      </c>
      <c r="BB539" s="16"/>
      <c r="BC539" s="16">
        <f t="shared" si="493"/>
        <v>1</v>
      </c>
      <c r="BD539" s="19">
        <f t="shared" si="460"/>
        <v>1</v>
      </c>
      <c r="BE539" s="20">
        <f t="shared" si="494"/>
        <v>1</v>
      </c>
      <c r="BF539">
        <f t="shared" si="495"/>
        <v>7.6396918173562566E-4</v>
      </c>
      <c r="BG539" s="33">
        <f t="shared" si="496"/>
        <v>2.0558767269425027</v>
      </c>
      <c r="BH539">
        <f t="shared" si="497"/>
        <v>14.391137088597519</v>
      </c>
      <c r="BI539">
        <f t="shared" si="498"/>
        <v>3609642.5691103842</v>
      </c>
      <c r="BJ539">
        <f t="shared" si="499"/>
        <v>143222589</v>
      </c>
      <c r="BK539">
        <f t="shared" si="500"/>
        <v>1755768</v>
      </c>
      <c r="BL539">
        <f t="shared" si="501"/>
        <v>0</v>
      </c>
      <c r="BM539">
        <f t="shared" si="502"/>
        <v>1755768</v>
      </c>
    </row>
    <row r="540" spans="1:65" x14ac:dyDescent="0.25">
      <c r="A540" s="8"/>
      <c r="B540">
        <v>11113</v>
      </c>
      <c r="C540" t="s">
        <v>557</v>
      </c>
      <c r="D540">
        <v>9</v>
      </c>
      <c r="E540">
        <v>511</v>
      </c>
      <c r="F540" s="9">
        <f t="shared" si="503"/>
        <v>85848</v>
      </c>
      <c r="G540">
        <v>6</v>
      </c>
      <c r="H540" s="10">
        <f t="shared" si="449"/>
        <v>2.1574954182586276E-2</v>
      </c>
      <c r="I540" s="10">
        <f t="shared" si="450"/>
        <v>0.12944972509551766</v>
      </c>
      <c r="J540" s="11">
        <f t="shared" si="451"/>
        <v>1.4383302788390851E-2</v>
      </c>
      <c r="K540" s="11">
        <f t="shared" si="452"/>
        <v>1</v>
      </c>
      <c r="L540" s="12">
        <f t="shared" si="453"/>
        <v>11113</v>
      </c>
      <c r="M540" s="13">
        <f t="shared" si="454"/>
        <v>0</v>
      </c>
      <c r="P540">
        <f t="shared" si="455"/>
        <v>4599</v>
      </c>
      <c r="Q540" s="15">
        <f t="shared" si="461"/>
        <v>1.5</v>
      </c>
      <c r="R540" s="16">
        <f t="shared" si="462"/>
        <v>3.5746201966041107</v>
      </c>
      <c r="S540" s="17">
        <f t="shared" si="456"/>
        <v>0.12944972509551766</v>
      </c>
      <c r="T540" s="17">
        <f t="shared" si="463"/>
        <v>2.1574954182586276E-2</v>
      </c>
      <c r="U540" s="18">
        <f t="shared" si="464"/>
        <v>2.1574954182586276E-2</v>
      </c>
      <c r="V540" s="17">
        <f t="shared" si="465"/>
        <v>0</v>
      </c>
      <c r="W540" s="17">
        <f t="shared" si="457"/>
        <v>0</v>
      </c>
      <c r="X540" s="16">
        <f t="shared" si="466"/>
        <v>0</v>
      </c>
      <c r="Y540" s="19">
        <f t="shared" si="467"/>
        <v>2.1574954182586276E-2</v>
      </c>
      <c r="Z540" s="17">
        <f t="shared" si="468"/>
        <v>0</v>
      </c>
      <c r="AA540" s="17">
        <f t="shared" si="469"/>
        <v>0</v>
      </c>
      <c r="AB540" s="16">
        <f t="shared" si="470"/>
        <v>0</v>
      </c>
      <c r="AC540" s="19">
        <f t="shared" si="471"/>
        <v>2.1574954182586276E-2</v>
      </c>
      <c r="AD540" s="17">
        <f t="shared" si="472"/>
        <v>0</v>
      </c>
      <c r="AE540" s="17">
        <f t="shared" si="473"/>
        <v>0</v>
      </c>
      <c r="AF540" s="16">
        <f t="shared" si="458"/>
        <v>0</v>
      </c>
      <c r="AG540" s="19">
        <f t="shared" si="474"/>
        <v>2.1574954182586276E-2</v>
      </c>
      <c r="AH540" s="17">
        <f t="shared" si="475"/>
        <v>0</v>
      </c>
      <c r="AI540" s="17">
        <f t="shared" si="504"/>
        <v>0</v>
      </c>
      <c r="AJ540" s="16">
        <f t="shared" si="476"/>
        <v>0</v>
      </c>
      <c r="AK540" s="19">
        <f t="shared" si="477"/>
        <v>2.1574954182586276E-2</v>
      </c>
      <c r="AL540" s="17">
        <f t="shared" si="478"/>
        <v>0</v>
      </c>
      <c r="AM540" s="17">
        <f t="shared" si="479"/>
        <v>0</v>
      </c>
      <c r="AN540" s="16">
        <f t="shared" si="480"/>
        <v>0</v>
      </c>
      <c r="AO540" s="19">
        <f t="shared" si="481"/>
        <v>2.1574954182586276E-2</v>
      </c>
      <c r="AP540" s="17">
        <f t="shared" si="482"/>
        <v>0</v>
      </c>
      <c r="AQ540" s="17">
        <f t="shared" si="483"/>
        <v>0</v>
      </c>
      <c r="AR540" s="16">
        <f t="shared" si="484"/>
        <v>0</v>
      </c>
      <c r="AS540" s="19">
        <f t="shared" si="485"/>
        <v>2.1574954182586276E-2</v>
      </c>
      <c r="AT540" s="17">
        <f t="shared" si="486"/>
        <v>0</v>
      </c>
      <c r="AU540" s="17">
        <f t="shared" si="487"/>
        <v>0</v>
      </c>
      <c r="AV540" s="16">
        <f t="shared" si="488"/>
        <v>0</v>
      </c>
      <c r="AW540" s="19">
        <f t="shared" si="489"/>
        <v>2.1574954182586276E-2</v>
      </c>
      <c r="AX540" s="17">
        <f t="shared" si="490"/>
        <v>0</v>
      </c>
      <c r="AY540" s="17">
        <f t="shared" si="459"/>
        <v>0</v>
      </c>
      <c r="AZ540" s="16">
        <f t="shared" si="491"/>
        <v>0</v>
      </c>
      <c r="BA540" s="19">
        <f t="shared" si="492"/>
        <v>2.1574954182586276E-2</v>
      </c>
      <c r="BB540" s="16"/>
      <c r="BC540" s="16">
        <f t="shared" si="493"/>
        <v>2.1574954182586276E-2</v>
      </c>
      <c r="BD540" s="19">
        <f t="shared" si="460"/>
        <v>2.1574954182586276E-2</v>
      </c>
      <c r="BE540" s="20">
        <f t="shared" si="494"/>
        <v>2.1574954182586276E-2</v>
      </c>
      <c r="BF540">
        <f t="shared" si="495"/>
        <v>1.6482600092854053E-5</v>
      </c>
      <c r="BG540" s="33">
        <f t="shared" si="496"/>
        <v>4.4355446188829931E-2</v>
      </c>
      <c r="BH540">
        <f t="shared" si="497"/>
        <v>0.26613267713297961</v>
      </c>
      <c r="BI540">
        <f t="shared" si="498"/>
        <v>22846.958066512034</v>
      </c>
      <c r="BJ540">
        <f t="shared" si="499"/>
        <v>0</v>
      </c>
      <c r="BK540">
        <f t="shared" si="500"/>
        <v>11113</v>
      </c>
      <c r="BL540">
        <f t="shared" si="501"/>
        <v>761519</v>
      </c>
      <c r="BM540">
        <f t="shared" si="502"/>
        <v>11113</v>
      </c>
    </row>
    <row r="541" spans="1:65" x14ac:dyDescent="0.25">
      <c r="A541" s="8"/>
      <c r="B541">
        <v>170062</v>
      </c>
      <c r="C541" t="s">
        <v>558</v>
      </c>
      <c r="D541">
        <v>4</v>
      </c>
      <c r="E541">
        <v>1047</v>
      </c>
      <c r="F541" s="9">
        <f t="shared" si="503"/>
        <v>175896</v>
      </c>
      <c r="G541">
        <v>6</v>
      </c>
      <c r="H541" s="10">
        <f t="shared" si="449"/>
        <v>0.1611387789754552</v>
      </c>
      <c r="I541" s="10">
        <f t="shared" si="450"/>
        <v>0.96683267385273119</v>
      </c>
      <c r="J541" s="11">
        <f t="shared" si="451"/>
        <v>0.2417081684631828</v>
      </c>
      <c r="K541" s="11">
        <f t="shared" si="452"/>
        <v>1</v>
      </c>
      <c r="L541" s="12">
        <f t="shared" si="453"/>
        <v>170062</v>
      </c>
      <c r="M541" s="13">
        <f t="shared" si="454"/>
        <v>0</v>
      </c>
      <c r="P541">
        <f t="shared" si="455"/>
        <v>4188</v>
      </c>
      <c r="Q541" s="15">
        <f t="shared" si="461"/>
        <v>0.66666666666666663</v>
      </c>
      <c r="R541" s="16">
        <f t="shared" si="462"/>
        <v>3.5746201966041107</v>
      </c>
      <c r="S541" s="17">
        <f t="shared" si="456"/>
        <v>0.96683267385273119</v>
      </c>
      <c r="T541" s="17">
        <f t="shared" si="463"/>
        <v>0.1611387789754552</v>
      </c>
      <c r="U541" s="18">
        <f t="shared" si="464"/>
        <v>0.1611387789754552</v>
      </c>
      <c r="V541" s="17">
        <f t="shared" si="465"/>
        <v>0</v>
      </c>
      <c r="W541" s="17">
        <f t="shared" si="457"/>
        <v>0</v>
      </c>
      <c r="X541" s="16">
        <f t="shared" si="466"/>
        <v>0</v>
      </c>
      <c r="Y541" s="19">
        <f t="shared" si="467"/>
        <v>0.1611387789754552</v>
      </c>
      <c r="Z541" s="17">
        <f t="shared" si="468"/>
        <v>0</v>
      </c>
      <c r="AA541" s="17">
        <f t="shared" si="469"/>
        <v>0</v>
      </c>
      <c r="AB541" s="16">
        <f t="shared" si="470"/>
        <v>0</v>
      </c>
      <c r="AC541" s="19">
        <f t="shared" si="471"/>
        <v>0.1611387789754552</v>
      </c>
      <c r="AD541" s="17">
        <f t="shared" si="472"/>
        <v>0</v>
      </c>
      <c r="AE541" s="17">
        <f t="shared" si="473"/>
        <v>0</v>
      </c>
      <c r="AF541" s="16">
        <f t="shared" si="458"/>
        <v>0</v>
      </c>
      <c r="AG541" s="19">
        <f t="shared" si="474"/>
        <v>0.1611387789754552</v>
      </c>
      <c r="AH541" s="17">
        <f t="shared" si="475"/>
        <v>0</v>
      </c>
      <c r="AI541" s="17">
        <f t="shared" si="504"/>
        <v>0</v>
      </c>
      <c r="AJ541" s="16">
        <f t="shared" si="476"/>
        <v>0</v>
      </c>
      <c r="AK541" s="19">
        <f t="shared" si="477"/>
        <v>0.1611387789754552</v>
      </c>
      <c r="AL541" s="17">
        <f t="shared" si="478"/>
        <v>0</v>
      </c>
      <c r="AM541" s="17">
        <f t="shared" si="479"/>
        <v>0</v>
      </c>
      <c r="AN541" s="16">
        <f t="shared" si="480"/>
        <v>0</v>
      </c>
      <c r="AO541" s="19">
        <f t="shared" si="481"/>
        <v>0.1611387789754552</v>
      </c>
      <c r="AP541" s="17">
        <f t="shared" si="482"/>
        <v>0</v>
      </c>
      <c r="AQ541" s="17">
        <f t="shared" si="483"/>
        <v>0</v>
      </c>
      <c r="AR541" s="16">
        <f t="shared" si="484"/>
        <v>0</v>
      </c>
      <c r="AS541" s="19">
        <f t="shared" si="485"/>
        <v>0.1611387789754552</v>
      </c>
      <c r="AT541" s="17">
        <f t="shared" si="486"/>
        <v>0</v>
      </c>
      <c r="AU541" s="17">
        <f t="shared" si="487"/>
        <v>0</v>
      </c>
      <c r="AV541" s="16">
        <f t="shared" si="488"/>
        <v>0</v>
      </c>
      <c r="AW541" s="19">
        <f t="shared" si="489"/>
        <v>0.1611387789754552</v>
      </c>
      <c r="AX541" s="17">
        <f t="shared" si="490"/>
        <v>0</v>
      </c>
      <c r="AY541" s="17">
        <f t="shared" si="459"/>
        <v>0</v>
      </c>
      <c r="AZ541" s="16">
        <f t="shared" si="491"/>
        <v>0</v>
      </c>
      <c r="BA541" s="19">
        <f t="shared" si="492"/>
        <v>0.1611387789754552</v>
      </c>
      <c r="BB541" s="16"/>
      <c r="BC541" s="16">
        <f t="shared" si="493"/>
        <v>0.1611387789754552</v>
      </c>
      <c r="BD541" s="19">
        <f t="shared" si="460"/>
        <v>0.1611387789754552</v>
      </c>
      <c r="BE541" s="20">
        <f t="shared" si="494"/>
        <v>0.1611387789754552</v>
      </c>
      <c r="BF541">
        <f t="shared" si="495"/>
        <v>1.2310506111975635E-4</v>
      </c>
      <c r="BG541" s="33">
        <f t="shared" si="496"/>
        <v>0.33128146550357018</v>
      </c>
      <c r="BH541">
        <f t="shared" si="497"/>
        <v>1.9876887930214211</v>
      </c>
      <c r="BI541">
        <f t="shared" si="498"/>
        <v>349626.50793729589</v>
      </c>
      <c r="BJ541">
        <f t="shared" si="499"/>
        <v>0</v>
      </c>
      <c r="BK541">
        <f t="shared" si="500"/>
        <v>170062</v>
      </c>
      <c r="BL541">
        <f t="shared" si="501"/>
        <v>533522</v>
      </c>
      <c r="BM541">
        <f t="shared" si="502"/>
        <v>170062</v>
      </c>
    </row>
    <row r="542" spans="1:65" x14ac:dyDescent="0.25">
      <c r="A542" s="8"/>
      <c r="B542">
        <v>31988349</v>
      </c>
      <c r="C542" t="s">
        <v>559</v>
      </c>
      <c r="D542">
        <v>8</v>
      </c>
      <c r="E542">
        <v>2438</v>
      </c>
      <c r="F542" s="9">
        <f t="shared" si="503"/>
        <v>409584</v>
      </c>
      <c r="G542">
        <v>7</v>
      </c>
      <c r="H542" s="10">
        <f t="shared" si="449"/>
        <v>1.1428571428571428</v>
      </c>
      <c r="I542" s="10">
        <f t="shared" si="450"/>
        <v>8</v>
      </c>
      <c r="J542" s="11">
        <f t="shared" si="451"/>
        <v>1</v>
      </c>
      <c r="K542" s="11">
        <f t="shared" si="452"/>
        <v>0.10243329532261887</v>
      </c>
      <c r="L542" s="12">
        <f t="shared" si="453"/>
        <v>3276672</v>
      </c>
      <c r="M542" s="13">
        <f t="shared" si="454"/>
        <v>0.89756670467738109</v>
      </c>
      <c r="P542">
        <f t="shared" si="455"/>
        <v>19504</v>
      </c>
      <c r="Q542" s="15">
        <f t="shared" si="461"/>
        <v>1.1428571428571428</v>
      </c>
      <c r="R542" s="16">
        <f t="shared" si="462"/>
        <v>3.5746201966041107</v>
      </c>
      <c r="S542" s="17">
        <f t="shared" si="456"/>
        <v>78.099605941638345</v>
      </c>
      <c r="T542" s="17">
        <f t="shared" si="463"/>
        <v>11.157086563091193</v>
      </c>
      <c r="U542" s="18">
        <f t="shared" si="464"/>
        <v>1.1428571428571428</v>
      </c>
      <c r="V542" s="17">
        <f t="shared" si="465"/>
        <v>0</v>
      </c>
      <c r="W542" s="17">
        <f t="shared" si="457"/>
        <v>0</v>
      </c>
      <c r="X542" s="16">
        <f t="shared" si="466"/>
        <v>0</v>
      </c>
      <c r="Y542" s="19">
        <f t="shared" si="467"/>
        <v>1.1428571428571428</v>
      </c>
      <c r="Z542" s="17">
        <f t="shared" si="468"/>
        <v>0</v>
      </c>
      <c r="AA542" s="17">
        <f t="shared" si="469"/>
        <v>0</v>
      </c>
      <c r="AB542" s="16">
        <f t="shared" si="470"/>
        <v>0</v>
      </c>
      <c r="AC542" s="19">
        <f t="shared" si="471"/>
        <v>1.1428571428571428</v>
      </c>
      <c r="AD542" s="17">
        <f t="shared" si="472"/>
        <v>0</v>
      </c>
      <c r="AE542" s="17">
        <f t="shared" si="473"/>
        <v>0</v>
      </c>
      <c r="AF542" s="16">
        <f t="shared" si="458"/>
        <v>0</v>
      </c>
      <c r="AG542" s="19">
        <f t="shared" si="474"/>
        <v>1.1428571428571428</v>
      </c>
      <c r="AH542" s="17">
        <f t="shared" si="475"/>
        <v>0</v>
      </c>
      <c r="AI542" s="17">
        <f t="shared" si="504"/>
        <v>0</v>
      </c>
      <c r="AJ542" s="16">
        <f t="shared" si="476"/>
        <v>0</v>
      </c>
      <c r="AK542" s="19">
        <f t="shared" si="477"/>
        <v>1.1428571428571428</v>
      </c>
      <c r="AL542" s="17">
        <f t="shared" si="478"/>
        <v>0</v>
      </c>
      <c r="AM542" s="17">
        <f t="shared" si="479"/>
        <v>0</v>
      </c>
      <c r="AN542" s="16">
        <f t="shared" si="480"/>
        <v>0</v>
      </c>
      <c r="AO542" s="19">
        <f t="shared" si="481"/>
        <v>1.1428571428571428</v>
      </c>
      <c r="AP542" s="17">
        <f t="shared" si="482"/>
        <v>0</v>
      </c>
      <c r="AQ542" s="17">
        <f t="shared" si="483"/>
        <v>0</v>
      </c>
      <c r="AR542" s="16">
        <f t="shared" si="484"/>
        <v>0</v>
      </c>
      <c r="AS542" s="19">
        <f t="shared" si="485"/>
        <v>1.1428571428571428</v>
      </c>
      <c r="AT542" s="17">
        <f t="shared" si="486"/>
        <v>0</v>
      </c>
      <c r="AU542" s="17">
        <f t="shared" si="487"/>
        <v>0</v>
      </c>
      <c r="AV542" s="16">
        <f t="shared" si="488"/>
        <v>0</v>
      </c>
      <c r="AW542" s="19">
        <f t="shared" si="489"/>
        <v>1.1428571428571428</v>
      </c>
      <c r="AX542" s="17">
        <f t="shared" si="490"/>
        <v>0</v>
      </c>
      <c r="AY542" s="17">
        <f t="shared" si="459"/>
        <v>0</v>
      </c>
      <c r="AZ542" s="16">
        <f t="shared" si="491"/>
        <v>0</v>
      </c>
      <c r="BA542" s="19">
        <f t="shared" si="492"/>
        <v>1.1428571428571428</v>
      </c>
      <c r="BB542" s="16"/>
      <c r="BC542" s="16">
        <f t="shared" si="493"/>
        <v>1.1428571428571428</v>
      </c>
      <c r="BD542" s="19">
        <f t="shared" si="460"/>
        <v>1.1428571428571428</v>
      </c>
      <c r="BE542" s="20">
        <f t="shared" si="494"/>
        <v>1.1428571428571428</v>
      </c>
      <c r="BF542">
        <f t="shared" si="495"/>
        <v>8.7310763626928642E-4</v>
      </c>
      <c r="BG542" s="33">
        <f t="shared" si="496"/>
        <v>2.3495734022200025</v>
      </c>
      <c r="BH542">
        <f t="shared" si="497"/>
        <v>16.447013815540018</v>
      </c>
      <c r="BI542">
        <f t="shared" si="498"/>
        <v>6736433.7066241428</v>
      </c>
      <c r="BJ542">
        <f t="shared" si="499"/>
        <v>28711677</v>
      </c>
      <c r="BK542">
        <f t="shared" si="500"/>
        <v>3276672</v>
      </c>
      <c r="BL542">
        <f t="shared" si="501"/>
        <v>0</v>
      </c>
      <c r="BM542">
        <f t="shared" si="502"/>
        <v>3276672</v>
      </c>
    </row>
    <row r="543" spans="1:65" x14ac:dyDescent="0.25">
      <c r="A543" s="8"/>
      <c r="B543">
        <v>24992076</v>
      </c>
      <c r="C543" t="s">
        <v>560</v>
      </c>
      <c r="D543">
        <v>2</v>
      </c>
      <c r="E543">
        <v>1219</v>
      </c>
      <c r="F543" s="9">
        <f t="shared" si="503"/>
        <v>204792</v>
      </c>
      <c r="G543">
        <v>4</v>
      </c>
      <c r="H543" s="10">
        <f t="shared" si="449"/>
        <v>0.5</v>
      </c>
      <c r="I543" s="10">
        <f t="shared" si="450"/>
        <v>2</v>
      </c>
      <c r="J543" s="11">
        <f t="shared" si="451"/>
        <v>1</v>
      </c>
      <c r="K543" s="11">
        <f t="shared" si="452"/>
        <v>1.6388554516239467E-2</v>
      </c>
      <c r="L543" s="12">
        <f t="shared" si="453"/>
        <v>409584</v>
      </c>
      <c r="M543" s="13">
        <f t="shared" si="454"/>
        <v>0.98361144548376056</v>
      </c>
      <c r="P543">
        <f t="shared" si="455"/>
        <v>2438</v>
      </c>
      <c r="Q543" s="15">
        <f t="shared" si="461"/>
        <v>0.5</v>
      </c>
      <c r="R543" s="16">
        <f t="shared" si="462"/>
        <v>3.5746201966041107</v>
      </c>
      <c r="S543" s="17">
        <f t="shared" si="456"/>
        <v>122.03638814016172</v>
      </c>
      <c r="T543" s="17">
        <f t="shared" si="463"/>
        <v>30.50909703504043</v>
      </c>
      <c r="U543" s="18">
        <f t="shared" si="464"/>
        <v>0.5</v>
      </c>
      <c r="V543" s="17">
        <f t="shared" si="465"/>
        <v>0</v>
      </c>
      <c r="W543" s="17">
        <f t="shared" si="457"/>
        <v>0</v>
      </c>
      <c r="X543" s="16">
        <f t="shared" si="466"/>
        <v>0</v>
      </c>
      <c r="Y543" s="19">
        <f t="shared" si="467"/>
        <v>0.5</v>
      </c>
      <c r="Z543" s="17">
        <f t="shared" si="468"/>
        <v>0</v>
      </c>
      <c r="AA543" s="17">
        <f t="shared" si="469"/>
        <v>0</v>
      </c>
      <c r="AB543" s="16">
        <f t="shared" si="470"/>
        <v>0</v>
      </c>
      <c r="AC543" s="19">
        <f t="shared" si="471"/>
        <v>0.5</v>
      </c>
      <c r="AD543" s="17">
        <f t="shared" si="472"/>
        <v>0</v>
      </c>
      <c r="AE543" s="17">
        <f t="shared" si="473"/>
        <v>0</v>
      </c>
      <c r="AF543" s="16">
        <f t="shared" si="458"/>
        <v>0</v>
      </c>
      <c r="AG543" s="19">
        <f t="shared" si="474"/>
        <v>0.5</v>
      </c>
      <c r="AH543" s="17">
        <f t="shared" si="475"/>
        <v>0</v>
      </c>
      <c r="AI543" s="17">
        <f t="shared" si="504"/>
        <v>0</v>
      </c>
      <c r="AJ543" s="16">
        <f t="shared" si="476"/>
        <v>0</v>
      </c>
      <c r="AK543" s="19">
        <f t="shared" si="477"/>
        <v>0.5</v>
      </c>
      <c r="AL543" s="17">
        <f t="shared" si="478"/>
        <v>0</v>
      </c>
      <c r="AM543" s="17">
        <f t="shared" si="479"/>
        <v>0</v>
      </c>
      <c r="AN543" s="16">
        <f t="shared" si="480"/>
        <v>0</v>
      </c>
      <c r="AO543" s="19">
        <f t="shared" si="481"/>
        <v>0.5</v>
      </c>
      <c r="AP543" s="17">
        <f t="shared" si="482"/>
        <v>0</v>
      </c>
      <c r="AQ543" s="17">
        <f t="shared" si="483"/>
        <v>0</v>
      </c>
      <c r="AR543" s="16">
        <f t="shared" si="484"/>
        <v>0</v>
      </c>
      <c r="AS543" s="19">
        <f t="shared" si="485"/>
        <v>0.5</v>
      </c>
      <c r="AT543" s="17">
        <f t="shared" si="486"/>
        <v>0</v>
      </c>
      <c r="AU543" s="17">
        <f t="shared" si="487"/>
        <v>0</v>
      </c>
      <c r="AV543" s="16">
        <f t="shared" si="488"/>
        <v>0</v>
      </c>
      <c r="AW543" s="19">
        <f t="shared" si="489"/>
        <v>0.5</v>
      </c>
      <c r="AX543" s="17">
        <f t="shared" si="490"/>
        <v>0</v>
      </c>
      <c r="AY543" s="17">
        <f t="shared" si="459"/>
        <v>0</v>
      </c>
      <c r="AZ543" s="16">
        <f t="shared" si="491"/>
        <v>0</v>
      </c>
      <c r="BA543" s="19">
        <f t="shared" si="492"/>
        <v>0.5</v>
      </c>
      <c r="BB543" s="16"/>
      <c r="BC543" s="16">
        <f t="shared" si="493"/>
        <v>0.5</v>
      </c>
      <c r="BD543" s="19">
        <f t="shared" si="460"/>
        <v>0.5</v>
      </c>
      <c r="BE543" s="20">
        <f t="shared" si="494"/>
        <v>0.5</v>
      </c>
      <c r="BF543">
        <f t="shared" si="495"/>
        <v>3.8198459086781283E-4</v>
      </c>
      <c r="BG543" s="33">
        <f t="shared" si="496"/>
        <v>1.0279383634712513</v>
      </c>
      <c r="BH543">
        <f t="shared" si="497"/>
        <v>4.1117534538850053</v>
      </c>
      <c r="BI543">
        <f t="shared" si="498"/>
        <v>842054.21332801797</v>
      </c>
      <c r="BJ543">
        <f t="shared" si="499"/>
        <v>24582492</v>
      </c>
      <c r="BK543">
        <f t="shared" si="500"/>
        <v>409584</v>
      </c>
      <c r="BL543">
        <f t="shared" si="501"/>
        <v>0</v>
      </c>
      <c r="BM543">
        <f t="shared" si="502"/>
        <v>409584</v>
      </c>
    </row>
    <row r="544" spans="1:65" x14ac:dyDescent="0.25">
      <c r="A544" s="8"/>
      <c r="B544">
        <v>5677</v>
      </c>
      <c r="C544" t="s">
        <v>561</v>
      </c>
      <c r="D544">
        <v>5</v>
      </c>
      <c r="E544">
        <v>1475</v>
      </c>
      <c r="F544" s="9">
        <f t="shared" si="503"/>
        <v>247800</v>
      </c>
      <c r="G544">
        <v>7</v>
      </c>
      <c r="H544" s="10">
        <f t="shared" si="449"/>
        <v>3.2728006456820015E-3</v>
      </c>
      <c r="I544" s="10">
        <f t="shared" si="450"/>
        <v>2.2909604519774012E-2</v>
      </c>
      <c r="J544" s="11">
        <f t="shared" si="451"/>
        <v>4.5819209039548022E-3</v>
      </c>
      <c r="K544" s="11">
        <f t="shared" si="452"/>
        <v>1</v>
      </c>
      <c r="L544" s="12">
        <f t="shared" si="453"/>
        <v>5677</v>
      </c>
      <c r="M544" s="13">
        <f t="shared" si="454"/>
        <v>0</v>
      </c>
      <c r="P544">
        <f t="shared" si="455"/>
        <v>7375</v>
      </c>
      <c r="Q544" s="15">
        <f t="shared" si="461"/>
        <v>0.7142857142857143</v>
      </c>
      <c r="R544" s="16">
        <f t="shared" si="462"/>
        <v>3.5746201966041107</v>
      </c>
      <c r="S544" s="17">
        <f t="shared" si="456"/>
        <v>2.2909604519774012E-2</v>
      </c>
      <c r="T544" s="17">
        <f t="shared" si="463"/>
        <v>3.2728006456820015E-3</v>
      </c>
      <c r="U544" s="18">
        <f t="shared" si="464"/>
        <v>3.2728006456820015E-3</v>
      </c>
      <c r="V544" s="17">
        <f t="shared" si="465"/>
        <v>0</v>
      </c>
      <c r="W544" s="17">
        <f t="shared" si="457"/>
        <v>0</v>
      </c>
      <c r="X544" s="16">
        <f t="shared" si="466"/>
        <v>0</v>
      </c>
      <c r="Y544" s="19">
        <f t="shared" si="467"/>
        <v>3.2728006456820015E-3</v>
      </c>
      <c r="Z544" s="17">
        <f t="shared" si="468"/>
        <v>0</v>
      </c>
      <c r="AA544" s="17">
        <f t="shared" si="469"/>
        <v>0</v>
      </c>
      <c r="AB544" s="16">
        <f t="shared" si="470"/>
        <v>0</v>
      </c>
      <c r="AC544" s="19">
        <f t="shared" si="471"/>
        <v>3.2728006456820015E-3</v>
      </c>
      <c r="AD544" s="17">
        <f t="shared" si="472"/>
        <v>0</v>
      </c>
      <c r="AE544" s="17">
        <f t="shared" si="473"/>
        <v>0</v>
      </c>
      <c r="AF544" s="16">
        <f t="shared" si="458"/>
        <v>0</v>
      </c>
      <c r="AG544" s="19">
        <f t="shared" si="474"/>
        <v>3.2728006456820015E-3</v>
      </c>
      <c r="AH544" s="17">
        <f t="shared" si="475"/>
        <v>0</v>
      </c>
      <c r="AI544" s="17">
        <f t="shared" si="504"/>
        <v>0</v>
      </c>
      <c r="AJ544" s="16">
        <f t="shared" si="476"/>
        <v>0</v>
      </c>
      <c r="AK544" s="19">
        <f t="shared" si="477"/>
        <v>3.2728006456820015E-3</v>
      </c>
      <c r="AL544" s="17">
        <f t="shared" si="478"/>
        <v>0</v>
      </c>
      <c r="AM544" s="17">
        <f t="shared" si="479"/>
        <v>0</v>
      </c>
      <c r="AN544" s="16">
        <f t="shared" si="480"/>
        <v>0</v>
      </c>
      <c r="AO544" s="19">
        <f t="shared" si="481"/>
        <v>3.2728006456820015E-3</v>
      </c>
      <c r="AP544" s="17">
        <f t="shared" si="482"/>
        <v>0</v>
      </c>
      <c r="AQ544" s="17">
        <f t="shared" si="483"/>
        <v>0</v>
      </c>
      <c r="AR544" s="16">
        <f t="shared" si="484"/>
        <v>0</v>
      </c>
      <c r="AS544" s="19">
        <f t="shared" si="485"/>
        <v>3.2728006456820015E-3</v>
      </c>
      <c r="AT544" s="17">
        <f t="shared" si="486"/>
        <v>0</v>
      </c>
      <c r="AU544" s="17">
        <f t="shared" si="487"/>
        <v>0</v>
      </c>
      <c r="AV544" s="16">
        <f t="shared" si="488"/>
        <v>0</v>
      </c>
      <c r="AW544" s="19">
        <f t="shared" si="489"/>
        <v>3.2728006456820015E-3</v>
      </c>
      <c r="AX544" s="17">
        <f t="shared" si="490"/>
        <v>0</v>
      </c>
      <c r="AY544" s="17">
        <f t="shared" si="459"/>
        <v>0</v>
      </c>
      <c r="AZ544" s="16">
        <f t="shared" si="491"/>
        <v>0</v>
      </c>
      <c r="BA544" s="19">
        <f t="shared" si="492"/>
        <v>3.2728006456820015E-3</v>
      </c>
      <c r="BB544" s="16"/>
      <c r="BC544" s="16">
        <f t="shared" si="493"/>
        <v>3.2728006456820015E-3</v>
      </c>
      <c r="BD544" s="19">
        <f t="shared" si="460"/>
        <v>3.2728006456820015E-3</v>
      </c>
      <c r="BE544" s="20">
        <f t="shared" si="494"/>
        <v>3.2728006456820015E-3</v>
      </c>
      <c r="BF544">
        <f t="shared" si="495"/>
        <v>2.5003188312655061E-6</v>
      </c>
      <c r="BG544" s="33">
        <f t="shared" si="496"/>
        <v>6.7284746793800226E-3</v>
      </c>
      <c r="BH544">
        <f t="shared" si="497"/>
        <v>4.7099322755660158E-2</v>
      </c>
      <c r="BI544">
        <f t="shared" si="498"/>
        <v>11671.212178852587</v>
      </c>
      <c r="BJ544">
        <f t="shared" si="499"/>
        <v>0</v>
      </c>
      <c r="BK544">
        <f t="shared" si="500"/>
        <v>5677</v>
      </c>
      <c r="BL544">
        <f t="shared" si="501"/>
        <v>1233323</v>
      </c>
      <c r="BM544">
        <f t="shared" si="502"/>
        <v>5677</v>
      </c>
    </row>
    <row r="545" spans="1:65" x14ac:dyDescent="0.25">
      <c r="A545" s="8"/>
      <c r="B545">
        <v>67500</v>
      </c>
      <c r="C545" t="s">
        <v>562</v>
      </c>
      <c r="D545">
        <v>4</v>
      </c>
      <c r="E545">
        <v>1145</v>
      </c>
      <c r="F545" s="9">
        <f t="shared" si="503"/>
        <v>192360</v>
      </c>
      <c r="G545">
        <v>8</v>
      </c>
      <c r="H545" s="10">
        <f t="shared" si="449"/>
        <v>4.3863069245165316E-2</v>
      </c>
      <c r="I545" s="10">
        <f t="shared" si="450"/>
        <v>0.35090455396132253</v>
      </c>
      <c r="J545" s="11">
        <f t="shared" si="451"/>
        <v>8.7726138490330632E-2</v>
      </c>
      <c r="K545" s="11">
        <f t="shared" si="452"/>
        <v>1</v>
      </c>
      <c r="L545" s="12">
        <f t="shared" si="453"/>
        <v>67500</v>
      </c>
      <c r="M545" s="13">
        <f t="shared" si="454"/>
        <v>0</v>
      </c>
      <c r="P545">
        <f t="shared" si="455"/>
        <v>4580</v>
      </c>
      <c r="Q545" s="15">
        <f t="shared" si="461"/>
        <v>0.5</v>
      </c>
      <c r="R545" s="16">
        <f t="shared" si="462"/>
        <v>3.5746201966041107</v>
      </c>
      <c r="S545" s="17">
        <f t="shared" si="456"/>
        <v>0.35090455396132253</v>
      </c>
      <c r="T545" s="17">
        <f t="shared" si="463"/>
        <v>4.3863069245165316E-2</v>
      </c>
      <c r="U545" s="18">
        <f t="shared" si="464"/>
        <v>4.3863069245165316E-2</v>
      </c>
      <c r="V545" s="17">
        <f t="shared" si="465"/>
        <v>0</v>
      </c>
      <c r="W545" s="17">
        <f t="shared" si="457"/>
        <v>0</v>
      </c>
      <c r="X545" s="16">
        <f t="shared" si="466"/>
        <v>0</v>
      </c>
      <c r="Y545" s="19">
        <f t="shared" si="467"/>
        <v>4.3863069245165316E-2</v>
      </c>
      <c r="Z545" s="17">
        <f t="shared" si="468"/>
        <v>0</v>
      </c>
      <c r="AA545" s="17">
        <f t="shared" si="469"/>
        <v>0</v>
      </c>
      <c r="AB545" s="16">
        <f t="shared" si="470"/>
        <v>0</v>
      </c>
      <c r="AC545" s="19">
        <f t="shared" si="471"/>
        <v>4.3863069245165316E-2</v>
      </c>
      <c r="AD545" s="17">
        <f t="shared" si="472"/>
        <v>0</v>
      </c>
      <c r="AE545" s="17">
        <f t="shared" si="473"/>
        <v>0</v>
      </c>
      <c r="AF545" s="16">
        <f t="shared" si="458"/>
        <v>0</v>
      </c>
      <c r="AG545" s="19">
        <f t="shared" si="474"/>
        <v>4.3863069245165316E-2</v>
      </c>
      <c r="AH545" s="17">
        <f t="shared" si="475"/>
        <v>0</v>
      </c>
      <c r="AI545" s="17">
        <f t="shared" si="504"/>
        <v>0</v>
      </c>
      <c r="AJ545" s="16">
        <f t="shared" si="476"/>
        <v>0</v>
      </c>
      <c r="AK545" s="19">
        <f t="shared" si="477"/>
        <v>4.3863069245165316E-2</v>
      </c>
      <c r="AL545" s="17">
        <f t="shared" si="478"/>
        <v>0</v>
      </c>
      <c r="AM545" s="17">
        <f t="shared" si="479"/>
        <v>0</v>
      </c>
      <c r="AN545" s="16">
        <f t="shared" si="480"/>
        <v>0</v>
      </c>
      <c r="AO545" s="19">
        <f t="shared" si="481"/>
        <v>4.3863069245165316E-2</v>
      </c>
      <c r="AP545" s="17">
        <f t="shared" si="482"/>
        <v>0</v>
      </c>
      <c r="AQ545" s="17">
        <f t="shared" si="483"/>
        <v>0</v>
      </c>
      <c r="AR545" s="16">
        <f t="shared" si="484"/>
        <v>0</v>
      </c>
      <c r="AS545" s="19">
        <f t="shared" si="485"/>
        <v>4.3863069245165316E-2</v>
      </c>
      <c r="AT545" s="17">
        <f t="shared" si="486"/>
        <v>0</v>
      </c>
      <c r="AU545" s="17">
        <f t="shared" si="487"/>
        <v>0</v>
      </c>
      <c r="AV545" s="16">
        <f t="shared" si="488"/>
        <v>0</v>
      </c>
      <c r="AW545" s="19">
        <f t="shared" si="489"/>
        <v>4.3863069245165316E-2</v>
      </c>
      <c r="AX545" s="17">
        <f t="shared" si="490"/>
        <v>0</v>
      </c>
      <c r="AY545" s="17">
        <f t="shared" si="459"/>
        <v>0</v>
      </c>
      <c r="AZ545" s="16">
        <f t="shared" si="491"/>
        <v>0</v>
      </c>
      <c r="BA545" s="19">
        <f t="shared" si="492"/>
        <v>4.3863069245165316E-2</v>
      </c>
      <c r="BB545" s="16"/>
      <c r="BC545" s="16">
        <f t="shared" si="493"/>
        <v>4.3863069245165316E-2</v>
      </c>
      <c r="BD545" s="19">
        <f t="shared" si="460"/>
        <v>4.3863069245165316E-2</v>
      </c>
      <c r="BE545" s="20">
        <f t="shared" si="494"/>
        <v>4.3863069245165316E-2</v>
      </c>
      <c r="BF545">
        <f t="shared" si="495"/>
        <v>3.3510033119642035E-5</v>
      </c>
      <c r="BG545" s="33">
        <f t="shared" si="496"/>
        <v>9.0177063233402813E-2</v>
      </c>
      <c r="BH545">
        <f t="shared" si="497"/>
        <v>0.7214165058672225</v>
      </c>
      <c r="BI545">
        <f t="shared" si="498"/>
        <v>138771.67906861892</v>
      </c>
      <c r="BJ545">
        <f t="shared" si="499"/>
        <v>0</v>
      </c>
      <c r="BK545">
        <f t="shared" si="500"/>
        <v>67500</v>
      </c>
      <c r="BL545">
        <f t="shared" si="501"/>
        <v>701940</v>
      </c>
      <c r="BM545">
        <f t="shared" si="502"/>
        <v>67500</v>
      </c>
    </row>
    <row r="546" spans="1:65" x14ac:dyDescent="0.25">
      <c r="A546" s="8"/>
      <c r="B546">
        <v>644376</v>
      </c>
      <c r="C546" t="s">
        <v>563</v>
      </c>
      <c r="D546">
        <v>9</v>
      </c>
      <c r="E546">
        <v>2076</v>
      </c>
      <c r="F546" s="9">
        <f t="shared" si="503"/>
        <v>348768</v>
      </c>
      <c r="G546">
        <v>2</v>
      </c>
      <c r="H546" s="10">
        <f t="shared" si="449"/>
        <v>0.92378887971373524</v>
      </c>
      <c r="I546" s="10">
        <f t="shared" si="450"/>
        <v>1.8475777594274705</v>
      </c>
      <c r="J546" s="11">
        <f t="shared" si="451"/>
        <v>0.20528641771416339</v>
      </c>
      <c r="K546" s="11">
        <f t="shared" si="452"/>
        <v>1</v>
      </c>
      <c r="L546" s="12">
        <f t="shared" si="453"/>
        <v>644376</v>
      </c>
      <c r="M546" s="13">
        <f t="shared" si="454"/>
        <v>0</v>
      </c>
      <c r="P546">
        <f t="shared" si="455"/>
        <v>18684</v>
      </c>
      <c r="Q546" s="15">
        <f t="shared" si="461"/>
        <v>4.5</v>
      </c>
      <c r="R546" s="16">
        <f t="shared" si="462"/>
        <v>3.5746201966041107</v>
      </c>
      <c r="S546" s="17">
        <f t="shared" si="456"/>
        <v>1.8475777594274705</v>
      </c>
      <c r="T546" s="17">
        <f t="shared" si="463"/>
        <v>0.92378887971373524</v>
      </c>
      <c r="U546" s="18">
        <f t="shared" si="464"/>
        <v>0.92378887971373524</v>
      </c>
      <c r="V546" s="17">
        <f t="shared" si="465"/>
        <v>0</v>
      </c>
      <c r="W546" s="17">
        <f t="shared" si="457"/>
        <v>0</v>
      </c>
      <c r="X546" s="16">
        <f t="shared" si="466"/>
        <v>0</v>
      </c>
      <c r="Y546" s="19">
        <f t="shared" si="467"/>
        <v>0.92378887971373524</v>
      </c>
      <c r="Z546" s="17">
        <f t="shared" si="468"/>
        <v>0</v>
      </c>
      <c r="AA546" s="17">
        <f t="shared" si="469"/>
        <v>0</v>
      </c>
      <c r="AB546" s="16">
        <f t="shared" si="470"/>
        <v>0</v>
      </c>
      <c r="AC546" s="19">
        <f t="shared" si="471"/>
        <v>0.92378887971373524</v>
      </c>
      <c r="AD546" s="17">
        <f t="shared" si="472"/>
        <v>0</v>
      </c>
      <c r="AE546" s="17">
        <f t="shared" si="473"/>
        <v>0</v>
      </c>
      <c r="AF546" s="16">
        <f t="shared" si="458"/>
        <v>0</v>
      </c>
      <c r="AG546" s="19">
        <f t="shared" si="474"/>
        <v>0.92378887971373524</v>
      </c>
      <c r="AH546" s="17">
        <f t="shared" si="475"/>
        <v>0</v>
      </c>
      <c r="AI546" s="17">
        <f t="shared" si="504"/>
        <v>0</v>
      </c>
      <c r="AJ546" s="16">
        <f t="shared" si="476"/>
        <v>0</v>
      </c>
      <c r="AK546" s="19">
        <f t="shared" si="477"/>
        <v>0.92378887971373524</v>
      </c>
      <c r="AL546" s="17">
        <f t="shared" si="478"/>
        <v>0</v>
      </c>
      <c r="AM546" s="17">
        <f t="shared" si="479"/>
        <v>0</v>
      </c>
      <c r="AN546" s="16">
        <f t="shared" si="480"/>
        <v>0</v>
      </c>
      <c r="AO546" s="19">
        <f t="shared" si="481"/>
        <v>0.92378887971373524</v>
      </c>
      <c r="AP546" s="17">
        <f t="shared" si="482"/>
        <v>0</v>
      </c>
      <c r="AQ546" s="17">
        <f t="shared" si="483"/>
        <v>0</v>
      </c>
      <c r="AR546" s="16">
        <f t="shared" si="484"/>
        <v>0</v>
      </c>
      <c r="AS546" s="19">
        <f t="shared" si="485"/>
        <v>0.92378887971373524</v>
      </c>
      <c r="AT546" s="17">
        <f t="shared" si="486"/>
        <v>0</v>
      </c>
      <c r="AU546" s="17">
        <f t="shared" si="487"/>
        <v>0</v>
      </c>
      <c r="AV546" s="16">
        <f t="shared" si="488"/>
        <v>0</v>
      </c>
      <c r="AW546" s="19">
        <f t="shared" si="489"/>
        <v>0.92378887971373524</v>
      </c>
      <c r="AX546" s="17">
        <f t="shared" si="490"/>
        <v>0</v>
      </c>
      <c r="AY546" s="17">
        <f t="shared" si="459"/>
        <v>0</v>
      </c>
      <c r="AZ546" s="16">
        <f t="shared" si="491"/>
        <v>0</v>
      </c>
      <c r="BA546" s="19">
        <f t="shared" si="492"/>
        <v>0.92378887971373524</v>
      </c>
      <c r="BB546" s="16"/>
      <c r="BC546" s="16">
        <f t="shared" si="493"/>
        <v>0.92378887971373524</v>
      </c>
      <c r="BD546" s="19">
        <f t="shared" si="460"/>
        <v>0.92378887971373524</v>
      </c>
      <c r="BE546" s="20">
        <f t="shared" si="494"/>
        <v>0.92378887971373524</v>
      </c>
      <c r="BF546">
        <f t="shared" si="495"/>
        <v>7.0574623453137266E-4</v>
      </c>
      <c r="BG546" s="33">
        <f t="shared" si="496"/>
        <v>1.8991960584117553</v>
      </c>
      <c r="BH546">
        <f t="shared" si="497"/>
        <v>3.7983921168235106</v>
      </c>
      <c r="BI546">
        <f t="shared" si="498"/>
        <v>1324757.6218003021</v>
      </c>
      <c r="BJ546">
        <f t="shared" si="499"/>
        <v>0</v>
      </c>
      <c r="BK546">
        <f t="shared" si="500"/>
        <v>644376</v>
      </c>
      <c r="BL546">
        <f t="shared" si="501"/>
        <v>2494536</v>
      </c>
      <c r="BM546">
        <f t="shared" si="502"/>
        <v>644376</v>
      </c>
    </row>
    <row r="547" spans="1:65" x14ac:dyDescent="0.25">
      <c r="A547" s="8"/>
      <c r="B547">
        <v>409000</v>
      </c>
      <c r="C547" t="s">
        <v>564</v>
      </c>
      <c r="D547">
        <v>1</v>
      </c>
      <c r="E547">
        <v>584</v>
      </c>
      <c r="F547" s="9">
        <f t="shared" si="503"/>
        <v>98112</v>
      </c>
      <c r="G547">
        <v>7</v>
      </c>
      <c r="H547" s="10">
        <f t="shared" si="449"/>
        <v>0.14285714285714285</v>
      </c>
      <c r="I547" s="10">
        <f t="shared" si="450"/>
        <v>1</v>
      </c>
      <c r="J547" s="11">
        <f t="shared" si="451"/>
        <v>1</v>
      </c>
      <c r="K547" s="11">
        <f t="shared" si="452"/>
        <v>0.23988264058679706</v>
      </c>
      <c r="L547" s="12">
        <f t="shared" si="453"/>
        <v>98112</v>
      </c>
      <c r="M547" s="13">
        <f t="shared" si="454"/>
        <v>0.76011735941320291</v>
      </c>
      <c r="P547">
        <f t="shared" si="455"/>
        <v>584</v>
      </c>
      <c r="Q547" s="15">
        <f t="shared" si="461"/>
        <v>0.14285714285714285</v>
      </c>
      <c r="R547" s="16">
        <f t="shared" si="462"/>
        <v>3.5746201966041107</v>
      </c>
      <c r="S547" s="17">
        <f t="shared" si="456"/>
        <v>4.1687051532941943</v>
      </c>
      <c r="T547" s="17">
        <f t="shared" si="463"/>
        <v>0.59552930761345635</v>
      </c>
      <c r="U547" s="18">
        <f t="shared" si="464"/>
        <v>0.14285714285714285</v>
      </c>
      <c r="V547" s="17">
        <f t="shared" si="465"/>
        <v>0</v>
      </c>
      <c r="W547" s="17">
        <f t="shared" si="457"/>
        <v>0</v>
      </c>
      <c r="X547" s="16">
        <f t="shared" si="466"/>
        <v>0</v>
      </c>
      <c r="Y547" s="19">
        <f t="shared" si="467"/>
        <v>0.14285714285714285</v>
      </c>
      <c r="Z547" s="17">
        <f t="shared" si="468"/>
        <v>0</v>
      </c>
      <c r="AA547" s="17">
        <f t="shared" si="469"/>
        <v>0</v>
      </c>
      <c r="AB547" s="16">
        <f t="shared" si="470"/>
        <v>0</v>
      </c>
      <c r="AC547" s="19">
        <f t="shared" si="471"/>
        <v>0.14285714285714285</v>
      </c>
      <c r="AD547" s="17">
        <f t="shared" si="472"/>
        <v>0</v>
      </c>
      <c r="AE547" s="17">
        <f t="shared" si="473"/>
        <v>0</v>
      </c>
      <c r="AF547" s="16">
        <f t="shared" si="458"/>
        <v>0</v>
      </c>
      <c r="AG547" s="19">
        <f t="shared" si="474"/>
        <v>0.14285714285714285</v>
      </c>
      <c r="AH547" s="17">
        <f t="shared" si="475"/>
        <v>0</v>
      </c>
      <c r="AI547" s="17">
        <f t="shared" si="504"/>
        <v>0</v>
      </c>
      <c r="AJ547" s="16">
        <f t="shared" si="476"/>
        <v>0</v>
      </c>
      <c r="AK547" s="19">
        <f t="shared" si="477"/>
        <v>0.14285714285714285</v>
      </c>
      <c r="AL547" s="17">
        <f t="shared" si="478"/>
        <v>0</v>
      </c>
      <c r="AM547" s="17">
        <f t="shared" si="479"/>
        <v>0</v>
      </c>
      <c r="AN547" s="16">
        <f t="shared" si="480"/>
        <v>0</v>
      </c>
      <c r="AO547" s="19">
        <f t="shared" si="481"/>
        <v>0.14285714285714285</v>
      </c>
      <c r="AP547" s="17">
        <f t="shared" si="482"/>
        <v>0</v>
      </c>
      <c r="AQ547" s="17">
        <f t="shared" si="483"/>
        <v>0</v>
      </c>
      <c r="AR547" s="16">
        <f t="shared" si="484"/>
        <v>0</v>
      </c>
      <c r="AS547" s="19">
        <f t="shared" si="485"/>
        <v>0.14285714285714285</v>
      </c>
      <c r="AT547" s="17">
        <f t="shared" si="486"/>
        <v>0</v>
      </c>
      <c r="AU547" s="17">
        <f t="shared" si="487"/>
        <v>0</v>
      </c>
      <c r="AV547" s="16">
        <f t="shared" si="488"/>
        <v>0</v>
      </c>
      <c r="AW547" s="19">
        <f t="shared" si="489"/>
        <v>0.14285714285714285</v>
      </c>
      <c r="AX547" s="17">
        <f t="shared" si="490"/>
        <v>0</v>
      </c>
      <c r="AY547" s="17">
        <f t="shared" si="459"/>
        <v>0</v>
      </c>
      <c r="AZ547" s="16">
        <f t="shared" si="491"/>
        <v>0</v>
      </c>
      <c r="BA547" s="19">
        <f t="shared" si="492"/>
        <v>0.14285714285714285</v>
      </c>
      <c r="BB547" s="16"/>
      <c r="BC547" s="16">
        <f t="shared" si="493"/>
        <v>0.14285714285714285</v>
      </c>
      <c r="BD547" s="19">
        <f t="shared" si="460"/>
        <v>0.14285714285714285</v>
      </c>
      <c r="BE547" s="20">
        <f t="shared" si="494"/>
        <v>0.14285714285714285</v>
      </c>
      <c r="BF547">
        <f t="shared" si="495"/>
        <v>1.091384545336608E-4</v>
      </c>
      <c r="BG547" s="33">
        <f t="shared" si="496"/>
        <v>0.29369667527750032</v>
      </c>
      <c r="BH547">
        <f t="shared" si="497"/>
        <v>2.0558767269425022</v>
      </c>
      <c r="BI547">
        <f t="shared" si="498"/>
        <v>201706.17743378278</v>
      </c>
      <c r="BJ547">
        <f t="shared" si="499"/>
        <v>310888</v>
      </c>
      <c r="BK547">
        <f t="shared" si="500"/>
        <v>98112</v>
      </c>
      <c r="BL547">
        <f t="shared" si="501"/>
        <v>0</v>
      </c>
      <c r="BM547">
        <f t="shared" si="502"/>
        <v>98112</v>
      </c>
    </row>
    <row r="548" spans="1:65" x14ac:dyDescent="0.25">
      <c r="A548" s="8"/>
      <c r="B548">
        <v>90000</v>
      </c>
      <c r="C548" t="s">
        <v>565</v>
      </c>
      <c r="D548">
        <v>10</v>
      </c>
      <c r="E548">
        <v>775</v>
      </c>
      <c r="F548" s="9">
        <f t="shared" si="503"/>
        <v>130200</v>
      </c>
      <c r="G548">
        <v>8</v>
      </c>
      <c r="H548" s="10">
        <f t="shared" si="449"/>
        <v>8.6405529953917051E-2</v>
      </c>
      <c r="I548" s="10">
        <f t="shared" si="450"/>
        <v>0.69124423963133641</v>
      </c>
      <c r="J548" s="11">
        <f t="shared" si="451"/>
        <v>6.9124423963133647E-2</v>
      </c>
      <c r="K548" s="11">
        <f t="shared" si="452"/>
        <v>1</v>
      </c>
      <c r="L548" s="12">
        <f t="shared" si="453"/>
        <v>90000</v>
      </c>
      <c r="M548" s="13">
        <f t="shared" si="454"/>
        <v>0</v>
      </c>
      <c r="P548">
        <f t="shared" si="455"/>
        <v>7750</v>
      </c>
      <c r="Q548" s="15">
        <f t="shared" si="461"/>
        <v>1.25</v>
      </c>
      <c r="R548" s="16">
        <f t="shared" si="462"/>
        <v>3.5746201966041107</v>
      </c>
      <c r="S548" s="17">
        <f t="shared" si="456"/>
        <v>0.69124423963133641</v>
      </c>
      <c r="T548" s="17">
        <f t="shared" si="463"/>
        <v>8.6405529953917051E-2</v>
      </c>
      <c r="U548" s="18">
        <f t="shared" si="464"/>
        <v>8.6405529953917051E-2</v>
      </c>
      <c r="V548" s="17">
        <f t="shared" si="465"/>
        <v>0</v>
      </c>
      <c r="W548" s="17">
        <f t="shared" si="457"/>
        <v>0</v>
      </c>
      <c r="X548" s="16">
        <f t="shared" si="466"/>
        <v>0</v>
      </c>
      <c r="Y548" s="19">
        <f t="shared" si="467"/>
        <v>8.6405529953917051E-2</v>
      </c>
      <c r="Z548" s="17">
        <f t="shared" si="468"/>
        <v>0</v>
      </c>
      <c r="AA548" s="17">
        <f t="shared" si="469"/>
        <v>0</v>
      </c>
      <c r="AB548" s="16">
        <f t="shared" si="470"/>
        <v>0</v>
      </c>
      <c r="AC548" s="19">
        <f t="shared" si="471"/>
        <v>8.6405529953917051E-2</v>
      </c>
      <c r="AD548" s="17">
        <f t="shared" si="472"/>
        <v>0</v>
      </c>
      <c r="AE548" s="17">
        <f t="shared" si="473"/>
        <v>0</v>
      </c>
      <c r="AF548" s="16">
        <f t="shared" si="458"/>
        <v>0</v>
      </c>
      <c r="AG548" s="19">
        <f t="shared" si="474"/>
        <v>8.6405529953917051E-2</v>
      </c>
      <c r="AH548" s="17">
        <f t="shared" si="475"/>
        <v>0</v>
      </c>
      <c r="AI548" s="17">
        <f t="shared" si="504"/>
        <v>0</v>
      </c>
      <c r="AJ548" s="16">
        <f t="shared" si="476"/>
        <v>0</v>
      </c>
      <c r="AK548" s="19">
        <f t="shared" si="477"/>
        <v>8.6405529953917051E-2</v>
      </c>
      <c r="AL548" s="17">
        <f t="shared" si="478"/>
        <v>0</v>
      </c>
      <c r="AM548" s="17">
        <f t="shared" si="479"/>
        <v>0</v>
      </c>
      <c r="AN548" s="16">
        <f t="shared" si="480"/>
        <v>0</v>
      </c>
      <c r="AO548" s="19">
        <f t="shared" si="481"/>
        <v>8.6405529953917051E-2</v>
      </c>
      <c r="AP548" s="17">
        <f t="shared" si="482"/>
        <v>0</v>
      </c>
      <c r="AQ548" s="17">
        <f t="shared" si="483"/>
        <v>0</v>
      </c>
      <c r="AR548" s="16">
        <f t="shared" si="484"/>
        <v>0</v>
      </c>
      <c r="AS548" s="19">
        <f t="shared" si="485"/>
        <v>8.6405529953917051E-2</v>
      </c>
      <c r="AT548" s="17">
        <f t="shared" si="486"/>
        <v>0</v>
      </c>
      <c r="AU548" s="17">
        <f t="shared" si="487"/>
        <v>0</v>
      </c>
      <c r="AV548" s="16">
        <f t="shared" si="488"/>
        <v>0</v>
      </c>
      <c r="AW548" s="19">
        <f t="shared" si="489"/>
        <v>8.6405529953917051E-2</v>
      </c>
      <c r="AX548" s="17">
        <f t="shared" si="490"/>
        <v>0</v>
      </c>
      <c r="AY548" s="17">
        <f t="shared" si="459"/>
        <v>0</v>
      </c>
      <c r="AZ548" s="16">
        <f t="shared" si="491"/>
        <v>0</v>
      </c>
      <c r="BA548" s="19">
        <f t="shared" si="492"/>
        <v>8.6405529953917051E-2</v>
      </c>
      <c r="BB548" s="16"/>
      <c r="BC548" s="16">
        <f t="shared" si="493"/>
        <v>8.6405529953917051E-2</v>
      </c>
      <c r="BD548" s="19">
        <f t="shared" si="460"/>
        <v>8.6405529953917051E-2</v>
      </c>
      <c r="BE548" s="20">
        <f t="shared" si="494"/>
        <v>8.6405529953917051E-2</v>
      </c>
      <c r="BF548">
        <f t="shared" si="495"/>
        <v>6.6011162016327101E-5</v>
      </c>
      <c r="BG548" s="33">
        <f t="shared" si="496"/>
        <v>0.17763911811139135</v>
      </c>
      <c r="BH548">
        <f t="shared" si="497"/>
        <v>1.4211129448911308</v>
      </c>
      <c r="BI548">
        <f t="shared" si="498"/>
        <v>185028.90542482524</v>
      </c>
      <c r="BJ548">
        <f t="shared" si="499"/>
        <v>0</v>
      </c>
      <c r="BK548">
        <f t="shared" si="500"/>
        <v>90000</v>
      </c>
      <c r="BL548">
        <f t="shared" si="501"/>
        <v>1212000</v>
      </c>
      <c r="BM548">
        <f t="shared" si="502"/>
        <v>90000</v>
      </c>
    </row>
    <row r="549" spans="1:65" x14ac:dyDescent="0.25">
      <c r="A549" s="8"/>
      <c r="B549">
        <v>2500</v>
      </c>
      <c r="C549" t="s">
        <v>566</v>
      </c>
      <c r="D549">
        <v>1</v>
      </c>
      <c r="E549">
        <v>356</v>
      </c>
      <c r="F549" s="9">
        <f t="shared" si="503"/>
        <v>59808</v>
      </c>
      <c r="G549">
        <v>6</v>
      </c>
      <c r="H549" s="10">
        <f t="shared" si="449"/>
        <v>6.9667380060638483E-3</v>
      </c>
      <c r="I549" s="10">
        <f t="shared" si="450"/>
        <v>4.1800428036383092E-2</v>
      </c>
      <c r="J549" s="11">
        <f t="shared" si="451"/>
        <v>4.1800428036383092E-2</v>
      </c>
      <c r="K549" s="11">
        <f t="shared" si="452"/>
        <v>1</v>
      </c>
      <c r="L549" s="12">
        <f t="shared" si="453"/>
        <v>2500</v>
      </c>
      <c r="M549" s="13">
        <f t="shared" si="454"/>
        <v>0</v>
      </c>
      <c r="P549">
        <f t="shared" si="455"/>
        <v>356</v>
      </c>
      <c r="Q549" s="15">
        <f t="shared" si="461"/>
        <v>0.16666666666666666</v>
      </c>
      <c r="R549" s="16">
        <f t="shared" si="462"/>
        <v>3.5746201966041107</v>
      </c>
      <c r="S549" s="17">
        <f t="shared" si="456"/>
        <v>4.1800428036383092E-2</v>
      </c>
      <c r="T549" s="17">
        <f t="shared" si="463"/>
        <v>6.9667380060638483E-3</v>
      </c>
      <c r="U549" s="18">
        <f t="shared" si="464"/>
        <v>6.9667380060638483E-3</v>
      </c>
      <c r="V549" s="17">
        <f t="shared" si="465"/>
        <v>0</v>
      </c>
      <c r="W549" s="17">
        <f t="shared" si="457"/>
        <v>0</v>
      </c>
      <c r="X549" s="16">
        <f t="shared" si="466"/>
        <v>0</v>
      </c>
      <c r="Y549" s="19">
        <f t="shared" si="467"/>
        <v>6.9667380060638483E-3</v>
      </c>
      <c r="Z549" s="17">
        <f t="shared" si="468"/>
        <v>0</v>
      </c>
      <c r="AA549" s="17">
        <f t="shared" si="469"/>
        <v>0</v>
      </c>
      <c r="AB549" s="16">
        <f t="shared" si="470"/>
        <v>0</v>
      </c>
      <c r="AC549" s="19">
        <f t="shared" si="471"/>
        <v>6.9667380060638483E-3</v>
      </c>
      <c r="AD549" s="17">
        <f t="shared" si="472"/>
        <v>0</v>
      </c>
      <c r="AE549" s="17">
        <f t="shared" si="473"/>
        <v>0</v>
      </c>
      <c r="AF549" s="16">
        <f t="shared" si="458"/>
        <v>0</v>
      </c>
      <c r="AG549" s="19">
        <f t="shared" si="474"/>
        <v>6.9667380060638483E-3</v>
      </c>
      <c r="AH549" s="17">
        <f t="shared" si="475"/>
        <v>0</v>
      </c>
      <c r="AI549" s="17">
        <f t="shared" si="504"/>
        <v>0</v>
      </c>
      <c r="AJ549" s="16">
        <f t="shared" si="476"/>
        <v>0</v>
      </c>
      <c r="AK549" s="19">
        <f t="shared" si="477"/>
        <v>6.9667380060638483E-3</v>
      </c>
      <c r="AL549" s="17">
        <f t="shared" si="478"/>
        <v>0</v>
      </c>
      <c r="AM549" s="17">
        <f t="shared" si="479"/>
        <v>0</v>
      </c>
      <c r="AN549" s="16">
        <f t="shared" si="480"/>
        <v>0</v>
      </c>
      <c r="AO549" s="19">
        <f t="shared" si="481"/>
        <v>6.9667380060638483E-3</v>
      </c>
      <c r="AP549" s="17">
        <f t="shared" si="482"/>
        <v>0</v>
      </c>
      <c r="AQ549" s="17">
        <f t="shared" si="483"/>
        <v>0</v>
      </c>
      <c r="AR549" s="16">
        <f t="shared" si="484"/>
        <v>0</v>
      </c>
      <c r="AS549" s="19">
        <f t="shared" si="485"/>
        <v>6.9667380060638483E-3</v>
      </c>
      <c r="AT549" s="17">
        <f t="shared" si="486"/>
        <v>0</v>
      </c>
      <c r="AU549" s="17">
        <f t="shared" si="487"/>
        <v>0</v>
      </c>
      <c r="AV549" s="16">
        <f t="shared" si="488"/>
        <v>0</v>
      </c>
      <c r="AW549" s="19">
        <f t="shared" si="489"/>
        <v>6.9667380060638483E-3</v>
      </c>
      <c r="AX549" s="17">
        <f t="shared" si="490"/>
        <v>0</v>
      </c>
      <c r="AY549" s="17">
        <f t="shared" si="459"/>
        <v>0</v>
      </c>
      <c r="AZ549" s="16">
        <f t="shared" si="491"/>
        <v>0</v>
      </c>
      <c r="BA549" s="19">
        <f t="shared" si="492"/>
        <v>6.9667380060638483E-3</v>
      </c>
      <c r="BB549" s="16"/>
      <c r="BC549" s="16">
        <f t="shared" si="493"/>
        <v>6.9667380060638483E-3</v>
      </c>
      <c r="BD549" s="19">
        <f t="shared" si="460"/>
        <v>6.9667380060638483E-3</v>
      </c>
      <c r="BE549" s="20">
        <f t="shared" si="494"/>
        <v>6.9667380060638483E-3</v>
      </c>
      <c r="BF549">
        <f t="shared" si="495"/>
        <v>5.3223731338590827E-6</v>
      </c>
      <c r="BG549" s="33">
        <f t="shared" si="496"/>
        <v>1.4322754529372482E-2</v>
      </c>
      <c r="BH549">
        <f t="shared" si="497"/>
        <v>8.5936527176234886E-2</v>
      </c>
      <c r="BI549">
        <f t="shared" si="498"/>
        <v>5139.6918173562563</v>
      </c>
      <c r="BJ549">
        <f t="shared" si="499"/>
        <v>0</v>
      </c>
      <c r="BK549">
        <f t="shared" si="500"/>
        <v>2500</v>
      </c>
      <c r="BL549">
        <f t="shared" si="501"/>
        <v>57308</v>
      </c>
      <c r="BM549">
        <f t="shared" si="502"/>
        <v>2500</v>
      </c>
    </row>
    <row r="550" spans="1:65" x14ac:dyDescent="0.25">
      <c r="A550" s="8"/>
      <c r="B550">
        <v>567700</v>
      </c>
      <c r="C550" t="s">
        <v>567</v>
      </c>
      <c r="D550">
        <v>4</v>
      </c>
      <c r="E550">
        <v>1571</v>
      </c>
      <c r="F550" s="9">
        <f t="shared" si="503"/>
        <v>263928</v>
      </c>
      <c r="G550">
        <v>7</v>
      </c>
      <c r="H550" s="10">
        <f t="shared" si="449"/>
        <v>0.3072807735443</v>
      </c>
      <c r="I550" s="10">
        <f t="shared" si="450"/>
        <v>2.1509654148100998</v>
      </c>
      <c r="J550" s="11">
        <f t="shared" si="451"/>
        <v>0.53774135370252496</v>
      </c>
      <c r="K550" s="11">
        <f t="shared" si="452"/>
        <v>1</v>
      </c>
      <c r="L550" s="12">
        <f t="shared" si="453"/>
        <v>567700</v>
      </c>
      <c r="M550" s="13">
        <f t="shared" si="454"/>
        <v>0</v>
      </c>
      <c r="P550">
        <f t="shared" si="455"/>
        <v>6284</v>
      </c>
      <c r="Q550" s="15">
        <f t="shared" si="461"/>
        <v>0.5714285714285714</v>
      </c>
      <c r="R550" s="16">
        <f t="shared" si="462"/>
        <v>3.5746201966041107</v>
      </c>
      <c r="S550" s="17">
        <f t="shared" si="456"/>
        <v>2.1509654148100998</v>
      </c>
      <c r="T550" s="17">
        <f t="shared" si="463"/>
        <v>0.3072807735443</v>
      </c>
      <c r="U550" s="18">
        <f t="shared" si="464"/>
        <v>0.3072807735443</v>
      </c>
      <c r="V550" s="17">
        <f t="shared" si="465"/>
        <v>0</v>
      </c>
      <c r="W550" s="17">
        <f t="shared" si="457"/>
        <v>0</v>
      </c>
      <c r="X550" s="16">
        <f t="shared" si="466"/>
        <v>0</v>
      </c>
      <c r="Y550" s="19">
        <f t="shared" si="467"/>
        <v>0.3072807735443</v>
      </c>
      <c r="Z550" s="17">
        <f t="shared" si="468"/>
        <v>0</v>
      </c>
      <c r="AA550" s="17">
        <f t="shared" si="469"/>
        <v>0</v>
      </c>
      <c r="AB550" s="16">
        <f t="shared" si="470"/>
        <v>0</v>
      </c>
      <c r="AC550" s="19">
        <f t="shared" si="471"/>
        <v>0.3072807735443</v>
      </c>
      <c r="AD550" s="17">
        <f t="shared" si="472"/>
        <v>0</v>
      </c>
      <c r="AE550" s="17">
        <f t="shared" si="473"/>
        <v>0</v>
      </c>
      <c r="AF550" s="16">
        <f t="shared" si="458"/>
        <v>0</v>
      </c>
      <c r="AG550" s="19">
        <f t="shared" si="474"/>
        <v>0.3072807735443</v>
      </c>
      <c r="AH550" s="17">
        <f t="shared" si="475"/>
        <v>0</v>
      </c>
      <c r="AI550" s="17">
        <f t="shared" si="504"/>
        <v>0</v>
      </c>
      <c r="AJ550" s="16">
        <f t="shared" si="476"/>
        <v>0</v>
      </c>
      <c r="AK550" s="19">
        <f t="shared" si="477"/>
        <v>0.3072807735443</v>
      </c>
      <c r="AL550" s="17">
        <f t="shared" si="478"/>
        <v>0</v>
      </c>
      <c r="AM550" s="17">
        <f t="shared" si="479"/>
        <v>0</v>
      </c>
      <c r="AN550" s="16">
        <f t="shared" si="480"/>
        <v>0</v>
      </c>
      <c r="AO550" s="19">
        <f t="shared" si="481"/>
        <v>0.3072807735443</v>
      </c>
      <c r="AP550" s="17">
        <f t="shared" si="482"/>
        <v>0</v>
      </c>
      <c r="AQ550" s="17">
        <f t="shared" si="483"/>
        <v>0</v>
      </c>
      <c r="AR550" s="16">
        <f t="shared" si="484"/>
        <v>0</v>
      </c>
      <c r="AS550" s="19">
        <f t="shared" si="485"/>
        <v>0.3072807735443</v>
      </c>
      <c r="AT550" s="17">
        <f t="shared" si="486"/>
        <v>0</v>
      </c>
      <c r="AU550" s="17">
        <f t="shared" si="487"/>
        <v>0</v>
      </c>
      <c r="AV550" s="16">
        <f t="shared" si="488"/>
        <v>0</v>
      </c>
      <c r="AW550" s="19">
        <f t="shared" si="489"/>
        <v>0.3072807735443</v>
      </c>
      <c r="AX550" s="17">
        <f t="shared" si="490"/>
        <v>0</v>
      </c>
      <c r="AY550" s="17">
        <f t="shared" si="459"/>
        <v>0</v>
      </c>
      <c r="AZ550" s="16">
        <f t="shared" si="491"/>
        <v>0</v>
      </c>
      <c r="BA550" s="19">
        <f t="shared" si="492"/>
        <v>0.3072807735443</v>
      </c>
      <c r="BB550" s="16"/>
      <c r="BC550" s="16">
        <f t="shared" si="493"/>
        <v>0.3072807735443</v>
      </c>
      <c r="BD550" s="19">
        <f t="shared" si="460"/>
        <v>0.3072807735443</v>
      </c>
      <c r="BE550" s="20">
        <f t="shared" si="494"/>
        <v>0.3072807735443</v>
      </c>
      <c r="BF550">
        <f t="shared" si="495"/>
        <v>2.3475304112772897E-4</v>
      </c>
      <c r="BG550" s="33">
        <f t="shared" si="496"/>
        <v>0.63173139096661579</v>
      </c>
      <c r="BH550">
        <f t="shared" si="497"/>
        <v>4.4221197367663105</v>
      </c>
      <c r="BI550">
        <f t="shared" si="498"/>
        <v>1167121.2178852588</v>
      </c>
      <c r="BJ550">
        <f t="shared" si="499"/>
        <v>0</v>
      </c>
      <c r="BK550">
        <f t="shared" si="500"/>
        <v>567700</v>
      </c>
      <c r="BL550">
        <f t="shared" si="501"/>
        <v>488011.99999999994</v>
      </c>
      <c r="BM550">
        <f t="shared" si="502"/>
        <v>567700</v>
      </c>
    </row>
    <row r="551" spans="1:65" x14ac:dyDescent="0.25">
      <c r="A551" s="8"/>
      <c r="B551">
        <v>1077000</v>
      </c>
      <c r="C551" t="s">
        <v>568</v>
      </c>
      <c r="D551">
        <v>4</v>
      </c>
      <c r="E551">
        <v>1560</v>
      </c>
      <c r="F551" s="9">
        <f t="shared" si="503"/>
        <v>262080</v>
      </c>
      <c r="G551">
        <v>5</v>
      </c>
      <c r="H551" s="10">
        <f t="shared" si="449"/>
        <v>0.8</v>
      </c>
      <c r="I551" s="10">
        <f t="shared" si="450"/>
        <v>4</v>
      </c>
      <c r="J551" s="11">
        <f t="shared" si="451"/>
        <v>1</v>
      </c>
      <c r="K551" s="11">
        <f t="shared" si="452"/>
        <v>0.97337047353760442</v>
      </c>
      <c r="L551" s="12">
        <f t="shared" si="453"/>
        <v>1048320</v>
      </c>
      <c r="M551" s="13">
        <f t="shared" si="454"/>
        <v>2.6629526462395543E-2</v>
      </c>
      <c r="P551">
        <f t="shared" si="455"/>
        <v>6240</v>
      </c>
      <c r="Q551" s="15">
        <f t="shared" si="461"/>
        <v>0.8</v>
      </c>
      <c r="R551" s="16">
        <f t="shared" si="462"/>
        <v>3.5746201966041107</v>
      </c>
      <c r="S551" s="17">
        <f t="shared" si="456"/>
        <v>4.1094322344322345</v>
      </c>
      <c r="T551" s="17">
        <f t="shared" si="463"/>
        <v>0.82188644688644685</v>
      </c>
      <c r="U551" s="18">
        <f t="shared" si="464"/>
        <v>0.8</v>
      </c>
      <c r="V551" s="17">
        <f t="shared" si="465"/>
        <v>0</v>
      </c>
      <c r="W551" s="17">
        <f t="shared" si="457"/>
        <v>0</v>
      </c>
      <c r="X551" s="16">
        <f t="shared" si="466"/>
        <v>0</v>
      </c>
      <c r="Y551" s="19">
        <f t="shared" si="467"/>
        <v>0.8</v>
      </c>
      <c r="Z551" s="17">
        <f t="shared" si="468"/>
        <v>0</v>
      </c>
      <c r="AA551" s="17">
        <f t="shared" si="469"/>
        <v>0</v>
      </c>
      <c r="AB551" s="16">
        <f t="shared" si="470"/>
        <v>0</v>
      </c>
      <c r="AC551" s="19">
        <f t="shared" si="471"/>
        <v>0.8</v>
      </c>
      <c r="AD551" s="17">
        <f t="shared" si="472"/>
        <v>0</v>
      </c>
      <c r="AE551" s="17">
        <f t="shared" si="473"/>
        <v>0</v>
      </c>
      <c r="AF551" s="16">
        <f t="shared" si="458"/>
        <v>0</v>
      </c>
      <c r="AG551" s="19">
        <f t="shared" si="474"/>
        <v>0.8</v>
      </c>
      <c r="AH551" s="17">
        <f t="shared" si="475"/>
        <v>0</v>
      </c>
      <c r="AI551" s="17">
        <f t="shared" si="504"/>
        <v>0</v>
      </c>
      <c r="AJ551" s="16">
        <f t="shared" si="476"/>
        <v>0</v>
      </c>
      <c r="AK551" s="19">
        <f t="shared" si="477"/>
        <v>0.8</v>
      </c>
      <c r="AL551" s="17">
        <f t="shared" si="478"/>
        <v>0</v>
      </c>
      <c r="AM551" s="17">
        <f t="shared" si="479"/>
        <v>0</v>
      </c>
      <c r="AN551" s="16">
        <f t="shared" si="480"/>
        <v>0</v>
      </c>
      <c r="AO551" s="19">
        <f t="shared" si="481"/>
        <v>0.8</v>
      </c>
      <c r="AP551" s="17">
        <f t="shared" si="482"/>
        <v>0</v>
      </c>
      <c r="AQ551" s="17">
        <f t="shared" si="483"/>
        <v>0</v>
      </c>
      <c r="AR551" s="16">
        <f t="shared" si="484"/>
        <v>0</v>
      </c>
      <c r="AS551" s="19">
        <f t="shared" si="485"/>
        <v>0.8</v>
      </c>
      <c r="AT551" s="17">
        <f t="shared" si="486"/>
        <v>0</v>
      </c>
      <c r="AU551" s="17">
        <f t="shared" si="487"/>
        <v>0</v>
      </c>
      <c r="AV551" s="16">
        <f t="shared" si="488"/>
        <v>0</v>
      </c>
      <c r="AW551" s="19">
        <f t="shared" si="489"/>
        <v>0.8</v>
      </c>
      <c r="AX551" s="17">
        <f t="shared" si="490"/>
        <v>0</v>
      </c>
      <c r="AY551" s="17">
        <f t="shared" si="459"/>
        <v>0</v>
      </c>
      <c r="AZ551" s="16">
        <f t="shared" si="491"/>
        <v>0</v>
      </c>
      <c r="BA551" s="19">
        <f t="shared" si="492"/>
        <v>0.8</v>
      </c>
      <c r="BB551" s="16"/>
      <c r="BC551" s="16">
        <f t="shared" si="493"/>
        <v>0.8</v>
      </c>
      <c r="BD551" s="19">
        <f t="shared" si="460"/>
        <v>0.8</v>
      </c>
      <c r="BE551" s="20">
        <f t="shared" si="494"/>
        <v>0.8</v>
      </c>
      <c r="BF551">
        <f t="shared" si="495"/>
        <v>6.1117534538850061E-4</v>
      </c>
      <c r="BG551" s="33">
        <f t="shared" si="496"/>
        <v>1.6447013815540021</v>
      </c>
      <c r="BH551">
        <f t="shared" si="497"/>
        <v>8.2235069077700107</v>
      </c>
      <c r="BI551">
        <f t="shared" si="498"/>
        <v>2155216.6903883643</v>
      </c>
      <c r="BJ551">
        <f t="shared" si="499"/>
        <v>28680</v>
      </c>
      <c r="BK551">
        <f t="shared" si="500"/>
        <v>1048320</v>
      </c>
      <c r="BL551">
        <f t="shared" si="501"/>
        <v>0</v>
      </c>
      <c r="BM551">
        <f t="shared" si="502"/>
        <v>1048320</v>
      </c>
    </row>
    <row r="552" spans="1:65" x14ac:dyDescent="0.25">
      <c r="A552" s="8"/>
      <c r="B552">
        <v>80000</v>
      </c>
      <c r="C552" t="s">
        <v>569</v>
      </c>
      <c r="D552">
        <v>5</v>
      </c>
      <c r="E552">
        <v>2419</v>
      </c>
      <c r="F552" s="9">
        <f t="shared" si="503"/>
        <v>406392</v>
      </c>
      <c r="G552">
        <v>5</v>
      </c>
      <c r="H552" s="10">
        <f t="shared" si="449"/>
        <v>3.9370853756963718E-2</v>
      </c>
      <c r="I552" s="10">
        <f t="shared" si="450"/>
        <v>0.1968542687848186</v>
      </c>
      <c r="J552" s="11">
        <f t="shared" si="451"/>
        <v>3.9370853756963718E-2</v>
      </c>
      <c r="K552" s="11">
        <f t="shared" si="452"/>
        <v>1</v>
      </c>
      <c r="L552" s="12">
        <f t="shared" si="453"/>
        <v>80000</v>
      </c>
      <c r="M552" s="13">
        <f t="shared" si="454"/>
        <v>0</v>
      </c>
      <c r="P552">
        <f t="shared" si="455"/>
        <v>12095</v>
      </c>
      <c r="Q552" s="15">
        <f t="shared" si="461"/>
        <v>1</v>
      </c>
      <c r="R552" s="16">
        <f t="shared" si="462"/>
        <v>3.5746201966041107</v>
      </c>
      <c r="S552" s="17">
        <f t="shared" si="456"/>
        <v>0.1968542687848186</v>
      </c>
      <c r="T552" s="17">
        <f t="shared" si="463"/>
        <v>3.9370853756963718E-2</v>
      </c>
      <c r="U552" s="18">
        <f t="shared" si="464"/>
        <v>3.9370853756963718E-2</v>
      </c>
      <c r="V552" s="17">
        <f t="shared" si="465"/>
        <v>0</v>
      </c>
      <c r="W552" s="17">
        <f t="shared" si="457"/>
        <v>0</v>
      </c>
      <c r="X552" s="16">
        <f t="shared" si="466"/>
        <v>0</v>
      </c>
      <c r="Y552" s="19">
        <f t="shared" si="467"/>
        <v>3.9370853756963718E-2</v>
      </c>
      <c r="Z552" s="17">
        <f t="shared" si="468"/>
        <v>0</v>
      </c>
      <c r="AA552" s="17">
        <f t="shared" si="469"/>
        <v>0</v>
      </c>
      <c r="AB552" s="16">
        <f t="shared" si="470"/>
        <v>0</v>
      </c>
      <c r="AC552" s="19">
        <f t="shared" si="471"/>
        <v>3.9370853756963718E-2</v>
      </c>
      <c r="AD552" s="17">
        <f t="shared" si="472"/>
        <v>0</v>
      </c>
      <c r="AE552" s="17">
        <f t="shared" si="473"/>
        <v>0</v>
      </c>
      <c r="AF552" s="16">
        <f t="shared" si="458"/>
        <v>0</v>
      </c>
      <c r="AG552" s="19">
        <f t="shared" si="474"/>
        <v>3.9370853756963718E-2</v>
      </c>
      <c r="AH552" s="17">
        <f t="shared" si="475"/>
        <v>0</v>
      </c>
      <c r="AI552" s="17">
        <f t="shared" si="504"/>
        <v>0</v>
      </c>
      <c r="AJ552" s="16">
        <f t="shared" si="476"/>
        <v>0</v>
      </c>
      <c r="AK552" s="19">
        <f t="shared" si="477"/>
        <v>3.9370853756963718E-2</v>
      </c>
      <c r="AL552" s="17">
        <f t="shared" si="478"/>
        <v>0</v>
      </c>
      <c r="AM552" s="17">
        <f t="shared" si="479"/>
        <v>0</v>
      </c>
      <c r="AN552" s="16">
        <f t="shared" si="480"/>
        <v>0</v>
      </c>
      <c r="AO552" s="19">
        <f t="shared" si="481"/>
        <v>3.9370853756963718E-2</v>
      </c>
      <c r="AP552" s="17">
        <f t="shared" si="482"/>
        <v>0</v>
      </c>
      <c r="AQ552" s="17">
        <f t="shared" si="483"/>
        <v>0</v>
      </c>
      <c r="AR552" s="16">
        <f t="shared" si="484"/>
        <v>0</v>
      </c>
      <c r="AS552" s="19">
        <f t="shared" si="485"/>
        <v>3.9370853756963718E-2</v>
      </c>
      <c r="AT552" s="17">
        <f t="shared" si="486"/>
        <v>0</v>
      </c>
      <c r="AU552" s="17">
        <f t="shared" si="487"/>
        <v>0</v>
      </c>
      <c r="AV552" s="16">
        <f t="shared" si="488"/>
        <v>0</v>
      </c>
      <c r="AW552" s="19">
        <f t="shared" si="489"/>
        <v>3.9370853756963718E-2</v>
      </c>
      <c r="AX552" s="17">
        <f t="shared" si="490"/>
        <v>0</v>
      </c>
      <c r="AY552" s="17">
        <f t="shared" si="459"/>
        <v>0</v>
      </c>
      <c r="AZ552" s="16">
        <f t="shared" si="491"/>
        <v>0</v>
      </c>
      <c r="BA552" s="19">
        <f t="shared" si="492"/>
        <v>3.9370853756963718E-2</v>
      </c>
      <c r="BB552" s="16"/>
      <c r="BC552" s="16">
        <f t="shared" si="493"/>
        <v>3.9370853756963718E-2</v>
      </c>
      <c r="BD552" s="19">
        <f t="shared" si="460"/>
        <v>3.9370853756963718E-2</v>
      </c>
      <c r="BE552" s="20">
        <f t="shared" si="494"/>
        <v>3.9370853756963718E-2</v>
      </c>
      <c r="BF552">
        <f t="shared" si="495"/>
        <v>3.0078118928940557E-5</v>
      </c>
      <c r="BG552" s="33">
        <f t="shared" si="496"/>
        <v>8.0941621958798504E-2</v>
      </c>
      <c r="BH552">
        <f t="shared" si="497"/>
        <v>0.40470810979399252</v>
      </c>
      <c r="BI552">
        <f t="shared" si="498"/>
        <v>164470.1381554002</v>
      </c>
      <c r="BJ552">
        <f t="shared" si="499"/>
        <v>0</v>
      </c>
      <c r="BK552">
        <f t="shared" si="500"/>
        <v>80000</v>
      </c>
      <c r="BL552">
        <f t="shared" si="501"/>
        <v>1951960</v>
      </c>
      <c r="BM552">
        <f t="shared" si="502"/>
        <v>80000</v>
      </c>
    </row>
    <row r="553" spans="1:65" x14ac:dyDescent="0.25">
      <c r="A553" s="8"/>
      <c r="B553">
        <v>1800000</v>
      </c>
      <c r="C553" t="s">
        <v>570</v>
      </c>
      <c r="D553">
        <v>6</v>
      </c>
      <c r="E553">
        <v>727</v>
      </c>
      <c r="F553" s="9">
        <f t="shared" si="503"/>
        <v>122136</v>
      </c>
      <c r="G553">
        <v>3</v>
      </c>
      <c r="H553" s="10">
        <f t="shared" si="449"/>
        <v>2</v>
      </c>
      <c r="I553" s="10">
        <f t="shared" si="450"/>
        <v>6</v>
      </c>
      <c r="J553" s="11">
        <f t="shared" si="451"/>
        <v>1</v>
      </c>
      <c r="K553" s="11">
        <f t="shared" si="452"/>
        <v>0.40711999999999998</v>
      </c>
      <c r="L553" s="12">
        <f t="shared" si="453"/>
        <v>732816</v>
      </c>
      <c r="M553" s="13">
        <f t="shared" si="454"/>
        <v>0.59287999999999996</v>
      </c>
      <c r="P553">
        <f t="shared" si="455"/>
        <v>4362</v>
      </c>
      <c r="Q553" s="15">
        <f t="shared" si="461"/>
        <v>2</v>
      </c>
      <c r="R553" s="16">
        <f t="shared" si="462"/>
        <v>3.5746201966041107</v>
      </c>
      <c r="S553" s="17">
        <f t="shared" si="456"/>
        <v>14.737669483199056</v>
      </c>
      <c r="T553" s="17">
        <f t="shared" si="463"/>
        <v>4.9125564943996851</v>
      </c>
      <c r="U553" s="18">
        <f t="shared" si="464"/>
        <v>2</v>
      </c>
      <c r="V553" s="17">
        <f t="shared" si="465"/>
        <v>0</v>
      </c>
      <c r="W553" s="17">
        <f t="shared" si="457"/>
        <v>0</v>
      </c>
      <c r="X553" s="16">
        <f t="shared" si="466"/>
        <v>0</v>
      </c>
      <c r="Y553" s="19">
        <f t="shared" si="467"/>
        <v>2</v>
      </c>
      <c r="Z553" s="17">
        <f t="shared" si="468"/>
        <v>0</v>
      </c>
      <c r="AA553" s="17">
        <f t="shared" si="469"/>
        <v>0</v>
      </c>
      <c r="AB553" s="16">
        <f t="shared" si="470"/>
        <v>0</v>
      </c>
      <c r="AC553" s="19">
        <f t="shared" si="471"/>
        <v>2</v>
      </c>
      <c r="AD553" s="17">
        <f t="shared" si="472"/>
        <v>0</v>
      </c>
      <c r="AE553" s="17">
        <f t="shared" si="473"/>
        <v>0</v>
      </c>
      <c r="AF553" s="16">
        <f t="shared" si="458"/>
        <v>0</v>
      </c>
      <c r="AG553" s="19">
        <f t="shared" si="474"/>
        <v>2</v>
      </c>
      <c r="AH553" s="17">
        <f t="shared" si="475"/>
        <v>0</v>
      </c>
      <c r="AI553" s="17">
        <f t="shared" si="504"/>
        <v>0</v>
      </c>
      <c r="AJ553" s="16">
        <f t="shared" si="476"/>
        <v>0</v>
      </c>
      <c r="AK553" s="19">
        <f t="shared" si="477"/>
        <v>2</v>
      </c>
      <c r="AL553" s="17">
        <f t="shared" si="478"/>
        <v>0</v>
      </c>
      <c r="AM553" s="17">
        <f t="shared" si="479"/>
        <v>0</v>
      </c>
      <c r="AN553" s="16">
        <f t="shared" si="480"/>
        <v>0</v>
      </c>
      <c r="AO553" s="19">
        <f t="shared" si="481"/>
        <v>2</v>
      </c>
      <c r="AP553" s="17">
        <f t="shared" si="482"/>
        <v>0</v>
      </c>
      <c r="AQ553" s="17">
        <f t="shared" si="483"/>
        <v>0</v>
      </c>
      <c r="AR553" s="16">
        <f t="shared" si="484"/>
        <v>0</v>
      </c>
      <c r="AS553" s="19">
        <f t="shared" si="485"/>
        <v>2</v>
      </c>
      <c r="AT553" s="17">
        <f t="shared" si="486"/>
        <v>0</v>
      </c>
      <c r="AU553" s="17">
        <f t="shared" si="487"/>
        <v>0</v>
      </c>
      <c r="AV553" s="16">
        <f t="shared" si="488"/>
        <v>0</v>
      </c>
      <c r="AW553" s="19">
        <f t="shared" si="489"/>
        <v>2</v>
      </c>
      <c r="AX553" s="17">
        <f t="shared" si="490"/>
        <v>0</v>
      </c>
      <c r="AY553" s="17">
        <f t="shared" si="459"/>
        <v>0</v>
      </c>
      <c r="AZ553" s="16">
        <f t="shared" si="491"/>
        <v>0</v>
      </c>
      <c r="BA553" s="19">
        <f t="shared" si="492"/>
        <v>2</v>
      </c>
      <c r="BB553" s="16"/>
      <c r="BC553" s="16">
        <f t="shared" si="493"/>
        <v>2</v>
      </c>
      <c r="BD553" s="19">
        <f t="shared" si="460"/>
        <v>2</v>
      </c>
      <c r="BE553" s="20">
        <f t="shared" si="494"/>
        <v>2</v>
      </c>
      <c r="BF553">
        <f t="shared" si="495"/>
        <v>1.5279383634712513E-3</v>
      </c>
      <c r="BG553" s="33">
        <f t="shared" si="496"/>
        <v>4.1117534538850053</v>
      </c>
      <c r="BH553">
        <f t="shared" si="497"/>
        <v>12.335260361655017</v>
      </c>
      <c r="BI553">
        <f t="shared" si="498"/>
        <v>1506579.3595310971</v>
      </c>
      <c r="BJ553">
        <f t="shared" si="499"/>
        <v>1067184</v>
      </c>
      <c r="BK553">
        <f t="shared" si="500"/>
        <v>732816</v>
      </c>
      <c r="BL553">
        <f t="shared" si="501"/>
        <v>0</v>
      </c>
      <c r="BM553">
        <f t="shared" si="502"/>
        <v>732816</v>
      </c>
    </row>
    <row r="554" spans="1:65" x14ac:dyDescent="0.25">
      <c r="A554" s="8"/>
      <c r="B554">
        <v>552550</v>
      </c>
      <c r="C554" t="s">
        <v>571</v>
      </c>
      <c r="D554">
        <v>9</v>
      </c>
      <c r="E554">
        <v>794</v>
      </c>
      <c r="F554" s="9">
        <f t="shared" si="503"/>
        <v>133392</v>
      </c>
      <c r="G554">
        <v>6</v>
      </c>
      <c r="H554" s="10">
        <f t="shared" si="449"/>
        <v>0.69038373115829044</v>
      </c>
      <c r="I554" s="10">
        <f t="shared" si="450"/>
        <v>4.1423023869497424</v>
      </c>
      <c r="J554" s="11">
        <f t="shared" si="451"/>
        <v>0.46025582077219362</v>
      </c>
      <c r="K554" s="11">
        <f t="shared" si="452"/>
        <v>1</v>
      </c>
      <c r="L554" s="12">
        <f t="shared" si="453"/>
        <v>552550</v>
      </c>
      <c r="M554" s="13">
        <f t="shared" si="454"/>
        <v>0</v>
      </c>
      <c r="P554">
        <f t="shared" si="455"/>
        <v>7146</v>
      </c>
      <c r="Q554" s="15">
        <f t="shared" si="461"/>
        <v>1.5</v>
      </c>
      <c r="R554" s="16">
        <f t="shared" si="462"/>
        <v>3.5746201966041107</v>
      </c>
      <c r="S554" s="17">
        <f t="shared" si="456"/>
        <v>4.1423023869497424</v>
      </c>
      <c r="T554" s="17">
        <f t="shared" si="463"/>
        <v>0.69038373115829044</v>
      </c>
      <c r="U554" s="18">
        <f t="shared" si="464"/>
        <v>0.69038373115829044</v>
      </c>
      <c r="V554" s="17">
        <f t="shared" si="465"/>
        <v>0</v>
      </c>
      <c r="W554" s="17">
        <f t="shared" si="457"/>
        <v>0</v>
      </c>
      <c r="X554" s="16">
        <f t="shared" si="466"/>
        <v>0</v>
      </c>
      <c r="Y554" s="19">
        <f t="shared" si="467"/>
        <v>0.69038373115829044</v>
      </c>
      <c r="Z554" s="17">
        <f t="shared" si="468"/>
        <v>0</v>
      </c>
      <c r="AA554" s="17">
        <f t="shared" si="469"/>
        <v>0</v>
      </c>
      <c r="AB554" s="16">
        <f t="shared" si="470"/>
        <v>0</v>
      </c>
      <c r="AC554" s="19">
        <f t="shared" si="471"/>
        <v>0.69038373115829044</v>
      </c>
      <c r="AD554" s="17">
        <f t="shared" si="472"/>
        <v>0</v>
      </c>
      <c r="AE554" s="17">
        <f t="shared" si="473"/>
        <v>0</v>
      </c>
      <c r="AF554" s="16">
        <f t="shared" si="458"/>
        <v>0</v>
      </c>
      <c r="AG554" s="19">
        <f t="shared" si="474"/>
        <v>0.69038373115829044</v>
      </c>
      <c r="AH554" s="17">
        <f t="shared" si="475"/>
        <v>0</v>
      </c>
      <c r="AI554" s="17">
        <f t="shared" si="504"/>
        <v>0</v>
      </c>
      <c r="AJ554" s="16">
        <f t="shared" si="476"/>
        <v>0</v>
      </c>
      <c r="AK554" s="19">
        <f t="shared" si="477"/>
        <v>0.69038373115829044</v>
      </c>
      <c r="AL554" s="17">
        <f t="shared" si="478"/>
        <v>0</v>
      </c>
      <c r="AM554" s="17">
        <f t="shared" si="479"/>
        <v>0</v>
      </c>
      <c r="AN554" s="16">
        <f t="shared" si="480"/>
        <v>0</v>
      </c>
      <c r="AO554" s="19">
        <f t="shared" si="481"/>
        <v>0.69038373115829044</v>
      </c>
      <c r="AP554" s="17">
        <f t="shared" si="482"/>
        <v>0</v>
      </c>
      <c r="AQ554" s="17">
        <f t="shared" si="483"/>
        <v>0</v>
      </c>
      <c r="AR554" s="16">
        <f t="shared" si="484"/>
        <v>0</v>
      </c>
      <c r="AS554" s="19">
        <f t="shared" si="485"/>
        <v>0.69038373115829044</v>
      </c>
      <c r="AT554" s="17">
        <f t="shared" si="486"/>
        <v>0</v>
      </c>
      <c r="AU554" s="17">
        <f t="shared" si="487"/>
        <v>0</v>
      </c>
      <c r="AV554" s="16">
        <f t="shared" si="488"/>
        <v>0</v>
      </c>
      <c r="AW554" s="19">
        <f t="shared" si="489"/>
        <v>0.69038373115829044</v>
      </c>
      <c r="AX554" s="17">
        <f t="shared" si="490"/>
        <v>0</v>
      </c>
      <c r="AY554" s="17">
        <f t="shared" si="459"/>
        <v>0</v>
      </c>
      <c r="AZ554" s="16">
        <f t="shared" si="491"/>
        <v>0</v>
      </c>
      <c r="BA554" s="19">
        <f t="shared" si="492"/>
        <v>0.69038373115829044</v>
      </c>
      <c r="BB554" s="16"/>
      <c r="BC554" s="16">
        <f t="shared" si="493"/>
        <v>0.69038373115829044</v>
      </c>
      <c r="BD554" s="19">
        <f t="shared" si="460"/>
        <v>0.69038373115829044</v>
      </c>
      <c r="BE554" s="20">
        <f t="shared" si="494"/>
        <v>0.69038373115829044</v>
      </c>
      <c r="BF554">
        <f t="shared" si="495"/>
        <v>5.2743189417658735E-4</v>
      </c>
      <c r="BG554" s="33">
        <f t="shared" si="496"/>
        <v>1.4193438455480587</v>
      </c>
      <c r="BH554">
        <f t="shared" si="497"/>
        <v>8.5160630732883522</v>
      </c>
      <c r="BI554">
        <f t="shared" si="498"/>
        <v>1135974.6854720798</v>
      </c>
      <c r="BJ554">
        <f t="shared" si="499"/>
        <v>0</v>
      </c>
      <c r="BK554">
        <f t="shared" si="500"/>
        <v>552550</v>
      </c>
      <c r="BL554">
        <f t="shared" si="501"/>
        <v>647978</v>
      </c>
      <c r="BM554">
        <f t="shared" si="502"/>
        <v>552550</v>
      </c>
    </row>
    <row r="555" spans="1:65" x14ac:dyDescent="0.25">
      <c r="A555" s="8"/>
      <c r="B555">
        <v>22296</v>
      </c>
      <c r="C555" t="s">
        <v>572</v>
      </c>
      <c r="D555">
        <v>6</v>
      </c>
      <c r="E555">
        <v>2017</v>
      </c>
      <c r="F555" s="9">
        <f t="shared" si="503"/>
        <v>338856</v>
      </c>
      <c r="G555">
        <v>7</v>
      </c>
      <c r="H555" s="10">
        <f t="shared" si="449"/>
        <v>9.3996944340453102E-3</v>
      </c>
      <c r="I555" s="10">
        <f t="shared" si="450"/>
        <v>6.5797861038317168E-2</v>
      </c>
      <c r="J555" s="11">
        <f t="shared" si="451"/>
        <v>1.0966310173052862E-2</v>
      </c>
      <c r="K555" s="11">
        <f t="shared" si="452"/>
        <v>1.0000000000000002</v>
      </c>
      <c r="L555" s="12">
        <f t="shared" si="453"/>
        <v>22296.000000000004</v>
      </c>
      <c r="M555" s="13">
        <f t="shared" si="454"/>
        <v>-1.6316733078093439E-16</v>
      </c>
      <c r="P555">
        <f t="shared" si="455"/>
        <v>12102</v>
      </c>
      <c r="Q555" s="15">
        <f t="shared" si="461"/>
        <v>0.8571428571428571</v>
      </c>
      <c r="R555" s="16">
        <f t="shared" si="462"/>
        <v>3.5746201966041107</v>
      </c>
      <c r="S555" s="17">
        <f t="shared" si="456"/>
        <v>6.5797861038317168E-2</v>
      </c>
      <c r="T555" s="17">
        <f t="shared" si="463"/>
        <v>9.3996944340453102E-3</v>
      </c>
      <c r="U555" s="18">
        <f t="shared" si="464"/>
        <v>9.3996944340453102E-3</v>
      </c>
      <c r="V555" s="17">
        <f t="shared" si="465"/>
        <v>0</v>
      </c>
      <c r="W555" s="17">
        <f t="shared" si="457"/>
        <v>0</v>
      </c>
      <c r="X555" s="16">
        <f t="shared" si="466"/>
        <v>0</v>
      </c>
      <c r="Y555" s="19">
        <f t="shared" si="467"/>
        <v>9.3996944340453102E-3</v>
      </c>
      <c r="Z555" s="17">
        <f t="shared" si="468"/>
        <v>0</v>
      </c>
      <c r="AA555" s="17">
        <f t="shared" si="469"/>
        <v>0</v>
      </c>
      <c r="AB555" s="16">
        <f t="shared" si="470"/>
        <v>0</v>
      </c>
      <c r="AC555" s="19">
        <f t="shared" si="471"/>
        <v>9.3996944340453102E-3</v>
      </c>
      <c r="AD555" s="17">
        <f t="shared" si="472"/>
        <v>0</v>
      </c>
      <c r="AE555" s="17">
        <f t="shared" si="473"/>
        <v>0</v>
      </c>
      <c r="AF555" s="16">
        <f t="shared" si="458"/>
        <v>0</v>
      </c>
      <c r="AG555" s="19">
        <f t="shared" si="474"/>
        <v>9.3996944340453102E-3</v>
      </c>
      <c r="AH555" s="17">
        <f t="shared" si="475"/>
        <v>0</v>
      </c>
      <c r="AI555" s="17">
        <f t="shared" si="504"/>
        <v>0</v>
      </c>
      <c r="AJ555" s="16">
        <f t="shared" si="476"/>
        <v>0</v>
      </c>
      <c r="AK555" s="19">
        <f t="shared" si="477"/>
        <v>9.3996944340453102E-3</v>
      </c>
      <c r="AL555" s="17">
        <f t="shared" si="478"/>
        <v>0</v>
      </c>
      <c r="AM555" s="17">
        <f t="shared" si="479"/>
        <v>0</v>
      </c>
      <c r="AN555" s="16">
        <f t="shared" si="480"/>
        <v>0</v>
      </c>
      <c r="AO555" s="19">
        <f t="shared" si="481"/>
        <v>9.3996944340453102E-3</v>
      </c>
      <c r="AP555" s="17">
        <f t="shared" si="482"/>
        <v>0</v>
      </c>
      <c r="AQ555" s="17">
        <f t="shared" si="483"/>
        <v>0</v>
      </c>
      <c r="AR555" s="16">
        <f t="shared" si="484"/>
        <v>0</v>
      </c>
      <c r="AS555" s="19">
        <f t="shared" si="485"/>
        <v>9.3996944340453102E-3</v>
      </c>
      <c r="AT555" s="17">
        <f t="shared" si="486"/>
        <v>0</v>
      </c>
      <c r="AU555" s="17">
        <f t="shared" si="487"/>
        <v>0</v>
      </c>
      <c r="AV555" s="16">
        <f t="shared" si="488"/>
        <v>0</v>
      </c>
      <c r="AW555" s="19">
        <f t="shared" si="489"/>
        <v>9.3996944340453102E-3</v>
      </c>
      <c r="AX555" s="17">
        <f t="shared" si="490"/>
        <v>0</v>
      </c>
      <c r="AY555" s="17">
        <f t="shared" si="459"/>
        <v>0</v>
      </c>
      <c r="AZ555" s="16">
        <f t="shared" si="491"/>
        <v>0</v>
      </c>
      <c r="BA555" s="19">
        <f t="shared" si="492"/>
        <v>9.3996944340453102E-3</v>
      </c>
      <c r="BB555" s="16"/>
      <c r="BC555" s="16">
        <f t="shared" si="493"/>
        <v>9.3996944340453102E-3</v>
      </c>
      <c r="BD555" s="19">
        <f t="shared" si="460"/>
        <v>9.3996944340453102E-3</v>
      </c>
      <c r="BE555" s="20">
        <f t="shared" si="494"/>
        <v>9.3996944340453102E-3</v>
      </c>
      <c r="BF555">
        <f t="shared" si="495"/>
        <v>7.1810768653425105E-6</v>
      </c>
      <c r="BG555" s="33">
        <f t="shared" si="496"/>
        <v>1.932461302732473E-2</v>
      </c>
      <c r="BH555">
        <f t="shared" si="497"/>
        <v>0.1352722911912731</v>
      </c>
      <c r="BI555">
        <f t="shared" si="498"/>
        <v>45837.827503910034</v>
      </c>
      <c r="BJ555">
        <f t="shared" si="499"/>
        <v>0</v>
      </c>
      <c r="BK555">
        <f t="shared" si="500"/>
        <v>22296.000000000004</v>
      </c>
      <c r="BL555">
        <f t="shared" si="501"/>
        <v>2010840</v>
      </c>
      <c r="BM555">
        <f t="shared" si="502"/>
        <v>22296.000000000004</v>
      </c>
    </row>
    <row r="556" spans="1:65" x14ac:dyDescent="0.25">
      <c r="A556" s="8"/>
      <c r="B556">
        <v>5205631</v>
      </c>
      <c r="C556" t="s">
        <v>573</v>
      </c>
      <c r="D556">
        <v>6</v>
      </c>
      <c r="E556">
        <v>734</v>
      </c>
      <c r="F556" s="9">
        <f t="shared" si="503"/>
        <v>123312</v>
      </c>
      <c r="G556">
        <v>4</v>
      </c>
      <c r="H556" s="10">
        <f t="shared" si="449"/>
        <v>1.5</v>
      </c>
      <c r="I556" s="10">
        <f t="shared" si="450"/>
        <v>6</v>
      </c>
      <c r="J556" s="11">
        <f t="shared" si="451"/>
        <v>1</v>
      </c>
      <c r="K556" s="11">
        <f t="shared" si="452"/>
        <v>0.14212916743426493</v>
      </c>
      <c r="L556" s="12">
        <f t="shared" si="453"/>
        <v>739872</v>
      </c>
      <c r="M556" s="13">
        <f t="shared" si="454"/>
        <v>0.85787083256573504</v>
      </c>
      <c r="P556">
        <f t="shared" si="455"/>
        <v>4404</v>
      </c>
      <c r="Q556" s="15">
        <f t="shared" si="461"/>
        <v>1.5</v>
      </c>
      <c r="R556" s="16">
        <f t="shared" si="462"/>
        <v>3.5746201966041107</v>
      </c>
      <c r="S556" s="17">
        <f t="shared" si="456"/>
        <v>42.21512099390165</v>
      </c>
      <c r="T556" s="17">
        <f t="shared" si="463"/>
        <v>10.553780248475412</v>
      </c>
      <c r="U556" s="18">
        <f t="shared" si="464"/>
        <v>1.5</v>
      </c>
      <c r="V556" s="17">
        <f t="shared" si="465"/>
        <v>0</v>
      </c>
      <c r="W556" s="17">
        <f t="shared" si="457"/>
        <v>0</v>
      </c>
      <c r="X556" s="16">
        <f t="shared" si="466"/>
        <v>0</v>
      </c>
      <c r="Y556" s="19">
        <f t="shared" si="467"/>
        <v>1.5</v>
      </c>
      <c r="Z556" s="17">
        <f t="shared" si="468"/>
        <v>0</v>
      </c>
      <c r="AA556" s="17">
        <f t="shared" si="469"/>
        <v>0</v>
      </c>
      <c r="AB556" s="16">
        <f t="shared" si="470"/>
        <v>0</v>
      </c>
      <c r="AC556" s="19">
        <f t="shared" si="471"/>
        <v>1.5</v>
      </c>
      <c r="AD556" s="17">
        <f t="shared" si="472"/>
        <v>0</v>
      </c>
      <c r="AE556" s="17">
        <f t="shared" si="473"/>
        <v>0</v>
      </c>
      <c r="AF556" s="16">
        <f t="shared" si="458"/>
        <v>0</v>
      </c>
      <c r="AG556" s="19">
        <f t="shared" si="474"/>
        <v>1.5</v>
      </c>
      <c r="AH556" s="17">
        <f t="shared" si="475"/>
        <v>0</v>
      </c>
      <c r="AI556" s="17">
        <f t="shared" si="504"/>
        <v>0</v>
      </c>
      <c r="AJ556" s="16">
        <f t="shared" si="476"/>
        <v>0</v>
      </c>
      <c r="AK556" s="19">
        <f t="shared" si="477"/>
        <v>1.5</v>
      </c>
      <c r="AL556" s="17">
        <f t="shared" si="478"/>
        <v>0</v>
      </c>
      <c r="AM556" s="17">
        <f t="shared" si="479"/>
        <v>0</v>
      </c>
      <c r="AN556" s="16">
        <f t="shared" si="480"/>
        <v>0</v>
      </c>
      <c r="AO556" s="19">
        <f t="shared" si="481"/>
        <v>1.5</v>
      </c>
      <c r="AP556" s="17">
        <f t="shared" si="482"/>
        <v>0</v>
      </c>
      <c r="AQ556" s="17">
        <f t="shared" si="483"/>
        <v>0</v>
      </c>
      <c r="AR556" s="16">
        <f t="shared" si="484"/>
        <v>0</v>
      </c>
      <c r="AS556" s="19">
        <f t="shared" si="485"/>
        <v>1.5</v>
      </c>
      <c r="AT556" s="17">
        <f t="shared" si="486"/>
        <v>0</v>
      </c>
      <c r="AU556" s="17">
        <f t="shared" si="487"/>
        <v>0</v>
      </c>
      <c r="AV556" s="16">
        <f t="shared" si="488"/>
        <v>0</v>
      </c>
      <c r="AW556" s="19">
        <f t="shared" si="489"/>
        <v>1.5</v>
      </c>
      <c r="AX556" s="17">
        <f t="shared" si="490"/>
        <v>0</v>
      </c>
      <c r="AY556" s="17">
        <f t="shared" si="459"/>
        <v>0</v>
      </c>
      <c r="AZ556" s="16">
        <f t="shared" si="491"/>
        <v>0</v>
      </c>
      <c r="BA556" s="19">
        <f t="shared" si="492"/>
        <v>1.5</v>
      </c>
      <c r="BB556" s="16"/>
      <c r="BC556" s="16">
        <f t="shared" si="493"/>
        <v>1.5</v>
      </c>
      <c r="BD556" s="19">
        <f t="shared" si="460"/>
        <v>1.5</v>
      </c>
      <c r="BE556" s="20">
        <f t="shared" si="494"/>
        <v>1.5</v>
      </c>
      <c r="BF556">
        <f t="shared" si="495"/>
        <v>1.1459537726034386E-3</v>
      </c>
      <c r="BG556" s="33">
        <f t="shared" si="496"/>
        <v>3.0838150904137542</v>
      </c>
      <c r="BH556">
        <f t="shared" si="497"/>
        <v>12.335260361655017</v>
      </c>
      <c r="BI556">
        <f t="shared" si="498"/>
        <v>1521085.6257164034</v>
      </c>
      <c r="BJ556">
        <f t="shared" si="499"/>
        <v>4465759</v>
      </c>
      <c r="BK556">
        <f t="shared" si="500"/>
        <v>739872</v>
      </c>
      <c r="BL556">
        <f t="shared" si="501"/>
        <v>0</v>
      </c>
      <c r="BM556">
        <f t="shared" si="502"/>
        <v>739872</v>
      </c>
    </row>
    <row r="557" spans="1:65" x14ac:dyDescent="0.25">
      <c r="A557" s="8"/>
      <c r="B557">
        <v>26500812</v>
      </c>
      <c r="C557" t="s">
        <v>574</v>
      </c>
      <c r="D557">
        <v>4</v>
      </c>
      <c r="E557">
        <v>1715</v>
      </c>
      <c r="F557" s="9">
        <f t="shared" si="503"/>
        <v>288120</v>
      </c>
      <c r="G557">
        <v>3</v>
      </c>
      <c r="H557" s="10">
        <f t="shared" si="449"/>
        <v>1.3333333333333333</v>
      </c>
      <c r="I557" s="10">
        <f t="shared" si="450"/>
        <v>4</v>
      </c>
      <c r="J557" s="11">
        <f t="shared" si="451"/>
        <v>1</v>
      </c>
      <c r="K557" s="11">
        <f t="shared" si="452"/>
        <v>4.3488478768122278E-2</v>
      </c>
      <c r="L557" s="12">
        <f t="shared" si="453"/>
        <v>1152480</v>
      </c>
      <c r="M557" s="13">
        <f t="shared" si="454"/>
        <v>0.95651152123187777</v>
      </c>
      <c r="P557">
        <f t="shared" si="455"/>
        <v>6860</v>
      </c>
      <c r="Q557" s="15">
        <f t="shared" si="461"/>
        <v>1.3333333333333333</v>
      </c>
      <c r="R557" s="16">
        <f t="shared" si="462"/>
        <v>3.5746201966041107</v>
      </c>
      <c r="S557" s="17">
        <f t="shared" si="456"/>
        <v>91.978384006663887</v>
      </c>
      <c r="T557" s="17">
        <f t="shared" si="463"/>
        <v>30.659461335554628</v>
      </c>
      <c r="U557" s="18">
        <f t="shared" si="464"/>
        <v>1.3333333333333333</v>
      </c>
      <c r="V557" s="17">
        <f t="shared" si="465"/>
        <v>0</v>
      </c>
      <c r="W557" s="17">
        <f t="shared" si="457"/>
        <v>0</v>
      </c>
      <c r="X557" s="16">
        <f t="shared" si="466"/>
        <v>0</v>
      </c>
      <c r="Y557" s="19">
        <f t="shared" si="467"/>
        <v>1.3333333333333333</v>
      </c>
      <c r="Z557" s="17">
        <f t="shared" si="468"/>
        <v>0</v>
      </c>
      <c r="AA557" s="17">
        <f t="shared" si="469"/>
        <v>0</v>
      </c>
      <c r="AB557" s="16">
        <f t="shared" si="470"/>
        <v>0</v>
      </c>
      <c r="AC557" s="19">
        <f t="shared" si="471"/>
        <v>1.3333333333333333</v>
      </c>
      <c r="AD557" s="17">
        <f t="shared" si="472"/>
        <v>0</v>
      </c>
      <c r="AE557" s="17">
        <f t="shared" si="473"/>
        <v>0</v>
      </c>
      <c r="AF557" s="16">
        <f t="shared" si="458"/>
        <v>0</v>
      </c>
      <c r="AG557" s="19">
        <f t="shared" si="474"/>
        <v>1.3333333333333333</v>
      </c>
      <c r="AH557" s="17">
        <f t="shared" si="475"/>
        <v>0</v>
      </c>
      <c r="AI557" s="17">
        <f t="shared" si="504"/>
        <v>0</v>
      </c>
      <c r="AJ557" s="16">
        <f t="shared" si="476"/>
        <v>0</v>
      </c>
      <c r="AK557" s="19">
        <f t="shared" si="477"/>
        <v>1.3333333333333333</v>
      </c>
      <c r="AL557" s="17">
        <f t="shared" si="478"/>
        <v>0</v>
      </c>
      <c r="AM557" s="17">
        <f t="shared" si="479"/>
        <v>0</v>
      </c>
      <c r="AN557" s="16">
        <f t="shared" si="480"/>
        <v>0</v>
      </c>
      <c r="AO557" s="19">
        <f t="shared" si="481"/>
        <v>1.3333333333333333</v>
      </c>
      <c r="AP557" s="17">
        <f t="shared" si="482"/>
        <v>0</v>
      </c>
      <c r="AQ557" s="17">
        <f t="shared" si="483"/>
        <v>0</v>
      </c>
      <c r="AR557" s="16">
        <f t="shared" si="484"/>
        <v>0</v>
      </c>
      <c r="AS557" s="19">
        <f t="shared" si="485"/>
        <v>1.3333333333333333</v>
      </c>
      <c r="AT557" s="17">
        <f t="shared" si="486"/>
        <v>0</v>
      </c>
      <c r="AU557" s="17">
        <f t="shared" si="487"/>
        <v>0</v>
      </c>
      <c r="AV557" s="16">
        <f t="shared" si="488"/>
        <v>0</v>
      </c>
      <c r="AW557" s="19">
        <f t="shared" si="489"/>
        <v>1.3333333333333333</v>
      </c>
      <c r="AX557" s="17">
        <f t="shared" si="490"/>
        <v>0</v>
      </c>
      <c r="AY557" s="17">
        <f t="shared" si="459"/>
        <v>0</v>
      </c>
      <c r="AZ557" s="16">
        <f t="shared" si="491"/>
        <v>0</v>
      </c>
      <c r="BA557" s="19">
        <f t="shared" si="492"/>
        <v>1.3333333333333333</v>
      </c>
      <c r="BB557" s="16"/>
      <c r="BC557" s="16">
        <f t="shared" si="493"/>
        <v>1.3333333333333333</v>
      </c>
      <c r="BD557" s="19">
        <f t="shared" si="460"/>
        <v>1.3333333333333333</v>
      </c>
      <c r="BE557" s="20">
        <f t="shared" si="494"/>
        <v>1.3333333333333333</v>
      </c>
      <c r="BF557">
        <f t="shared" si="495"/>
        <v>1.0186255756475008E-3</v>
      </c>
      <c r="BG557" s="33">
        <f t="shared" si="496"/>
        <v>2.7411689692566696</v>
      </c>
      <c r="BH557">
        <f t="shared" si="497"/>
        <v>8.2235069077700089</v>
      </c>
      <c r="BI557">
        <f t="shared" si="498"/>
        <v>2369356.810266695</v>
      </c>
      <c r="BJ557">
        <f t="shared" si="499"/>
        <v>25348332</v>
      </c>
      <c r="BK557">
        <f t="shared" si="500"/>
        <v>1152480</v>
      </c>
      <c r="BL557">
        <f t="shared" si="501"/>
        <v>0</v>
      </c>
      <c r="BM557">
        <f t="shared" si="502"/>
        <v>1152480</v>
      </c>
    </row>
    <row r="558" spans="1:65" x14ac:dyDescent="0.25">
      <c r="A558" s="8"/>
      <c r="B558">
        <v>12842575</v>
      </c>
      <c r="C558" t="s">
        <v>575</v>
      </c>
      <c r="D558">
        <v>2</v>
      </c>
      <c r="E558">
        <v>606</v>
      </c>
      <c r="F558" s="9">
        <f t="shared" si="503"/>
        <v>101808</v>
      </c>
      <c r="G558">
        <v>6</v>
      </c>
      <c r="H558" s="10">
        <f t="shared" si="449"/>
        <v>0.33333333333333331</v>
      </c>
      <c r="I558" s="10">
        <f t="shared" si="450"/>
        <v>2</v>
      </c>
      <c r="J558" s="11">
        <f t="shared" si="451"/>
        <v>1</v>
      </c>
      <c r="K558" s="11">
        <f t="shared" si="452"/>
        <v>1.5854764328804775E-2</v>
      </c>
      <c r="L558" s="12">
        <f t="shared" si="453"/>
        <v>203616</v>
      </c>
      <c r="M558" s="13">
        <f t="shared" si="454"/>
        <v>0.98414523567119527</v>
      </c>
      <c r="P558">
        <f t="shared" si="455"/>
        <v>1212</v>
      </c>
      <c r="Q558" s="15">
        <f t="shared" si="461"/>
        <v>0.33333333333333331</v>
      </c>
      <c r="R558" s="16">
        <f t="shared" si="462"/>
        <v>3.5746201966041107</v>
      </c>
      <c r="S558" s="17">
        <f t="shared" si="456"/>
        <v>126.14504754046833</v>
      </c>
      <c r="T558" s="17">
        <f t="shared" si="463"/>
        <v>21.024174590078054</v>
      </c>
      <c r="U558" s="18">
        <f t="shared" si="464"/>
        <v>0.33333333333333331</v>
      </c>
      <c r="V558" s="17">
        <f t="shared" si="465"/>
        <v>0</v>
      </c>
      <c r="W558" s="17">
        <f t="shared" si="457"/>
        <v>0</v>
      </c>
      <c r="X558" s="16">
        <f t="shared" si="466"/>
        <v>0</v>
      </c>
      <c r="Y558" s="19">
        <f t="shared" si="467"/>
        <v>0.33333333333333331</v>
      </c>
      <c r="Z558" s="17">
        <f t="shared" si="468"/>
        <v>0</v>
      </c>
      <c r="AA558" s="17">
        <f t="shared" si="469"/>
        <v>0</v>
      </c>
      <c r="AB558" s="16">
        <f t="shared" si="470"/>
        <v>0</v>
      </c>
      <c r="AC558" s="19">
        <f t="shared" si="471"/>
        <v>0.33333333333333331</v>
      </c>
      <c r="AD558" s="17">
        <f t="shared" si="472"/>
        <v>0</v>
      </c>
      <c r="AE558" s="17">
        <f t="shared" si="473"/>
        <v>0</v>
      </c>
      <c r="AF558" s="16">
        <f t="shared" si="458"/>
        <v>0</v>
      </c>
      <c r="AG558" s="19">
        <f t="shared" si="474"/>
        <v>0.33333333333333331</v>
      </c>
      <c r="AH558" s="17">
        <f t="shared" si="475"/>
        <v>0</v>
      </c>
      <c r="AI558" s="17">
        <f t="shared" si="504"/>
        <v>0</v>
      </c>
      <c r="AJ558" s="16">
        <f t="shared" si="476"/>
        <v>0</v>
      </c>
      <c r="AK558" s="19">
        <f t="shared" si="477"/>
        <v>0.33333333333333331</v>
      </c>
      <c r="AL558" s="17">
        <f t="shared" si="478"/>
        <v>0</v>
      </c>
      <c r="AM558" s="17">
        <f t="shared" si="479"/>
        <v>0</v>
      </c>
      <c r="AN558" s="16">
        <f t="shared" si="480"/>
        <v>0</v>
      </c>
      <c r="AO558" s="19">
        <f t="shared" si="481"/>
        <v>0.33333333333333331</v>
      </c>
      <c r="AP558" s="17">
        <f t="shared" si="482"/>
        <v>0</v>
      </c>
      <c r="AQ558" s="17">
        <f t="shared" si="483"/>
        <v>0</v>
      </c>
      <c r="AR558" s="16">
        <f t="shared" si="484"/>
        <v>0</v>
      </c>
      <c r="AS558" s="19">
        <f t="shared" si="485"/>
        <v>0.33333333333333331</v>
      </c>
      <c r="AT558" s="17">
        <f t="shared" si="486"/>
        <v>0</v>
      </c>
      <c r="AU558" s="17">
        <f t="shared" si="487"/>
        <v>0</v>
      </c>
      <c r="AV558" s="16">
        <f t="shared" si="488"/>
        <v>0</v>
      </c>
      <c r="AW558" s="19">
        <f t="shared" si="489"/>
        <v>0.33333333333333331</v>
      </c>
      <c r="AX558" s="17">
        <f t="shared" si="490"/>
        <v>0</v>
      </c>
      <c r="AY558" s="17">
        <f t="shared" si="459"/>
        <v>0</v>
      </c>
      <c r="AZ558" s="16">
        <f t="shared" si="491"/>
        <v>0</v>
      </c>
      <c r="BA558" s="19">
        <f t="shared" si="492"/>
        <v>0.33333333333333331</v>
      </c>
      <c r="BB558" s="16"/>
      <c r="BC558" s="16">
        <f t="shared" si="493"/>
        <v>0.33333333333333331</v>
      </c>
      <c r="BD558" s="19">
        <f t="shared" si="460"/>
        <v>0.33333333333333331</v>
      </c>
      <c r="BE558" s="20">
        <f t="shared" si="494"/>
        <v>0.33333333333333331</v>
      </c>
      <c r="BF558">
        <f t="shared" si="495"/>
        <v>2.546563939118752E-4</v>
      </c>
      <c r="BG558" s="33">
        <f t="shared" si="496"/>
        <v>0.68529224231416741</v>
      </c>
      <c r="BH558">
        <f t="shared" si="497"/>
        <v>4.1117534538850045</v>
      </c>
      <c r="BI558">
        <f t="shared" si="498"/>
        <v>418609.39563312451</v>
      </c>
      <c r="BJ558">
        <f t="shared" si="499"/>
        <v>12638959</v>
      </c>
      <c r="BK558">
        <f t="shared" si="500"/>
        <v>203616</v>
      </c>
      <c r="BL558">
        <f t="shared" si="501"/>
        <v>0</v>
      </c>
      <c r="BM558">
        <f t="shared" si="502"/>
        <v>203616</v>
      </c>
    </row>
    <row r="559" spans="1:65" x14ac:dyDescent="0.25">
      <c r="A559" s="8"/>
      <c r="B559">
        <v>2567097</v>
      </c>
      <c r="C559" t="s">
        <v>576</v>
      </c>
      <c r="D559">
        <v>6</v>
      </c>
      <c r="E559">
        <v>1438</v>
      </c>
      <c r="F559" s="9">
        <f t="shared" si="503"/>
        <v>241584</v>
      </c>
      <c r="G559">
        <v>6</v>
      </c>
      <c r="H559" s="10">
        <f t="shared" si="449"/>
        <v>1</v>
      </c>
      <c r="I559" s="10">
        <f t="shared" si="450"/>
        <v>6</v>
      </c>
      <c r="J559" s="11">
        <f t="shared" si="451"/>
        <v>1</v>
      </c>
      <c r="K559" s="11">
        <f t="shared" si="452"/>
        <v>0.5646471481210098</v>
      </c>
      <c r="L559" s="12">
        <f t="shared" si="453"/>
        <v>1449504</v>
      </c>
      <c r="M559" s="13">
        <f t="shared" si="454"/>
        <v>0.43535285187899014</v>
      </c>
      <c r="P559">
        <f t="shared" si="455"/>
        <v>8628</v>
      </c>
      <c r="Q559" s="15">
        <f t="shared" si="461"/>
        <v>1</v>
      </c>
      <c r="R559" s="16">
        <f t="shared" si="462"/>
        <v>3.5746201966041107</v>
      </c>
      <c r="S559" s="17">
        <f t="shared" si="456"/>
        <v>10.626105205642757</v>
      </c>
      <c r="T559" s="17">
        <f t="shared" si="463"/>
        <v>1.7710175342737928</v>
      </c>
      <c r="U559" s="18">
        <f t="shared" si="464"/>
        <v>1</v>
      </c>
      <c r="V559" s="17">
        <f t="shared" si="465"/>
        <v>0</v>
      </c>
      <c r="W559" s="17">
        <f t="shared" si="457"/>
        <v>0</v>
      </c>
      <c r="X559" s="16">
        <f t="shared" si="466"/>
        <v>0</v>
      </c>
      <c r="Y559" s="19">
        <f t="shared" si="467"/>
        <v>1</v>
      </c>
      <c r="Z559" s="17">
        <f t="shared" si="468"/>
        <v>0</v>
      </c>
      <c r="AA559" s="17">
        <f t="shared" si="469"/>
        <v>0</v>
      </c>
      <c r="AB559" s="16">
        <f t="shared" si="470"/>
        <v>0</v>
      </c>
      <c r="AC559" s="19">
        <f t="shared" si="471"/>
        <v>1</v>
      </c>
      <c r="AD559" s="17">
        <f t="shared" si="472"/>
        <v>0</v>
      </c>
      <c r="AE559" s="17">
        <f t="shared" si="473"/>
        <v>0</v>
      </c>
      <c r="AF559" s="16">
        <f t="shared" si="458"/>
        <v>0</v>
      </c>
      <c r="AG559" s="19">
        <f t="shared" si="474"/>
        <v>1</v>
      </c>
      <c r="AH559" s="17">
        <f t="shared" si="475"/>
        <v>0</v>
      </c>
      <c r="AI559" s="17">
        <f t="shared" si="504"/>
        <v>0</v>
      </c>
      <c r="AJ559" s="16">
        <f t="shared" si="476"/>
        <v>0</v>
      </c>
      <c r="AK559" s="19">
        <f t="shared" si="477"/>
        <v>1</v>
      </c>
      <c r="AL559" s="17">
        <f t="shared" si="478"/>
        <v>0</v>
      </c>
      <c r="AM559" s="17">
        <f t="shared" si="479"/>
        <v>0</v>
      </c>
      <c r="AN559" s="16">
        <f t="shared" si="480"/>
        <v>0</v>
      </c>
      <c r="AO559" s="19">
        <f t="shared" si="481"/>
        <v>1</v>
      </c>
      <c r="AP559" s="17">
        <f t="shared" si="482"/>
        <v>0</v>
      </c>
      <c r="AQ559" s="17">
        <f t="shared" si="483"/>
        <v>0</v>
      </c>
      <c r="AR559" s="16">
        <f t="shared" si="484"/>
        <v>0</v>
      </c>
      <c r="AS559" s="19">
        <f t="shared" si="485"/>
        <v>1</v>
      </c>
      <c r="AT559" s="17">
        <f t="shared" si="486"/>
        <v>0</v>
      </c>
      <c r="AU559" s="17">
        <f t="shared" si="487"/>
        <v>0</v>
      </c>
      <c r="AV559" s="16">
        <f t="shared" si="488"/>
        <v>0</v>
      </c>
      <c r="AW559" s="19">
        <f t="shared" si="489"/>
        <v>1</v>
      </c>
      <c r="AX559" s="17">
        <f t="shared" si="490"/>
        <v>0</v>
      </c>
      <c r="AY559" s="17">
        <f t="shared" si="459"/>
        <v>0</v>
      </c>
      <c r="AZ559" s="16">
        <f t="shared" si="491"/>
        <v>0</v>
      </c>
      <c r="BA559" s="19">
        <f t="shared" si="492"/>
        <v>1</v>
      </c>
      <c r="BB559" s="16"/>
      <c r="BC559" s="16">
        <f t="shared" si="493"/>
        <v>1</v>
      </c>
      <c r="BD559" s="19">
        <f t="shared" si="460"/>
        <v>1</v>
      </c>
      <c r="BE559" s="20">
        <f t="shared" si="494"/>
        <v>1</v>
      </c>
      <c r="BF559">
        <f t="shared" si="495"/>
        <v>7.6396918173562566E-4</v>
      </c>
      <c r="BG559" s="33">
        <f t="shared" si="496"/>
        <v>2.0558767269425027</v>
      </c>
      <c r="BH559">
        <f t="shared" si="497"/>
        <v>12.335260361655017</v>
      </c>
      <c r="BI559">
        <f t="shared" si="498"/>
        <v>2980001.5392100657</v>
      </c>
      <c r="BJ559">
        <f t="shared" si="499"/>
        <v>1117593</v>
      </c>
      <c r="BK559">
        <f t="shared" si="500"/>
        <v>1449504</v>
      </c>
      <c r="BL559">
        <f t="shared" si="501"/>
        <v>0</v>
      </c>
      <c r="BM559">
        <f t="shared" si="502"/>
        <v>1449504</v>
      </c>
    </row>
    <row r="560" spans="1:65" x14ac:dyDescent="0.25">
      <c r="A560" s="8"/>
      <c r="B560">
        <v>2166612</v>
      </c>
      <c r="C560" t="s">
        <v>577</v>
      </c>
      <c r="D560">
        <v>5</v>
      </c>
      <c r="E560">
        <v>1999</v>
      </c>
      <c r="F560" s="9">
        <f t="shared" si="503"/>
        <v>335832</v>
      </c>
      <c r="G560">
        <v>7</v>
      </c>
      <c r="H560" s="10">
        <f t="shared" si="449"/>
        <v>0.7142857142857143</v>
      </c>
      <c r="I560" s="10">
        <f t="shared" si="450"/>
        <v>5</v>
      </c>
      <c r="J560" s="11">
        <f t="shared" si="451"/>
        <v>1</v>
      </c>
      <c r="K560" s="11">
        <f t="shared" si="452"/>
        <v>0.77501647733881285</v>
      </c>
      <c r="L560" s="12">
        <f t="shared" si="453"/>
        <v>1679160</v>
      </c>
      <c r="M560" s="13">
        <f t="shared" si="454"/>
        <v>0.22498352266118715</v>
      </c>
      <c r="P560">
        <f t="shared" si="455"/>
        <v>9995</v>
      </c>
      <c r="Q560" s="15">
        <f t="shared" si="461"/>
        <v>0.7142857142857143</v>
      </c>
      <c r="R560" s="16">
        <f t="shared" si="462"/>
        <v>3.5746201966041107</v>
      </c>
      <c r="S560" s="17">
        <f t="shared" si="456"/>
        <v>6.4514757378689342</v>
      </c>
      <c r="T560" s="17">
        <f t="shared" si="463"/>
        <v>0.92163939112413351</v>
      </c>
      <c r="U560" s="18">
        <f t="shared" si="464"/>
        <v>0.7142857142857143</v>
      </c>
      <c r="V560" s="17">
        <f t="shared" si="465"/>
        <v>0</v>
      </c>
      <c r="W560" s="17">
        <f t="shared" si="457"/>
        <v>0</v>
      </c>
      <c r="X560" s="16">
        <f t="shared" si="466"/>
        <v>0</v>
      </c>
      <c r="Y560" s="19">
        <f t="shared" si="467"/>
        <v>0.7142857142857143</v>
      </c>
      <c r="Z560" s="17">
        <f t="shared" si="468"/>
        <v>0</v>
      </c>
      <c r="AA560" s="17">
        <f t="shared" si="469"/>
        <v>0</v>
      </c>
      <c r="AB560" s="16">
        <f t="shared" si="470"/>
        <v>0</v>
      </c>
      <c r="AC560" s="19">
        <f t="shared" si="471"/>
        <v>0.7142857142857143</v>
      </c>
      <c r="AD560" s="17">
        <f t="shared" si="472"/>
        <v>0</v>
      </c>
      <c r="AE560" s="17">
        <f t="shared" si="473"/>
        <v>0</v>
      </c>
      <c r="AF560" s="16">
        <f t="shared" si="458"/>
        <v>0</v>
      </c>
      <c r="AG560" s="19">
        <f t="shared" si="474"/>
        <v>0.7142857142857143</v>
      </c>
      <c r="AH560" s="17">
        <f t="shared" si="475"/>
        <v>0</v>
      </c>
      <c r="AI560" s="17">
        <f t="shared" si="504"/>
        <v>0</v>
      </c>
      <c r="AJ560" s="16">
        <f t="shared" si="476"/>
        <v>0</v>
      </c>
      <c r="AK560" s="19">
        <f t="shared" si="477"/>
        <v>0.7142857142857143</v>
      </c>
      <c r="AL560" s="17">
        <f t="shared" si="478"/>
        <v>0</v>
      </c>
      <c r="AM560" s="17">
        <f t="shared" si="479"/>
        <v>0</v>
      </c>
      <c r="AN560" s="16">
        <f t="shared" si="480"/>
        <v>0</v>
      </c>
      <c r="AO560" s="19">
        <f t="shared" si="481"/>
        <v>0.7142857142857143</v>
      </c>
      <c r="AP560" s="17">
        <f t="shared" si="482"/>
        <v>0</v>
      </c>
      <c r="AQ560" s="17">
        <f t="shared" si="483"/>
        <v>0</v>
      </c>
      <c r="AR560" s="16">
        <f t="shared" si="484"/>
        <v>0</v>
      </c>
      <c r="AS560" s="19">
        <f t="shared" si="485"/>
        <v>0.7142857142857143</v>
      </c>
      <c r="AT560" s="17">
        <f t="shared" si="486"/>
        <v>0</v>
      </c>
      <c r="AU560" s="17">
        <f t="shared" si="487"/>
        <v>0</v>
      </c>
      <c r="AV560" s="16">
        <f t="shared" si="488"/>
        <v>0</v>
      </c>
      <c r="AW560" s="19">
        <f t="shared" si="489"/>
        <v>0.7142857142857143</v>
      </c>
      <c r="AX560" s="17">
        <f t="shared" si="490"/>
        <v>0</v>
      </c>
      <c r="AY560" s="17">
        <f t="shared" si="459"/>
        <v>0</v>
      </c>
      <c r="AZ560" s="16">
        <f t="shared" si="491"/>
        <v>0</v>
      </c>
      <c r="BA560" s="19">
        <f t="shared" si="492"/>
        <v>0.7142857142857143</v>
      </c>
      <c r="BB560" s="16"/>
      <c r="BC560" s="16">
        <f t="shared" si="493"/>
        <v>0.7142857142857143</v>
      </c>
      <c r="BD560" s="19">
        <f t="shared" si="460"/>
        <v>0.7142857142857143</v>
      </c>
      <c r="BE560" s="20">
        <f t="shared" si="494"/>
        <v>0.7142857142857143</v>
      </c>
      <c r="BF560">
        <f t="shared" si="495"/>
        <v>5.4569227266830402E-4</v>
      </c>
      <c r="BG560" s="33">
        <f t="shared" si="496"/>
        <v>1.4684833763875018</v>
      </c>
      <c r="BH560">
        <f t="shared" si="497"/>
        <v>10.279383634712513</v>
      </c>
      <c r="BI560">
        <f t="shared" si="498"/>
        <v>3452145.9648127728</v>
      </c>
      <c r="BJ560">
        <f t="shared" si="499"/>
        <v>487452</v>
      </c>
      <c r="BK560">
        <f t="shared" si="500"/>
        <v>1679160</v>
      </c>
      <c r="BL560">
        <f t="shared" si="501"/>
        <v>0</v>
      </c>
      <c r="BM560">
        <f t="shared" si="502"/>
        <v>1679160</v>
      </c>
    </row>
    <row r="561" spans="1:65" x14ac:dyDescent="0.25">
      <c r="A561" s="8"/>
      <c r="B561">
        <v>2682405</v>
      </c>
      <c r="C561" t="s">
        <v>578</v>
      </c>
      <c r="D561">
        <v>8</v>
      </c>
      <c r="E561">
        <v>1047</v>
      </c>
      <c r="F561" s="9">
        <f t="shared" si="503"/>
        <v>175896</v>
      </c>
      <c r="G561">
        <v>7</v>
      </c>
      <c r="H561" s="10">
        <f t="shared" si="449"/>
        <v>1.1428571428571428</v>
      </c>
      <c r="I561" s="10">
        <f t="shared" si="450"/>
        <v>8</v>
      </c>
      <c r="J561" s="11">
        <f t="shared" si="451"/>
        <v>1</v>
      </c>
      <c r="K561" s="11">
        <f t="shared" si="452"/>
        <v>0.52459192403831634</v>
      </c>
      <c r="L561" s="12">
        <f t="shared" si="453"/>
        <v>1407168</v>
      </c>
      <c r="M561" s="13">
        <f t="shared" si="454"/>
        <v>0.47540807596168366</v>
      </c>
      <c r="P561">
        <f t="shared" si="455"/>
        <v>8376</v>
      </c>
      <c r="Q561" s="15">
        <f t="shared" si="461"/>
        <v>1.1428571428571428</v>
      </c>
      <c r="R561" s="16">
        <f t="shared" si="462"/>
        <v>3.5746201966041107</v>
      </c>
      <c r="S561" s="17">
        <f t="shared" si="456"/>
        <v>15.249948833401556</v>
      </c>
      <c r="T561" s="17">
        <f t="shared" si="463"/>
        <v>2.178564119057365</v>
      </c>
      <c r="U561" s="18">
        <f t="shared" si="464"/>
        <v>1.1428571428571428</v>
      </c>
      <c r="V561" s="17">
        <f t="shared" si="465"/>
        <v>0</v>
      </c>
      <c r="W561" s="17">
        <f t="shared" si="457"/>
        <v>0</v>
      </c>
      <c r="X561" s="16">
        <f t="shared" si="466"/>
        <v>0</v>
      </c>
      <c r="Y561" s="19">
        <f t="shared" si="467"/>
        <v>1.1428571428571428</v>
      </c>
      <c r="Z561" s="17">
        <f t="shared" si="468"/>
        <v>0</v>
      </c>
      <c r="AA561" s="17">
        <f t="shared" si="469"/>
        <v>0</v>
      </c>
      <c r="AB561" s="16">
        <f t="shared" si="470"/>
        <v>0</v>
      </c>
      <c r="AC561" s="19">
        <f t="shared" si="471"/>
        <v>1.1428571428571428</v>
      </c>
      <c r="AD561" s="17">
        <f t="shared" si="472"/>
        <v>0</v>
      </c>
      <c r="AE561" s="17">
        <f t="shared" si="473"/>
        <v>0</v>
      </c>
      <c r="AF561" s="16">
        <f t="shared" si="458"/>
        <v>0</v>
      </c>
      <c r="AG561" s="19">
        <f t="shared" si="474"/>
        <v>1.1428571428571428</v>
      </c>
      <c r="AH561" s="17">
        <f t="shared" si="475"/>
        <v>0</v>
      </c>
      <c r="AI561" s="17">
        <f t="shared" si="504"/>
        <v>0</v>
      </c>
      <c r="AJ561" s="16">
        <f t="shared" si="476"/>
        <v>0</v>
      </c>
      <c r="AK561" s="19">
        <f t="shared" si="477"/>
        <v>1.1428571428571428</v>
      </c>
      <c r="AL561" s="17">
        <f t="shared" si="478"/>
        <v>0</v>
      </c>
      <c r="AM561" s="17">
        <f t="shared" si="479"/>
        <v>0</v>
      </c>
      <c r="AN561" s="16">
        <f t="shared" si="480"/>
        <v>0</v>
      </c>
      <c r="AO561" s="19">
        <f t="shared" si="481"/>
        <v>1.1428571428571428</v>
      </c>
      <c r="AP561" s="17">
        <f t="shared" si="482"/>
        <v>0</v>
      </c>
      <c r="AQ561" s="17">
        <f t="shared" si="483"/>
        <v>0</v>
      </c>
      <c r="AR561" s="16">
        <f t="shared" si="484"/>
        <v>0</v>
      </c>
      <c r="AS561" s="19">
        <f t="shared" si="485"/>
        <v>1.1428571428571428</v>
      </c>
      <c r="AT561" s="17">
        <f t="shared" si="486"/>
        <v>0</v>
      </c>
      <c r="AU561" s="17">
        <f t="shared" si="487"/>
        <v>0</v>
      </c>
      <c r="AV561" s="16">
        <f t="shared" si="488"/>
        <v>0</v>
      </c>
      <c r="AW561" s="19">
        <f t="shared" si="489"/>
        <v>1.1428571428571428</v>
      </c>
      <c r="AX561" s="17">
        <f t="shared" si="490"/>
        <v>0</v>
      </c>
      <c r="AY561" s="17">
        <f t="shared" si="459"/>
        <v>0</v>
      </c>
      <c r="AZ561" s="16">
        <f t="shared" si="491"/>
        <v>0</v>
      </c>
      <c r="BA561" s="19">
        <f t="shared" si="492"/>
        <v>1.1428571428571428</v>
      </c>
      <c r="BB561" s="16"/>
      <c r="BC561" s="16">
        <f t="shared" si="493"/>
        <v>1.1428571428571428</v>
      </c>
      <c r="BD561" s="19">
        <f t="shared" si="460"/>
        <v>1.1428571428571428</v>
      </c>
      <c r="BE561" s="20">
        <f t="shared" si="494"/>
        <v>1.1428571428571428</v>
      </c>
      <c r="BF561">
        <f t="shared" si="495"/>
        <v>8.7310763626928642E-4</v>
      </c>
      <c r="BG561" s="33">
        <f t="shared" si="496"/>
        <v>2.3495734022200025</v>
      </c>
      <c r="BH561">
        <f t="shared" si="497"/>
        <v>16.447013815540018</v>
      </c>
      <c r="BI561">
        <f t="shared" si="498"/>
        <v>2892963.9420982269</v>
      </c>
      <c r="BJ561">
        <f t="shared" si="499"/>
        <v>1275237</v>
      </c>
      <c r="BK561">
        <f t="shared" si="500"/>
        <v>1407168</v>
      </c>
      <c r="BL561">
        <f t="shared" si="501"/>
        <v>0</v>
      </c>
      <c r="BM561">
        <f t="shared" si="502"/>
        <v>1407168</v>
      </c>
    </row>
    <row r="562" spans="1:65" x14ac:dyDescent="0.25">
      <c r="A562" s="8"/>
      <c r="B562">
        <v>7509038</v>
      </c>
      <c r="C562" t="s">
        <v>579</v>
      </c>
      <c r="D562">
        <v>6</v>
      </c>
      <c r="E562">
        <v>888</v>
      </c>
      <c r="F562" s="9">
        <f t="shared" si="503"/>
        <v>149184</v>
      </c>
      <c r="G562">
        <v>8</v>
      </c>
      <c r="H562" s="10">
        <f t="shared" si="449"/>
        <v>0.75</v>
      </c>
      <c r="I562" s="10">
        <f t="shared" si="450"/>
        <v>6</v>
      </c>
      <c r="J562" s="11">
        <f t="shared" si="451"/>
        <v>1</v>
      </c>
      <c r="K562" s="11">
        <f t="shared" si="452"/>
        <v>0.11920355177320983</v>
      </c>
      <c r="L562" s="12">
        <f t="shared" si="453"/>
        <v>895104</v>
      </c>
      <c r="M562" s="13">
        <f t="shared" si="454"/>
        <v>0.88079644822679015</v>
      </c>
      <c r="P562">
        <f t="shared" si="455"/>
        <v>5328</v>
      </c>
      <c r="Q562" s="15">
        <f t="shared" si="461"/>
        <v>0.75</v>
      </c>
      <c r="R562" s="16">
        <f t="shared" si="462"/>
        <v>3.5746201966041107</v>
      </c>
      <c r="S562" s="17">
        <f t="shared" si="456"/>
        <v>50.334070677820677</v>
      </c>
      <c r="T562" s="17">
        <f t="shared" si="463"/>
        <v>6.2917588347275846</v>
      </c>
      <c r="U562" s="18">
        <f t="shared" si="464"/>
        <v>0.75</v>
      </c>
      <c r="V562" s="17">
        <f t="shared" si="465"/>
        <v>0</v>
      </c>
      <c r="W562" s="17">
        <f t="shared" si="457"/>
        <v>0</v>
      </c>
      <c r="X562" s="16">
        <f t="shared" si="466"/>
        <v>0</v>
      </c>
      <c r="Y562" s="19">
        <f t="shared" si="467"/>
        <v>0.75</v>
      </c>
      <c r="Z562" s="17">
        <f t="shared" si="468"/>
        <v>0</v>
      </c>
      <c r="AA562" s="17">
        <f t="shared" si="469"/>
        <v>0</v>
      </c>
      <c r="AB562" s="16">
        <f t="shared" si="470"/>
        <v>0</v>
      </c>
      <c r="AC562" s="19">
        <f t="shared" si="471"/>
        <v>0.75</v>
      </c>
      <c r="AD562" s="17">
        <f t="shared" si="472"/>
        <v>0</v>
      </c>
      <c r="AE562" s="17">
        <f t="shared" si="473"/>
        <v>0</v>
      </c>
      <c r="AF562" s="16">
        <f t="shared" si="458"/>
        <v>0</v>
      </c>
      <c r="AG562" s="19">
        <f t="shared" si="474"/>
        <v>0.75</v>
      </c>
      <c r="AH562" s="17">
        <f t="shared" si="475"/>
        <v>0</v>
      </c>
      <c r="AI562" s="17">
        <f t="shared" si="504"/>
        <v>0</v>
      </c>
      <c r="AJ562" s="16">
        <f t="shared" si="476"/>
        <v>0</v>
      </c>
      <c r="AK562" s="19">
        <f t="shared" si="477"/>
        <v>0.75</v>
      </c>
      <c r="AL562" s="17">
        <f t="shared" si="478"/>
        <v>0</v>
      </c>
      <c r="AM562" s="17">
        <f t="shared" si="479"/>
        <v>0</v>
      </c>
      <c r="AN562" s="16">
        <f t="shared" si="480"/>
        <v>0</v>
      </c>
      <c r="AO562" s="19">
        <f t="shared" si="481"/>
        <v>0.75</v>
      </c>
      <c r="AP562" s="17">
        <f t="shared" si="482"/>
        <v>0</v>
      </c>
      <c r="AQ562" s="17">
        <f t="shared" si="483"/>
        <v>0</v>
      </c>
      <c r="AR562" s="16">
        <f t="shared" si="484"/>
        <v>0</v>
      </c>
      <c r="AS562" s="19">
        <f t="shared" si="485"/>
        <v>0.75</v>
      </c>
      <c r="AT562" s="17">
        <f t="shared" si="486"/>
        <v>0</v>
      </c>
      <c r="AU562" s="17">
        <f t="shared" si="487"/>
        <v>0</v>
      </c>
      <c r="AV562" s="16">
        <f t="shared" si="488"/>
        <v>0</v>
      </c>
      <c r="AW562" s="19">
        <f t="shared" si="489"/>
        <v>0.75</v>
      </c>
      <c r="AX562" s="17">
        <f t="shared" si="490"/>
        <v>0</v>
      </c>
      <c r="AY562" s="17">
        <f t="shared" si="459"/>
        <v>0</v>
      </c>
      <c r="AZ562" s="16">
        <f t="shared" si="491"/>
        <v>0</v>
      </c>
      <c r="BA562" s="19">
        <f t="shared" si="492"/>
        <v>0.75</v>
      </c>
      <c r="BB562" s="16"/>
      <c r="BC562" s="16">
        <f t="shared" si="493"/>
        <v>0.75</v>
      </c>
      <c r="BD562" s="19">
        <f t="shared" si="460"/>
        <v>0.75</v>
      </c>
      <c r="BE562" s="20">
        <f t="shared" si="494"/>
        <v>0.75</v>
      </c>
      <c r="BF562">
        <f t="shared" si="495"/>
        <v>5.729768863017193E-4</v>
      </c>
      <c r="BG562" s="33">
        <f t="shared" si="496"/>
        <v>1.5419075452068771</v>
      </c>
      <c r="BH562">
        <f t="shared" si="497"/>
        <v>12.335260361655017</v>
      </c>
      <c r="BI562">
        <f t="shared" si="498"/>
        <v>1840223.4817931422</v>
      </c>
      <c r="BJ562">
        <f t="shared" si="499"/>
        <v>6613934</v>
      </c>
      <c r="BK562">
        <f t="shared" si="500"/>
        <v>895104</v>
      </c>
      <c r="BL562">
        <f t="shared" si="501"/>
        <v>0</v>
      </c>
      <c r="BM562">
        <f t="shared" si="502"/>
        <v>895104</v>
      </c>
    </row>
    <row r="563" spans="1:65" x14ac:dyDescent="0.25">
      <c r="A563" s="8"/>
      <c r="B563">
        <v>33045919</v>
      </c>
      <c r="C563" t="s">
        <v>580</v>
      </c>
      <c r="D563">
        <v>2</v>
      </c>
      <c r="E563">
        <v>1319</v>
      </c>
      <c r="F563" s="9">
        <f t="shared" si="503"/>
        <v>221592</v>
      </c>
      <c r="G563">
        <v>8</v>
      </c>
      <c r="H563" s="10">
        <f t="shared" si="449"/>
        <v>0.25</v>
      </c>
      <c r="I563" s="10">
        <f t="shared" si="450"/>
        <v>2</v>
      </c>
      <c r="J563" s="11">
        <f t="shared" si="451"/>
        <v>1</v>
      </c>
      <c r="K563" s="11">
        <f t="shared" si="452"/>
        <v>1.341115676038545E-2</v>
      </c>
      <c r="L563" s="12">
        <f t="shared" si="453"/>
        <v>443184</v>
      </c>
      <c r="M563" s="13">
        <f t="shared" si="454"/>
        <v>0.9865888432396146</v>
      </c>
      <c r="P563">
        <f t="shared" si="455"/>
        <v>2638</v>
      </c>
      <c r="Q563" s="15">
        <f t="shared" si="461"/>
        <v>0.25</v>
      </c>
      <c r="R563" s="16">
        <f t="shared" si="462"/>
        <v>3.5746201966041107</v>
      </c>
      <c r="S563" s="17">
        <f t="shared" si="456"/>
        <v>149.12956695187552</v>
      </c>
      <c r="T563" s="17">
        <f t="shared" si="463"/>
        <v>18.64119586898444</v>
      </c>
      <c r="U563" s="18">
        <f t="shared" si="464"/>
        <v>0.25</v>
      </c>
      <c r="V563" s="17">
        <f t="shared" si="465"/>
        <v>0</v>
      </c>
      <c r="W563" s="17">
        <f t="shared" si="457"/>
        <v>0</v>
      </c>
      <c r="X563" s="16">
        <f t="shared" si="466"/>
        <v>0</v>
      </c>
      <c r="Y563" s="19">
        <f t="shared" si="467"/>
        <v>0.25</v>
      </c>
      <c r="Z563" s="17">
        <f t="shared" si="468"/>
        <v>0</v>
      </c>
      <c r="AA563" s="17">
        <f t="shared" si="469"/>
        <v>0</v>
      </c>
      <c r="AB563" s="16">
        <f t="shared" si="470"/>
        <v>0</v>
      </c>
      <c r="AC563" s="19">
        <f t="shared" si="471"/>
        <v>0.25</v>
      </c>
      <c r="AD563" s="17">
        <f t="shared" si="472"/>
        <v>0</v>
      </c>
      <c r="AE563" s="17">
        <f t="shared" si="473"/>
        <v>0</v>
      </c>
      <c r="AF563" s="16">
        <f t="shared" si="458"/>
        <v>0</v>
      </c>
      <c r="AG563" s="19">
        <f t="shared" si="474"/>
        <v>0.25</v>
      </c>
      <c r="AH563" s="17">
        <f t="shared" si="475"/>
        <v>0</v>
      </c>
      <c r="AI563" s="17">
        <f t="shared" si="504"/>
        <v>0</v>
      </c>
      <c r="AJ563" s="16">
        <f t="shared" si="476"/>
        <v>0</v>
      </c>
      <c r="AK563" s="19">
        <f t="shared" si="477"/>
        <v>0.25</v>
      </c>
      <c r="AL563" s="17">
        <f t="shared" si="478"/>
        <v>0</v>
      </c>
      <c r="AM563" s="17">
        <f t="shared" si="479"/>
        <v>0</v>
      </c>
      <c r="AN563" s="16">
        <f t="shared" si="480"/>
        <v>0</v>
      </c>
      <c r="AO563" s="19">
        <f t="shared" si="481"/>
        <v>0.25</v>
      </c>
      <c r="AP563" s="17">
        <f t="shared" si="482"/>
        <v>0</v>
      </c>
      <c r="AQ563" s="17">
        <f t="shared" si="483"/>
        <v>0</v>
      </c>
      <c r="AR563" s="16">
        <f t="shared" si="484"/>
        <v>0</v>
      </c>
      <c r="AS563" s="19">
        <f t="shared" si="485"/>
        <v>0.25</v>
      </c>
      <c r="AT563" s="17">
        <f t="shared" si="486"/>
        <v>0</v>
      </c>
      <c r="AU563" s="17">
        <f t="shared" si="487"/>
        <v>0</v>
      </c>
      <c r="AV563" s="16">
        <f t="shared" si="488"/>
        <v>0</v>
      </c>
      <c r="AW563" s="19">
        <f t="shared" si="489"/>
        <v>0.25</v>
      </c>
      <c r="AX563" s="17">
        <f t="shared" si="490"/>
        <v>0</v>
      </c>
      <c r="AY563" s="17">
        <f t="shared" si="459"/>
        <v>0</v>
      </c>
      <c r="AZ563" s="16">
        <f t="shared" si="491"/>
        <v>0</v>
      </c>
      <c r="BA563" s="19">
        <f t="shared" si="492"/>
        <v>0.25</v>
      </c>
      <c r="BB563" s="16"/>
      <c r="BC563" s="16">
        <f t="shared" si="493"/>
        <v>0.25</v>
      </c>
      <c r="BD563" s="19">
        <f t="shared" si="460"/>
        <v>0.25</v>
      </c>
      <c r="BE563" s="20">
        <f t="shared" si="494"/>
        <v>0.25</v>
      </c>
      <c r="BF563">
        <f t="shared" si="495"/>
        <v>1.9099229543390641E-4</v>
      </c>
      <c r="BG563" s="33">
        <f t="shared" si="496"/>
        <v>0.51396918173562567</v>
      </c>
      <c r="BH563">
        <f t="shared" si="497"/>
        <v>4.1117534538850053</v>
      </c>
      <c r="BI563">
        <f t="shared" si="498"/>
        <v>911131.67135328613</v>
      </c>
      <c r="BJ563">
        <f t="shared" si="499"/>
        <v>32602735</v>
      </c>
      <c r="BK563">
        <f t="shared" si="500"/>
        <v>443184</v>
      </c>
      <c r="BL563">
        <f t="shared" si="501"/>
        <v>0</v>
      </c>
      <c r="BM563">
        <f t="shared" si="502"/>
        <v>443184</v>
      </c>
    </row>
    <row r="564" spans="1:65" x14ac:dyDescent="0.25">
      <c r="A564" s="8"/>
      <c r="B564">
        <v>6519272</v>
      </c>
      <c r="C564" t="s">
        <v>581</v>
      </c>
      <c r="D564">
        <v>6</v>
      </c>
      <c r="E564">
        <v>792</v>
      </c>
      <c r="F564" s="9">
        <f t="shared" si="503"/>
        <v>133056</v>
      </c>
      <c r="G564">
        <v>2</v>
      </c>
      <c r="H564" s="10">
        <f t="shared" si="449"/>
        <v>3</v>
      </c>
      <c r="I564" s="10">
        <f t="shared" si="450"/>
        <v>6</v>
      </c>
      <c r="J564" s="11">
        <f t="shared" si="451"/>
        <v>1</v>
      </c>
      <c r="K564" s="11">
        <f t="shared" si="452"/>
        <v>0.12245784498637272</v>
      </c>
      <c r="L564" s="12">
        <f t="shared" si="453"/>
        <v>798336</v>
      </c>
      <c r="M564" s="13">
        <f t="shared" si="454"/>
        <v>0.87754215501362731</v>
      </c>
      <c r="P564">
        <f t="shared" si="455"/>
        <v>4752</v>
      </c>
      <c r="Q564" s="15">
        <f t="shared" si="461"/>
        <v>3</v>
      </c>
      <c r="R564" s="16">
        <f t="shared" si="462"/>
        <v>3.5746201966041107</v>
      </c>
      <c r="S564" s="17">
        <f t="shared" si="456"/>
        <v>48.996452621452619</v>
      </c>
      <c r="T564" s="17">
        <f t="shared" si="463"/>
        <v>24.498226310726309</v>
      </c>
      <c r="U564" s="18">
        <f t="shared" si="464"/>
        <v>3</v>
      </c>
      <c r="V564" s="17">
        <f t="shared" si="465"/>
        <v>0</v>
      </c>
      <c r="W564" s="17">
        <f t="shared" si="457"/>
        <v>0</v>
      </c>
      <c r="X564" s="16">
        <f t="shared" si="466"/>
        <v>0</v>
      </c>
      <c r="Y564" s="19">
        <f t="shared" si="467"/>
        <v>3</v>
      </c>
      <c r="Z564" s="17">
        <f t="shared" si="468"/>
        <v>0</v>
      </c>
      <c r="AA564" s="17">
        <f t="shared" si="469"/>
        <v>0</v>
      </c>
      <c r="AB564" s="16">
        <f t="shared" si="470"/>
        <v>0</v>
      </c>
      <c r="AC564" s="19">
        <f t="shared" si="471"/>
        <v>3</v>
      </c>
      <c r="AD564" s="17">
        <f t="shared" si="472"/>
        <v>0</v>
      </c>
      <c r="AE564" s="17">
        <f t="shared" si="473"/>
        <v>0</v>
      </c>
      <c r="AF564" s="16">
        <f t="shared" si="458"/>
        <v>0</v>
      </c>
      <c r="AG564" s="19">
        <f t="shared" si="474"/>
        <v>3</v>
      </c>
      <c r="AH564" s="17">
        <f t="shared" si="475"/>
        <v>0</v>
      </c>
      <c r="AI564" s="17">
        <f t="shared" si="504"/>
        <v>0</v>
      </c>
      <c r="AJ564" s="16">
        <f t="shared" si="476"/>
        <v>0</v>
      </c>
      <c r="AK564" s="19">
        <f t="shared" si="477"/>
        <v>3</v>
      </c>
      <c r="AL564" s="17">
        <f t="shared" si="478"/>
        <v>0</v>
      </c>
      <c r="AM564" s="17">
        <f t="shared" si="479"/>
        <v>0</v>
      </c>
      <c r="AN564" s="16">
        <f t="shared" si="480"/>
        <v>0</v>
      </c>
      <c r="AO564" s="19">
        <f t="shared" si="481"/>
        <v>3</v>
      </c>
      <c r="AP564" s="17">
        <f t="shared" si="482"/>
        <v>0</v>
      </c>
      <c r="AQ564" s="17">
        <f t="shared" si="483"/>
        <v>0</v>
      </c>
      <c r="AR564" s="16">
        <f t="shared" si="484"/>
        <v>0</v>
      </c>
      <c r="AS564" s="19">
        <f t="shared" si="485"/>
        <v>3</v>
      </c>
      <c r="AT564" s="17">
        <f t="shared" si="486"/>
        <v>0</v>
      </c>
      <c r="AU564" s="17">
        <f t="shared" si="487"/>
        <v>0</v>
      </c>
      <c r="AV564" s="16">
        <f t="shared" si="488"/>
        <v>0</v>
      </c>
      <c r="AW564" s="19">
        <f t="shared" si="489"/>
        <v>3</v>
      </c>
      <c r="AX564" s="17">
        <f t="shared" si="490"/>
        <v>0</v>
      </c>
      <c r="AY564" s="17">
        <f t="shared" si="459"/>
        <v>0</v>
      </c>
      <c r="AZ564" s="16">
        <f t="shared" si="491"/>
        <v>0</v>
      </c>
      <c r="BA564" s="19">
        <f t="shared" si="492"/>
        <v>3</v>
      </c>
      <c r="BB564" s="16"/>
      <c r="BC564" s="16">
        <f t="shared" si="493"/>
        <v>3</v>
      </c>
      <c r="BD564" s="19">
        <f t="shared" si="460"/>
        <v>3</v>
      </c>
      <c r="BE564" s="20">
        <f t="shared" si="494"/>
        <v>3</v>
      </c>
      <c r="BF564">
        <f t="shared" si="495"/>
        <v>2.2919075452068772E-3</v>
      </c>
      <c r="BG564" s="33">
        <f t="shared" si="496"/>
        <v>6.1676301808275085</v>
      </c>
      <c r="BH564">
        <f t="shared" si="497"/>
        <v>12.335260361655017</v>
      </c>
      <c r="BI564">
        <f t="shared" si="498"/>
        <v>1641280.40268037</v>
      </c>
      <c r="BJ564">
        <f t="shared" si="499"/>
        <v>5720936</v>
      </c>
      <c r="BK564">
        <f t="shared" si="500"/>
        <v>798336</v>
      </c>
      <c r="BL564">
        <f t="shared" si="501"/>
        <v>0</v>
      </c>
      <c r="BM564">
        <f t="shared" si="502"/>
        <v>798336</v>
      </c>
    </row>
    <row r="565" spans="1:65" x14ac:dyDescent="0.25">
      <c r="A565" s="8"/>
      <c r="B565">
        <v>45997669</v>
      </c>
      <c r="C565" t="s">
        <v>582</v>
      </c>
      <c r="D565">
        <v>2</v>
      </c>
      <c r="E565">
        <v>1646</v>
      </c>
      <c r="F565" s="9">
        <f t="shared" si="503"/>
        <v>276528</v>
      </c>
      <c r="G565">
        <v>2</v>
      </c>
      <c r="H565" s="10">
        <f t="shared" si="449"/>
        <v>1</v>
      </c>
      <c r="I565" s="10">
        <f t="shared" si="450"/>
        <v>2</v>
      </c>
      <c r="J565" s="11">
        <f t="shared" si="451"/>
        <v>1</v>
      </c>
      <c r="K565" s="11">
        <f t="shared" si="452"/>
        <v>1.2023565802867097E-2</v>
      </c>
      <c r="L565" s="12">
        <f t="shared" si="453"/>
        <v>553056</v>
      </c>
      <c r="M565" s="13">
        <f t="shared" si="454"/>
        <v>0.98797643419713288</v>
      </c>
      <c r="P565">
        <f t="shared" si="455"/>
        <v>3292</v>
      </c>
      <c r="Q565" s="15">
        <f t="shared" si="461"/>
        <v>1</v>
      </c>
      <c r="R565" s="16">
        <f t="shared" si="462"/>
        <v>3.5746201966041107</v>
      </c>
      <c r="S565" s="17">
        <f t="shared" si="456"/>
        <v>166.34000535208008</v>
      </c>
      <c r="T565" s="17">
        <f t="shared" si="463"/>
        <v>83.170002676040042</v>
      </c>
      <c r="U565" s="18">
        <f t="shared" si="464"/>
        <v>1</v>
      </c>
      <c r="V565" s="17">
        <f t="shared" si="465"/>
        <v>0</v>
      </c>
      <c r="W565" s="17">
        <f t="shared" si="457"/>
        <v>0</v>
      </c>
      <c r="X565" s="16">
        <f t="shared" si="466"/>
        <v>0</v>
      </c>
      <c r="Y565" s="19">
        <f t="shared" si="467"/>
        <v>1</v>
      </c>
      <c r="Z565" s="17">
        <f t="shared" si="468"/>
        <v>0</v>
      </c>
      <c r="AA565" s="17">
        <f t="shared" si="469"/>
        <v>0</v>
      </c>
      <c r="AB565" s="16">
        <f t="shared" si="470"/>
        <v>0</v>
      </c>
      <c r="AC565" s="19">
        <f t="shared" si="471"/>
        <v>1</v>
      </c>
      <c r="AD565" s="17">
        <f t="shared" si="472"/>
        <v>0</v>
      </c>
      <c r="AE565" s="17">
        <f t="shared" si="473"/>
        <v>0</v>
      </c>
      <c r="AF565" s="16">
        <f t="shared" si="458"/>
        <v>0</v>
      </c>
      <c r="AG565" s="19">
        <f t="shared" si="474"/>
        <v>1</v>
      </c>
      <c r="AH565" s="17">
        <f t="shared" si="475"/>
        <v>0</v>
      </c>
      <c r="AI565" s="17">
        <f t="shared" si="504"/>
        <v>0</v>
      </c>
      <c r="AJ565" s="16">
        <f t="shared" si="476"/>
        <v>0</v>
      </c>
      <c r="AK565" s="19">
        <f t="shared" si="477"/>
        <v>1</v>
      </c>
      <c r="AL565" s="17">
        <f t="shared" si="478"/>
        <v>0</v>
      </c>
      <c r="AM565" s="17">
        <f t="shared" si="479"/>
        <v>0</v>
      </c>
      <c r="AN565" s="16">
        <f t="shared" si="480"/>
        <v>0</v>
      </c>
      <c r="AO565" s="19">
        <f t="shared" si="481"/>
        <v>1</v>
      </c>
      <c r="AP565" s="17">
        <f t="shared" si="482"/>
        <v>0</v>
      </c>
      <c r="AQ565" s="17">
        <f t="shared" si="483"/>
        <v>0</v>
      </c>
      <c r="AR565" s="16">
        <f t="shared" si="484"/>
        <v>0</v>
      </c>
      <c r="AS565" s="19">
        <f t="shared" si="485"/>
        <v>1</v>
      </c>
      <c r="AT565" s="17">
        <f t="shared" si="486"/>
        <v>0</v>
      </c>
      <c r="AU565" s="17">
        <f t="shared" si="487"/>
        <v>0</v>
      </c>
      <c r="AV565" s="16">
        <f t="shared" si="488"/>
        <v>0</v>
      </c>
      <c r="AW565" s="19">
        <f t="shared" si="489"/>
        <v>1</v>
      </c>
      <c r="AX565" s="17">
        <f t="shared" si="490"/>
        <v>0</v>
      </c>
      <c r="AY565" s="17">
        <f t="shared" si="459"/>
        <v>0</v>
      </c>
      <c r="AZ565" s="16">
        <f t="shared" si="491"/>
        <v>0</v>
      </c>
      <c r="BA565" s="19">
        <f t="shared" si="492"/>
        <v>1</v>
      </c>
      <c r="BB565" s="16"/>
      <c r="BC565" s="16">
        <f t="shared" si="493"/>
        <v>1</v>
      </c>
      <c r="BD565" s="19">
        <f t="shared" si="460"/>
        <v>1</v>
      </c>
      <c r="BE565" s="20">
        <f t="shared" si="494"/>
        <v>1</v>
      </c>
      <c r="BF565">
        <f t="shared" si="495"/>
        <v>7.6396918173562566E-4</v>
      </c>
      <c r="BG565" s="33">
        <f t="shared" si="496"/>
        <v>2.0558767269425027</v>
      </c>
      <c r="BH565">
        <f t="shared" si="497"/>
        <v>4.1117534538850053</v>
      </c>
      <c r="BI565">
        <f t="shared" si="498"/>
        <v>1137014.9590959128</v>
      </c>
      <c r="BJ565">
        <f t="shared" si="499"/>
        <v>45444613</v>
      </c>
      <c r="BK565">
        <f t="shared" si="500"/>
        <v>553056</v>
      </c>
      <c r="BL565">
        <f t="shared" si="501"/>
        <v>0</v>
      </c>
      <c r="BM565">
        <f t="shared" si="502"/>
        <v>553056</v>
      </c>
    </row>
    <row r="566" spans="1:65" x14ac:dyDescent="0.25">
      <c r="A566" s="8"/>
      <c r="B566">
        <v>4454213</v>
      </c>
      <c r="C566" t="s">
        <v>583</v>
      </c>
      <c r="D566">
        <v>2</v>
      </c>
      <c r="E566">
        <v>1656</v>
      </c>
      <c r="F566" s="9">
        <f t="shared" si="503"/>
        <v>278208</v>
      </c>
      <c r="G566">
        <v>6</v>
      </c>
      <c r="H566" s="10">
        <f t="shared" si="449"/>
        <v>0.33333333333333331</v>
      </c>
      <c r="I566" s="10">
        <f t="shared" si="450"/>
        <v>2</v>
      </c>
      <c r="J566" s="11">
        <f t="shared" si="451"/>
        <v>1</v>
      </c>
      <c r="K566" s="11">
        <f t="shared" si="452"/>
        <v>0.1249190373248877</v>
      </c>
      <c r="L566" s="12">
        <f t="shared" si="453"/>
        <v>556416</v>
      </c>
      <c r="M566" s="13">
        <f t="shared" si="454"/>
        <v>0.87508096267511226</v>
      </c>
      <c r="P566">
        <f t="shared" si="455"/>
        <v>3312</v>
      </c>
      <c r="Q566" s="15">
        <f t="shared" si="461"/>
        <v>0.33333333333333331</v>
      </c>
      <c r="R566" s="16">
        <f t="shared" si="462"/>
        <v>3.5746201966041107</v>
      </c>
      <c r="S566" s="17">
        <f t="shared" si="456"/>
        <v>16.010369939038416</v>
      </c>
      <c r="T566" s="17">
        <f t="shared" si="463"/>
        <v>2.6683949898397361</v>
      </c>
      <c r="U566" s="18">
        <f t="shared" si="464"/>
        <v>0.33333333333333331</v>
      </c>
      <c r="V566" s="17">
        <f t="shared" si="465"/>
        <v>0</v>
      </c>
      <c r="W566" s="17">
        <f t="shared" si="457"/>
        <v>0</v>
      </c>
      <c r="X566" s="16">
        <f t="shared" si="466"/>
        <v>0</v>
      </c>
      <c r="Y566" s="19">
        <f t="shared" si="467"/>
        <v>0.33333333333333331</v>
      </c>
      <c r="Z566" s="17">
        <f t="shared" si="468"/>
        <v>0</v>
      </c>
      <c r="AA566" s="17">
        <f t="shared" si="469"/>
        <v>0</v>
      </c>
      <c r="AB566" s="16">
        <f t="shared" si="470"/>
        <v>0</v>
      </c>
      <c r="AC566" s="19">
        <f t="shared" si="471"/>
        <v>0.33333333333333331</v>
      </c>
      <c r="AD566" s="17">
        <f t="shared" si="472"/>
        <v>0</v>
      </c>
      <c r="AE566" s="17">
        <f t="shared" si="473"/>
        <v>0</v>
      </c>
      <c r="AF566" s="16">
        <f t="shared" si="458"/>
        <v>0</v>
      </c>
      <c r="AG566" s="19">
        <f t="shared" si="474"/>
        <v>0.33333333333333331</v>
      </c>
      <c r="AH566" s="17">
        <f t="shared" si="475"/>
        <v>0</v>
      </c>
      <c r="AI566" s="17">
        <f t="shared" si="504"/>
        <v>0</v>
      </c>
      <c r="AJ566" s="16">
        <f t="shared" si="476"/>
        <v>0</v>
      </c>
      <c r="AK566" s="19">
        <f t="shared" si="477"/>
        <v>0.33333333333333331</v>
      </c>
      <c r="AL566" s="17">
        <f t="shared" si="478"/>
        <v>0</v>
      </c>
      <c r="AM566" s="17">
        <f t="shared" si="479"/>
        <v>0</v>
      </c>
      <c r="AN566" s="16">
        <f t="shared" si="480"/>
        <v>0</v>
      </c>
      <c r="AO566" s="19">
        <f t="shared" si="481"/>
        <v>0.33333333333333331</v>
      </c>
      <c r="AP566" s="17">
        <f t="shared" si="482"/>
        <v>0</v>
      </c>
      <c r="AQ566" s="17">
        <f t="shared" si="483"/>
        <v>0</v>
      </c>
      <c r="AR566" s="16">
        <f t="shared" si="484"/>
        <v>0</v>
      </c>
      <c r="AS566" s="19">
        <f t="shared" si="485"/>
        <v>0.33333333333333331</v>
      </c>
      <c r="AT566" s="17">
        <f t="shared" si="486"/>
        <v>0</v>
      </c>
      <c r="AU566" s="17">
        <f t="shared" si="487"/>
        <v>0</v>
      </c>
      <c r="AV566" s="16">
        <f t="shared" si="488"/>
        <v>0</v>
      </c>
      <c r="AW566" s="19">
        <f t="shared" si="489"/>
        <v>0.33333333333333331</v>
      </c>
      <c r="AX566" s="17">
        <f t="shared" si="490"/>
        <v>0</v>
      </c>
      <c r="AY566" s="17">
        <f t="shared" si="459"/>
        <v>0</v>
      </c>
      <c r="AZ566" s="16">
        <f t="shared" si="491"/>
        <v>0</v>
      </c>
      <c r="BA566" s="19">
        <f t="shared" si="492"/>
        <v>0.33333333333333331</v>
      </c>
      <c r="BB566" s="16"/>
      <c r="BC566" s="16">
        <f t="shared" si="493"/>
        <v>0.33333333333333331</v>
      </c>
      <c r="BD566" s="19">
        <f t="shared" si="460"/>
        <v>0.33333333333333331</v>
      </c>
      <c r="BE566" s="20">
        <f t="shared" si="494"/>
        <v>0.33333333333333331</v>
      </c>
      <c r="BF566">
        <f t="shared" si="495"/>
        <v>2.546563939118752E-4</v>
      </c>
      <c r="BG566" s="33">
        <f t="shared" si="496"/>
        <v>0.68529224231416741</v>
      </c>
      <c r="BH566">
        <f t="shared" si="497"/>
        <v>4.1117534538850045</v>
      </c>
      <c r="BI566">
        <f t="shared" si="498"/>
        <v>1143922.7048984393</v>
      </c>
      <c r="BJ566">
        <f t="shared" si="499"/>
        <v>3897797</v>
      </c>
      <c r="BK566">
        <f t="shared" si="500"/>
        <v>556416</v>
      </c>
      <c r="BL566">
        <f t="shared" si="501"/>
        <v>0</v>
      </c>
      <c r="BM566">
        <f t="shared" si="502"/>
        <v>556416</v>
      </c>
    </row>
    <row r="567" spans="1:65" x14ac:dyDescent="0.25">
      <c r="A567" s="8"/>
      <c r="B567">
        <v>125488245</v>
      </c>
      <c r="C567" t="s">
        <v>584</v>
      </c>
      <c r="D567">
        <v>9</v>
      </c>
      <c r="E567">
        <v>535</v>
      </c>
      <c r="F567" s="9">
        <f t="shared" si="503"/>
        <v>89880</v>
      </c>
      <c r="G567">
        <v>7</v>
      </c>
      <c r="H567" s="10">
        <f t="shared" si="449"/>
        <v>1.2857142857142858</v>
      </c>
      <c r="I567" s="10">
        <f t="shared" si="450"/>
        <v>9</v>
      </c>
      <c r="J567" s="11">
        <f t="shared" si="451"/>
        <v>1</v>
      </c>
      <c r="K567" s="11">
        <f t="shared" si="452"/>
        <v>6.4461814730136678E-3</v>
      </c>
      <c r="L567" s="12">
        <f t="shared" si="453"/>
        <v>808920</v>
      </c>
      <c r="M567" s="13">
        <f t="shared" si="454"/>
        <v>0.99355381852698632</v>
      </c>
      <c r="P567">
        <f t="shared" si="455"/>
        <v>4815</v>
      </c>
      <c r="Q567" s="15">
        <f t="shared" si="461"/>
        <v>1.2857142857142858</v>
      </c>
      <c r="R567" s="16">
        <f t="shared" si="462"/>
        <v>3.5746201966041107</v>
      </c>
      <c r="S567" s="17">
        <f t="shared" si="456"/>
        <v>1396.1754005340454</v>
      </c>
      <c r="T567" s="17">
        <f t="shared" si="463"/>
        <v>199.45362864772076</v>
      </c>
      <c r="U567" s="18">
        <f t="shared" si="464"/>
        <v>1.2857142857142858</v>
      </c>
      <c r="V567" s="17">
        <f t="shared" si="465"/>
        <v>0</v>
      </c>
      <c r="W567" s="17">
        <f t="shared" si="457"/>
        <v>0</v>
      </c>
      <c r="X567" s="16">
        <f t="shared" si="466"/>
        <v>0</v>
      </c>
      <c r="Y567" s="19">
        <f t="shared" si="467"/>
        <v>1.2857142857142858</v>
      </c>
      <c r="Z567" s="17">
        <f t="shared" si="468"/>
        <v>0</v>
      </c>
      <c r="AA567" s="17">
        <f t="shared" si="469"/>
        <v>0</v>
      </c>
      <c r="AB567" s="16">
        <f t="shared" si="470"/>
        <v>0</v>
      </c>
      <c r="AC567" s="19">
        <f t="shared" si="471"/>
        <v>1.2857142857142858</v>
      </c>
      <c r="AD567" s="17">
        <f t="shared" si="472"/>
        <v>0</v>
      </c>
      <c r="AE567" s="17">
        <f t="shared" si="473"/>
        <v>0</v>
      </c>
      <c r="AF567" s="16">
        <f t="shared" si="458"/>
        <v>0</v>
      </c>
      <c r="AG567" s="19">
        <f t="shared" si="474"/>
        <v>1.2857142857142858</v>
      </c>
      <c r="AH567" s="17">
        <f t="shared" si="475"/>
        <v>0</v>
      </c>
      <c r="AI567" s="17">
        <f t="shared" si="504"/>
        <v>0</v>
      </c>
      <c r="AJ567" s="16">
        <f t="shared" si="476"/>
        <v>0</v>
      </c>
      <c r="AK567" s="19">
        <f t="shared" si="477"/>
        <v>1.2857142857142858</v>
      </c>
      <c r="AL567" s="17">
        <f t="shared" si="478"/>
        <v>0</v>
      </c>
      <c r="AM567" s="17">
        <f t="shared" si="479"/>
        <v>0</v>
      </c>
      <c r="AN567" s="16">
        <f t="shared" si="480"/>
        <v>0</v>
      </c>
      <c r="AO567" s="19">
        <f t="shared" si="481"/>
        <v>1.2857142857142858</v>
      </c>
      <c r="AP567" s="17">
        <f t="shared" si="482"/>
        <v>0</v>
      </c>
      <c r="AQ567" s="17">
        <f t="shared" si="483"/>
        <v>0</v>
      </c>
      <c r="AR567" s="16">
        <f t="shared" si="484"/>
        <v>0</v>
      </c>
      <c r="AS567" s="19">
        <f t="shared" si="485"/>
        <v>1.2857142857142858</v>
      </c>
      <c r="AT567" s="17">
        <f t="shared" si="486"/>
        <v>0</v>
      </c>
      <c r="AU567" s="17">
        <f t="shared" si="487"/>
        <v>0</v>
      </c>
      <c r="AV567" s="16">
        <f t="shared" si="488"/>
        <v>0</v>
      </c>
      <c r="AW567" s="19">
        <f t="shared" si="489"/>
        <v>1.2857142857142858</v>
      </c>
      <c r="AX567" s="17">
        <f t="shared" si="490"/>
        <v>0</v>
      </c>
      <c r="AY567" s="17">
        <f t="shared" si="459"/>
        <v>0</v>
      </c>
      <c r="AZ567" s="16">
        <f t="shared" si="491"/>
        <v>0</v>
      </c>
      <c r="BA567" s="19">
        <f t="shared" si="492"/>
        <v>1.2857142857142858</v>
      </c>
      <c r="BB567" s="16"/>
      <c r="BC567" s="16">
        <f t="shared" si="493"/>
        <v>1.2857142857142858</v>
      </c>
      <c r="BD567" s="19">
        <f t="shared" si="460"/>
        <v>1.2857142857142858</v>
      </c>
      <c r="BE567" s="20">
        <f t="shared" si="494"/>
        <v>1.2857142857142858</v>
      </c>
      <c r="BF567">
        <f t="shared" si="495"/>
        <v>9.822460908029474E-4</v>
      </c>
      <c r="BG567" s="33">
        <f t="shared" si="496"/>
        <v>2.6432700774975038</v>
      </c>
      <c r="BH567">
        <f t="shared" si="497"/>
        <v>18.502890542482525</v>
      </c>
      <c r="BI567">
        <f t="shared" si="498"/>
        <v>1663039.8019583293</v>
      </c>
      <c r="BJ567">
        <f t="shared" si="499"/>
        <v>124679325</v>
      </c>
      <c r="BK567">
        <f t="shared" si="500"/>
        <v>808920</v>
      </c>
      <c r="BL567">
        <f t="shared" si="501"/>
        <v>0</v>
      </c>
      <c r="BM567">
        <f t="shared" si="502"/>
        <v>808920</v>
      </c>
    </row>
    <row r="568" spans="1:65" x14ac:dyDescent="0.25">
      <c r="A568" s="8"/>
      <c r="B568">
        <v>63326</v>
      </c>
      <c r="C568" t="s">
        <v>585</v>
      </c>
      <c r="D568">
        <v>1</v>
      </c>
      <c r="E568">
        <v>1465</v>
      </c>
      <c r="F568" s="9">
        <f t="shared" si="503"/>
        <v>246120</v>
      </c>
      <c r="G568">
        <v>7</v>
      </c>
      <c r="H568" s="10">
        <f t="shared" si="449"/>
        <v>3.6756750481762676E-2</v>
      </c>
      <c r="I568" s="10">
        <f t="shared" si="450"/>
        <v>0.25729725337233872</v>
      </c>
      <c r="J568" s="11">
        <f t="shared" si="451"/>
        <v>0.25729725337233872</v>
      </c>
      <c r="K568" s="11">
        <f t="shared" si="452"/>
        <v>1.0000000000000002</v>
      </c>
      <c r="L568" s="12">
        <f t="shared" si="453"/>
        <v>63326.000000000007</v>
      </c>
      <c r="M568" s="13">
        <f t="shared" si="454"/>
        <v>-1.1489684512180503E-16</v>
      </c>
      <c r="P568">
        <f t="shared" si="455"/>
        <v>1465</v>
      </c>
      <c r="Q568" s="15">
        <f t="shared" si="461"/>
        <v>0.14285714285714285</v>
      </c>
      <c r="R568" s="16">
        <f t="shared" si="462"/>
        <v>3.5746201966041107</v>
      </c>
      <c r="S568" s="17">
        <f t="shared" si="456"/>
        <v>0.25729725337233872</v>
      </c>
      <c r="T568" s="17">
        <f t="shared" si="463"/>
        <v>3.6756750481762676E-2</v>
      </c>
      <c r="U568" s="18">
        <f t="shared" si="464"/>
        <v>3.6756750481762676E-2</v>
      </c>
      <c r="V568" s="17">
        <f t="shared" si="465"/>
        <v>0</v>
      </c>
      <c r="W568" s="17">
        <f t="shared" si="457"/>
        <v>0</v>
      </c>
      <c r="X568" s="16">
        <f t="shared" si="466"/>
        <v>0</v>
      </c>
      <c r="Y568" s="19">
        <f t="shared" si="467"/>
        <v>3.6756750481762676E-2</v>
      </c>
      <c r="Z568" s="17">
        <f t="shared" si="468"/>
        <v>0</v>
      </c>
      <c r="AA568" s="17">
        <f t="shared" si="469"/>
        <v>0</v>
      </c>
      <c r="AB568" s="16">
        <f t="shared" si="470"/>
        <v>0</v>
      </c>
      <c r="AC568" s="19">
        <f t="shared" si="471"/>
        <v>3.6756750481762676E-2</v>
      </c>
      <c r="AD568" s="17">
        <f t="shared" si="472"/>
        <v>0</v>
      </c>
      <c r="AE568" s="17">
        <f t="shared" si="473"/>
        <v>0</v>
      </c>
      <c r="AF568" s="16">
        <f t="shared" si="458"/>
        <v>0</v>
      </c>
      <c r="AG568" s="19">
        <f t="shared" si="474"/>
        <v>3.6756750481762676E-2</v>
      </c>
      <c r="AH568" s="17">
        <f t="shared" si="475"/>
        <v>0</v>
      </c>
      <c r="AI568" s="17">
        <f t="shared" si="504"/>
        <v>0</v>
      </c>
      <c r="AJ568" s="16">
        <f t="shared" si="476"/>
        <v>0</v>
      </c>
      <c r="AK568" s="19">
        <f t="shared" si="477"/>
        <v>3.6756750481762676E-2</v>
      </c>
      <c r="AL568" s="17">
        <f t="shared" si="478"/>
        <v>0</v>
      </c>
      <c r="AM568" s="17">
        <f t="shared" si="479"/>
        <v>0</v>
      </c>
      <c r="AN568" s="16">
        <f t="shared" si="480"/>
        <v>0</v>
      </c>
      <c r="AO568" s="19">
        <f t="shared" si="481"/>
        <v>3.6756750481762676E-2</v>
      </c>
      <c r="AP568" s="17">
        <f t="shared" si="482"/>
        <v>0</v>
      </c>
      <c r="AQ568" s="17">
        <f t="shared" si="483"/>
        <v>0</v>
      </c>
      <c r="AR568" s="16">
        <f t="shared" si="484"/>
        <v>0</v>
      </c>
      <c r="AS568" s="19">
        <f t="shared" si="485"/>
        <v>3.6756750481762676E-2</v>
      </c>
      <c r="AT568" s="17">
        <f t="shared" si="486"/>
        <v>0</v>
      </c>
      <c r="AU568" s="17">
        <f t="shared" si="487"/>
        <v>0</v>
      </c>
      <c r="AV568" s="16">
        <f t="shared" si="488"/>
        <v>0</v>
      </c>
      <c r="AW568" s="19">
        <f t="shared" si="489"/>
        <v>3.6756750481762676E-2</v>
      </c>
      <c r="AX568" s="17">
        <f t="shared" si="490"/>
        <v>0</v>
      </c>
      <c r="AY568" s="17">
        <f t="shared" si="459"/>
        <v>0</v>
      </c>
      <c r="AZ568" s="16">
        <f t="shared" si="491"/>
        <v>0</v>
      </c>
      <c r="BA568" s="19">
        <f t="shared" si="492"/>
        <v>3.6756750481762676E-2</v>
      </c>
      <c r="BB568" s="16"/>
      <c r="BC568" s="16">
        <f t="shared" si="493"/>
        <v>3.6756750481762676E-2</v>
      </c>
      <c r="BD568" s="19">
        <f t="shared" si="460"/>
        <v>3.6756750481762676E-2</v>
      </c>
      <c r="BE568" s="20">
        <f t="shared" si="494"/>
        <v>3.6756750481762676E-2</v>
      </c>
      <c r="BF568">
        <f t="shared" si="495"/>
        <v>2.8081024588812798E-5</v>
      </c>
      <c r="BG568" s="33">
        <f t="shared" si="496"/>
        <v>7.5567347873488511E-2</v>
      </c>
      <c r="BH568">
        <f t="shared" si="497"/>
        <v>0.52897143511441957</v>
      </c>
      <c r="BI568">
        <f t="shared" si="498"/>
        <v>130190.44961036094</v>
      </c>
      <c r="BJ568">
        <f t="shared" si="499"/>
        <v>0</v>
      </c>
      <c r="BK568">
        <f t="shared" si="500"/>
        <v>63326.000000000007</v>
      </c>
      <c r="BL568">
        <f t="shared" si="501"/>
        <v>182793.99999999997</v>
      </c>
      <c r="BM568">
        <f t="shared" si="502"/>
        <v>63326.000000000007</v>
      </c>
    </row>
    <row r="569" spans="1:65" x14ac:dyDescent="0.25">
      <c r="A569" s="8"/>
      <c r="B569">
        <v>966167702</v>
      </c>
      <c r="C569" t="s">
        <v>586</v>
      </c>
      <c r="D569">
        <v>5</v>
      </c>
      <c r="E569">
        <v>2129</v>
      </c>
      <c r="F569" s="9">
        <f t="shared" si="503"/>
        <v>357672</v>
      </c>
      <c r="G569">
        <v>2</v>
      </c>
      <c r="H569" s="10">
        <f t="shared" si="449"/>
        <v>2.5</v>
      </c>
      <c r="I569" s="10">
        <f t="shared" si="450"/>
        <v>5</v>
      </c>
      <c r="J569" s="11">
        <f t="shared" si="451"/>
        <v>1</v>
      </c>
      <c r="K569" s="11">
        <f t="shared" si="452"/>
        <v>1.8509830087447903E-3</v>
      </c>
      <c r="L569" s="12">
        <f t="shared" si="453"/>
        <v>1788360</v>
      </c>
      <c r="M569" s="13">
        <f t="shared" si="454"/>
        <v>0.99814901699125524</v>
      </c>
      <c r="P569">
        <f t="shared" si="455"/>
        <v>10645</v>
      </c>
      <c r="Q569" s="15">
        <f t="shared" si="461"/>
        <v>2.5</v>
      </c>
      <c r="R569" s="16">
        <f t="shared" si="462"/>
        <v>3.5746201966041107</v>
      </c>
      <c r="S569" s="17">
        <f t="shared" si="456"/>
        <v>2701.267367867767</v>
      </c>
      <c r="T569" s="17">
        <f t="shared" si="463"/>
        <v>1350.6336839338835</v>
      </c>
      <c r="U569" s="18">
        <f t="shared" si="464"/>
        <v>2.5</v>
      </c>
      <c r="V569" s="17">
        <f t="shared" si="465"/>
        <v>0</v>
      </c>
      <c r="W569" s="17">
        <f t="shared" si="457"/>
        <v>0</v>
      </c>
      <c r="X569" s="16">
        <f t="shared" si="466"/>
        <v>0</v>
      </c>
      <c r="Y569" s="19">
        <f t="shared" si="467"/>
        <v>2.5</v>
      </c>
      <c r="Z569" s="17">
        <f t="shared" si="468"/>
        <v>0</v>
      </c>
      <c r="AA569" s="17">
        <f t="shared" si="469"/>
        <v>0</v>
      </c>
      <c r="AB569" s="16">
        <f t="shared" si="470"/>
        <v>0</v>
      </c>
      <c r="AC569" s="19">
        <f t="shared" si="471"/>
        <v>2.5</v>
      </c>
      <c r="AD569" s="17">
        <f t="shared" si="472"/>
        <v>0</v>
      </c>
      <c r="AE569" s="17">
        <f t="shared" si="473"/>
        <v>0</v>
      </c>
      <c r="AF569" s="16">
        <f t="shared" si="458"/>
        <v>0</v>
      </c>
      <c r="AG569" s="19">
        <f t="shared" si="474"/>
        <v>2.5</v>
      </c>
      <c r="AH569" s="17">
        <f t="shared" si="475"/>
        <v>0</v>
      </c>
      <c r="AI569" s="17">
        <f t="shared" si="504"/>
        <v>0</v>
      </c>
      <c r="AJ569" s="16">
        <f t="shared" si="476"/>
        <v>0</v>
      </c>
      <c r="AK569" s="19">
        <f t="shared" si="477"/>
        <v>2.5</v>
      </c>
      <c r="AL569" s="17">
        <f t="shared" si="478"/>
        <v>0</v>
      </c>
      <c r="AM569" s="17">
        <f t="shared" si="479"/>
        <v>0</v>
      </c>
      <c r="AN569" s="16">
        <f t="shared" si="480"/>
        <v>0</v>
      </c>
      <c r="AO569" s="19">
        <f t="shared" si="481"/>
        <v>2.5</v>
      </c>
      <c r="AP569" s="17">
        <f t="shared" si="482"/>
        <v>0</v>
      </c>
      <c r="AQ569" s="17">
        <f t="shared" si="483"/>
        <v>0</v>
      </c>
      <c r="AR569" s="16">
        <f t="shared" si="484"/>
        <v>0</v>
      </c>
      <c r="AS569" s="19">
        <f t="shared" si="485"/>
        <v>2.5</v>
      </c>
      <c r="AT569" s="17">
        <f t="shared" si="486"/>
        <v>0</v>
      </c>
      <c r="AU569" s="17">
        <f t="shared" si="487"/>
        <v>0</v>
      </c>
      <c r="AV569" s="16">
        <f t="shared" si="488"/>
        <v>0</v>
      </c>
      <c r="AW569" s="19">
        <f t="shared" si="489"/>
        <v>2.5</v>
      </c>
      <c r="AX569" s="17">
        <f t="shared" si="490"/>
        <v>0</v>
      </c>
      <c r="AY569" s="17">
        <f t="shared" si="459"/>
        <v>0</v>
      </c>
      <c r="AZ569" s="16">
        <f t="shared" si="491"/>
        <v>0</v>
      </c>
      <c r="BA569" s="19">
        <f t="shared" si="492"/>
        <v>2.5</v>
      </c>
      <c r="BB569" s="16"/>
      <c r="BC569" s="16">
        <f t="shared" si="493"/>
        <v>2.5</v>
      </c>
      <c r="BD569" s="19">
        <f t="shared" si="460"/>
        <v>2.5</v>
      </c>
      <c r="BE569" s="20">
        <f t="shared" si="494"/>
        <v>2.5</v>
      </c>
      <c r="BF569">
        <f t="shared" si="495"/>
        <v>1.9099229543390642E-3</v>
      </c>
      <c r="BG569" s="33">
        <f t="shared" si="496"/>
        <v>5.1396918173562565</v>
      </c>
      <c r="BH569">
        <f t="shared" si="497"/>
        <v>10.279383634712513</v>
      </c>
      <c r="BI569">
        <f t="shared" si="498"/>
        <v>3676647.703394894</v>
      </c>
      <c r="BJ569">
        <f t="shared" si="499"/>
        <v>964379342</v>
      </c>
      <c r="BK569">
        <f t="shared" si="500"/>
        <v>1788360</v>
      </c>
      <c r="BL569">
        <f t="shared" si="501"/>
        <v>0</v>
      </c>
      <c r="BM569">
        <f t="shared" si="502"/>
        <v>1788360</v>
      </c>
    </row>
    <row r="570" spans="1:65" x14ac:dyDescent="0.25">
      <c r="A570" s="8"/>
      <c r="B570">
        <v>737532863</v>
      </c>
      <c r="C570" t="s">
        <v>587</v>
      </c>
      <c r="D570">
        <v>3</v>
      </c>
      <c r="E570">
        <v>2219</v>
      </c>
      <c r="F570" s="9">
        <f t="shared" si="503"/>
        <v>372792</v>
      </c>
      <c r="G570">
        <v>6</v>
      </c>
      <c r="H570" s="10">
        <f t="shared" si="449"/>
        <v>0.5</v>
      </c>
      <c r="I570" s="10">
        <f t="shared" si="450"/>
        <v>3</v>
      </c>
      <c r="J570" s="11">
        <f t="shared" si="451"/>
        <v>1</v>
      </c>
      <c r="K570" s="11">
        <f t="shared" si="452"/>
        <v>1.516374464252178E-3</v>
      </c>
      <c r="L570" s="12">
        <f t="shared" si="453"/>
        <v>1118376</v>
      </c>
      <c r="M570" s="13">
        <f t="shared" si="454"/>
        <v>0.99848362553574788</v>
      </c>
      <c r="P570">
        <f t="shared" si="455"/>
        <v>6657</v>
      </c>
      <c r="Q570" s="15">
        <f t="shared" si="461"/>
        <v>0.5</v>
      </c>
      <c r="R570" s="16">
        <f t="shared" si="462"/>
        <v>3.5746201966041107</v>
      </c>
      <c r="S570" s="17">
        <f t="shared" si="456"/>
        <v>1978.4031390158586</v>
      </c>
      <c r="T570" s="17">
        <f t="shared" si="463"/>
        <v>329.73385650264311</v>
      </c>
      <c r="U570" s="18">
        <f t="shared" si="464"/>
        <v>0.5</v>
      </c>
      <c r="V570" s="17">
        <f t="shared" si="465"/>
        <v>0</v>
      </c>
      <c r="W570" s="17">
        <f t="shared" si="457"/>
        <v>0</v>
      </c>
      <c r="X570" s="16">
        <f t="shared" si="466"/>
        <v>0</v>
      </c>
      <c r="Y570" s="19">
        <f t="shared" si="467"/>
        <v>0.5</v>
      </c>
      <c r="Z570" s="17">
        <f t="shared" si="468"/>
        <v>0</v>
      </c>
      <c r="AA570" s="17">
        <f t="shared" si="469"/>
        <v>0</v>
      </c>
      <c r="AB570" s="16">
        <f t="shared" si="470"/>
        <v>0</v>
      </c>
      <c r="AC570" s="19">
        <f t="shared" si="471"/>
        <v>0.5</v>
      </c>
      <c r="AD570" s="17">
        <f t="shared" si="472"/>
        <v>0</v>
      </c>
      <c r="AE570" s="17">
        <f t="shared" si="473"/>
        <v>0</v>
      </c>
      <c r="AF570" s="16">
        <f t="shared" si="458"/>
        <v>0</v>
      </c>
      <c r="AG570" s="19">
        <f t="shared" si="474"/>
        <v>0.5</v>
      </c>
      <c r="AH570" s="17">
        <f t="shared" si="475"/>
        <v>0</v>
      </c>
      <c r="AI570" s="17">
        <f t="shared" si="504"/>
        <v>0</v>
      </c>
      <c r="AJ570" s="16">
        <f t="shared" si="476"/>
        <v>0</v>
      </c>
      <c r="AK570" s="19">
        <f t="shared" si="477"/>
        <v>0.5</v>
      </c>
      <c r="AL570" s="17">
        <f t="shared" si="478"/>
        <v>0</v>
      </c>
      <c r="AM570" s="17">
        <f t="shared" si="479"/>
        <v>0</v>
      </c>
      <c r="AN570" s="16">
        <f t="shared" si="480"/>
        <v>0</v>
      </c>
      <c r="AO570" s="19">
        <f t="shared" si="481"/>
        <v>0.5</v>
      </c>
      <c r="AP570" s="17">
        <f t="shared" si="482"/>
        <v>0</v>
      </c>
      <c r="AQ570" s="17">
        <f t="shared" si="483"/>
        <v>0</v>
      </c>
      <c r="AR570" s="16">
        <f t="shared" si="484"/>
        <v>0</v>
      </c>
      <c r="AS570" s="19">
        <f t="shared" si="485"/>
        <v>0.5</v>
      </c>
      <c r="AT570" s="17">
        <f t="shared" si="486"/>
        <v>0</v>
      </c>
      <c r="AU570" s="17">
        <f t="shared" si="487"/>
        <v>0</v>
      </c>
      <c r="AV570" s="16">
        <f t="shared" si="488"/>
        <v>0</v>
      </c>
      <c r="AW570" s="19">
        <f t="shared" si="489"/>
        <v>0.5</v>
      </c>
      <c r="AX570" s="17">
        <f t="shared" si="490"/>
        <v>0</v>
      </c>
      <c r="AY570" s="17">
        <f t="shared" si="459"/>
        <v>0</v>
      </c>
      <c r="AZ570" s="16">
        <f t="shared" si="491"/>
        <v>0</v>
      </c>
      <c r="BA570" s="19">
        <f t="shared" si="492"/>
        <v>0.5</v>
      </c>
      <c r="BB570" s="16"/>
      <c r="BC570" s="16">
        <f t="shared" si="493"/>
        <v>0.5</v>
      </c>
      <c r="BD570" s="19">
        <f t="shared" si="460"/>
        <v>0.5</v>
      </c>
      <c r="BE570" s="20">
        <f t="shared" si="494"/>
        <v>0.5</v>
      </c>
      <c r="BF570">
        <f t="shared" si="495"/>
        <v>3.8198459086781283E-4</v>
      </c>
      <c r="BG570" s="33">
        <f t="shared" si="496"/>
        <v>1.0279383634712513</v>
      </c>
      <c r="BH570">
        <f t="shared" si="497"/>
        <v>6.1676301808275085</v>
      </c>
      <c r="BI570">
        <f t="shared" si="498"/>
        <v>2299243.1903710486</v>
      </c>
      <c r="BJ570">
        <f t="shared" si="499"/>
        <v>736414487</v>
      </c>
      <c r="BK570">
        <f t="shared" si="500"/>
        <v>1118376</v>
      </c>
      <c r="BL570">
        <f t="shared" si="501"/>
        <v>0</v>
      </c>
      <c r="BM570">
        <f t="shared" si="502"/>
        <v>1118376</v>
      </c>
    </row>
    <row r="571" spans="1:65" x14ac:dyDescent="0.25">
      <c r="A571" s="8"/>
      <c r="B571">
        <v>25630551</v>
      </c>
      <c r="C571" t="s">
        <v>588</v>
      </c>
      <c r="D571">
        <v>2</v>
      </c>
      <c r="E571">
        <v>2228</v>
      </c>
      <c r="F571" s="9">
        <f t="shared" si="503"/>
        <v>374304</v>
      </c>
      <c r="G571">
        <v>5</v>
      </c>
      <c r="H571" s="10">
        <f t="shared" si="449"/>
        <v>0.4</v>
      </c>
      <c r="I571" s="10">
        <f t="shared" si="450"/>
        <v>2</v>
      </c>
      <c r="J571" s="11">
        <f t="shared" si="451"/>
        <v>1</v>
      </c>
      <c r="K571" s="11">
        <f t="shared" si="452"/>
        <v>2.9207643643712537E-2</v>
      </c>
      <c r="L571" s="12">
        <f t="shared" si="453"/>
        <v>748608</v>
      </c>
      <c r="M571" s="13">
        <f t="shared" si="454"/>
        <v>0.97079235635628747</v>
      </c>
      <c r="P571">
        <f t="shared" si="455"/>
        <v>4456</v>
      </c>
      <c r="Q571" s="15">
        <f t="shared" si="461"/>
        <v>0.4</v>
      </c>
      <c r="R571" s="16">
        <f t="shared" si="462"/>
        <v>3.5746201966041107</v>
      </c>
      <c r="S571" s="17">
        <f t="shared" si="456"/>
        <v>68.475226019492183</v>
      </c>
      <c r="T571" s="17">
        <f t="shared" si="463"/>
        <v>13.695045203898436</v>
      </c>
      <c r="U571" s="18">
        <f t="shared" si="464"/>
        <v>0.4</v>
      </c>
      <c r="V571" s="17">
        <f t="shared" si="465"/>
        <v>0</v>
      </c>
      <c r="W571" s="17">
        <f t="shared" si="457"/>
        <v>0</v>
      </c>
      <c r="X571" s="16">
        <f t="shared" si="466"/>
        <v>0</v>
      </c>
      <c r="Y571" s="19">
        <f t="shared" si="467"/>
        <v>0.4</v>
      </c>
      <c r="Z571" s="17">
        <f t="shared" si="468"/>
        <v>0</v>
      </c>
      <c r="AA571" s="17">
        <f t="shared" si="469"/>
        <v>0</v>
      </c>
      <c r="AB571" s="16">
        <f t="shared" si="470"/>
        <v>0</v>
      </c>
      <c r="AC571" s="19">
        <f t="shared" si="471"/>
        <v>0.4</v>
      </c>
      <c r="AD571" s="17">
        <f t="shared" si="472"/>
        <v>0</v>
      </c>
      <c r="AE571" s="17">
        <f t="shared" si="473"/>
        <v>0</v>
      </c>
      <c r="AF571" s="16">
        <f t="shared" si="458"/>
        <v>0</v>
      </c>
      <c r="AG571" s="19">
        <f t="shared" si="474"/>
        <v>0.4</v>
      </c>
      <c r="AH571" s="17">
        <f t="shared" si="475"/>
        <v>0</v>
      </c>
      <c r="AI571" s="17">
        <f t="shared" si="504"/>
        <v>0</v>
      </c>
      <c r="AJ571" s="16">
        <f t="shared" si="476"/>
        <v>0</v>
      </c>
      <c r="AK571" s="19">
        <f t="shared" si="477"/>
        <v>0.4</v>
      </c>
      <c r="AL571" s="17">
        <f t="shared" si="478"/>
        <v>0</v>
      </c>
      <c r="AM571" s="17">
        <f t="shared" si="479"/>
        <v>0</v>
      </c>
      <c r="AN571" s="16">
        <f t="shared" si="480"/>
        <v>0</v>
      </c>
      <c r="AO571" s="19">
        <f t="shared" si="481"/>
        <v>0.4</v>
      </c>
      <c r="AP571" s="17">
        <f t="shared" si="482"/>
        <v>0</v>
      </c>
      <c r="AQ571" s="17">
        <f t="shared" si="483"/>
        <v>0</v>
      </c>
      <c r="AR571" s="16">
        <f t="shared" si="484"/>
        <v>0</v>
      </c>
      <c r="AS571" s="19">
        <f t="shared" si="485"/>
        <v>0.4</v>
      </c>
      <c r="AT571" s="17">
        <f t="shared" si="486"/>
        <v>0</v>
      </c>
      <c r="AU571" s="17">
        <f t="shared" si="487"/>
        <v>0</v>
      </c>
      <c r="AV571" s="16">
        <f t="shared" si="488"/>
        <v>0</v>
      </c>
      <c r="AW571" s="19">
        <f t="shared" si="489"/>
        <v>0.4</v>
      </c>
      <c r="AX571" s="17">
        <f t="shared" si="490"/>
        <v>0</v>
      </c>
      <c r="AY571" s="17">
        <f t="shared" si="459"/>
        <v>0</v>
      </c>
      <c r="AZ571" s="16">
        <f t="shared" si="491"/>
        <v>0</v>
      </c>
      <c r="BA571" s="19">
        <f t="shared" si="492"/>
        <v>0.4</v>
      </c>
      <c r="BB571" s="16"/>
      <c r="BC571" s="16">
        <f t="shared" si="493"/>
        <v>0.4</v>
      </c>
      <c r="BD571" s="19">
        <f t="shared" si="460"/>
        <v>0.4</v>
      </c>
      <c r="BE571" s="20">
        <f t="shared" si="494"/>
        <v>0.4</v>
      </c>
      <c r="BF571">
        <f t="shared" si="495"/>
        <v>3.0558767269425031E-4</v>
      </c>
      <c r="BG571" s="33">
        <f t="shared" si="496"/>
        <v>0.82235069077700107</v>
      </c>
      <c r="BH571">
        <f t="shared" si="497"/>
        <v>4.1117534538850053</v>
      </c>
      <c r="BI571">
        <f t="shared" si="498"/>
        <v>1539045.764802973</v>
      </c>
      <c r="BJ571">
        <f t="shared" si="499"/>
        <v>24881943</v>
      </c>
      <c r="BK571">
        <f t="shared" si="500"/>
        <v>748608</v>
      </c>
      <c r="BL571">
        <f t="shared" si="501"/>
        <v>0</v>
      </c>
      <c r="BM571">
        <f t="shared" si="502"/>
        <v>748608</v>
      </c>
    </row>
    <row r="572" spans="1:65" x14ac:dyDescent="0.25">
      <c r="A572" s="8"/>
      <c r="B572">
        <v>26651</v>
      </c>
      <c r="C572" t="s">
        <v>589</v>
      </c>
      <c r="D572">
        <v>4</v>
      </c>
      <c r="E572">
        <v>1747</v>
      </c>
      <c r="F572" s="9">
        <f t="shared" si="503"/>
        <v>293496</v>
      </c>
      <c r="G572">
        <v>5</v>
      </c>
      <c r="H572" s="10">
        <f t="shared" si="449"/>
        <v>1.816106522746477E-2</v>
      </c>
      <c r="I572" s="10">
        <f t="shared" si="450"/>
        <v>9.0805326137323852E-2</v>
      </c>
      <c r="J572" s="11">
        <f t="shared" si="451"/>
        <v>2.2701331534330963E-2</v>
      </c>
      <c r="K572" s="11">
        <f t="shared" si="452"/>
        <v>1</v>
      </c>
      <c r="L572" s="12">
        <f t="shared" si="453"/>
        <v>26651</v>
      </c>
      <c r="M572" s="13">
        <f t="shared" si="454"/>
        <v>0</v>
      </c>
      <c r="P572">
        <f t="shared" si="455"/>
        <v>6988</v>
      </c>
      <c r="Q572" s="15">
        <f t="shared" si="461"/>
        <v>0.8</v>
      </c>
      <c r="R572" s="16">
        <f t="shared" si="462"/>
        <v>3.5746201966041107</v>
      </c>
      <c r="S572" s="17">
        <f t="shared" si="456"/>
        <v>9.0805326137323852E-2</v>
      </c>
      <c r="T572" s="17">
        <f t="shared" si="463"/>
        <v>1.816106522746477E-2</v>
      </c>
      <c r="U572" s="18">
        <f t="shared" si="464"/>
        <v>1.816106522746477E-2</v>
      </c>
      <c r="V572" s="17">
        <f t="shared" si="465"/>
        <v>0</v>
      </c>
      <c r="W572" s="17">
        <f t="shared" si="457"/>
        <v>0</v>
      </c>
      <c r="X572" s="16">
        <f t="shared" si="466"/>
        <v>0</v>
      </c>
      <c r="Y572" s="19">
        <f t="shared" si="467"/>
        <v>1.816106522746477E-2</v>
      </c>
      <c r="Z572" s="17">
        <f t="shared" si="468"/>
        <v>0</v>
      </c>
      <c r="AA572" s="17">
        <f t="shared" si="469"/>
        <v>0</v>
      </c>
      <c r="AB572" s="16">
        <f t="shared" si="470"/>
        <v>0</v>
      </c>
      <c r="AC572" s="19">
        <f t="shared" si="471"/>
        <v>1.816106522746477E-2</v>
      </c>
      <c r="AD572" s="17">
        <f t="shared" si="472"/>
        <v>0</v>
      </c>
      <c r="AE572" s="17">
        <f t="shared" si="473"/>
        <v>0</v>
      </c>
      <c r="AF572" s="16">
        <f t="shared" si="458"/>
        <v>0</v>
      </c>
      <c r="AG572" s="19">
        <f t="shared" si="474"/>
        <v>1.816106522746477E-2</v>
      </c>
      <c r="AH572" s="17">
        <f t="shared" si="475"/>
        <v>0</v>
      </c>
      <c r="AI572" s="17">
        <f t="shared" si="504"/>
        <v>0</v>
      </c>
      <c r="AJ572" s="16">
        <f t="shared" si="476"/>
        <v>0</v>
      </c>
      <c r="AK572" s="19">
        <f t="shared" si="477"/>
        <v>1.816106522746477E-2</v>
      </c>
      <c r="AL572" s="17">
        <f t="shared" si="478"/>
        <v>0</v>
      </c>
      <c r="AM572" s="17">
        <f t="shared" si="479"/>
        <v>0</v>
      </c>
      <c r="AN572" s="16">
        <f t="shared" si="480"/>
        <v>0</v>
      </c>
      <c r="AO572" s="19">
        <f t="shared" si="481"/>
        <v>1.816106522746477E-2</v>
      </c>
      <c r="AP572" s="17">
        <f t="shared" si="482"/>
        <v>0</v>
      </c>
      <c r="AQ572" s="17">
        <f t="shared" si="483"/>
        <v>0</v>
      </c>
      <c r="AR572" s="16">
        <f t="shared" si="484"/>
        <v>0</v>
      </c>
      <c r="AS572" s="19">
        <f t="shared" si="485"/>
        <v>1.816106522746477E-2</v>
      </c>
      <c r="AT572" s="17">
        <f t="shared" si="486"/>
        <v>0</v>
      </c>
      <c r="AU572" s="17">
        <f t="shared" si="487"/>
        <v>0</v>
      </c>
      <c r="AV572" s="16">
        <f t="shared" si="488"/>
        <v>0</v>
      </c>
      <c r="AW572" s="19">
        <f t="shared" si="489"/>
        <v>1.816106522746477E-2</v>
      </c>
      <c r="AX572" s="17">
        <f t="shared" si="490"/>
        <v>0</v>
      </c>
      <c r="AY572" s="17">
        <f t="shared" si="459"/>
        <v>0</v>
      </c>
      <c r="AZ572" s="16">
        <f t="shared" si="491"/>
        <v>0</v>
      </c>
      <c r="BA572" s="19">
        <f t="shared" si="492"/>
        <v>1.816106522746477E-2</v>
      </c>
      <c r="BB572" s="16"/>
      <c r="BC572" s="16">
        <f t="shared" si="493"/>
        <v>1.816106522746477E-2</v>
      </c>
      <c r="BD572" s="19">
        <f t="shared" si="460"/>
        <v>1.816106522746477E-2</v>
      </c>
      <c r="BE572" s="20">
        <f t="shared" si="494"/>
        <v>1.816106522746477E-2</v>
      </c>
      <c r="BF572">
        <f t="shared" si="495"/>
        <v>1.3874494141273585E-5</v>
      </c>
      <c r="BG572" s="33">
        <f t="shared" si="496"/>
        <v>3.7336911337629571E-2</v>
      </c>
      <c r="BH572">
        <f t="shared" si="497"/>
        <v>0.18668455668814785</v>
      </c>
      <c r="BI572">
        <f t="shared" si="498"/>
        <v>54791.170649744643</v>
      </c>
      <c r="BJ572">
        <f t="shared" si="499"/>
        <v>0</v>
      </c>
      <c r="BK572">
        <f t="shared" si="500"/>
        <v>26651</v>
      </c>
      <c r="BL572">
        <f t="shared" si="501"/>
        <v>1147333</v>
      </c>
      <c r="BM572">
        <f t="shared" si="502"/>
        <v>26651</v>
      </c>
    </row>
    <row r="573" spans="1:65" x14ac:dyDescent="0.25">
      <c r="A573" s="8"/>
      <c r="B573">
        <v>130621401</v>
      </c>
      <c r="C573" t="s">
        <v>590</v>
      </c>
      <c r="D573">
        <v>9</v>
      </c>
      <c r="E573">
        <v>856</v>
      </c>
      <c r="F573" s="9">
        <f t="shared" si="503"/>
        <v>143808</v>
      </c>
      <c r="G573">
        <v>8</v>
      </c>
      <c r="H573" s="10">
        <f t="shared" si="449"/>
        <v>1.125</v>
      </c>
      <c r="I573" s="10">
        <f t="shared" si="450"/>
        <v>9</v>
      </c>
      <c r="J573" s="11">
        <f t="shared" si="451"/>
        <v>1</v>
      </c>
      <c r="K573" s="11">
        <f t="shared" si="452"/>
        <v>9.9085753949308807E-3</v>
      </c>
      <c r="L573" s="12">
        <f t="shared" si="453"/>
        <v>1294272</v>
      </c>
      <c r="M573" s="13">
        <f t="shared" si="454"/>
        <v>0.99009142460506916</v>
      </c>
      <c r="P573">
        <f t="shared" si="455"/>
        <v>7704</v>
      </c>
      <c r="Q573" s="15">
        <f t="shared" si="461"/>
        <v>1.125</v>
      </c>
      <c r="R573" s="16">
        <f t="shared" si="462"/>
        <v>3.5746201966041107</v>
      </c>
      <c r="S573" s="17">
        <f t="shared" si="456"/>
        <v>908.30413467957271</v>
      </c>
      <c r="T573" s="17">
        <f t="shared" si="463"/>
        <v>113.53801683494659</v>
      </c>
      <c r="U573" s="18">
        <f t="shared" si="464"/>
        <v>1.125</v>
      </c>
      <c r="V573" s="17">
        <f t="shared" si="465"/>
        <v>0</v>
      </c>
      <c r="W573" s="17">
        <f t="shared" si="457"/>
        <v>0</v>
      </c>
      <c r="X573" s="16">
        <f t="shared" si="466"/>
        <v>0</v>
      </c>
      <c r="Y573" s="19">
        <f t="shared" si="467"/>
        <v>1.125</v>
      </c>
      <c r="Z573" s="17">
        <f t="shared" si="468"/>
        <v>0</v>
      </c>
      <c r="AA573" s="17">
        <f t="shared" si="469"/>
        <v>0</v>
      </c>
      <c r="AB573" s="16">
        <f t="shared" si="470"/>
        <v>0</v>
      </c>
      <c r="AC573" s="19">
        <f t="shared" si="471"/>
        <v>1.125</v>
      </c>
      <c r="AD573" s="17">
        <f t="shared" si="472"/>
        <v>0</v>
      </c>
      <c r="AE573" s="17">
        <f t="shared" si="473"/>
        <v>0</v>
      </c>
      <c r="AF573" s="16">
        <f t="shared" si="458"/>
        <v>0</v>
      </c>
      <c r="AG573" s="19">
        <f t="shared" si="474"/>
        <v>1.125</v>
      </c>
      <c r="AH573" s="17">
        <f t="shared" si="475"/>
        <v>0</v>
      </c>
      <c r="AI573" s="17">
        <f t="shared" si="504"/>
        <v>0</v>
      </c>
      <c r="AJ573" s="16">
        <f t="shared" si="476"/>
        <v>0</v>
      </c>
      <c r="AK573" s="19">
        <f t="shared" si="477"/>
        <v>1.125</v>
      </c>
      <c r="AL573" s="17">
        <f t="shared" si="478"/>
        <v>0</v>
      </c>
      <c r="AM573" s="17">
        <f t="shared" si="479"/>
        <v>0</v>
      </c>
      <c r="AN573" s="16">
        <f t="shared" si="480"/>
        <v>0</v>
      </c>
      <c r="AO573" s="19">
        <f t="shared" si="481"/>
        <v>1.125</v>
      </c>
      <c r="AP573" s="17">
        <f t="shared" si="482"/>
        <v>0</v>
      </c>
      <c r="AQ573" s="17">
        <f t="shared" si="483"/>
        <v>0</v>
      </c>
      <c r="AR573" s="16">
        <f t="shared" si="484"/>
        <v>0</v>
      </c>
      <c r="AS573" s="19">
        <f t="shared" si="485"/>
        <v>1.125</v>
      </c>
      <c r="AT573" s="17">
        <f t="shared" si="486"/>
        <v>0</v>
      </c>
      <c r="AU573" s="17">
        <f t="shared" si="487"/>
        <v>0</v>
      </c>
      <c r="AV573" s="16">
        <f t="shared" si="488"/>
        <v>0</v>
      </c>
      <c r="AW573" s="19">
        <f t="shared" si="489"/>
        <v>1.125</v>
      </c>
      <c r="AX573" s="17">
        <f t="shared" si="490"/>
        <v>0</v>
      </c>
      <c r="AY573" s="17">
        <f t="shared" si="459"/>
        <v>0</v>
      </c>
      <c r="AZ573" s="16">
        <f t="shared" si="491"/>
        <v>0</v>
      </c>
      <c r="BA573" s="19">
        <f t="shared" si="492"/>
        <v>1.125</v>
      </c>
      <c r="BB573" s="16"/>
      <c r="BC573" s="16">
        <f t="shared" si="493"/>
        <v>1.125</v>
      </c>
      <c r="BD573" s="19">
        <f t="shared" si="460"/>
        <v>1.125</v>
      </c>
      <c r="BE573" s="20">
        <f t="shared" si="494"/>
        <v>1.125</v>
      </c>
      <c r="BF573">
        <f t="shared" si="495"/>
        <v>8.5946532945257894E-4</v>
      </c>
      <c r="BG573" s="33">
        <f t="shared" si="496"/>
        <v>2.3128613178103157</v>
      </c>
      <c r="BH573">
        <f t="shared" si="497"/>
        <v>18.502890542482525</v>
      </c>
      <c r="BI573">
        <f t="shared" si="498"/>
        <v>2660863.6831333269</v>
      </c>
      <c r="BJ573">
        <f t="shared" si="499"/>
        <v>129327129</v>
      </c>
      <c r="BK573">
        <f t="shared" si="500"/>
        <v>1294272</v>
      </c>
      <c r="BL573">
        <f t="shared" si="501"/>
        <v>0</v>
      </c>
      <c r="BM573">
        <f t="shared" si="502"/>
        <v>1294272</v>
      </c>
    </row>
    <row r="574" spans="1:65" x14ac:dyDescent="0.25">
      <c r="A574" s="8"/>
      <c r="B574">
        <v>79596</v>
      </c>
      <c r="C574" t="s">
        <v>591</v>
      </c>
      <c r="D574">
        <v>6</v>
      </c>
      <c r="E574">
        <v>2483</v>
      </c>
      <c r="F574" s="9">
        <f t="shared" si="503"/>
        <v>417144</v>
      </c>
      <c r="G574">
        <v>8</v>
      </c>
      <c r="H574" s="10">
        <f t="shared" si="449"/>
        <v>2.3851475749381509E-2</v>
      </c>
      <c r="I574" s="10">
        <f t="shared" si="450"/>
        <v>0.19081180599505207</v>
      </c>
      <c r="J574" s="11">
        <f t="shared" si="451"/>
        <v>3.1801967665842014E-2</v>
      </c>
      <c r="K574" s="11">
        <f t="shared" si="452"/>
        <v>1</v>
      </c>
      <c r="L574" s="12">
        <f t="shared" si="453"/>
        <v>79596</v>
      </c>
      <c r="M574" s="13">
        <f t="shared" si="454"/>
        <v>0</v>
      </c>
      <c r="P574">
        <f t="shared" si="455"/>
        <v>14898</v>
      </c>
      <c r="Q574" s="15">
        <f t="shared" si="461"/>
        <v>0.75</v>
      </c>
      <c r="R574" s="16">
        <f t="shared" si="462"/>
        <v>3.5746201966041107</v>
      </c>
      <c r="S574" s="17">
        <f t="shared" si="456"/>
        <v>0.19081180599505207</v>
      </c>
      <c r="T574" s="17">
        <f t="shared" si="463"/>
        <v>2.3851475749381509E-2</v>
      </c>
      <c r="U574" s="18">
        <f t="shared" si="464"/>
        <v>2.3851475749381509E-2</v>
      </c>
      <c r="V574" s="17">
        <f t="shared" si="465"/>
        <v>0</v>
      </c>
      <c r="W574" s="17">
        <f t="shared" si="457"/>
        <v>0</v>
      </c>
      <c r="X574" s="16">
        <f t="shared" si="466"/>
        <v>0</v>
      </c>
      <c r="Y574" s="19">
        <f t="shared" si="467"/>
        <v>2.3851475749381509E-2</v>
      </c>
      <c r="Z574" s="17">
        <f t="shared" si="468"/>
        <v>0</v>
      </c>
      <c r="AA574" s="17">
        <f t="shared" si="469"/>
        <v>0</v>
      </c>
      <c r="AB574" s="16">
        <f t="shared" si="470"/>
        <v>0</v>
      </c>
      <c r="AC574" s="19">
        <f t="shared" si="471"/>
        <v>2.3851475749381509E-2</v>
      </c>
      <c r="AD574" s="17">
        <f t="shared" si="472"/>
        <v>0</v>
      </c>
      <c r="AE574" s="17">
        <f t="shared" si="473"/>
        <v>0</v>
      </c>
      <c r="AF574" s="16">
        <f t="shared" si="458"/>
        <v>0</v>
      </c>
      <c r="AG574" s="19">
        <f t="shared" si="474"/>
        <v>2.3851475749381509E-2</v>
      </c>
      <c r="AH574" s="17">
        <f t="shared" si="475"/>
        <v>0</v>
      </c>
      <c r="AI574" s="17">
        <f t="shared" si="504"/>
        <v>0</v>
      </c>
      <c r="AJ574" s="16">
        <f t="shared" si="476"/>
        <v>0</v>
      </c>
      <c r="AK574" s="19">
        <f t="shared" si="477"/>
        <v>2.3851475749381509E-2</v>
      </c>
      <c r="AL574" s="17">
        <f t="shared" si="478"/>
        <v>0</v>
      </c>
      <c r="AM574" s="17">
        <f t="shared" si="479"/>
        <v>0</v>
      </c>
      <c r="AN574" s="16">
        <f t="shared" si="480"/>
        <v>0</v>
      </c>
      <c r="AO574" s="19">
        <f t="shared" si="481"/>
        <v>2.3851475749381509E-2</v>
      </c>
      <c r="AP574" s="17">
        <f t="shared" si="482"/>
        <v>0</v>
      </c>
      <c r="AQ574" s="17">
        <f t="shared" si="483"/>
        <v>0</v>
      </c>
      <c r="AR574" s="16">
        <f t="shared" si="484"/>
        <v>0</v>
      </c>
      <c r="AS574" s="19">
        <f t="shared" si="485"/>
        <v>2.3851475749381509E-2</v>
      </c>
      <c r="AT574" s="17">
        <f t="shared" si="486"/>
        <v>0</v>
      </c>
      <c r="AU574" s="17">
        <f t="shared" si="487"/>
        <v>0</v>
      </c>
      <c r="AV574" s="16">
        <f t="shared" si="488"/>
        <v>0</v>
      </c>
      <c r="AW574" s="19">
        <f t="shared" si="489"/>
        <v>2.3851475749381509E-2</v>
      </c>
      <c r="AX574" s="17">
        <f t="shared" si="490"/>
        <v>0</v>
      </c>
      <c r="AY574" s="17">
        <f t="shared" si="459"/>
        <v>0</v>
      </c>
      <c r="AZ574" s="16">
        <f t="shared" si="491"/>
        <v>0</v>
      </c>
      <c r="BA574" s="19">
        <f t="shared" si="492"/>
        <v>2.3851475749381509E-2</v>
      </c>
      <c r="BB574" s="16"/>
      <c r="BC574" s="16">
        <f t="shared" si="493"/>
        <v>2.3851475749381509E-2</v>
      </c>
      <c r="BD574" s="19">
        <f t="shared" si="460"/>
        <v>2.3851475749381509E-2</v>
      </c>
      <c r="BE574" s="20">
        <f t="shared" si="494"/>
        <v>2.3851475749381509E-2</v>
      </c>
      <c r="BF574">
        <f t="shared" si="495"/>
        <v>1.8221792411442111E-5</v>
      </c>
      <c r="BG574" s="33">
        <f t="shared" si="496"/>
        <v>4.9035693896386928E-2</v>
      </c>
      <c r="BH574">
        <f t="shared" si="497"/>
        <v>0.39228555117109543</v>
      </c>
      <c r="BI574">
        <f t="shared" si="498"/>
        <v>163639.56395771544</v>
      </c>
      <c r="BJ574">
        <f t="shared" si="499"/>
        <v>0</v>
      </c>
      <c r="BK574">
        <f t="shared" si="500"/>
        <v>79596</v>
      </c>
      <c r="BL574">
        <f t="shared" si="501"/>
        <v>2423268</v>
      </c>
      <c r="BM574">
        <f t="shared" si="502"/>
        <v>79596</v>
      </c>
    </row>
    <row r="575" spans="1:65" x14ac:dyDescent="0.25">
      <c r="A575" s="8"/>
      <c r="B575">
        <v>160416525</v>
      </c>
      <c r="C575" t="s">
        <v>592</v>
      </c>
      <c r="D575">
        <v>10</v>
      </c>
      <c r="E575">
        <v>1903</v>
      </c>
      <c r="F575" s="9">
        <f t="shared" si="503"/>
        <v>319704</v>
      </c>
      <c r="G575">
        <v>7</v>
      </c>
      <c r="H575" s="10">
        <f t="shared" si="449"/>
        <v>1.4285714285714286</v>
      </c>
      <c r="I575" s="10">
        <f t="shared" si="450"/>
        <v>10</v>
      </c>
      <c r="J575" s="11">
        <f t="shared" si="451"/>
        <v>1</v>
      </c>
      <c r="K575" s="11">
        <f t="shared" si="452"/>
        <v>1.9929617600181776E-2</v>
      </c>
      <c r="L575" s="12">
        <f t="shared" si="453"/>
        <v>3197040</v>
      </c>
      <c r="M575" s="13">
        <f t="shared" si="454"/>
        <v>0.98007038239981825</v>
      </c>
      <c r="P575">
        <f t="shared" si="455"/>
        <v>19030</v>
      </c>
      <c r="Q575" s="15">
        <f t="shared" si="461"/>
        <v>1.4285714285714286</v>
      </c>
      <c r="R575" s="16">
        <f t="shared" si="462"/>
        <v>3.5746201966041107</v>
      </c>
      <c r="S575" s="17">
        <f t="shared" si="456"/>
        <v>501.76577396591847</v>
      </c>
      <c r="T575" s="17">
        <f t="shared" si="463"/>
        <v>71.680824852274071</v>
      </c>
      <c r="U575" s="18">
        <f t="shared" si="464"/>
        <v>1.4285714285714286</v>
      </c>
      <c r="V575" s="17">
        <f t="shared" si="465"/>
        <v>0</v>
      </c>
      <c r="W575" s="17">
        <f t="shared" si="457"/>
        <v>0</v>
      </c>
      <c r="X575" s="16">
        <f t="shared" si="466"/>
        <v>0</v>
      </c>
      <c r="Y575" s="19">
        <f t="shared" si="467"/>
        <v>1.4285714285714286</v>
      </c>
      <c r="Z575" s="17">
        <f t="shared" si="468"/>
        <v>0</v>
      </c>
      <c r="AA575" s="17">
        <f t="shared" si="469"/>
        <v>0</v>
      </c>
      <c r="AB575" s="16">
        <f t="shared" si="470"/>
        <v>0</v>
      </c>
      <c r="AC575" s="19">
        <f t="shared" si="471"/>
        <v>1.4285714285714286</v>
      </c>
      <c r="AD575" s="17">
        <f t="shared" si="472"/>
        <v>0</v>
      </c>
      <c r="AE575" s="17">
        <f t="shared" si="473"/>
        <v>0</v>
      </c>
      <c r="AF575" s="16">
        <f t="shared" si="458"/>
        <v>0</v>
      </c>
      <c r="AG575" s="19">
        <f t="shared" si="474"/>
        <v>1.4285714285714286</v>
      </c>
      <c r="AH575" s="17">
        <f t="shared" si="475"/>
        <v>0</v>
      </c>
      <c r="AI575" s="17">
        <f t="shared" si="504"/>
        <v>0</v>
      </c>
      <c r="AJ575" s="16">
        <f t="shared" si="476"/>
        <v>0</v>
      </c>
      <c r="AK575" s="19">
        <f t="shared" si="477"/>
        <v>1.4285714285714286</v>
      </c>
      <c r="AL575" s="17">
        <f t="shared" si="478"/>
        <v>0</v>
      </c>
      <c r="AM575" s="17">
        <f t="shared" si="479"/>
        <v>0</v>
      </c>
      <c r="AN575" s="16">
        <f t="shared" si="480"/>
        <v>0</v>
      </c>
      <c r="AO575" s="19">
        <f t="shared" si="481"/>
        <v>1.4285714285714286</v>
      </c>
      <c r="AP575" s="17">
        <f t="shared" si="482"/>
        <v>0</v>
      </c>
      <c r="AQ575" s="17">
        <f t="shared" si="483"/>
        <v>0</v>
      </c>
      <c r="AR575" s="16">
        <f t="shared" si="484"/>
        <v>0</v>
      </c>
      <c r="AS575" s="19">
        <f t="shared" si="485"/>
        <v>1.4285714285714286</v>
      </c>
      <c r="AT575" s="17">
        <f t="shared" si="486"/>
        <v>0</v>
      </c>
      <c r="AU575" s="17">
        <f t="shared" si="487"/>
        <v>0</v>
      </c>
      <c r="AV575" s="16">
        <f t="shared" si="488"/>
        <v>0</v>
      </c>
      <c r="AW575" s="19">
        <f t="shared" si="489"/>
        <v>1.4285714285714286</v>
      </c>
      <c r="AX575" s="17">
        <f t="shared" si="490"/>
        <v>0</v>
      </c>
      <c r="AY575" s="17">
        <f t="shared" si="459"/>
        <v>0</v>
      </c>
      <c r="AZ575" s="16">
        <f t="shared" si="491"/>
        <v>0</v>
      </c>
      <c r="BA575" s="19">
        <f t="shared" si="492"/>
        <v>1.4285714285714286</v>
      </c>
      <c r="BB575" s="16"/>
      <c r="BC575" s="16">
        <f t="shared" si="493"/>
        <v>1.4285714285714286</v>
      </c>
      <c r="BD575" s="19">
        <f t="shared" si="460"/>
        <v>1.4285714285714286</v>
      </c>
      <c r="BE575" s="20">
        <f t="shared" si="494"/>
        <v>1.4285714285714286</v>
      </c>
      <c r="BF575">
        <f t="shared" si="495"/>
        <v>1.091384545336608E-3</v>
      </c>
      <c r="BG575" s="33">
        <f t="shared" si="496"/>
        <v>2.9369667527750036</v>
      </c>
      <c r="BH575">
        <f t="shared" si="497"/>
        <v>20.558767269425026</v>
      </c>
      <c r="BI575">
        <f t="shared" si="498"/>
        <v>6572720.1311042588</v>
      </c>
      <c r="BJ575">
        <f t="shared" si="499"/>
        <v>157219485</v>
      </c>
      <c r="BK575">
        <f t="shared" si="500"/>
        <v>3197040</v>
      </c>
      <c r="BL575">
        <f t="shared" si="501"/>
        <v>0</v>
      </c>
      <c r="BM575">
        <f t="shared" si="502"/>
        <v>3197040</v>
      </c>
    </row>
    <row r="576" spans="1:65" x14ac:dyDescent="0.25">
      <c r="A576" s="8"/>
      <c r="B576">
        <v>810413</v>
      </c>
      <c r="C576" t="s">
        <v>593</v>
      </c>
      <c r="D576">
        <v>4</v>
      </c>
      <c r="E576">
        <v>1458</v>
      </c>
      <c r="F576" s="9">
        <f t="shared" si="503"/>
        <v>244944</v>
      </c>
      <c r="G576">
        <v>5</v>
      </c>
      <c r="H576" s="10">
        <f t="shared" si="449"/>
        <v>0.66171288131164674</v>
      </c>
      <c r="I576" s="10">
        <f t="shared" si="450"/>
        <v>3.3085644065582338</v>
      </c>
      <c r="J576" s="11">
        <f t="shared" si="451"/>
        <v>0.82714110163955845</v>
      </c>
      <c r="K576" s="11">
        <f t="shared" si="452"/>
        <v>1</v>
      </c>
      <c r="L576" s="12">
        <f t="shared" si="453"/>
        <v>810413</v>
      </c>
      <c r="M576" s="13">
        <f t="shared" si="454"/>
        <v>0</v>
      </c>
      <c r="P576">
        <f t="shared" si="455"/>
        <v>5832</v>
      </c>
      <c r="Q576" s="15">
        <f t="shared" si="461"/>
        <v>0.8</v>
      </c>
      <c r="R576" s="16">
        <f t="shared" si="462"/>
        <v>3.5746201966041107</v>
      </c>
      <c r="S576" s="17">
        <f t="shared" si="456"/>
        <v>3.3085644065582338</v>
      </c>
      <c r="T576" s="17">
        <f t="shared" si="463"/>
        <v>0.66171288131164674</v>
      </c>
      <c r="U576" s="18">
        <f t="shared" si="464"/>
        <v>0.66171288131164674</v>
      </c>
      <c r="V576" s="17">
        <f t="shared" si="465"/>
        <v>0</v>
      </c>
      <c r="W576" s="17">
        <f t="shared" si="457"/>
        <v>0</v>
      </c>
      <c r="X576" s="16">
        <f t="shared" si="466"/>
        <v>0</v>
      </c>
      <c r="Y576" s="19">
        <f t="shared" si="467"/>
        <v>0.66171288131164674</v>
      </c>
      <c r="Z576" s="17">
        <f t="shared" si="468"/>
        <v>0</v>
      </c>
      <c r="AA576" s="17">
        <f t="shared" si="469"/>
        <v>0</v>
      </c>
      <c r="AB576" s="16">
        <f t="shared" si="470"/>
        <v>0</v>
      </c>
      <c r="AC576" s="19">
        <f t="shared" si="471"/>
        <v>0.66171288131164674</v>
      </c>
      <c r="AD576" s="17">
        <f t="shared" si="472"/>
        <v>0</v>
      </c>
      <c r="AE576" s="17">
        <f t="shared" si="473"/>
        <v>0</v>
      </c>
      <c r="AF576" s="16">
        <f t="shared" si="458"/>
        <v>0</v>
      </c>
      <c r="AG576" s="19">
        <f t="shared" si="474"/>
        <v>0.66171288131164674</v>
      </c>
      <c r="AH576" s="17">
        <f t="shared" si="475"/>
        <v>0</v>
      </c>
      <c r="AI576" s="17">
        <f t="shared" si="504"/>
        <v>0</v>
      </c>
      <c r="AJ576" s="16">
        <f t="shared" si="476"/>
        <v>0</v>
      </c>
      <c r="AK576" s="19">
        <f t="shared" si="477"/>
        <v>0.66171288131164674</v>
      </c>
      <c r="AL576" s="17">
        <f t="shared" si="478"/>
        <v>0</v>
      </c>
      <c r="AM576" s="17">
        <f t="shared" si="479"/>
        <v>0</v>
      </c>
      <c r="AN576" s="16">
        <f t="shared" si="480"/>
        <v>0</v>
      </c>
      <c r="AO576" s="19">
        <f t="shared" si="481"/>
        <v>0.66171288131164674</v>
      </c>
      <c r="AP576" s="17">
        <f t="shared" si="482"/>
        <v>0</v>
      </c>
      <c r="AQ576" s="17">
        <f t="shared" si="483"/>
        <v>0</v>
      </c>
      <c r="AR576" s="16">
        <f t="shared" si="484"/>
        <v>0</v>
      </c>
      <c r="AS576" s="19">
        <f t="shared" si="485"/>
        <v>0.66171288131164674</v>
      </c>
      <c r="AT576" s="17">
        <f t="shared" si="486"/>
        <v>0</v>
      </c>
      <c r="AU576" s="17">
        <f t="shared" si="487"/>
        <v>0</v>
      </c>
      <c r="AV576" s="16">
        <f t="shared" si="488"/>
        <v>0</v>
      </c>
      <c r="AW576" s="19">
        <f t="shared" si="489"/>
        <v>0.66171288131164674</v>
      </c>
      <c r="AX576" s="17">
        <f t="shared" si="490"/>
        <v>0</v>
      </c>
      <c r="AY576" s="17">
        <f t="shared" si="459"/>
        <v>0</v>
      </c>
      <c r="AZ576" s="16">
        <f t="shared" si="491"/>
        <v>0</v>
      </c>
      <c r="BA576" s="19">
        <f t="shared" si="492"/>
        <v>0.66171288131164674</v>
      </c>
      <c r="BB576" s="16"/>
      <c r="BC576" s="16">
        <f t="shared" si="493"/>
        <v>0.66171288131164674</v>
      </c>
      <c r="BD576" s="19">
        <f t="shared" si="460"/>
        <v>0.66171288131164674</v>
      </c>
      <c r="BE576" s="20">
        <f t="shared" si="494"/>
        <v>0.66171288131164674</v>
      </c>
      <c r="BF576">
        <f t="shared" si="495"/>
        <v>5.0552824847958195E-4</v>
      </c>
      <c r="BG576" s="33">
        <f t="shared" si="496"/>
        <v>1.3604001126066809</v>
      </c>
      <c r="BH576">
        <f t="shared" si="497"/>
        <v>6.8020005630334044</v>
      </c>
      <c r="BI576">
        <f t="shared" si="498"/>
        <v>1666109.2259116543</v>
      </c>
      <c r="BJ576">
        <f t="shared" si="499"/>
        <v>0</v>
      </c>
      <c r="BK576">
        <f t="shared" si="500"/>
        <v>810413</v>
      </c>
      <c r="BL576">
        <f t="shared" si="501"/>
        <v>169362.99999999997</v>
      </c>
      <c r="BM576">
        <f t="shared" si="502"/>
        <v>810413</v>
      </c>
    </row>
    <row r="577" spans="1:65" x14ac:dyDescent="0.25">
      <c r="A577" s="8"/>
      <c r="B577">
        <v>7877779</v>
      </c>
      <c r="C577" t="s">
        <v>594</v>
      </c>
      <c r="D577">
        <v>8</v>
      </c>
      <c r="E577">
        <v>1362</v>
      </c>
      <c r="F577" s="9">
        <f t="shared" si="503"/>
        <v>228816</v>
      </c>
      <c r="G577">
        <v>4</v>
      </c>
      <c r="H577" s="10">
        <f t="shared" si="449"/>
        <v>2</v>
      </c>
      <c r="I577" s="10">
        <f t="shared" si="450"/>
        <v>8</v>
      </c>
      <c r="J577" s="11">
        <f t="shared" si="451"/>
        <v>1</v>
      </c>
      <c r="K577" s="11">
        <f t="shared" si="452"/>
        <v>0.23236600062022558</v>
      </c>
      <c r="L577" s="12">
        <f t="shared" si="453"/>
        <v>1830528</v>
      </c>
      <c r="M577" s="13">
        <f t="shared" si="454"/>
        <v>0.76763399937977439</v>
      </c>
      <c r="P577">
        <f t="shared" si="455"/>
        <v>10896</v>
      </c>
      <c r="Q577" s="15">
        <f t="shared" si="461"/>
        <v>2</v>
      </c>
      <c r="R577" s="16">
        <f t="shared" si="462"/>
        <v>3.5746201966041107</v>
      </c>
      <c r="S577" s="17">
        <f t="shared" si="456"/>
        <v>34.428444689182577</v>
      </c>
      <c r="T577" s="17">
        <f t="shared" si="463"/>
        <v>8.6071111722956442</v>
      </c>
      <c r="U577" s="18">
        <f t="shared" si="464"/>
        <v>2</v>
      </c>
      <c r="V577" s="17">
        <f t="shared" si="465"/>
        <v>0</v>
      </c>
      <c r="W577" s="17">
        <f t="shared" si="457"/>
        <v>0</v>
      </c>
      <c r="X577" s="16">
        <f t="shared" si="466"/>
        <v>0</v>
      </c>
      <c r="Y577" s="19">
        <f t="shared" si="467"/>
        <v>2</v>
      </c>
      <c r="Z577" s="17">
        <f t="shared" si="468"/>
        <v>0</v>
      </c>
      <c r="AA577" s="17">
        <f t="shared" si="469"/>
        <v>0</v>
      </c>
      <c r="AB577" s="16">
        <f t="shared" si="470"/>
        <v>0</v>
      </c>
      <c r="AC577" s="19">
        <f t="shared" si="471"/>
        <v>2</v>
      </c>
      <c r="AD577" s="17">
        <f t="shared" si="472"/>
        <v>0</v>
      </c>
      <c r="AE577" s="17">
        <f t="shared" si="473"/>
        <v>0</v>
      </c>
      <c r="AF577" s="16">
        <f t="shared" si="458"/>
        <v>0</v>
      </c>
      <c r="AG577" s="19">
        <f t="shared" si="474"/>
        <v>2</v>
      </c>
      <c r="AH577" s="17">
        <f t="shared" si="475"/>
        <v>0</v>
      </c>
      <c r="AI577" s="17">
        <f t="shared" si="504"/>
        <v>0</v>
      </c>
      <c r="AJ577" s="16">
        <f t="shared" si="476"/>
        <v>0</v>
      </c>
      <c r="AK577" s="19">
        <f t="shared" si="477"/>
        <v>2</v>
      </c>
      <c r="AL577" s="17">
        <f t="shared" si="478"/>
        <v>0</v>
      </c>
      <c r="AM577" s="17">
        <f t="shared" si="479"/>
        <v>0</v>
      </c>
      <c r="AN577" s="16">
        <f t="shared" si="480"/>
        <v>0</v>
      </c>
      <c r="AO577" s="19">
        <f t="shared" si="481"/>
        <v>2</v>
      </c>
      <c r="AP577" s="17">
        <f t="shared" si="482"/>
        <v>0</v>
      </c>
      <c r="AQ577" s="17">
        <f t="shared" si="483"/>
        <v>0</v>
      </c>
      <c r="AR577" s="16">
        <f t="shared" si="484"/>
        <v>0</v>
      </c>
      <c r="AS577" s="19">
        <f t="shared" si="485"/>
        <v>2</v>
      </c>
      <c r="AT577" s="17">
        <f t="shared" si="486"/>
        <v>0</v>
      </c>
      <c r="AU577" s="17">
        <f t="shared" si="487"/>
        <v>0</v>
      </c>
      <c r="AV577" s="16">
        <f t="shared" si="488"/>
        <v>0</v>
      </c>
      <c r="AW577" s="19">
        <f t="shared" si="489"/>
        <v>2</v>
      </c>
      <c r="AX577" s="17">
        <f t="shared" si="490"/>
        <v>0</v>
      </c>
      <c r="AY577" s="17">
        <f t="shared" si="459"/>
        <v>0</v>
      </c>
      <c r="AZ577" s="16">
        <f t="shared" si="491"/>
        <v>0</v>
      </c>
      <c r="BA577" s="19">
        <f t="shared" si="492"/>
        <v>2</v>
      </c>
      <c r="BB577" s="16"/>
      <c r="BC577" s="16">
        <f t="shared" si="493"/>
        <v>2</v>
      </c>
      <c r="BD577" s="19">
        <f t="shared" si="460"/>
        <v>2</v>
      </c>
      <c r="BE577" s="20">
        <f t="shared" si="494"/>
        <v>2</v>
      </c>
      <c r="BF577">
        <f t="shared" si="495"/>
        <v>1.5279383634712513E-3</v>
      </c>
      <c r="BG577" s="33">
        <f t="shared" si="496"/>
        <v>4.1117534538850053</v>
      </c>
      <c r="BH577">
        <f t="shared" si="497"/>
        <v>16.447013815540021</v>
      </c>
      <c r="BI577">
        <f t="shared" si="498"/>
        <v>3763339.9132166053</v>
      </c>
      <c r="BJ577">
        <f t="shared" si="499"/>
        <v>6047251</v>
      </c>
      <c r="BK577">
        <f t="shared" si="500"/>
        <v>1830528</v>
      </c>
      <c r="BL577">
        <f t="shared" si="501"/>
        <v>0</v>
      </c>
      <c r="BM577">
        <f t="shared" si="502"/>
        <v>1830528</v>
      </c>
    </row>
    <row r="578" spans="1:65" x14ac:dyDescent="0.25">
      <c r="A578" s="8"/>
      <c r="B578">
        <v>6883613</v>
      </c>
      <c r="C578" t="s">
        <v>595</v>
      </c>
      <c r="D578">
        <v>6</v>
      </c>
      <c r="E578">
        <v>1937</v>
      </c>
      <c r="F578" s="9">
        <f t="shared" si="503"/>
        <v>325416</v>
      </c>
      <c r="G578">
        <v>6</v>
      </c>
      <c r="H578" s="10">
        <f t="shared" ref="H578:H641" si="505">BD578</f>
        <v>1</v>
      </c>
      <c r="I578" s="10">
        <f t="shared" ref="I578:I641" si="506">H578*G578</f>
        <v>6</v>
      </c>
      <c r="J578" s="11">
        <f t="shared" ref="J578:J641" si="507">I578/D578</f>
        <v>1</v>
      </c>
      <c r="K578" s="11">
        <f t="shared" ref="K578:K641" si="508">L578/B578</f>
        <v>0.28364406889230992</v>
      </c>
      <c r="L578" s="12">
        <f t="shared" ref="L578:L641" si="509">I578*F578</f>
        <v>1952496</v>
      </c>
      <c r="M578" s="13">
        <f t="shared" ref="M578:M641" si="510">(B578-L578)/B578</f>
        <v>0.71635593110769014</v>
      </c>
      <c r="P578">
        <f t="shared" ref="P578:P641" si="511">D578*E578</f>
        <v>11622</v>
      </c>
      <c r="Q578" s="15">
        <f t="shared" si="461"/>
        <v>1</v>
      </c>
      <c r="R578" s="16">
        <f t="shared" si="462"/>
        <v>3.5746201966041107</v>
      </c>
      <c r="S578" s="17">
        <f t="shared" ref="S578:S641" si="512">B578/F578</f>
        <v>21.153271504781571</v>
      </c>
      <c r="T578" s="17">
        <f t="shared" si="463"/>
        <v>3.5255452507969287</v>
      </c>
      <c r="U578" s="18">
        <f t="shared" si="464"/>
        <v>1</v>
      </c>
      <c r="V578" s="17">
        <f t="shared" si="465"/>
        <v>0</v>
      </c>
      <c r="W578" s="17">
        <f t="shared" ref="W578:W641" si="513">IF(U578=0,V578/$V$1131,0)</f>
        <v>0</v>
      </c>
      <c r="X578" s="16">
        <f t="shared" si="466"/>
        <v>0</v>
      </c>
      <c r="Y578" s="19">
        <f t="shared" si="467"/>
        <v>1</v>
      </c>
      <c r="Z578" s="17">
        <f t="shared" si="468"/>
        <v>0</v>
      </c>
      <c r="AA578" s="17">
        <f t="shared" si="469"/>
        <v>0</v>
      </c>
      <c r="AB578" s="16">
        <f t="shared" si="470"/>
        <v>0</v>
      </c>
      <c r="AC578" s="19">
        <f t="shared" si="471"/>
        <v>1</v>
      </c>
      <c r="AD578" s="17">
        <f t="shared" si="472"/>
        <v>0</v>
      </c>
      <c r="AE578" s="17">
        <f t="shared" si="473"/>
        <v>0</v>
      </c>
      <c r="AF578" s="16">
        <f t="shared" ref="AF578:AF641" si="514">AE578*$AC$1133</f>
        <v>0</v>
      </c>
      <c r="AG578" s="19">
        <f t="shared" si="474"/>
        <v>1</v>
      </c>
      <c r="AH578" s="17">
        <f t="shared" si="475"/>
        <v>0</v>
      </c>
      <c r="AI578" s="17">
        <f t="shared" si="504"/>
        <v>0</v>
      </c>
      <c r="AJ578" s="16">
        <f t="shared" si="476"/>
        <v>0</v>
      </c>
      <c r="AK578" s="19">
        <f t="shared" si="477"/>
        <v>1</v>
      </c>
      <c r="AL578" s="17">
        <f t="shared" si="478"/>
        <v>0</v>
      </c>
      <c r="AM578" s="17">
        <f t="shared" si="479"/>
        <v>0</v>
      </c>
      <c r="AN578" s="16">
        <f t="shared" si="480"/>
        <v>0</v>
      </c>
      <c r="AO578" s="19">
        <f t="shared" si="481"/>
        <v>1</v>
      </c>
      <c r="AP578" s="17">
        <f t="shared" si="482"/>
        <v>0</v>
      </c>
      <c r="AQ578" s="17">
        <f t="shared" si="483"/>
        <v>0</v>
      </c>
      <c r="AR578" s="16">
        <f t="shared" si="484"/>
        <v>0</v>
      </c>
      <c r="AS578" s="19">
        <f t="shared" si="485"/>
        <v>1</v>
      </c>
      <c r="AT578" s="17">
        <f t="shared" si="486"/>
        <v>0</v>
      </c>
      <c r="AU578" s="17">
        <f t="shared" si="487"/>
        <v>0</v>
      </c>
      <c r="AV578" s="16">
        <f t="shared" si="488"/>
        <v>0</v>
      </c>
      <c r="AW578" s="19">
        <f t="shared" si="489"/>
        <v>1</v>
      </c>
      <c r="AX578" s="17">
        <f t="shared" si="490"/>
        <v>0</v>
      </c>
      <c r="AY578" s="17">
        <f t="shared" ref="AY578:AY641" si="515">IF(AX$1131&lt;&gt;0,IF(AW578=0,AX578/AX$1131,0),0)</f>
        <v>0</v>
      </c>
      <c r="AZ578" s="16">
        <f t="shared" si="491"/>
        <v>0</v>
      </c>
      <c r="BA578" s="19">
        <f t="shared" si="492"/>
        <v>1</v>
      </c>
      <c r="BB578" s="16"/>
      <c r="BC578" s="16">
        <f t="shared" si="493"/>
        <v>1</v>
      </c>
      <c r="BD578" s="19">
        <f t="shared" ref="BD578:BD641" si="516">BC578</f>
        <v>1</v>
      </c>
      <c r="BE578" s="20">
        <f t="shared" si="494"/>
        <v>1</v>
      </c>
      <c r="BF578">
        <f t="shared" si="495"/>
        <v>7.6396918173562566E-4</v>
      </c>
      <c r="BG578" s="33">
        <f t="shared" si="496"/>
        <v>2.0558767269425027</v>
      </c>
      <c r="BH578">
        <f t="shared" si="497"/>
        <v>12.335260361655017</v>
      </c>
      <c r="BI578">
        <f t="shared" si="498"/>
        <v>4014091.0858483291</v>
      </c>
      <c r="BJ578">
        <f t="shared" si="499"/>
        <v>4931117</v>
      </c>
      <c r="BK578">
        <f t="shared" si="500"/>
        <v>1952496</v>
      </c>
      <c r="BL578">
        <f t="shared" si="501"/>
        <v>0</v>
      </c>
      <c r="BM578">
        <f t="shared" si="502"/>
        <v>1952496</v>
      </c>
    </row>
    <row r="579" spans="1:65" x14ac:dyDescent="0.25">
      <c r="A579" s="8"/>
      <c r="B579">
        <v>29006243</v>
      </c>
      <c r="C579" t="s">
        <v>596</v>
      </c>
      <c r="D579">
        <v>6</v>
      </c>
      <c r="E579">
        <v>1533</v>
      </c>
      <c r="F579" s="9">
        <f t="shared" si="503"/>
        <v>257544</v>
      </c>
      <c r="G579">
        <v>3</v>
      </c>
      <c r="H579" s="10">
        <f t="shared" si="505"/>
        <v>2</v>
      </c>
      <c r="I579" s="10">
        <f t="shared" si="506"/>
        <v>6</v>
      </c>
      <c r="J579" s="11">
        <f t="shared" si="507"/>
        <v>1</v>
      </c>
      <c r="K579" s="11">
        <f t="shared" si="508"/>
        <v>5.3273497019245136E-2</v>
      </c>
      <c r="L579" s="12">
        <f t="shared" si="509"/>
        <v>1545264</v>
      </c>
      <c r="M579" s="13">
        <f t="shared" si="510"/>
        <v>0.94672650298075489</v>
      </c>
      <c r="P579">
        <f t="shared" si="511"/>
        <v>9198</v>
      </c>
      <c r="Q579" s="15">
        <f t="shared" ref="Q579:Q642" si="517">IF(OR(G579=0,D579=0),0,D579/G579)</f>
        <v>2</v>
      </c>
      <c r="R579" s="16">
        <f t="shared" ref="R579:R642" si="518">$R$1/COUNTIF($Q$2:$Q$1130,"&gt;0")</f>
        <v>3.5746201966041107</v>
      </c>
      <c r="S579" s="17">
        <f t="shared" si="512"/>
        <v>112.62635899108501</v>
      </c>
      <c r="T579" s="17">
        <f t="shared" ref="T579:T642" si="519">IF(OR(G579=0,D579=0),0,S579/G579)</f>
        <v>37.542119663695004</v>
      </c>
      <c r="U579" s="18">
        <f t="shared" ref="U579:U642" si="520">IF(MIN(Q579,T579)&lt;=R579,MIN(Q579,T579),0)</f>
        <v>2</v>
      </c>
      <c r="V579" s="17">
        <f t="shared" ref="V579:V642" si="521">IF(U579=0,T579,0)</f>
        <v>0</v>
      </c>
      <c r="W579" s="17">
        <f t="shared" si="513"/>
        <v>0</v>
      </c>
      <c r="X579" s="16">
        <f t="shared" ref="X579:X642" si="522">$U$1133*W579</f>
        <v>0</v>
      </c>
      <c r="Y579" s="19">
        <f t="shared" ref="Y579:Y642" si="523">IF(OR(X579&gt;=$Q579,X579&gt;=$T579),MIN($Q579,$T579),U579)</f>
        <v>2</v>
      </c>
      <c r="Z579" s="17">
        <f t="shared" ref="Z579:Z642" si="524">IF(Y579=0,$T579,0)</f>
        <v>0</v>
      </c>
      <c r="AA579" s="17">
        <f t="shared" ref="AA579:AA642" si="525">IF($Z$1131&lt;&gt;0,IF(Y579=0,Z579/$Z$1131,0),0)</f>
        <v>0</v>
      </c>
      <c r="AB579" s="16">
        <f t="shared" ref="AB579:AB642" si="526">AA579*$Y$1133</f>
        <v>0</v>
      </c>
      <c r="AC579" s="19">
        <f t="shared" ref="AC579:AC642" si="527">IF(OR(AB579&gt;=$Q579,AB579&gt;=$T579),MIN($Q579,$T579),Y579)</f>
        <v>2</v>
      </c>
      <c r="AD579" s="17">
        <f t="shared" ref="AD579:AD642" si="528">IF(AC579=0,$T579,0)</f>
        <v>0</v>
      </c>
      <c r="AE579" s="17">
        <f t="shared" ref="AE579:AE642" si="529">IF($AD$1131&lt;&gt;0,IF(AC579=0,AD579/$AD$1131,0),0)</f>
        <v>0</v>
      </c>
      <c r="AF579" s="16">
        <f t="shared" si="514"/>
        <v>0</v>
      </c>
      <c r="AG579" s="19">
        <f t="shared" ref="AG579:AG642" si="530">IF(OR(AF579&gt;=$Q579,AF579&gt;=$T579),MIN($Q579,$T579),AC579)</f>
        <v>2</v>
      </c>
      <c r="AH579" s="17">
        <f t="shared" ref="AH579:AH642" si="531">IF(AG579=0,$T579,0)</f>
        <v>0</v>
      </c>
      <c r="AI579" s="17">
        <f t="shared" si="504"/>
        <v>0</v>
      </c>
      <c r="AJ579" s="16">
        <f t="shared" ref="AJ579:AJ642" si="532">AI579*$AG$1133</f>
        <v>0</v>
      </c>
      <c r="AK579" s="19">
        <f t="shared" ref="AK579:AK642" si="533">IF(OR(AJ579&gt;=$Q579,AJ579&gt;=$T579),MIN($Q579,$T579),AG579)</f>
        <v>2</v>
      </c>
      <c r="AL579" s="17">
        <f t="shared" ref="AL579:AL642" si="534">IF(AK579=0,$T579,0)</f>
        <v>0</v>
      </c>
      <c r="AM579" s="17">
        <f t="shared" ref="AM579:AM642" si="535">IF($AL$1131&lt;&gt;0,IF(AK579=0,AL579/$AL$1131,0),0)</f>
        <v>0</v>
      </c>
      <c r="AN579" s="16">
        <f t="shared" ref="AN579:AN642" si="536">AM579*$AK$1133</f>
        <v>0</v>
      </c>
      <c r="AO579" s="19">
        <f t="shared" ref="AO579:AO642" si="537">IF(OR(AN579&gt;=$Q579,AN579&gt;=$T579),MIN($Q579,$T579),AK579)</f>
        <v>2</v>
      </c>
      <c r="AP579" s="17">
        <f t="shared" ref="AP579:AP642" si="538">IF(AO579=0,$T579,0)</f>
        <v>0</v>
      </c>
      <c r="AQ579" s="17">
        <f t="shared" ref="AQ579:AQ642" si="539">IF(AP$1131&lt;&gt;0,IF(AO579=0,AP579/AP$1131,0),0)</f>
        <v>0</v>
      </c>
      <c r="AR579" s="16">
        <f t="shared" ref="AR579:AR642" si="540">AQ579*$AO$1133</f>
        <v>0</v>
      </c>
      <c r="AS579" s="19">
        <f t="shared" ref="AS579:AS642" si="541">IF(OR(AR579&gt;=$Q579,AR579&gt;=$T579),MIN($Q579,$T579),AO579)</f>
        <v>2</v>
      </c>
      <c r="AT579" s="17">
        <f t="shared" ref="AT579:AT642" si="542">IF(AS579=0,$T579,0)</f>
        <v>0</v>
      </c>
      <c r="AU579" s="17">
        <f t="shared" ref="AU579:AU642" si="543">IF(AT$1131&lt;&gt;0,IF(AS579=0,AT579/AT$1131,0),0)</f>
        <v>0</v>
      </c>
      <c r="AV579" s="16">
        <f t="shared" ref="AV579:AV642" si="544">AU579*$AS$1133</f>
        <v>0</v>
      </c>
      <c r="AW579" s="19">
        <f t="shared" ref="AW579:AW642" si="545">IF(OR(AV579&gt;=$Q579,AV579&gt;=$T579),MIN($Q579,$T579),AS579)</f>
        <v>2</v>
      </c>
      <c r="AX579" s="17">
        <f t="shared" ref="AX579:AX642" si="546">IF(AW579=0,$T579,0)</f>
        <v>0</v>
      </c>
      <c r="AY579" s="17">
        <f t="shared" si="515"/>
        <v>0</v>
      </c>
      <c r="AZ579" s="16">
        <f t="shared" ref="AZ579:AZ642" si="547">AY579*$AW$1133</f>
        <v>0</v>
      </c>
      <c r="BA579" s="19">
        <f t="shared" ref="BA579:BA642" si="548">IF(OR(AZ579&gt;=$Q579,AZ579&gt;=$T579),MIN($Q579,$T579),AW579)</f>
        <v>2</v>
      </c>
      <c r="BB579" s="16"/>
      <c r="BC579" s="16">
        <f t="shared" ref="BC579:BC642" si="549">IF(AW579=0,MIN(T579,AV579),AW579)</f>
        <v>2</v>
      </c>
      <c r="BD579" s="19">
        <f t="shared" si="516"/>
        <v>2</v>
      </c>
      <c r="BE579" s="20">
        <f t="shared" ref="BE579:BE642" si="550">MIN(Q579,T579)</f>
        <v>2</v>
      </c>
      <c r="BF579">
        <f t="shared" ref="BF579:BF642" si="551">BD579/$BD$1131</f>
        <v>1.5279383634712513E-3</v>
      </c>
      <c r="BG579" s="33">
        <f t="shared" ref="BG579:BG642" si="552">IF($BD$1133&lt;=0,0,$BD$1133*BF579)</f>
        <v>4.1117534538850053</v>
      </c>
      <c r="BH579">
        <f t="shared" ref="BH579:BH642" si="553">BG579*G579</f>
        <v>12.335260361655017</v>
      </c>
      <c r="BI579">
        <f t="shared" ref="BI579:BI642" si="554">F579*BH579</f>
        <v>3176872.2945820796</v>
      </c>
      <c r="BJ579">
        <f t="shared" ref="BJ579:BJ642" si="555">B579-L579</f>
        <v>27460979</v>
      </c>
      <c r="BK579">
        <f t="shared" ref="BK579:BK642" si="556">I579*F579</f>
        <v>1545264</v>
      </c>
      <c r="BL579">
        <f t="shared" ref="BL579:BL642" si="557">(D579-I579)*F579</f>
        <v>0</v>
      </c>
      <c r="BM579">
        <f t="shared" ref="BM579:BM642" si="558">H579*G579*F579</f>
        <v>1545264</v>
      </c>
    </row>
    <row r="580" spans="1:65" x14ac:dyDescent="0.25">
      <c r="A580" s="8"/>
      <c r="B580">
        <v>14305520</v>
      </c>
      <c r="C580" t="s">
        <v>597</v>
      </c>
      <c r="D580">
        <v>1</v>
      </c>
      <c r="E580">
        <v>535</v>
      </c>
      <c r="F580" s="9">
        <f t="shared" ref="F580:F643" si="559">E580*24*7</f>
        <v>89880</v>
      </c>
      <c r="G580">
        <v>6</v>
      </c>
      <c r="H580" s="10">
        <f t="shared" si="505"/>
        <v>0.16666666666666666</v>
      </c>
      <c r="I580" s="10">
        <f t="shared" si="506"/>
        <v>1</v>
      </c>
      <c r="J580" s="11">
        <f t="shared" si="507"/>
        <v>1</v>
      </c>
      <c r="K580" s="11">
        <f t="shared" si="508"/>
        <v>6.2828894021328833E-3</v>
      </c>
      <c r="L580" s="12">
        <f t="shared" si="509"/>
        <v>89880</v>
      </c>
      <c r="M580" s="13">
        <f t="shared" si="510"/>
        <v>0.99371711059786716</v>
      </c>
      <c r="P580">
        <f t="shared" si="511"/>
        <v>535</v>
      </c>
      <c r="Q580" s="15">
        <f t="shared" si="517"/>
        <v>0.16666666666666666</v>
      </c>
      <c r="R580" s="16">
        <f t="shared" si="518"/>
        <v>3.5746201966041107</v>
      </c>
      <c r="S580" s="17">
        <f t="shared" si="512"/>
        <v>159.16243880729863</v>
      </c>
      <c r="T580" s="17">
        <f t="shared" si="519"/>
        <v>26.52707313454977</v>
      </c>
      <c r="U580" s="18">
        <f t="shared" si="520"/>
        <v>0.16666666666666666</v>
      </c>
      <c r="V580" s="17">
        <f t="shared" si="521"/>
        <v>0</v>
      </c>
      <c r="W580" s="17">
        <f t="shared" si="513"/>
        <v>0</v>
      </c>
      <c r="X580" s="16">
        <f t="shared" si="522"/>
        <v>0</v>
      </c>
      <c r="Y580" s="19">
        <f t="shared" si="523"/>
        <v>0.16666666666666666</v>
      </c>
      <c r="Z580" s="17">
        <f t="shared" si="524"/>
        <v>0</v>
      </c>
      <c r="AA580" s="17">
        <f t="shared" si="525"/>
        <v>0</v>
      </c>
      <c r="AB580" s="16">
        <f t="shared" si="526"/>
        <v>0</v>
      </c>
      <c r="AC580" s="19">
        <f t="shared" si="527"/>
        <v>0.16666666666666666</v>
      </c>
      <c r="AD580" s="17">
        <f t="shared" si="528"/>
        <v>0</v>
      </c>
      <c r="AE580" s="17">
        <f t="shared" si="529"/>
        <v>0</v>
      </c>
      <c r="AF580" s="16">
        <f t="shared" si="514"/>
        <v>0</v>
      </c>
      <c r="AG580" s="19">
        <f t="shared" si="530"/>
        <v>0.16666666666666666</v>
      </c>
      <c r="AH580" s="17">
        <f t="shared" si="531"/>
        <v>0</v>
      </c>
      <c r="AI580" s="17">
        <f t="shared" si="504"/>
        <v>0</v>
      </c>
      <c r="AJ580" s="16">
        <f t="shared" si="532"/>
        <v>0</v>
      </c>
      <c r="AK580" s="19">
        <f t="shared" si="533"/>
        <v>0.16666666666666666</v>
      </c>
      <c r="AL580" s="17">
        <f t="shared" si="534"/>
        <v>0</v>
      </c>
      <c r="AM580" s="17">
        <f t="shared" si="535"/>
        <v>0</v>
      </c>
      <c r="AN580" s="16">
        <f t="shared" si="536"/>
        <v>0</v>
      </c>
      <c r="AO580" s="19">
        <f t="shared" si="537"/>
        <v>0.16666666666666666</v>
      </c>
      <c r="AP580" s="17">
        <f t="shared" si="538"/>
        <v>0</v>
      </c>
      <c r="AQ580" s="17">
        <f t="shared" si="539"/>
        <v>0</v>
      </c>
      <c r="AR580" s="16">
        <f t="shared" si="540"/>
        <v>0</v>
      </c>
      <c r="AS580" s="19">
        <f t="shared" si="541"/>
        <v>0.16666666666666666</v>
      </c>
      <c r="AT580" s="17">
        <f t="shared" si="542"/>
        <v>0</v>
      </c>
      <c r="AU580" s="17">
        <f t="shared" si="543"/>
        <v>0</v>
      </c>
      <c r="AV580" s="16">
        <f t="shared" si="544"/>
        <v>0</v>
      </c>
      <c r="AW580" s="19">
        <f t="shared" si="545"/>
        <v>0.16666666666666666</v>
      </c>
      <c r="AX580" s="17">
        <f t="shared" si="546"/>
        <v>0</v>
      </c>
      <c r="AY580" s="17">
        <f t="shared" si="515"/>
        <v>0</v>
      </c>
      <c r="AZ580" s="16">
        <f t="shared" si="547"/>
        <v>0</v>
      </c>
      <c r="BA580" s="19">
        <f t="shared" si="548"/>
        <v>0.16666666666666666</v>
      </c>
      <c r="BB580" s="16"/>
      <c r="BC580" s="16">
        <f t="shared" si="549"/>
        <v>0.16666666666666666</v>
      </c>
      <c r="BD580" s="19">
        <f t="shared" si="516"/>
        <v>0.16666666666666666</v>
      </c>
      <c r="BE580" s="20">
        <f t="shared" si="550"/>
        <v>0.16666666666666666</v>
      </c>
      <c r="BF580">
        <f t="shared" si="551"/>
        <v>1.273281969559376E-4</v>
      </c>
      <c r="BG580" s="33">
        <f t="shared" si="552"/>
        <v>0.34264612115708371</v>
      </c>
      <c r="BH580">
        <f t="shared" si="553"/>
        <v>2.0558767269425022</v>
      </c>
      <c r="BI580">
        <f t="shared" si="554"/>
        <v>184782.20021759209</v>
      </c>
      <c r="BJ580">
        <f t="shared" si="555"/>
        <v>14215640</v>
      </c>
      <c r="BK580">
        <f t="shared" si="556"/>
        <v>89880</v>
      </c>
      <c r="BL580">
        <f t="shared" si="557"/>
        <v>0</v>
      </c>
      <c r="BM580">
        <f t="shared" si="558"/>
        <v>89880</v>
      </c>
    </row>
    <row r="581" spans="1:65" x14ac:dyDescent="0.25">
      <c r="A581" s="8"/>
      <c r="B581">
        <v>4067885</v>
      </c>
      <c r="C581" t="s">
        <v>598</v>
      </c>
      <c r="D581">
        <v>3</v>
      </c>
      <c r="E581">
        <v>1144</v>
      </c>
      <c r="F581" s="9">
        <f t="shared" si="559"/>
        <v>192192</v>
      </c>
      <c r="G581">
        <v>8</v>
      </c>
      <c r="H581" s="10">
        <f t="shared" si="505"/>
        <v>0.375</v>
      </c>
      <c r="I581" s="10">
        <f t="shared" si="506"/>
        <v>3</v>
      </c>
      <c r="J581" s="11">
        <f t="shared" si="507"/>
        <v>1</v>
      </c>
      <c r="K581" s="11">
        <f t="shared" si="508"/>
        <v>0.14173852014007279</v>
      </c>
      <c r="L581" s="12">
        <f t="shared" si="509"/>
        <v>576576</v>
      </c>
      <c r="M581" s="13">
        <f t="shared" si="510"/>
        <v>0.85826147985992718</v>
      </c>
      <c r="P581">
        <f t="shared" si="511"/>
        <v>3432</v>
      </c>
      <c r="Q581" s="15">
        <f t="shared" si="517"/>
        <v>0.375</v>
      </c>
      <c r="R581" s="16">
        <f t="shared" si="518"/>
        <v>3.5746201966041107</v>
      </c>
      <c r="S581" s="17">
        <f t="shared" si="512"/>
        <v>21.165735306360308</v>
      </c>
      <c r="T581" s="17">
        <f t="shared" si="519"/>
        <v>2.6457169132950384</v>
      </c>
      <c r="U581" s="18">
        <f t="shared" si="520"/>
        <v>0.375</v>
      </c>
      <c r="V581" s="17">
        <f t="shared" si="521"/>
        <v>0</v>
      </c>
      <c r="W581" s="17">
        <f t="shared" si="513"/>
        <v>0</v>
      </c>
      <c r="X581" s="16">
        <f t="shared" si="522"/>
        <v>0</v>
      </c>
      <c r="Y581" s="19">
        <f t="shared" si="523"/>
        <v>0.375</v>
      </c>
      <c r="Z581" s="17">
        <f t="shared" si="524"/>
        <v>0</v>
      </c>
      <c r="AA581" s="17">
        <f t="shared" si="525"/>
        <v>0</v>
      </c>
      <c r="AB581" s="16">
        <f t="shared" si="526"/>
        <v>0</v>
      </c>
      <c r="AC581" s="19">
        <f t="shared" si="527"/>
        <v>0.375</v>
      </c>
      <c r="AD581" s="17">
        <f t="shared" si="528"/>
        <v>0</v>
      </c>
      <c r="AE581" s="17">
        <f t="shared" si="529"/>
        <v>0</v>
      </c>
      <c r="AF581" s="16">
        <f t="shared" si="514"/>
        <v>0</v>
      </c>
      <c r="AG581" s="19">
        <f t="shared" si="530"/>
        <v>0.375</v>
      </c>
      <c r="AH581" s="17">
        <f t="shared" si="531"/>
        <v>0</v>
      </c>
      <c r="AI581" s="17">
        <f t="shared" si="504"/>
        <v>0</v>
      </c>
      <c r="AJ581" s="16">
        <f t="shared" si="532"/>
        <v>0</v>
      </c>
      <c r="AK581" s="19">
        <f t="shared" si="533"/>
        <v>0.375</v>
      </c>
      <c r="AL581" s="17">
        <f t="shared" si="534"/>
        <v>0</v>
      </c>
      <c r="AM581" s="17">
        <f t="shared" si="535"/>
        <v>0</v>
      </c>
      <c r="AN581" s="16">
        <f t="shared" si="536"/>
        <v>0</v>
      </c>
      <c r="AO581" s="19">
        <f t="shared" si="537"/>
        <v>0.375</v>
      </c>
      <c r="AP581" s="17">
        <f t="shared" si="538"/>
        <v>0</v>
      </c>
      <c r="AQ581" s="17">
        <f t="shared" si="539"/>
        <v>0</v>
      </c>
      <c r="AR581" s="16">
        <f t="shared" si="540"/>
        <v>0</v>
      </c>
      <c r="AS581" s="19">
        <f t="shared" si="541"/>
        <v>0.375</v>
      </c>
      <c r="AT581" s="17">
        <f t="shared" si="542"/>
        <v>0</v>
      </c>
      <c r="AU581" s="17">
        <f t="shared" si="543"/>
        <v>0</v>
      </c>
      <c r="AV581" s="16">
        <f t="shared" si="544"/>
        <v>0</v>
      </c>
      <c r="AW581" s="19">
        <f t="shared" si="545"/>
        <v>0.375</v>
      </c>
      <c r="AX581" s="17">
        <f t="shared" si="546"/>
        <v>0</v>
      </c>
      <c r="AY581" s="17">
        <f t="shared" si="515"/>
        <v>0</v>
      </c>
      <c r="AZ581" s="16">
        <f t="shared" si="547"/>
        <v>0</v>
      </c>
      <c r="BA581" s="19">
        <f t="shared" si="548"/>
        <v>0.375</v>
      </c>
      <c r="BB581" s="16"/>
      <c r="BC581" s="16">
        <f t="shared" si="549"/>
        <v>0.375</v>
      </c>
      <c r="BD581" s="19">
        <f t="shared" si="516"/>
        <v>0.375</v>
      </c>
      <c r="BE581" s="20">
        <f t="shared" si="550"/>
        <v>0.375</v>
      </c>
      <c r="BF581">
        <f t="shared" si="551"/>
        <v>2.8648844315085965E-4</v>
      </c>
      <c r="BG581" s="33">
        <f t="shared" si="552"/>
        <v>0.77095377260343856</v>
      </c>
      <c r="BH581">
        <f t="shared" si="553"/>
        <v>6.1676301808275085</v>
      </c>
      <c r="BI581">
        <f t="shared" si="554"/>
        <v>1185369.1797136005</v>
      </c>
      <c r="BJ581">
        <f t="shared" si="555"/>
        <v>3491309</v>
      </c>
      <c r="BK581">
        <f t="shared" si="556"/>
        <v>576576</v>
      </c>
      <c r="BL581">
        <f t="shared" si="557"/>
        <v>0</v>
      </c>
      <c r="BM581">
        <f t="shared" si="558"/>
        <v>576576</v>
      </c>
    </row>
    <row r="582" spans="1:65" x14ac:dyDescent="0.25">
      <c r="A582" s="8"/>
      <c r="B582">
        <v>29162</v>
      </c>
      <c r="C582" t="s">
        <v>599</v>
      </c>
      <c r="D582">
        <v>1</v>
      </c>
      <c r="E582">
        <v>1931</v>
      </c>
      <c r="F582" s="9">
        <f t="shared" si="559"/>
        <v>324408</v>
      </c>
      <c r="G582">
        <v>5</v>
      </c>
      <c r="H582" s="10">
        <f t="shared" si="505"/>
        <v>1.7978594855860522E-2</v>
      </c>
      <c r="I582" s="10">
        <f t="shared" si="506"/>
        <v>8.9892974279302609E-2</v>
      </c>
      <c r="J582" s="11">
        <f t="shared" si="507"/>
        <v>8.9892974279302609E-2</v>
      </c>
      <c r="K582" s="11">
        <f t="shared" si="508"/>
        <v>1</v>
      </c>
      <c r="L582" s="12">
        <f t="shared" si="509"/>
        <v>29162</v>
      </c>
      <c r="M582" s="13">
        <f t="shared" si="510"/>
        <v>0</v>
      </c>
      <c r="P582">
        <f t="shared" si="511"/>
        <v>1931</v>
      </c>
      <c r="Q582" s="15">
        <f t="shared" si="517"/>
        <v>0.2</v>
      </c>
      <c r="R582" s="16">
        <f t="shared" si="518"/>
        <v>3.5746201966041107</v>
      </c>
      <c r="S582" s="17">
        <f t="shared" si="512"/>
        <v>8.9892974279302609E-2</v>
      </c>
      <c r="T582" s="17">
        <f t="shared" si="519"/>
        <v>1.7978594855860522E-2</v>
      </c>
      <c r="U582" s="18">
        <f t="shared" si="520"/>
        <v>1.7978594855860522E-2</v>
      </c>
      <c r="V582" s="17">
        <f t="shared" si="521"/>
        <v>0</v>
      </c>
      <c r="W582" s="17">
        <f t="shared" si="513"/>
        <v>0</v>
      </c>
      <c r="X582" s="16">
        <f t="shared" si="522"/>
        <v>0</v>
      </c>
      <c r="Y582" s="19">
        <f t="shared" si="523"/>
        <v>1.7978594855860522E-2</v>
      </c>
      <c r="Z582" s="17">
        <f t="shared" si="524"/>
        <v>0</v>
      </c>
      <c r="AA582" s="17">
        <f t="shared" si="525"/>
        <v>0</v>
      </c>
      <c r="AB582" s="16">
        <f t="shared" si="526"/>
        <v>0</v>
      </c>
      <c r="AC582" s="19">
        <f t="shared" si="527"/>
        <v>1.7978594855860522E-2</v>
      </c>
      <c r="AD582" s="17">
        <f t="shared" si="528"/>
        <v>0</v>
      </c>
      <c r="AE582" s="17">
        <f t="shared" si="529"/>
        <v>0</v>
      </c>
      <c r="AF582" s="16">
        <f t="shared" si="514"/>
        <v>0</v>
      </c>
      <c r="AG582" s="19">
        <f t="shared" si="530"/>
        <v>1.7978594855860522E-2</v>
      </c>
      <c r="AH582" s="17">
        <f t="shared" si="531"/>
        <v>0</v>
      </c>
      <c r="AI582" s="17">
        <f t="shared" si="504"/>
        <v>0</v>
      </c>
      <c r="AJ582" s="16">
        <f t="shared" si="532"/>
        <v>0</v>
      </c>
      <c r="AK582" s="19">
        <f t="shared" si="533"/>
        <v>1.7978594855860522E-2</v>
      </c>
      <c r="AL582" s="17">
        <f t="shared" si="534"/>
        <v>0</v>
      </c>
      <c r="AM582" s="17">
        <f t="shared" si="535"/>
        <v>0</v>
      </c>
      <c r="AN582" s="16">
        <f t="shared" si="536"/>
        <v>0</v>
      </c>
      <c r="AO582" s="19">
        <f t="shared" si="537"/>
        <v>1.7978594855860522E-2</v>
      </c>
      <c r="AP582" s="17">
        <f t="shared" si="538"/>
        <v>0</v>
      </c>
      <c r="AQ582" s="17">
        <f t="shared" si="539"/>
        <v>0</v>
      </c>
      <c r="AR582" s="16">
        <f t="shared" si="540"/>
        <v>0</v>
      </c>
      <c r="AS582" s="19">
        <f t="shared" si="541"/>
        <v>1.7978594855860522E-2</v>
      </c>
      <c r="AT582" s="17">
        <f t="shared" si="542"/>
        <v>0</v>
      </c>
      <c r="AU582" s="17">
        <f t="shared" si="543"/>
        <v>0</v>
      </c>
      <c r="AV582" s="16">
        <f t="shared" si="544"/>
        <v>0</v>
      </c>
      <c r="AW582" s="19">
        <f t="shared" si="545"/>
        <v>1.7978594855860522E-2</v>
      </c>
      <c r="AX582" s="17">
        <f t="shared" si="546"/>
        <v>0</v>
      </c>
      <c r="AY582" s="17">
        <f t="shared" si="515"/>
        <v>0</v>
      </c>
      <c r="AZ582" s="16">
        <f t="shared" si="547"/>
        <v>0</v>
      </c>
      <c r="BA582" s="19">
        <f t="shared" si="548"/>
        <v>1.7978594855860522E-2</v>
      </c>
      <c r="BB582" s="16"/>
      <c r="BC582" s="16">
        <f t="shared" si="549"/>
        <v>1.7978594855860522E-2</v>
      </c>
      <c r="BD582" s="19">
        <f t="shared" si="516"/>
        <v>1.7978594855860522E-2</v>
      </c>
      <c r="BE582" s="20">
        <f t="shared" si="550"/>
        <v>1.7978594855860522E-2</v>
      </c>
      <c r="BF582">
        <f t="shared" si="551"/>
        <v>1.3735092400788093E-5</v>
      </c>
      <c r="BG582" s="33">
        <f t="shared" si="552"/>
        <v>3.6961774747291842E-2</v>
      </c>
      <c r="BH582">
        <f t="shared" si="553"/>
        <v>0.18480887373645921</v>
      </c>
      <c r="BI582">
        <f t="shared" si="554"/>
        <v>59953.477111097258</v>
      </c>
      <c r="BJ582">
        <f t="shared" si="555"/>
        <v>0</v>
      </c>
      <c r="BK582">
        <f t="shared" si="556"/>
        <v>29162</v>
      </c>
      <c r="BL582">
        <f t="shared" si="557"/>
        <v>295246</v>
      </c>
      <c r="BM582">
        <f t="shared" si="558"/>
        <v>29162</v>
      </c>
    </row>
    <row r="583" spans="1:65" x14ac:dyDescent="0.25">
      <c r="A583" s="8"/>
      <c r="B583">
        <v>3387091</v>
      </c>
      <c r="C583" t="s">
        <v>600</v>
      </c>
      <c r="D583">
        <v>2</v>
      </c>
      <c r="E583">
        <v>1217</v>
      </c>
      <c r="F583" s="9">
        <f t="shared" si="559"/>
        <v>204456</v>
      </c>
      <c r="G583">
        <v>8</v>
      </c>
      <c r="H583" s="10">
        <f t="shared" si="505"/>
        <v>0.25</v>
      </c>
      <c r="I583" s="10">
        <f t="shared" si="506"/>
        <v>2</v>
      </c>
      <c r="J583" s="11">
        <f t="shared" si="507"/>
        <v>1</v>
      </c>
      <c r="K583" s="11">
        <f t="shared" si="508"/>
        <v>0.12072660581011847</v>
      </c>
      <c r="L583" s="12">
        <f t="shared" si="509"/>
        <v>408912</v>
      </c>
      <c r="M583" s="13">
        <f t="shared" si="510"/>
        <v>0.87927339418988149</v>
      </c>
      <c r="P583">
        <f t="shared" si="511"/>
        <v>2434</v>
      </c>
      <c r="Q583" s="15">
        <f t="shared" si="517"/>
        <v>0.25</v>
      </c>
      <c r="R583" s="16">
        <f t="shared" si="518"/>
        <v>3.5746201966041107</v>
      </c>
      <c r="S583" s="17">
        <f t="shared" si="512"/>
        <v>16.566356575497906</v>
      </c>
      <c r="T583" s="17">
        <f t="shared" si="519"/>
        <v>2.0707945719372383</v>
      </c>
      <c r="U583" s="18">
        <f t="shared" si="520"/>
        <v>0.25</v>
      </c>
      <c r="V583" s="17">
        <f t="shared" si="521"/>
        <v>0</v>
      </c>
      <c r="W583" s="17">
        <f t="shared" si="513"/>
        <v>0</v>
      </c>
      <c r="X583" s="16">
        <f t="shared" si="522"/>
        <v>0</v>
      </c>
      <c r="Y583" s="19">
        <f t="shared" si="523"/>
        <v>0.25</v>
      </c>
      <c r="Z583" s="17">
        <f t="shared" si="524"/>
        <v>0</v>
      </c>
      <c r="AA583" s="17">
        <f t="shared" si="525"/>
        <v>0</v>
      </c>
      <c r="AB583" s="16">
        <f t="shared" si="526"/>
        <v>0</v>
      </c>
      <c r="AC583" s="19">
        <f t="shared" si="527"/>
        <v>0.25</v>
      </c>
      <c r="AD583" s="17">
        <f t="shared" si="528"/>
        <v>0</v>
      </c>
      <c r="AE583" s="17">
        <f t="shared" si="529"/>
        <v>0</v>
      </c>
      <c r="AF583" s="16">
        <f t="shared" si="514"/>
        <v>0</v>
      </c>
      <c r="AG583" s="19">
        <f t="shared" si="530"/>
        <v>0.25</v>
      </c>
      <c r="AH583" s="17">
        <f t="shared" si="531"/>
        <v>0</v>
      </c>
      <c r="AI583" s="17">
        <f t="shared" si="504"/>
        <v>0</v>
      </c>
      <c r="AJ583" s="16">
        <f t="shared" si="532"/>
        <v>0</v>
      </c>
      <c r="AK583" s="19">
        <f t="shared" si="533"/>
        <v>0.25</v>
      </c>
      <c r="AL583" s="17">
        <f t="shared" si="534"/>
        <v>0</v>
      </c>
      <c r="AM583" s="17">
        <f t="shared" si="535"/>
        <v>0</v>
      </c>
      <c r="AN583" s="16">
        <f t="shared" si="536"/>
        <v>0</v>
      </c>
      <c r="AO583" s="19">
        <f t="shared" si="537"/>
        <v>0.25</v>
      </c>
      <c r="AP583" s="17">
        <f t="shared" si="538"/>
        <v>0</v>
      </c>
      <c r="AQ583" s="17">
        <f t="shared" si="539"/>
        <v>0</v>
      </c>
      <c r="AR583" s="16">
        <f t="shared" si="540"/>
        <v>0</v>
      </c>
      <c r="AS583" s="19">
        <f t="shared" si="541"/>
        <v>0.25</v>
      </c>
      <c r="AT583" s="17">
        <f t="shared" si="542"/>
        <v>0</v>
      </c>
      <c r="AU583" s="17">
        <f t="shared" si="543"/>
        <v>0</v>
      </c>
      <c r="AV583" s="16">
        <f t="shared" si="544"/>
        <v>0</v>
      </c>
      <c r="AW583" s="19">
        <f t="shared" si="545"/>
        <v>0.25</v>
      </c>
      <c r="AX583" s="17">
        <f t="shared" si="546"/>
        <v>0</v>
      </c>
      <c r="AY583" s="17">
        <f t="shared" si="515"/>
        <v>0</v>
      </c>
      <c r="AZ583" s="16">
        <f t="shared" si="547"/>
        <v>0</v>
      </c>
      <c r="BA583" s="19">
        <f t="shared" si="548"/>
        <v>0.25</v>
      </c>
      <c r="BB583" s="16"/>
      <c r="BC583" s="16">
        <f t="shared" si="549"/>
        <v>0.25</v>
      </c>
      <c r="BD583" s="19">
        <f t="shared" si="516"/>
        <v>0.25</v>
      </c>
      <c r="BE583" s="20">
        <f t="shared" si="550"/>
        <v>0.25</v>
      </c>
      <c r="BF583">
        <f t="shared" si="551"/>
        <v>1.9099229543390641E-4</v>
      </c>
      <c r="BG583" s="33">
        <f t="shared" si="552"/>
        <v>0.51396918173562567</v>
      </c>
      <c r="BH583">
        <f t="shared" si="553"/>
        <v>4.1117534538850053</v>
      </c>
      <c r="BI583">
        <f t="shared" si="554"/>
        <v>840672.66416751267</v>
      </c>
      <c r="BJ583">
        <f t="shared" si="555"/>
        <v>2978179</v>
      </c>
      <c r="BK583">
        <f t="shared" si="556"/>
        <v>408912</v>
      </c>
      <c r="BL583">
        <f t="shared" si="557"/>
        <v>0</v>
      </c>
      <c r="BM583">
        <f t="shared" si="558"/>
        <v>408912</v>
      </c>
    </row>
    <row r="584" spans="1:65" x14ac:dyDescent="0.25">
      <c r="A584" s="8"/>
      <c r="B584">
        <v>2074935</v>
      </c>
      <c r="C584" t="s">
        <v>601</v>
      </c>
      <c r="D584">
        <v>3</v>
      </c>
      <c r="E584">
        <v>1381</v>
      </c>
      <c r="F584" s="9">
        <f t="shared" si="559"/>
        <v>232008</v>
      </c>
      <c r="G584">
        <v>7</v>
      </c>
      <c r="H584" s="10">
        <f t="shared" si="505"/>
        <v>0.42857142857142855</v>
      </c>
      <c r="I584" s="10">
        <f t="shared" si="506"/>
        <v>3</v>
      </c>
      <c r="J584" s="11">
        <f t="shared" si="507"/>
        <v>1</v>
      </c>
      <c r="K584" s="11">
        <f t="shared" si="508"/>
        <v>0.33544376088889533</v>
      </c>
      <c r="L584" s="12">
        <f t="shared" si="509"/>
        <v>696024</v>
      </c>
      <c r="M584" s="13">
        <f t="shared" si="510"/>
        <v>0.66455623911110473</v>
      </c>
      <c r="P584">
        <f t="shared" si="511"/>
        <v>4143</v>
      </c>
      <c r="Q584" s="15">
        <f t="shared" si="517"/>
        <v>0.42857142857142855</v>
      </c>
      <c r="R584" s="16">
        <f t="shared" si="518"/>
        <v>3.5746201966041107</v>
      </c>
      <c r="S584" s="17">
        <f t="shared" si="512"/>
        <v>8.9433769525188787</v>
      </c>
      <c r="T584" s="17">
        <f t="shared" si="519"/>
        <v>1.2776252789312683</v>
      </c>
      <c r="U584" s="18">
        <f t="shared" si="520"/>
        <v>0.42857142857142855</v>
      </c>
      <c r="V584" s="17">
        <f t="shared" si="521"/>
        <v>0</v>
      </c>
      <c r="W584" s="17">
        <f t="shared" si="513"/>
        <v>0</v>
      </c>
      <c r="X584" s="16">
        <f t="shared" si="522"/>
        <v>0</v>
      </c>
      <c r="Y584" s="19">
        <f t="shared" si="523"/>
        <v>0.42857142857142855</v>
      </c>
      <c r="Z584" s="17">
        <f t="shared" si="524"/>
        <v>0</v>
      </c>
      <c r="AA584" s="17">
        <f t="shared" si="525"/>
        <v>0</v>
      </c>
      <c r="AB584" s="16">
        <f t="shared" si="526"/>
        <v>0</v>
      </c>
      <c r="AC584" s="19">
        <f t="shared" si="527"/>
        <v>0.42857142857142855</v>
      </c>
      <c r="AD584" s="17">
        <f t="shared" si="528"/>
        <v>0</v>
      </c>
      <c r="AE584" s="17">
        <f t="shared" si="529"/>
        <v>0</v>
      </c>
      <c r="AF584" s="16">
        <f t="shared" si="514"/>
        <v>0</v>
      </c>
      <c r="AG584" s="19">
        <f t="shared" si="530"/>
        <v>0.42857142857142855</v>
      </c>
      <c r="AH584" s="17">
        <f t="shared" si="531"/>
        <v>0</v>
      </c>
      <c r="AI584" s="17">
        <f t="shared" ref="AI584:AI647" si="560">IF($AH$1131&lt;&gt;0,IF(AG584=0,AH584/$AH$1131,0),0)</f>
        <v>0</v>
      </c>
      <c r="AJ584" s="16">
        <f t="shared" si="532"/>
        <v>0</v>
      </c>
      <c r="AK584" s="19">
        <f t="shared" si="533"/>
        <v>0.42857142857142855</v>
      </c>
      <c r="AL584" s="17">
        <f t="shared" si="534"/>
        <v>0</v>
      </c>
      <c r="AM584" s="17">
        <f t="shared" si="535"/>
        <v>0</v>
      </c>
      <c r="AN584" s="16">
        <f t="shared" si="536"/>
        <v>0</v>
      </c>
      <c r="AO584" s="19">
        <f t="shared" si="537"/>
        <v>0.42857142857142855</v>
      </c>
      <c r="AP584" s="17">
        <f t="shared" si="538"/>
        <v>0</v>
      </c>
      <c r="AQ584" s="17">
        <f t="shared" si="539"/>
        <v>0</v>
      </c>
      <c r="AR584" s="16">
        <f t="shared" si="540"/>
        <v>0</v>
      </c>
      <c r="AS584" s="19">
        <f t="shared" si="541"/>
        <v>0.42857142857142855</v>
      </c>
      <c r="AT584" s="17">
        <f t="shared" si="542"/>
        <v>0</v>
      </c>
      <c r="AU584" s="17">
        <f t="shared" si="543"/>
        <v>0</v>
      </c>
      <c r="AV584" s="16">
        <f t="shared" si="544"/>
        <v>0</v>
      </c>
      <c r="AW584" s="19">
        <f t="shared" si="545"/>
        <v>0.42857142857142855</v>
      </c>
      <c r="AX584" s="17">
        <f t="shared" si="546"/>
        <v>0</v>
      </c>
      <c r="AY584" s="17">
        <f t="shared" si="515"/>
        <v>0</v>
      </c>
      <c r="AZ584" s="16">
        <f t="shared" si="547"/>
        <v>0</v>
      </c>
      <c r="BA584" s="19">
        <f t="shared" si="548"/>
        <v>0.42857142857142855</v>
      </c>
      <c r="BB584" s="16"/>
      <c r="BC584" s="16">
        <f t="shared" si="549"/>
        <v>0.42857142857142855</v>
      </c>
      <c r="BD584" s="19">
        <f t="shared" si="516"/>
        <v>0.42857142857142855</v>
      </c>
      <c r="BE584" s="20">
        <f t="shared" si="550"/>
        <v>0.42857142857142855</v>
      </c>
      <c r="BF584">
        <f t="shared" si="551"/>
        <v>3.2741536360098239E-4</v>
      </c>
      <c r="BG584" s="33">
        <f t="shared" si="552"/>
        <v>0.88109002583250096</v>
      </c>
      <c r="BH584">
        <f t="shared" si="553"/>
        <v>6.1676301808275067</v>
      </c>
      <c r="BI584">
        <f t="shared" si="554"/>
        <v>1430939.5429934282</v>
      </c>
      <c r="BJ584">
        <f t="shared" si="555"/>
        <v>1378911</v>
      </c>
      <c r="BK584">
        <f t="shared" si="556"/>
        <v>696024</v>
      </c>
      <c r="BL584">
        <f t="shared" si="557"/>
        <v>0</v>
      </c>
      <c r="BM584">
        <f t="shared" si="558"/>
        <v>696024</v>
      </c>
    </row>
    <row r="585" spans="1:65" x14ac:dyDescent="0.25">
      <c r="A585" s="8"/>
      <c r="B585">
        <v>725050</v>
      </c>
      <c r="C585" t="s">
        <v>602</v>
      </c>
      <c r="D585">
        <v>5</v>
      </c>
      <c r="E585">
        <v>1465</v>
      </c>
      <c r="F585" s="9">
        <f t="shared" si="559"/>
        <v>246120</v>
      </c>
      <c r="G585">
        <v>8</v>
      </c>
      <c r="H585" s="10">
        <f t="shared" si="505"/>
        <v>0.36824008613684384</v>
      </c>
      <c r="I585" s="10">
        <f t="shared" si="506"/>
        <v>2.9459206890947507</v>
      </c>
      <c r="J585" s="11">
        <f t="shared" si="507"/>
        <v>0.58918413781895018</v>
      </c>
      <c r="K585" s="11">
        <f t="shared" si="508"/>
        <v>1</v>
      </c>
      <c r="L585" s="12">
        <f t="shared" si="509"/>
        <v>725050</v>
      </c>
      <c r="M585" s="13">
        <f t="shared" si="510"/>
        <v>0</v>
      </c>
      <c r="P585">
        <f t="shared" si="511"/>
        <v>7325</v>
      </c>
      <c r="Q585" s="15">
        <f t="shared" si="517"/>
        <v>0.625</v>
      </c>
      <c r="R585" s="16">
        <f t="shared" si="518"/>
        <v>3.5746201966041107</v>
      </c>
      <c r="S585" s="17">
        <f t="shared" si="512"/>
        <v>2.9459206890947507</v>
      </c>
      <c r="T585" s="17">
        <f t="shared" si="519"/>
        <v>0.36824008613684384</v>
      </c>
      <c r="U585" s="18">
        <f t="shared" si="520"/>
        <v>0.36824008613684384</v>
      </c>
      <c r="V585" s="17">
        <f t="shared" si="521"/>
        <v>0</v>
      </c>
      <c r="W585" s="17">
        <f t="shared" si="513"/>
        <v>0</v>
      </c>
      <c r="X585" s="16">
        <f t="shared" si="522"/>
        <v>0</v>
      </c>
      <c r="Y585" s="19">
        <f t="shared" si="523"/>
        <v>0.36824008613684384</v>
      </c>
      <c r="Z585" s="17">
        <f t="shared" si="524"/>
        <v>0</v>
      </c>
      <c r="AA585" s="17">
        <f t="shared" si="525"/>
        <v>0</v>
      </c>
      <c r="AB585" s="16">
        <f t="shared" si="526"/>
        <v>0</v>
      </c>
      <c r="AC585" s="19">
        <f t="shared" si="527"/>
        <v>0.36824008613684384</v>
      </c>
      <c r="AD585" s="17">
        <f t="shared" si="528"/>
        <v>0</v>
      </c>
      <c r="AE585" s="17">
        <f t="shared" si="529"/>
        <v>0</v>
      </c>
      <c r="AF585" s="16">
        <f t="shared" si="514"/>
        <v>0</v>
      </c>
      <c r="AG585" s="19">
        <f t="shared" si="530"/>
        <v>0.36824008613684384</v>
      </c>
      <c r="AH585" s="17">
        <f t="shared" si="531"/>
        <v>0</v>
      </c>
      <c r="AI585" s="17">
        <f t="shared" si="560"/>
        <v>0</v>
      </c>
      <c r="AJ585" s="16">
        <f t="shared" si="532"/>
        <v>0</v>
      </c>
      <c r="AK585" s="19">
        <f t="shared" si="533"/>
        <v>0.36824008613684384</v>
      </c>
      <c r="AL585" s="17">
        <f t="shared" si="534"/>
        <v>0</v>
      </c>
      <c r="AM585" s="17">
        <f t="shared" si="535"/>
        <v>0</v>
      </c>
      <c r="AN585" s="16">
        <f t="shared" si="536"/>
        <v>0</v>
      </c>
      <c r="AO585" s="19">
        <f t="shared" si="537"/>
        <v>0.36824008613684384</v>
      </c>
      <c r="AP585" s="17">
        <f t="shared" si="538"/>
        <v>0</v>
      </c>
      <c r="AQ585" s="17">
        <f t="shared" si="539"/>
        <v>0</v>
      </c>
      <c r="AR585" s="16">
        <f t="shared" si="540"/>
        <v>0</v>
      </c>
      <c r="AS585" s="19">
        <f t="shared" si="541"/>
        <v>0.36824008613684384</v>
      </c>
      <c r="AT585" s="17">
        <f t="shared" si="542"/>
        <v>0</v>
      </c>
      <c r="AU585" s="17">
        <f t="shared" si="543"/>
        <v>0</v>
      </c>
      <c r="AV585" s="16">
        <f t="shared" si="544"/>
        <v>0</v>
      </c>
      <c r="AW585" s="19">
        <f t="shared" si="545"/>
        <v>0.36824008613684384</v>
      </c>
      <c r="AX585" s="17">
        <f t="shared" si="546"/>
        <v>0</v>
      </c>
      <c r="AY585" s="17">
        <f t="shared" si="515"/>
        <v>0</v>
      </c>
      <c r="AZ585" s="16">
        <f t="shared" si="547"/>
        <v>0</v>
      </c>
      <c r="BA585" s="19">
        <f t="shared" si="548"/>
        <v>0.36824008613684384</v>
      </c>
      <c r="BB585" s="16"/>
      <c r="BC585" s="16">
        <f t="shared" si="549"/>
        <v>0.36824008613684384</v>
      </c>
      <c r="BD585" s="19">
        <f t="shared" si="516"/>
        <v>0.36824008613684384</v>
      </c>
      <c r="BE585" s="20">
        <f t="shared" si="550"/>
        <v>0.36824008613684384</v>
      </c>
      <c r="BF585">
        <f t="shared" si="551"/>
        <v>2.8132407728822091E-4</v>
      </c>
      <c r="BG585" s="33">
        <f t="shared" si="552"/>
        <v>0.7570562230160397</v>
      </c>
      <c r="BH585">
        <f t="shared" si="553"/>
        <v>6.0564497841283176</v>
      </c>
      <c r="BI585">
        <f t="shared" si="554"/>
        <v>1490613.4208696615</v>
      </c>
      <c r="BJ585">
        <f t="shared" si="555"/>
        <v>0</v>
      </c>
      <c r="BK585">
        <f t="shared" si="556"/>
        <v>725050</v>
      </c>
      <c r="BL585">
        <f t="shared" si="557"/>
        <v>505549.99999999994</v>
      </c>
      <c r="BM585">
        <f t="shared" si="558"/>
        <v>725050</v>
      </c>
    </row>
    <row r="586" spans="1:65" x14ac:dyDescent="0.25">
      <c r="A586" s="8"/>
      <c r="B586">
        <v>44749100</v>
      </c>
      <c r="C586" t="s">
        <v>603</v>
      </c>
      <c r="D586">
        <v>8</v>
      </c>
      <c r="E586">
        <v>2468</v>
      </c>
      <c r="F586" s="9">
        <f t="shared" si="559"/>
        <v>414624</v>
      </c>
      <c r="G586">
        <v>4</v>
      </c>
      <c r="H586" s="10">
        <f t="shared" si="505"/>
        <v>2</v>
      </c>
      <c r="I586" s="10">
        <f t="shared" si="506"/>
        <v>8</v>
      </c>
      <c r="J586" s="11">
        <f t="shared" si="507"/>
        <v>1</v>
      </c>
      <c r="K586" s="11">
        <f t="shared" si="508"/>
        <v>7.4124217023359126E-2</v>
      </c>
      <c r="L586" s="12">
        <f t="shared" si="509"/>
        <v>3316992</v>
      </c>
      <c r="M586" s="13">
        <f t="shared" si="510"/>
        <v>0.92587578297664086</v>
      </c>
      <c r="P586">
        <f t="shared" si="511"/>
        <v>19744</v>
      </c>
      <c r="Q586" s="15">
        <f t="shared" si="517"/>
        <v>2</v>
      </c>
      <c r="R586" s="16">
        <f t="shared" si="518"/>
        <v>3.5746201966041107</v>
      </c>
      <c r="S586" s="17">
        <f t="shared" si="512"/>
        <v>107.92694103573358</v>
      </c>
      <c r="T586" s="17">
        <f t="shared" si="519"/>
        <v>26.981735258933394</v>
      </c>
      <c r="U586" s="18">
        <f t="shared" si="520"/>
        <v>2</v>
      </c>
      <c r="V586" s="17">
        <f t="shared" si="521"/>
        <v>0</v>
      </c>
      <c r="W586" s="17">
        <f t="shared" si="513"/>
        <v>0</v>
      </c>
      <c r="X586" s="16">
        <f t="shared" si="522"/>
        <v>0</v>
      </c>
      <c r="Y586" s="19">
        <f t="shared" si="523"/>
        <v>2</v>
      </c>
      <c r="Z586" s="17">
        <f t="shared" si="524"/>
        <v>0</v>
      </c>
      <c r="AA586" s="17">
        <f t="shared" si="525"/>
        <v>0</v>
      </c>
      <c r="AB586" s="16">
        <f t="shared" si="526"/>
        <v>0</v>
      </c>
      <c r="AC586" s="19">
        <f t="shared" si="527"/>
        <v>2</v>
      </c>
      <c r="AD586" s="17">
        <f t="shared" si="528"/>
        <v>0</v>
      </c>
      <c r="AE586" s="17">
        <f t="shared" si="529"/>
        <v>0</v>
      </c>
      <c r="AF586" s="16">
        <f t="shared" si="514"/>
        <v>0</v>
      </c>
      <c r="AG586" s="19">
        <f t="shared" si="530"/>
        <v>2</v>
      </c>
      <c r="AH586" s="17">
        <f t="shared" si="531"/>
        <v>0</v>
      </c>
      <c r="AI586" s="17">
        <f t="shared" si="560"/>
        <v>0</v>
      </c>
      <c r="AJ586" s="16">
        <f t="shared" si="532"/>
        <v>0</v>
      </c>
      <c r="AK586" s="19">
        <f t="shared" si="533"/>
        <v>2</v>
      </c>
      <c r="AL586" s="17">
        <f t="shared" si="534"/>
        <v>0</v>
      </c>
      <c r="AM586" s="17">
        <f t="shared" si="535"/>
        <v>0</v>
      </c>
      <c r="AN586" s="16">
        <f t="shared" si="536"/>
        <v>0</v>
      </c>
      <c r="AO586" s="19">
        <f t="shared" si="537"/>
        <v>2</v>
      </c>
      <c r="AP586" s="17">
        <f t="shared" si="538"/>
        <v>0</v>
      </c>
      <c r="AQ586" s="17">
        <f t="shared" si="539"/>
        <v>0</v>
      </c>
      <c r="AR586" s="16">
        <f t="shared" si="540"/>
        <v>0</v>
      </c>
      <c r="AS586" s="19">
        <f t="shared" si="541"/>
        <v>2</v>
      </c>
      <c r="AT586" s="17">
        <f t="shared" si="542"/>
        <v>0</v>
      </c>
      <c r="AU586" s="17">
        <f t="shared" si="543"/>
        <v>0</v>
      </c>
      <c r="AV586" s="16">
        <f t="shared" si="544"/>
        <v>0</v>
      </c>
      <c r="AW586" s="19">
        <f t="shared" si="545"/>
        <v>2</v>
      </c>
      <c r="AX586" s="17">
        <f t="shared" si="546"/>
        <v>0</v>
      </c>
      <c r="AY586" s="17">
        <f t="shared" si="515"/>
        <v>0</v>
      </c>
      <c r="AZ586" s="16">
        <f t="shared" si="547"/>
        <v>0</v>
      </c>
      <c r="BA586" s="19">
        <f t="shared" si="548"/>
        <v>2</v>
      </c>
      <c r="BB586" s="16"/>
      <c r="BC586" s="16">
        <f t="shared" si="549"/>
        <v>2</v>
      </c>
      <c r="BD586" s="19">
        <f t="shared" si="516"/>
        <v>2</v>
      </c>
      <c r="BE586" s="20">
        <f t="shared" si="550"/>
        <v>2</v>
      </c>
      <c r="BF586">
        <f t="shared" si="551"/>
        <v>1.5279383634712513E-3</v>
      </c>
      <c r="BG586" s="33">
        <f t="shared" si="552"/>
        <v>4.1117534538850053</v>
      </c>
      <c r="BH586">
        <f t="shared" si="553"/>
        <v>16.447013815540021</v>
      </c>
      <c r="BI586">
        <f t="shared" si="554"/>
        <v>6819326.6562544657</v>
      </c>
      <c r="BJ586">
        <f t="shared" si="555"/>
        <v>41432108</v>
      </c>
      <c r="BK586">
        <f t="shared" si="556"/>
        <v>3316992</v>
      </c>
      <c r="BL586">
        <f t="shared" si="557"/>
        <v>0</v>
      </c>
      <c r="BM586">
        <f t="shared" si="558"/>
        <v>3316992</v>
      </c>
    </row>
    <row r="587" spans="1:65" x14ac:dyDescent="0.25">
      <c r="A587" s="8"/>
      <c r="B587">
        <v>4622443</v>
      </c>
      <c r="C587" t="s">
        <v>604</v>
      </c>
      <c r="D587">
        <v>3</v>
      </c>
      <c r="E587">
        <v>1077</v>
      </c>
      <c r="F587" s="9">
        <f t="shared" si="559"/>
        <v>180936</v>
      </c>
      <c r="G587">
        <v>6</v>
      </c>
      <c r="H587" s="10">
        <f t="shared" si="505"/>
        <v>0.5</v>
      </c>
      <c r="I587" s="10">
        <f t="shared" si="506"/>
        <v>3</v>
      </c>
      <c r="J587" s="11">
        <f t="shared" si="507"/>
        <v>1</v>
      </c>
      <c r="K587" s="11">
        <f t="shared" si="508"/>
        <v>0.11742881415736224</v>
      </c>
      <c r="L587" s="12">
        <f t="shared" si="509"/>
        <v>542808</v>
      </c>
      <c r="M587" s="13">
        <f t="shared" si="510"/>
        <v>0.88257118584263772</v>
      </c>
      <c r="P587">
        <f t="shared" si="511"/>
        <v>3231</v>
      </c>
      <c r="Q587" s="15">
        <f t="shared" si="517"/>
        <v>0.5</v>
      </c>
      <c r="R587" s="16">
        <f t="shared" si="518"/>
        <v>3.5746201966041107</v>
      </c>
      <c r="S587" s="17">
        <f t="shared" si="512"/>
        <v>25.547392448158465</v>
      </c>
      <c r="T587" s="17">
        <f t="shared" si="519"/>
        <v>4.2578987413597442</v>
      </c>
      <c r="U587" s="18">
        <f t="shared" si="520"/>
        <v>0.5</v>
      </c>
      <c r="V587" s="17">
        <f t="shared" si="521"/>
        <v>0</v>
      </c>
      <c r="W587" s="17">
        <f t="shared" si="513"/>
        <v>0</v>
      </c>
      <c r="X587" s="16">
        <f t="shared" si="522"/>
        <v>0</v>
      </c>
      <c r="Y587" s="19">
        <f t="shared" si="523"/>
        <v>0.5</v>
      </c>
      <c r="Z587" s="17">
        <f t="shared" si="524"/>
        <v>0</v>
      </c>
      <c r="AA587" s="17">
        <f t="shared" si="525"/>
        <v>0</v>
      </c>
      <c r="AB587" s="16">
        <f t="shared" si="526"/>
        <v>0</v>
      </c>
      <c r="AC587" s="19">
        <f t="shared" si="527"/>
        <v>0.5</v>
      </c>
      <c r="AD587" s="17">
        <f t="shared" si="528"/>
        <v>0</v>
      </c>
      <c r="AE587" s="17">
        <f t="shared" si="529"/>
        <v>0</v>
      </c>
      <c r="AF587" s="16">
        <f t="shared" si="514"/>
        <v>0</v>
      </c>
      <c r="AG587" s="19">
        <f t="shared" si="530"/>
        <v>0.5</v>
      </c>
      <c r="AH587" s="17">
        <f t="shared" si="531"/>
        <v>0</v>
      </c>
      <c r="AI587" s="17">
        <f t="shared" si="560"/>
        <v>0</v>
      </c>
      <c r="AJ587" s="16">
        <f t="shared" si="532"/>
        <v>0</v>
      </c>
      <c r="AK587" s="19">
        <f t="shared" si="533"/>
        <v>0.5</v>
      </c>
      <c r="AL587" s="17">
        <f t="shared" si="534"/>
        <v>0</v>
      </c>
      <c r="AM587" s="17">
        <f t="shared" si="535"/>
        <v>0</v>
      </c>
      <c r="AN587" s="16">
        <f t="shared" si="536"/>
        <v>0</v>
      </c>
      <c r="AO587" s="19">
        <f t="shared" si="537"/>
        <v>0.5</v>
      </c>
      <c r="AP587" s="17">
        <f t="shared" si="538"/>
        <v>0</v>
      </c>
      <c r="AQ587" s="17">
        <f t="shared" si="539"/>
        <v>0</v>
      </c>
      <c r="AR587" s="16">
        <f t="shared" si="540"/>
        <v>0</v>
      </c>
      <c r="AS587" s="19">
        <f t="shared" si="541"/>
        <v>0.5</v>
      </c>
      <c r="AT587" s="17">
        <f t="shared" si="542"/>
        <v>0</v>
      </c>
      <c r="AU587" s="17">
        <f t="shared" si="543"/>
        <v>0</v>
      </c>
      <c r="AV587" s="16">
        <f t="shared" si="544"/>
        <v>0</v>
      </c>
      <c r="AW587" s="19">
        <f t="shared" si="545"/>
        <v>0.5</v>
      </c>
      <c r="AX587" s="17">
        <f t="shared" si="546"/>
        <v>0</v>
      </c>
      <c r="AY587" s="17">
        <f t="shared" si="515"/>
        <v>0</v>
      </c>
      <c r="AZ587" s="16">
        <f t="shared" si="547"/>
        <v>0</v>
      </c>
      <c r="BA587" s="19">
        <f t="shared" si="548"/>
        <v>0.5</v>
      </c>
      <c r="BB587" s="16"/>
      <c r="BC587" s="16">
        <f t="shared" si="549"/>
        <v>0.5</v>
      </c>
      <c r="BD587" s="19">
        <f t="shared" si="516"/>
        <v>0.5</v>
      </c>
      <c r="BE587" s="20">
        <f t="shared" si="550"/>
        <v>0.5</v>
      </c>
      <c r="BF587">
        <f t="shared" si="551"/>
        <v>3.8198459086781283E-4</v>
      </c>
      <c r="BG587" s="33">
        <f t="shared" si="552"/>
        <v>1.0279383634712513</v>
      </c>
      <c r="BH587">
        <f t="shared" si="553"/>
        <v>6.1676301808275085</v>
      </c>
      <c r="BI587">
        <f t="shared" si="554"/>
        <v>1115946.3343982061</v>
      </c>
      <c r="BJ587">
        <f t="shared" si="555"/>
        <v>4079635</v>
      </c>
      <c r="BK587">
        <f t="shared" si="556"/>
        <v>542808</v>
      </c>
      <c r="BL587">
        <f t="shared" si="557"/>
        <v>0</v>
      </c>
      <c r="BM587">
        <f t="shared" si="558"/>
        <v>542808</v>
      </c>
    </row>
    <row r="588" spans="1:65" x14ac:dyDescent="0.25">
      <c r="A588" s="8"/>
      <c r="B588">
        <v>6198575</v>
      </c>
      <c r="C588" t="s">
        <v>605</v>
      </c>
      <c r="D588">
        <v>4</v>
      </c>
      <c r="E588">
        <v>2349</v>
      </c>
      <c r="F588" s="9">
        <f t="shared" si="559"/>
        <v>394632</v>
      </c>
      <c r="G588">
        <v>7</v>
      </c>
      <c r="H588" s="10">
        <f t="shared" si="505"/>
        <v>0.5714285714285714</v>
      </c>
      <c r="I588" s="10">
        <f t="shared" si="506"/>
        <v>4</v>
      </c>
      <c r="J588" s="11">
        <f t="shared" si="507"/>
        <v>1</v>
      </c>
      <c r="K588" s="11">
        <f t="shared" si="508"/>
        <v>0.25465982100724766</v>
      </c>
      <c r="L588" s="12">
        <f t="shared" si="509"/>
        <v>1578528</v>
      </c>
      <c r="M588" s="13">
        <f t="shared" si="510"/>
        <v>0.7453401789927524</v>
      </c>
      <c r="P588">
        <f t="shared" si="511"/>
        <v>9396</v>
      </c>
      <c r="Q588" s="15">
        <f t="shared" si="517"/>
        <v>0.5714285714285714</v>
      </c>
      <c r="R588" s="16">
        <f t="shared" si="518"/>
        <v>3.5746201966041107</v>
      </c>
      <c r="S588" s="17">
        <f t="shared" si="512"/>
        <v>15.707228506558009</v>
      </c>
      <c r="T588" s="17">
        <f t="shared" si="519"/>
        <v>2.243889786651144</v>
      </c>
      <c r="U588" s="18">
        <f t="shared" si="520"/>
        <v>0.5714285714285714</v>
      </c>
      <c r="V588" s="17">
        <f t="shared" si="521"/>
        <v>0</v>
      </c>
      <c r="W588" s="17">
        <f t="shared" si="513"/>
        <v>0</v>
      </c>
      <c r="X588" s="16">
        <f t="shared" si="522"/>
        <v>0</v>
      </c>
      <c r="Y588" s="19">
        <f t="shared" si="523"/>
        <v>0.5714285714285714</v>
      </c>
      <c r="Z588" s="17">
        <f t="shared" si="524"/>
        <v>0</v>
      </c>
      <c r="AA588" s="17">
        <f t="shared" si="525"/>
        <v>0</v>
      </c>
      <c r="AB588" s="16">
        <f t="shared" si="526"/>
        <v>0</v>
      </c>
      <c r="AC588" s="19">
        <f t="shared" si="527"/>
        <v>0.5714285714285714</v>
      </c>
      <c r="AD588" s="17">
        <f t="shared" si="528"/>
        <v>0</v>
      </c>
      <c r="AE588" s="17">
        <f t="shared" si="529"/>
        <v>0</v>
      </c>
      <c r="AF588" s="16">
        <f t="shared" si="514"/>
        <v>0</v>
      </c>
      <c r="AG588" s="19">
        <f t="shared" si="530"/>
        <v>0.5714285714285714</v>
      </c>
      <c r="AH588" s="17">
        <f t="shared" si="531"/>
        <v>0</v>
      </c>
      <c r="AI588" s="17">
        <f t="shared" si="560"/>
        <v>0</v>
      </c>
      <c r="AJ588" s="16">
        <f t="shared" si="532"/>
        <v>0</v>
      </c>
      <c r="AK588" s="19">
        <f t="shared" si="533"/>
        <v>0.5714285714285714</v>
      </c>
      <c r="AL588" s="17">
        <f t="shared" si="534"/>
        <v>0</v>
      </c>
      <c r="AM588" s="17">
        <f t="shared" si="535"/>
        <v>0</v>
      </c>
      <c r="AN588" s="16">
        <f t="shared" si="536"/>
        <v>0</v>
      </c>
      <c r="AO588" s="19">
        <f t="shared" si="537"/>
        <v>0.5714285714285714</v>
      </c>
      <c r="AP588" s="17">
        <f t="shared" si="538"/>
        <v>0</v>
      </c>
      <c r="AQ588" s="17">
        <f t="shared" si="539"/>
        <v>0</v>
      </c>
      <c r="AR588" s="16">
        <f t="shared" si="540"/>
        <v>0</v>
      </c>
      <c r="AS588" s="19">
        <f t="shared" si="541"/>
        <v>0.5714285714285714</v>
      </c>
      <c r="AT588" s="17">
        <f t="shared" si="542"/>
        <v>0</v>
      </c>
      <c r="AU588" s="17">
        <f t="shared" si="543"/>
        <v>0</v>
      </c>
      <c r="AV588" s="16">
        <f t="shared" si="544"/>
        <v>0</v>
      </c>
      <c r="AW588" s="19">
        <f t="shared" si="545"/>
        <v>0.5714285714285714</v>
      </c>
      <c r="AX588" s="17">
        <f t="shared" si="546"/>
        <v>0</v>
      </c>
      <c r="AY588" s="17">
        <f t="shared" si="515"/>
        <v>0</v>
      </c>
      <c r="AZ588" s="16">
        <f t="shared" si="547"/>
        <v>0</v>
      </c>
      <c r="BA588" s="19">
        <f t="shared" si="548"/>
        <v>0.5714285714285714</v>
      </c>
      <c r="BB588" s="16"/>
      <c r="BC588" s="16">
        <f t="shared" si="549"/>
        <v>0.5714285714285714</v>
      </c>
      <c r="BD588" s="19">
        <f t="shared" si="516"/>
        <v>0.5714285714285714</v>
      </c>
      <c r="BE588" s="20">
        <f t="shared" si="550"/>
        <v>0.5714285714285714</v>
      </c>
      <c r="BF588">
        <f t="shared" si="551"/>
        <v>4.3655381813464321E-4</v>
      </c>
      <c r="BG588" s="33">
        <f t="shared" si="552"/>
        <v>1.1747867011100013</v>
      </c>
      <c r="BH588">
        <f t="shared" si="553"/>
        <v>8.2235069077700089</v>
      </c>
      <c r="BI588">
        <f t="shared" si="554"/>
        <v>3245258.9780270942</v>
      </c>
      <c r="BJ588">
        <f t="shared" si="555"/>
        <v>4620047</v>
      </c>
      <c r="BK588">
        <f t="shared" si="556"/>
        <v>1578528</v>
      </c>
      <c r="BL588">
        <f t="shared" si="557"/>
        <v>0</v>
      </c>
      <c r="BM588">
        <f t="shared" si="558"/>
        <v>1578528</v>
      </c>
    </row>
    <row r="589" spans="1:65" x14ac:dyDescent="0.25">
      <c r="A589" s="8"/>
      <c r="B589">
        <v>3358904</v>
      </c>
      <c r="C589" t="s">
        <v>606</v>
      </c>
      <c r="D589">
        <v>8</v>
      </c>
      <c r="E589">
        <v>761</v>
      </c>
      <c r="F589" s="9">
        <f t="shared" si="559"/>
        <v>127848</v>
      </c>
      <c r="G589">
        <v>6</v>
      </c>
      <c r="H589" s="10">
        <f t="shared" si="505"/>
        <v>1.3333333333333333</v>
      </c>
      <c r="I589" s="10">
        <f t="shared" si="506"/>
        <v>8</v>
      </c>
      <c r="J589" s="11">
        <f t="shared" si="507"/>
        <v>1</v>
      </c>
      <c r="K589" s="11">
        <f t="shared" si="508"/>
        <v>0.30449932477974956</v>
      </c>
      <c r="L589" s="12">
        <f t="shared" si="509"/>
        <v>1022784</v>
      </c>
      <c r="M589" s="13">
        <f t="shared" si="510"/>
        <v>0.69550067522025039</v>
      </c>
      <c r="P589">
        <f t="shared" si="511"/>
        <v>6088</v>
      </c>
      <c r="Q589" s="15">
        <f t="shared" si="517"/>
        <v>1.3333333333333333</v>
      </c>
      <c r="R589" s="16">
        <f t="shared" si="518"/>
        <v>3.5746201966041107</v>
      </c>
      <c r="S589" s="17">
        <f t="shared" si="512"/>
        <v>26.272636255553468</v>
      </c>
      <c r="T589" s="17">
        <f t="shared" si="519"/>
        <v>4.3787727092589117</v>
      </c>
      <c r="U589" s="18">
        <f t="shared" si="520"/>
        <v>1.3333333333333333</v>
      </c>
      <c r="V589" s="17">
        <f t="shared" si="521"/>
        <v>0</v>
      </c>
      <c r="W589" s="17">
        <f t="shared" si="513"/>
        <v>0</v>
      </c>
      <c r="X589" s="16">
        <f t="shared" si="522"/>
        <v>0</v>
      </c>
      <c r="Y589" s="19">
        <f t="shared" si="523"/>
        <v>1.3333333333333333</v>
      </c>
      <c r="Z589" s="17">
        <f t="shared" si="524"/>
        <v>0</v>
      </c>
      <c r="AA589" s="17">
        <f t="shared" si="525"/>
        <v>0</v>
      </c>
      <c r="AB589" s="16">
        <f t="shared" si="526"/>
        <v>0</v>
      </c>
      <c r="AC589" s="19">
        <f t="shared" si="527"/>
        <v>1.3333333333333333</v>
      </c>
      <c r="AD589" s="17">
        <f t="shared" si="528"/>
        <v>0</v>
      </c>
      <c r="AE589" s="17">
        <f t="shared" si="529"/>
        <v>0</v>
      </c>
      <c r="AF589" s="16">
        <f t="shared" si="514"/>
        <v>0</v>
      </c>
      <c r="AG589" s="19">
        <f t="shared" si="530"/>
        <v>1.3333333333333333</v>
      </c>
      <c r="AH589" s="17">
        <f t="shared" si="531"/>
        <v>0</v>
      </c>
      <c r="AI589" s="17">
        <f t="shared" si="560"/>
        <v>0</v>
      </c>
      <c r="AJ589" s="16">
        <f t="shared" si="532"/>
        <v>0</v>
      </c>
      <c r="AK589" s="19">
        <f t="shared" si="533"/>
        <v>1.3333333333333333</v>
      </c>
      <c r="AL589" s="17">
        <f t="shared" si="534"/>
        <v>0</v>
      </c>
      <c r="AM589" s="17">
        <f t="shared" si="535"/>
        <v>0</v>
      </c>
      <c r="AN589" s="16">
        <f t="shared" si="536"/>
        <v>0</v>
      </c>
      <c r="AO589" s="19">
        <f t="shared" si="537"/>
        <v>1.3333333333333333</v>
      </c>
      <c r="AP589" s="17">
        <f t="shared" si="538"/>
        <v>0</v>
      </c>
      <c r="AQ589" s="17">
        <f t="shared" si="539"/>
        <v>0</v>
      </c>
      <c r="AR589" s="16">
        <f t="shared" si="540"/>
        <v>0</v>
      </c>
      <c r="AS589" s="19">
        <f t="shared" si="541"/>
        <v>1.3333333333333333</v>
      </c>
      <c r="AT589" s="17">
        <f t="shared" si="542"/>
        <v>0</v>
      </c>
      <c r="AU589" s="17">
        <f t="shared" si="543"/>
        <v>0</v>
      </c>
      <c r="AV589" s="16">
        <f t="shared" si="544"/>
        <v>0</v>
      </c>
      <c r="AW589" s="19">
        <f t="shared" si="545"/>
        <v>1.3333333333333333</v>
      </c>
      <c r="AX589" s="17">
        <f t="shared" si="546"/>
        <v>0</v>
      </c>
      <c r="AY589" s="17">
        <f t="shared" si="515"/>
        <v>0</v>
      </c>
      <c r="AZ589" s="16">
        <f t="shared" si="547"/>
        <v>0</v>
      </c>
      <c r="BA589" s="19">
        <f t="shared" si="548"/>
        <v>1.3333333333333333</v>
      </c>
      <c r="BB589" s="16"/>
      <c r="BC589" s="16">
        <f t="shared" si="549"/>
        <v>1.3333333333333333</v>
      </c>
      <c r="BD589" s="19">
        <f t="shared" si="516"/>
        <v>1.3333333333333333</v>
      </c>
      <c r="BE589" s="20">
        <f t="shared" si="550"/>
        <v>1.3333333333333333</v>
      </c>
      <c r="BF589">
        <f t="shared" si="551"/>
        <v>1.0186255756475008E-3</v>
      </c>
      <c r="BG589" s="33">
        <f t="shared" si="552"/>
        <v>2.7411689692566696</v>
      </c>
      <c r="BH589">
        <f t="shared" si="553"/>
        <v>16.447013815540018</v>
      </c>
      <c r="BI589">
        <f t="shared" si="554"/>
        <v>2102717.82228916</v>
      </c>
      <c r="BJ589">
        <f t="shared" si="555"/>
        <v>2336120</v>
      </c>
      <c r="BK589">
        <f t="shared" si="556"/>
        <v>1022784</v>
      </c>
      <c r="BL589">
        <f t="shared" si="557"/>
        <v>0</v>
      </c>
      <c r="BM589">
        <f t="shared" si="558"/>
        <v>1022784</v>
      </c>
    </row>
    <row r="590" spans="1:65" x14ac:dyDescent="0.25">
      <c r="A590" s="8"/>
      <c r="B590">
        <v>22897825</v>
      </c>
      <c r="C590" t="s">
        <v>607</v>
      </c>
      <c r="D590">
        <v>4</v>
      </c>
      <c r="E590">
        <v>986</v>
      </c>
      <c r="F590" s="9">
        <f t="shared" si="559"/>
        <v>165648</v>
      </c>
      <c r="G590">
        <v>7</v>
      </c>
      <c r="H590" s="10">
        <f t="shared" si="505"/>
        <v>0.5714285714285714</v>
      </c>
      <c r="I590" s="10">
        <f t="shared" si="506"/>
        <v>4</v>
      </c>
      <c r="J590" s="11">
        <f t="shared" si="507"/>
        <v>1</v>
      </c>
      <c r="K590" s="11">
        <f t="shared" si="508"/>
        <v>2.893689684500602E-2</v>
      </c>
      <c r="L590" s="12">
        <f t="shared" si="509"/>
        <v>662592</v>
      </c>
      <c r="M590" s="13">
        <f t="shared" si="510"/>
        <v>0.971063103154994</v>
      </c>
      <c r="P590">
        <f t="shared" si="511"/>
        <v>3944</v>
      </c>
      <c r="Q590" s="15">
        <f t="shared" si="517"/>
        <v>0.5714285714285714</v>
      </c>
      <c r="R590" s="16">
        <f t="shared" si="518"/>
        <v>3.5746201966041107</v>
      </c>
      <c r="S590" s="17">
        <f t="shared" si="512"/>
        <v>138.23182290157442</v>
      </c>
      <c r="T590" s="17">
        <f t="shared" si="519"/>
        <v>19.747403271653489</v>
      </c>
      <c r="U590" s="18">
        <f t="shared" si="520"/>
        <v>0.5714285714285714</v>
      </c>
      <c r="V590" s="17">
        <f t="shared" si="521"/>
        <v>0</v>
      </c>
      <c r="W590" s="17">
        <f t="shared" si="513"/>
        <v>0</v>
      </c>
      <c r="X590" s="16">
        <f t="shared" si="522"/>
        <v>0</v>
      </c>
      <c r="Y590" s="19">
        <f t="shared" si="523"/>
        <v>0.5714285714285714</v>
      </c>
      <c r="Z590" s="17">
        <f t="shared" si="524"/>
        <v>0</v>
      </c>
      <c r="AA590" s="17">
        <f t="shared" si="525"/>
        <v>0</v>
      </c>
      <c r="AB590" s="16">
        <f t="shared" si="526"/>
        <v>0</v>
      </c>
      <c r="AC590" s="19">
        <f t="shared" si="527"/>
        <v>0.5714285714285714</v>
      </c>
      <c r="AD590" s="17">
        <f t="shared" si="528"/>
        <v>0</v>
      </c>
      <c r="AE590" s="17">
        <f t="shared" si="529"/>
        <v>0</v>
      </c>
      <c r="AF590" s="16">
        <f t="shared" si="514"/>
        <v>0</v>
      </c>
      <c r="AG590" s="19">
        <f t="shared" si="530"/>
        <v>0.5714285714285714</v>
      </c>
      <c r="AH590" s="17">
        <f t="shared" si="531"/>
        <v>0</v>
      </c>
      <c r="AI590" s="17">
        <f t="shared" si="560"/>
        <v>0</v>
      </c>
      <c r="AJ590" s="16">
        <f t="shared" si="532"/>
        <v>0</v>
      </c>
      <c r="AK590" s="19">
        <f t="shared" si="533"/>
        <v>0.5714285714285714</v>
      </c>
      <c r="AL590" s="17">
        <f t="shared" si="534"/>
        <v>0</v>
      </c>
      <c r="AM590" s="17">
        <f t="shared" si="535"/>
        <v>0</v>
      </c>
      <c r="AN590" s="16">
        <f t="shared" si="536"/>
        <v>0</v>
      </c>
      <c r="AO590" s="19">
        <f t="shared" si="537"/>
        <v>0.5714285714285714</v>
      </c>
      <c r="AP590" s="17">
        <f t="shared" si="538"/>
        <v>0</v>
      </c>
      <c r="AQ590" s="17">
        <f t="shared" si="539"/>
        <v>0</v>
      </c>
      <c r="AR590" s="16">
        <f t="shared" si="540"/>
        <v>0</v>
      </c>
      <c r="AS590" s="19">
        <f t="shared" si="541"/>
        <v>0.5714285714285714</v>
      </c>
      <c r="AT590" s="17">
        <f t="shared" si="542"/>
        <v>0</v>
      </c>
      <c r="AU590" s="17">
        <f t="shared" si="543"/>
        <v>0</v>
      </c>
      <c r="AV590" s="16">
        <f t="shared" si="544"/>
        <v>0</v>
      </c>
      <c r="AW590" s="19">
        <f t="shared" si="545"/>
        <v>0.5714285714285714</v>
      </c>
      <c r="AX590" s="17">
        <f t="shared" si="546"/>
        <v>0</v>
      </c>
      <c r="AY590" s="17">
        <f t="shared" si="515"/>
        <v>0</v>
      </c>
      <c r="AZ590" s="16">
        <f t="shared" si="547"/>
        <v>0</v>
      </c>
      <c r="BA590" s="19">
        <f t="shared" si="548"/>
        <v>0.5714285714285714</v>
      </c>
      <c r="BB590" s="16"/>
      <c r="BC590" s="16">
        <f t="shared" si="549"/>
        <v>0.5714285714285714</v>
      </c>
      <c r="BD590" s="19">
        <f t="shared" si="516"/>
        <v>0.5714285714285714</v>
      </c>
      <c r="BE590" s="20">
        <f t="shared" si="550"/>
        <v>0.5714285714285714</v>
      </c>
      <c r="BF590">
        <f t="shared" si="551"/>
        <v>4.3655381813464321E-4</v>
      </c>
      <c r="BG590" s="33">
        <f t="shared" si="552"/>
        <v>1.1747867011100013</v>
      </c>
      <c r="BH590">
        <f t="shared" si="553"/>
        <v>8.2235069077700089</v>
      </c>
      <c r="BI590">
        <f t="shared" si="554"/>
        <v>1362207.4722582866</v>
      </c>
      <c r="BJ590">
        <f t="shared" si="555"/>
        <v>22235233</v>
      </c>
      <c r="BK590">
        <f t="shared" si="556"/>
        <v>662592</v>
      </c>
      <c r="BL590">
        <f t="shared" si="557"/>
        <v>0</v>
      </c>
      <c r="BM590">
        <f t="shared" si="558"/>
        <v>662592</v>
      </c>
    </row>
    <row r="591" spans="1:65" x14ac:dyDescent="0.25">
      <c r="A591" s="8"/>
      <c r="B591">
        <v>9969438</v>
      </c>
      <c r="C591" t="s">
        <v>608</v>
      </c>
      <c r="D591">
        <v>8</v>
      </c>
      <c r="E591">
        <v>1889</v>
      </c>
      <c r="F591" s="9">
        <f t="shared" si="559"/>
        <v>317352</v>
      </c>
      <c r="G591">
        <v>2</v>
      </c>
      <c r="H591" s="10">
        <f t="shared" si="505"/>
        <v>4</v>
      </c>
      <c r="I591" s="10">
        <f t="shared" si="506"/>
        <v>8</v>
      </c>
      <c r="J591" s="11">
        <f t="shared" si="507"/>
        <v>1</v>
      </c>
      <c r="K591" s="11">
        <f t="shared" si="508"/>
        <v>0.25465989156058749</v>
      </c>
      <c r="L591" s="12">
        <f t="shared" si="509"/>
        <v>2538816</v>
      </c>
      <c r="M591" s="13">
        <f t="shared" si="510"/>
        <v>0.74534010843941256</v>
      </c>
      <c r="P591">
        <f t="shared" si="511"/>
        <v>15112</v>
      </c>
      <c r="Q591" s="15">
        <f t="shared" si="517"/>
        <v>4</v>
      </c>
      <c r="R591" s="16">
        <f t="shared" si="518"/>
        <v>3.5746201966041107</v>
      </c>
      <c r="S591" s="17">
        <f t="shared" si="512"/>
        <v>31.414448309763291</v>
      </c>
      <c r="T591" s="17">
        <f t="shared" si="519"/>
        <v>15.707224154881645</v>
      </c>
      <c r="U591" s="18">
        <f t="shared" si="520"/>
        <v>0</v>
      </c>
      <c r="V591" s="17">
        <f t="shared" si="521"/>
        <v>15.707224154881645</v>
      </c>
      <c r="W591" s="17">
        <f t="shared" si="513"/>
        <v>1.1492507673036251E-2</v>
      </c>
      <c r="X591" s="16">
        <f t="shared" si="522"/>
        <v>36.465243223093275</v>
      </c>
      <c r="Y591" s="19">
        <f t="shared" si="523"/>
        <v>4</v>
      </c>
      <c r="Z591" s="17">
        <f t="shared" si="524"/>
        <v>0</v>
      </c>
      <c r="AA591" s="17">
        <f t="shared" si="525"/>
        <v>0</v>
      </c>
      <c r="AB591" s="16">
        <f t="shared" si="526"/>
        <v>0</v>
      </c>
      <c r="AC591" s="19">
        <f t="shared" si="527"/>
        <v>4</v>
      </c>
      <c r="AD591" s="17">
        <f t="shared" si="528"/>
        <v>0</v>
      </c>
      <c r="AE591" s="17">
        <f t="shared" si="529"/>
        <v>0</v>
      </c>
      <c r="AF591" s="16">
        <f t="shared" si="514"/>
        <v>0</v>
      </c>
      <c r="AG591" s="19">
        <f t="shared" si="530"/>
        <v>4</v>
      </c>
      <c r="AH591" s="17">
        <f t="shared" si="531"/>
        <v>0</v>
      </c>
      <c r="AI591" s="17">
        <f t="shared" si="560"/>
        <v>0</v>
      </c>
      <c r="AJ591" s="16">
        <f t="shared" si="532"/>
        <v>0</v>
      </c>
      <c r="AK591" s="19">
        <f t="shared" si="533"/>
        <v>4</v>
      </c>
      <c r="AL591" s="17">
        <f t="shared" si="534"/>
        <v>0</v>
      </c>
      <c r="AM591" s="17">
        <f t="shared" si="535"/>
        <v>0</v>
      </c>
      <c r="AN591" s="16">
        <f t="shared" si="536"/>
        <v>0</v>
      </c>
      <c r="AO591" s="19">
        <f t="shared" si="537"/>
        <v>4</v>
      </c>
      <c r="AP591" s="17">
        <f t="shared" si="538"/>
        <v>0</v>
      </c>
      <c r="AQ591" s="17">
        <f t="shared" si="539"/>
        <v>0</v>
      </c>
      <c r="AR591" s="16">
        <f t="shared" si="540"/>
        <v>0</v>
      </c>
      <c r="AS591" s="19">
        <f t="shared" si="541"/>
        <v>4</v>
      </c>
      <c r="AT591" s="17">
        <f t="shared" si="542"/>
        <v>0</v>
      </c>
      <c r="AU591" s="17">
        <f t="shared" si="543"/>
        <v>0</v>
      </c>
      <c r="AV591" s="16">
        <f t="shared" si="544"/>
        <v>0</v>
      </c>
      <c r="AW591" s="19">
        <f t="shared" si="545"/>
        <v>4</v>
      </c>
      <c r="AX591" s="17">
        <f t="shared" si="546"/>
        <v>0</v>
      </c>
      <c r="AY591" s="17">
        <f t="shared" si="515"/>
        <v>0</v>
      </c>
      <c r="AZ591" s="16">
        <f t="shared" si="547"/>
        <v>0</v>
      </c>
      <c r="BA591" s="19">
        <f t="shared" si="548"/>
        <v>4</v>
      </c>
      <c r="BB591" s="16"/>
      <c r="BC591" s="16">
        <f t="shared" si="549"/>
        <v>4</v>
      </c>
      <c r="BD591" s="19">
        <f t="shared" si="516"/>
        <v>4</v>
      </c>
      <c r="BE591" s="20">
        <f t="shared" si="550"/>
        <v>4</v>
      </c>
      <c r="BF591">
        <f t="shared" si="551"/>
        <v>3.0558767269425026E-3</v>
      </c>
      <c r="BG591" s="33">
        <f t="shared" si="552"/>
        <v>8.2235069077700107</v>
      </c>
      <c r="BH591">
        <f t="shared" si="553"/>
        <v>16.447013815540021</v>
      </c>
      <c r="BI591">
        <f t="shared" si="554"/>
        <v>5219492.7283892566</v>
      </c>
      <c r="BJ591">
        <f t="shared" si="555"/>
        <v>7430622</v>
      </c>
      <c r="BK591">
        <f t="shared" si="556"/>
        <v>2538816</v>
      </c>
      <c r="BL591">
        <f t="shared" si="557"/>
        <v>0</v>
      </c>
      <c r="BM591">
        <f t="shared" si="558"/>
        <v>2538816</v>
      </c>
    </row>
    <row r="592" spans="1:65" x14ac:dyDescent="0.25">
      <c r="A592" s="8"/>
      <c r="B592">
        <v>705000</v>
      </c>
      <c r="C592" t="s">
        <v>609</v>
      </c>
      <c r="D592">
        <v>4</v>
      </c>
      <c r="E592">
        <v>1892</v>
      </c>
      <c r="F592" s="9">
        <f t="shared" si="559"/>
        <v>317856</v>
      </c>
      <c r="G592">
        <v>8</v>
      </c>
      <c r="H592" s="10">
        <f t="shared" si="505"/>
        <v>0.27724818785865296</v>
      </c>
      <c r="I592" s="10">
        <f t="shared" si="506"/>
        <v>2.2179855028692237</v>
      </c>
      <c r="J592" s="11">
        <f t="shared" si="507"/>
        <v>0.55449637571730592</v>
      </c>
      <c r="K592" s="11">
        <f t="shared" si="508"/>
        <v>1</v>
      </c>
      <c r="L592" s="12">
        <f t="shared" si="509"/>
        <v>705000</v>
      </c>
      <c r="M592" s="13">
        <f t="shared" si="510"/>
        <v>0</v>
      </c>
      <c r="P592">
        <f t="shared" si="511"/>
        <v>7568</v>
      </c>
      <c r="Q592" s="15">
        <f t="shared" si="517"/>
        <v>0.5</v>
      </c>
      <c r="R592" s="16">
        <f t="shared" si="518"/>
        <v>3.5746201966041107</v>
      </c>
      <c r="S592" s="17">
        <f t="shared" si="512"/>
        <v>2.2179855028692237</v>
      </c>
      <c r="T592" s="17">
        <f t="shared" si="519"/>
        <v>0.27724818785865296</v>
      </c>
      <c r="U592" s="18">
        <f t="shared" si="520"/>
        <v>0.27724818785865296</v>
      </c>
      <c r="V592" s="17">
        <f t="shared" si="521"/>
        <v>0</v>
      </c>
      <c r="W592" s="17">
        <f t="shared" si="513"/>
        <v>0</v>
      </c>
      <c r="X592" s="16">
        <f t="shared" si="522"/>
        <v>0</v>
      </c>
      <c r="Y592" s="19">
        <f t="shared" si="523"/>
        <v>0.27724818785865296</v>
      </c>
      <c r="Z592" s="17">
        <f t="shared" si="524"/>
        <v>0</v>
      </c>
      <c r="AA592" s="17">
        <f t="shared" si="525"/>
        <v>0</v>
      </c>
      <c r="AB592" s="16">
        <f t="shared" si="526"/>
        <v>0</v>
      </c>
      <c r="AC592" s="19">
        <f t="shared" si="527"/>
        <v>0.27724818785865296</v>
      </c>
      <c r="AD592" s="17">
        <f t="shared" si="528"/>
        <v>0</v>
      </c>
      <c r="AE592" s="17">
        <f t="shared" si="529"/>
        <v>0</v>
      </c>
      <c r="AF592" s="16">
        <f t="shared" si="514"/>
        <v>0</v>
      </c>
      <c r="AG592" s="19">
        <f t="shared" si="530"/>
        <v>0.27724818785865296</v>
      </c>
      <c r="AH592" s="17">
        <f t="shared" si="531"/>
        <v>0</v>
      </c>
      <c r="AI592" s="17">
        <f t="shared" si="560"/>
        <v>0</v>
      </c>
      <c r="AJ592" s="16">
        <f t="shared" si="532"/>
        <v>0</v>
      </c>
      <c r="AK592" s="19">
        <f t="shared" si="533"/>
        <v>0.27724818785865296</v>
      </c>
      <c r="AL592" s="17">
        <f t="shared" si="534"/>
        <v>0</v>
      </c>
      <c r="AM592" s="17">
        <f t="shared" si="535"/>
        <v>0</v>
      </c>
      <c r="AN592" s="16">
        <f t="shared" si="536"/>
        <v>0</v>
      </c>
      <c r="AO592" s="19">
        <f t="shared" si="537"/>
        <v>0.27724818785865296</v>
      </c>
      <c r="AP592" s="17">
        <f t="shared" si="538"/>
        <v>0</v>
      </c>
      <c r="AQ592" s="17">
        <f t="shared" si="539"/>
        <v>0</v>
      </c>
      <c r="AR592" s="16">
        <f t="shared" si="540"/>
        <v>0</v>
      </c>
      <c r="AS592" s="19">
        <f t="shared" si="541"/>
        <v>0.27724818785865296</v>
      </c>
      <c r="AT592" s="17">
        <f t="shared" si="542"/>
        <v>0</v>
      </c>
      <c r="AU592" s="17">
        <f t="shared" si="543"/>
        <v>0</v>
      </c>
      <c r="AV592" s="16">
        <f t="shared" si="544"/>
        <v>0</v>
      </c>
      <c r="AW592" s="19">
        <f t="shared" si="545"/>
        <v>0.27724818785865296</v>
      </c>
      <c r="AX592" s="17">
        <f t="shared" si="546"/>
        <v>0</v>
      </c>
      <c r="AY592" s="17">
        <f t="shared" si="515"/>
        <v>0</v>
      </c>
      <c r="AZ592" s="16">
        <f t="shared" si="547"/>
        <v>0</v>
      </c>
      <c r="BA592" s="19">
        <f t="shared" si="548"/>
        <v>0.27724818785865296</v>
      </c>
      <c r="BB592" s="16"/>
      <c r="BC592" s="16">
        <f t="shared" si="549"/>
        <v>0.27724818785865296</v>
      </c>
      <c r="BD592" s="19">
        <f t="shared" si="516"/>
        <v>0.27724818785865296</v>
      </c>
      <c r="BE592" s="20">
        <f t="shared" si="550"/>
        <v>0.27724818785865296</v>
      </c>
      <c r="BF592">
        <f t="shared" si="551"/>
        <v>2.1180907121606013E-4</v>
      </c>
      <c r="BG592" s="33">
        <f t="shared" si="552"/>
        <v>0.5699880970055875</v>
      </c>
      <c r="BH592">
        <f t="shared" si="553"/>
        <v>4.5599047760447</v>
      </c>
      <c r="BI592">
        <f t="shared" si="554"/>
        <v>1449393.0924944642</v>
      </c>
      <c r="BJ592">
        <f t="shared" si="555"/>
        <v>0</v>
      </c>
      <c r="BK592">
        <f t="shared" si="556"/>
        <v>705000</v>
      </c>
      <c r="BL592">
        <f t="shared" si="557"/>
        <v>566424</v>
      </c>
      <c r="BM592">
        <f t="shared" si="558"/>
        <v>705000</v>
      </c>
    </row>
    <row r="593" spans="1:65" x14ac:dyDescent="0.25">
      <c r="A593" s="8"/>
      <c r="B593">
        <v>40285</v>
      </c>
      <c r="C593" t="s">
        <v>610</v>
      </c>
      <c r="D593">
        <v>10</v>
      </c>
      <c r="E593">
        <v>599</v>
      </c>
      <c r="F593" s="9">
        <f t="shared" si="559"/>
        <v>100632</v>
      </c>
      <c r="G593">
        <v>5</v>
      </c>
      <c r="H593" s="10">
        <f t="shared" si="505"/>
        <v>8.0063995548135786E-2</v>
      </c>
      <c r="I593" s="10">
        <f t="shared" si="506"/>
        <v>0.40031997774067896</v>
      </c>
      <c r="J593" s="11">
        <f t="shared" si="507"/>
        <v>4.0031997774067893E-2</v>
      </c>
      <c r="K593" s="11">
        <f t="shared" si="508"/>
        <v>1.0000000000000002</v>
      </c>
      <c r="L593" s="12">
        <f t="shared" si="509"/>
        <v>40285.000000000007</v>
      </c>
      <c r="M593" s="13">
        <f t="shared" si="510"/>
        <v>-1.8061207928964691E-16</v>
      </c>
      <c r="P593">
        <f t="shared" si="511"/>
        <v>5990</v>
      </c>
      <c r="Q593" s="15">
        <f t="shared" si="517"/>
        <v>2</v>
      </c>
      <c r="R593" s="16">
        <f t="shared" si="518"/>
        <v>3.5746201966041107</v>
      </c>
      <c r="S593" s="17">
        <f t="shared" si="512"/>
        <v>0.4003199777406789</v>
      </c>
      <c r="T593" s="17">
        <f t="shared" si="519"/>
        <v>8.0063995548135786E-2</v>
      </c>
      <c r="U593" s="18">
        <f t="shared" si="520"/>
        <v>8.0063995548135786E-2</v>
      </c>
      <c r="V593" s="17">
        <f t="shared" si="521"/>
        <v>0</v>
      </c>
      <c r="W593" s="17">
        <f t="shared" si="513"/>
        <v>0</v>
      </c>
      <c r="X593" s="16">
        <f t="shared" si="522"/>
        <v>0</v>
      </c>
      <c r="Y593" s="19">
        <f t="shared" si="523"/>
        <v>8.0063995548135786E-2</v>
      </c>
      <c r="Z593" s="17">
        <f t="shared" si="524"/>
        <v>0</v>
      </c>
      <c r="AA593" s="17">
        <f t="shared" si="525"/>
        <v>0</v>
      </c>
      <c r="AB593" s="16">
        <f t="shared" si="526"/>
        <v>0</v>
      </c>
      <c r="AC593" s="19">
        <f t="shared" si="527"/>
        <v>8.0063995548135786E-2</v>
      </c>
      <c r="AD593" s="17">
        <f t="shared" si="528"/>
        <v>0</v>
      </c>
      <c r="AE593" s="17">
        <f t="shared" si="529"/>
        <v>0</v>
      </c>
      <c r="AF593" s="16">
        <f t="shared" si="514"/>
        <v>0</v>
      </c>
      <c r="AG593" s="19">
        <f t="shared" si="530"/>
        <v>8.0063995548135786E-2</v>
      </c>
      <c r="AH593" s="17">
        <f t="shared" si="531"/>
        <v>0</v>
      </c>
      <c r="AI593" s="17">
        <f t="shared" si="560"/>
        <v>0</v>
      </c>
      <c r="AJ593" s="16">
        <f t="shared" si="532"/>
        <v>0</v>
      </c>
      <c r="AK593" s="19">
        <f t="shared" si="533"/>
        <v>8.0063995548135786E-2</v>
      </c>
      <c r="AL593" s="17">
        <f t="shared" si="534"/>
        <v>0</v>
      </c>
      <c r="AM593" s="17">
        <f t="shared" si="535"/>
        <v>0</v>
      </c>
      <c r="AN593" s="16">
        <f t="shared" si="536"/>
        <v>0</v>
      </c>
      <c r="AO593" s="19">
        <f t="shared" si="537"/>
        <v>8.0063995548135786E-2</v>
      </c>
      <c r="AP593" s="17">
        <f t="shared" si="538"/>
        <v>0</v>
      </c>
      <c r="AQ593" s="17">
        <f t="shared" si="539"/>
        <v>0</v>
      </c>
      <c r="AR593" s="16">
        <f t="shared" si="540"/>
        <v>0</v>
      </c>
      <c r="AS593" s="19">
        <f t="shared" si="541"/>
        <v>8.0063995548135786E-2</v>
      </c>
      <c r="AT593" s="17">
        <f t="shared" si="542"/>
        <v>0</v>
      </c>
      <c r="AU593" s="17">
        <f t="shared" si="543"/>
        <v>0</v>
      </c>
      <c r="AV593" s="16">
        <f t="shared" si="544"/>
        <v>0</v>
      </c>
      <c r="AW593" s="19">
        <f t="shared" si="545"/>
        <v>8.0063995548135786E-2</v>
      </c>
      <c r="AX593" s="17">
        <f t="shared" si="546"/>
        <v>0</v>
      </c>
      <c r="AY593" s="17">
        <f t="shared" si="515"/>
        <v>0</v>
      </c>
      <c r="AZ593" s="16">
        <f t="shared" si="547"/>
        <v>0</v>
      </c>
      <c r="BA593" s="19">
        <f t="shared" si="548"/>
        <v>8.0063995548135786E-2</v>
      </c>
      <c r="BB593" s="16"/>
      <c r="BC593" s="16">
        <f t="shared" si="549"/>
        <v>8.0063995548135786E-2</v>
      </c>
      <c r="BD593" s="19">
        <f t="shared" si="516"/>
        <v>8.0063995548135786E-2</v>
      </c>
      <c r="BE593" s="20">
        <f t="shared" si="550"/>
        <v>8.0063995548135786E-2</v>
      </c>
      <c r="BF593">
        <f t="shared" si="551"/>
        <v>6.1166425165394079E-5</v>
      </c>
      <c r="BG593" s="33">
        <f t="shared" si="552"/>
        <v>0.16460170511344052</v>
      </c>
      <c r="BH593">
        <f t="shared" si="553"/>
        <v>0.82300852556720261</v>
      </c>
      <c r="BI593">
        <f t="shared" si="554"/>
        <v>82820.993944878734</v>
      </c>
      <c r="BJ593">
        <f t="shared" si="555"/>
        <v>0</v>
      </c>
      <c r="BK593">
        <f t="shared" si="556"/>
        <v>40285.000000000007</v>
      </c>
      <c r="BL593">
        <f t="shared" si="557"/>
        <v>966035</v>
      </c>
      <c r="BM593">
        <f t="shared" si="558"/>
        <v>40285.000000000007</v>
      </c>
    </row>
    <row r="594" spans="1:65" x14ac:dyDescent="0.25">
      <c r="A594" s="8"/>
      <c r="B594">
        <v>10011448</v>
      </c>
      <c r="C594" t="s">
        <v>611</v>
      </c>
      <c r="D594">
        <v>5</v>
      </c>
      <c r="E594">
        <v>854</v>
      </c>
      <c r="F594" s="9">
        <f t="shared" si="559"/>
        <v>143472</v>
      </c>
      <c r="G594">
        <v>4</v>
      </c>
      <c r="H594" s="10">
        <f t="shared" si="505"/>
        <v>1.25</v>
      </c>
      <c r="I594" s="10">
        <f t="shared" si="506"/>
        <v>5</v>
      </c>
      <c r="J594" s="11">
        <f t="shared" si="507"/>
        <v>1</v>
      </c>
      <c r="K594" s="11">
        <f t="shared" si="508"/>
        <v>7.1653970534532069E-2</v>
      </c>
      <c r="L594" s="12">
        <f t="shared" si="509"/>
        <v>717360</v>
      </c>
      <c r="M594" s="13">
        <f t="shared" si="510"/>
        <v>0.92834602946546796</v>
      </c>
      <c r="P594">
        <f t="shared" si="511"/>
        <v>4270</v>
      </c>
      <c r="Q594" s="15">
        <f t="shared" si="517"/>
        <v>1.25</v>
      </c>
      <c r="R594" s="16">
        <f t="shared" si="518"/>
        <v>3.5746201966041107</v>
      </c>
      <c r="S594" s="17">
        <f t="shared" si="512"/>
        <v>69.779803724768598</v>
      </c>
      <c r="T594" s="17">
        <f t="shared" si="519"/>
        <v>17.44495093119215</v>
      </c>
      <c r="U594" s="18">
        <f t="shared" si="520"/>
        <v>1.25</v>
      </c>
      <c r="V594" s="17">
        <f t="shared" si="521"/>
        <v>0</v>
      </c>
      <c r="W594" s="17">
        <f t="shared" si="513"/>
        <v>0</v>
      </c>
      <c r="X594" s="16">
        <f t="shared" si="522"/>
        <v>0</v>
      </c>
      <c r="Y594" s="19">
        <f t="shared" si="523"/>
        <v>1.25</v>
      </c>
      <c r="Z594" s="17">
        <f t="shared" si="524"/>
        <v>0</v>
      </c>
      <c r="AA594" s="17">
        <f t="shared" si="525"/>
        <v>0</v>
      </c>
      <c r="AB594" s="16">
        <f t="shared" si="526"/>
        <v>0</v>
      </c>
      <c r="AC594" s="19">
        <f t="shared" si="527"/>
        <v>1.25</v>
      </c>
      <c r="AD594" s="17">
        <f t="shared" si="528"/>
        <v>0</v>
      </c>
      <c r="AE594" s="17">
        <f t="shared" si="529"/>
        <v>0</v>
      </c>
      <c r="AF594" s="16">
        <f t="shared" si="514"/>
        <v>0</v>
      </c>
      <c r="AG594" s="19">
        <f t="shared" si="530"/>
        <v>1.25</v>
      </c>
      <c r="AH594" s="17">
        <f t="shared" si="531"/>
        <v>0</v>
      </c>
      <c r="AI594" s="17">
        <f t="shared" si="560"/>
        <v>0</v>
      </c>
      <c r="AJ594" s="16">
        <f t="shared" si="532"/>
        <v>0</v>
      </c>
      <c r="AK594" s="19">
        <f t="shared" si="533"/>
        <v>1.25</v>
      </c>
      <c r="AL594" s="17">
        <f t="shared" si="534"/>
        <v>0</v>
      </c>
      <c r="AM594" s="17">
        <f t="shared" si="535"/>
        <v>0</v>
      </c>
      <c r="AN594" s="16">
        <f t="shared" si="536"/>
        <v>0</v>
      </c>
      <c r="AO594" s="19">
        <f t="shared" si="537"/>
        <v>1.25</v>
      </c>
      <c r="AP594" s="17">
        <f t="shared" si="538"/>
        <v>0</v>
      </c>
      <c r="AQ594" s="17">
        <f t="shared" si="539"/>
        <v>0</v>
      </c>
      <c r="AR594" s="16">
        <f t="shared" si="540"/>
        <v>0</v>
      </c>
      <c r="AS594" s="19">
        <f t="shared" si="541"/>
        <v>1.25</v>
      </c>
      <c r="AT594" s="17">
        <f t="shared" si="542"/>
        <v>0</v>
      </c>
      <c r="AU594" s="17">
        <f t="shared" si="543"/>
        <v>0</v>
      </c>
      <c r="AV594" s="16">
        <f t="shared" si="544"/>
        <v>0</v>
      </c>
      <c r="AW594" s="19">
        <f t="shared" si="545"/>
        <v>1.25</v>
      </c>
      <c r="AX594" s="17">
        <f t="shared" si="546"/>
        <v>0</v>
      </c>
      <c r="AY594" s="17">
        <f t="shared" si="515"/>
        <v>0</v>
      </c>
      <c r="AZ594" s="16">
        <f t="shared" si="547"/>
        <v>0</v>
      </c>
      <c r="BA594" s="19">
        <f t="shared" si="548"/>
        <v>1.25</v>
      </c>
      <c r="BB594" s="16"/>
      <c r="BC594" s="16">
        <f t="shared" si="549"/>
        <v>1.25</v>
      </c>
      <c r="BD594" s="19">
        <f t="shared" si="516"/>
        <v>1.25</v>
      </c>
      <c r="BE594" s="20">
        <f t="shared" si="550"/>
        <v>1.25</v>
      </c>
      <c r="BF594">
        <f t="shared" si="551"/>
        <v>9.5496147716953212E-4</v>
      </c>
      <c r="BG594" s="33">
        <f t="shared" si="552"/>
        <v>2.5698459086781282</v>
      </c>
      <c r="BH594">
        <f t="shared" si="553"/>
        <v>10.279383634712513</v>
      </c>
      <c r="BI594">
        <f t="shared" si="554"/>
        <v>1474803.7288394736</v>
      </c>
      <c r="BJ594">
        <f t="shared" si="555"/>
        <v>9294088</v>
      </c>
      <c r="BK594">
        <f t="shared" si="556"/>
        <v>717360</v>
      </c>
      <c r="BL594">
        <f t="shared" si="557"/>
        <v>0</v>
      </c>
      <c r="BM594">
        <f t="shared" si="558"/>
        <v>717360</v>
      </c>
    </row>
    <row r="595" spans="1:65" x14ac:dyDescent="0.25">
      <c r="A595" s="8"/>
      <c r="B595">
        <v>212000</v>
      </c>
      <c r="C595" t="s">
        <v>612</v>
      </c>
      <c r="D595">
        <v>5</v>
      </c>
      <c r="E595">
        <v>641</v>
      </c>
      <c r="F595" s="9">
        <f t="shared" si="559"/>
        <v>107688</v>
      </c>
      <c r="G595">
        <v>8</v>
      </c>
      <c r="H595" s="10">
        <f t="shared" si="505"/>
        <v>0.24608127182230147</v>
      </c>
      <c r="I595" s="10">
        <f t="shared" si="506"/>
        <v>1.9686501745784117</v>
      </c>
      <c r="J595" s="11">
        <f t="shared" si="507"/>
        <v>0.39373003491568237</v>
      </c>
      <c r="K595" s="11">
        <f t="shared" si="508"/>
        <v>1</v>
      </c>
      <c r="L595" s="12">
        <f t="shared" si="509"/>
        <v>212000</v>
      </c>
      <c r="M595" s="13">
        <f t="shared" si="510"/>
        <v>0</v>
      </c>
      <c r="P595">
        <f t="shared" si="511"/>
        <v>3205</v>
      </c>
      <c r="Q595" s="15">
        <f t="shared" si="517"/>
        <v>0.625</v>
      </c>
      <c r="R595" s="16">
        <f t="shared" si="518"/>
        <v>3.5746201966041107</v>
      </c>
      <c r="S595" s="17">
        <f t="shared" si="512"/>
        <v>1.9686501745784117</v>
      </c>
      <c r="T595" s="17">
        <f t="shared" si="519"/>
        <v>0.24608127182230147</v>
      </c>
      <c r="U595" s="18">
        <f t="shared" si="520"/>
        <v>0.24608127182230147</v>
      </c>
      <c r="V595" s="17">
        <f t="shared" si="521"/>
        <v>0</v>
      </c>
      <c r="W595" s="17">
        <f t="shared" si="513"/>
        <v>0</v>
      </c>
      <c r="X595" s="16">
        <f t="shared" si="522"/>
        <v>0</v>
      </c>
      <c r="Y595" s="19">
        <f t="shared" si="523"/>
        <v>0.24608127182230147</v>
      </c>
      <c r="Z595" s="17">
        <f t="shared" si="524"/>
        <v>0</v>
      </c>
      <c r="AA595" s="17">
        <f t="shared" si="525"/>
        <v>0</v>
      </c>
      <c r="AB595" s="16">
        <f t="shared" si="526"/>
        <v>0</v>
      </c>
      <c r="AC595" s="19">
        <f t="shared" si="527"/>
        <v>0.24608127182230147</v>
      </c>
      <c r="AD595" s="17">
        <f t="shared" si="528"/>
        <v>0</v>
      </c>
      <c r="AE595" s="17">
        <f t="shared" si="529"/>
        <v>0</v>
      </c>
      <c r="AF595" s="16">
        <f t="shared" si="514"/>
        <v>0</v>
      </c>
      <c r="AG595" s="19">
        <f t="shared" si="530"/>
        <v>0.24608127182230147</v>
      </c>
      <c r="AH595" s="17">
        <f t="shared" si="531"/>
        <v>0</v>
      </c>
      <c r="AI595" s="17">
        <f t="shared" si="560"/>
        <v>0</v>
      </c>
      <c r="AJ595" s="16">
        <f t="shared" si="532"/>
        <v>0</v>
      </c>
      <c r="AK595" s="19">
        <f t="shared" si="533"/>
        <v>0.24608127182230147</v>
      </c>
      <c r="AL595" s="17">
        <f t="shared" si="534"/>
        <v>0</v>
      </c>
      <c r="AM595" s="17">
        <f t="shared" si="535"/>
        <v>0</v>
      </c>
      <c r="AN595" s="16">
        <f t="shared" si="536"/>
        <v>0</v>
      </c>
      <c r="AO595" s="19">
        <f t="shared" si="537"/>
        <v>0.24608127182230147</v>
      </c>
      <c r="AP595" s="17">
        <f t="shared" si="538"/>
        <v>0</v>
      </c>
      <c r="AQ595" s="17">
        <f t="shared" si="539"/>
        <v>0</v>
      </c>
      <c r="AR595" s="16">
        <f t="shared" si="540"/>
        <v>0</v>
      </c>
      <c r="AS595" s="19">
        <f t="shared" si="541"/>
        <v>0.24608127182230147</v>
      </c>
      <c r="AT595" s="17">
        <f t="shared" si="542"/>
        <v>0</v>
      </c>
      <c r="AU595" s="17">
        <f t="shared" si="543"/>
        <v>0</v>
      </c>
      <c r="AV595" s="16">
        <f t="shared" si="544"/>
        <v>0</v>
      </c>
      <c r="AW595" s="19">
        <f t="shared" si="545"/>
        <v>0.24608127182230147</v>
      </c>
      <c r="AX595" s="17">
        <f t="shared" si="546"/>
        <v>0</v>
      </c>
      <c r="AY595" s="17">
        <f t="shared" si="515"/>
        <v>0</v>
      </c>
      <c r="AZ595" s="16">
        <f t="shared" si="547"/>
        <v>0</v>
      </c>
      <c r="BA595" s="19">
        <f t="shared" si="548"/>
        <v>0.24608127182230147</v>
      </c>
      <c r="BB595" s="16"/>
      <c r="BC595" s="16">
        <f t="shared" si="549"/>
        <v>0.24608127182230147</v>
      </c>
      <c r="BD595" s="19">
        <f t="shared" si="516"/>
        <v>0.24608127182230147</v>
      </c>
      <c r="BE595" s="20">
        <f t="shared" si="550"/>
        <v>0.24608127182230147</v>
      </c>
      <c r="BF595">
        <f t="shared" si="551"/>
        <v>1.8799850787454573E-4</v>
      </c>
      <c r="BG595" s="33">
        <f t="shared" si="552"/>
        <v>0.50591275967588145</v>
      </c>
      <c r="BH595">
        <f t="shared" si="553"/>
        <v>4.0473020774070516</v>
      </c>
      <c r="BI595">
        <f t="shared" si="554"/>
        <v>435845.86611181055</v>
      </c>
      <c r="BJ595">
        <f t="shared" si="555"/>
        <v>0</v>
      </c>
      <c r="BK595">
        <f t="shared" si="556"/>
        <v>212000</v>
      </c>
      <c r="BL595">
        <f t="shared" si="557"/>
        <v>326440</v>
      </c>
      <c r="BM595">
        <f t="shared" si="558"/>
        <v>212000</v>
      </c>
    </row>
    <row r="596" spans="1:65" x14ac:dyDescent="0.25">
      <c r="A596" s="8"/>
      <c r="B596">
        <v>5000</v>
      </c>
      <c r="C596" t="s">
        <v>613</v>
      </c>
      <c r="D596">
        <v>8</v>
      </c>
      <c r="E596">
        <v>217</v>
      </c>
      <c r="F596" s="9">
        <f t="shared" si="559"/>
        <v>36456</v>
      </c>
      <c r="G596">
        <v>4</v>
      </c>
      <c r="H596" s="10">
        <f t="shared" si="505"/>
        <v>3.4287908711871845E-2</v>
      </c>
      <c r="I596" s="10">
        <f t="shared" si="506"/>
        <v>0.13715163484748738</v>
      </c>
      <c r="J596" s="11">
        <f t="shared" si="507"/>
        <v>1.7143954355935923E-2</v>
      </c>
      <c r="K596" s="11">
        <f t="shared" si="508"/>
        <v>1</v>
      </c>
      <c r="L596" s="12">
        <f t="shared" si="509"/>
        <v>5000</v>
      </c>
      <c r="M596" s="13">
        <f t="shared" si="510"/>
        <v>0</v>
      </c>
      <c r="P596">
        <f t="shared" si="511"/>
        <v>1736</v>
      </c>
      <c r="Q596" s="15">
        <f t="shared" si="517"/>
        <v>2</v>
      </c>
      <c r="R596" s="16">
        <f t="shared" si="518"/>
        <v>3.5746201966041107</v>
      </c>
      <c r="S596" s="17">
        <f t="shared" si="512"/>
        <v>0.13715163484748738</v>
      </c>
      <c r="T596" s="17">
        <f t="shared" si="519"/>
        <v>3.4287908711871845E-2</v>
      </c>
      <c r="U596" s="18">
        <f t="shared" si="520"/>
        <v>3.4287908711871845E-2</v>
      </c>
      <c r="V596" s="17">
        <f t="shared" si="521"/>
        <v>0</v>
      </c>
      <c r="W596" s="17">
        <f t="shared" si="513"/>
        <v>0</v>
      </c>
      <c r="X596" s="16">
        <f t="shared" si="522"/>
        <v>0</v>
      </c>
      <c r="Y596" s="19">
        <f t="shared" si="523"/>
        <v>3.4287908711871845E-2</v>
      </c>
      <c r="Z596" s="17">
        <f t="shared" si="524"/>
        <v>0</v>
      </c>
      <c r="AA596" s="17">
        <f t="shared" si="525"/>
        <v>0</v>
      </c>
      <c r="AB596" s="16">
        <f t="shared" si="526"/>
        <v>0</v>
      </c>
      <c r="AC596" s="19">
        <f t="shared" si="527"/>
        <v>3.4287908711871845E-2</v>
      </c>
      <c r="AD596" s="17">
        <f t="shared" si="528"/>
        <v>0</v>
      </c>
      <c r="AE596" s="17">
        <f t="shared" si="529"/>
        <v>0</v>
      </c>
      <c r="AF596" s="16">
        <f t="shared" si="514"/>
        <v>0</v>
      </c>
      <c r="AG596" s="19">
        <f t="shared" si="530"/>
        <v>3.4287908711871845E-2</v>
      </c>
      <c r="AH596" s="17">
        <f t="shared" si="531"/>
        <v>0</v>
      </c>
      <c r="AI596" s="17">
        <f t="shared" si="560"/>
        <v>0</v>
      </c>
      <c r="AJ596" s="16">
        <f t="shared" si="532"/>
        <v>0</v>
      </c>
      <c r="AK596" s="19">
        <f t="shared" si="533"/>
        <v>3.4287908711871845E-2</v>
      </c>
      <c r="AL596" s="17">
        <f t="shared" si="534"/>
        <v>0</v>
      </c>
      <c r="AM596" s="17">
        <f t="shared" si="535"/>
        <v>0</v>
      </c>
      <c r="AN596" s="16">
        <f t="shared" si="536"/>
        <v>0</v>
      </c>
      <c r="AO596" s="19">
        <f t="shared" si="537"/>
        <v>3.4287908711871845E-2</v>
      </c>
      <c r="AP596" s="17">
        <f t="shared" si="538"/>
        <v>0</v>
      </c>
      <c r="AQ596" s="17">
        <f t="shared" si="539"/>
        <v>0</v>
      </c>
      <c r="AR596" s="16">
        <f t="shared" si="540"/>
        <v>0</v>
      </c>
      <c r="AS596" s="19">
        <f t="shared" si="541"/>
        <v>3.4287908711871845E-2</v>
      </c>
      <c r="AT596" s="17">
        <f t="shared" si="542"/>
        <v>0</v>
      </c>
      <c r="AU596" s="17">
        <f t="shared" si="543"/>
        <v>0</v>
      </c>
      <c r="AV596" s="16">
        <f t="shared" si="544"/>
        <v>0</v>
      </c>
      <c r="AW596" s="19">
        <f t="shared" si="545"/>
        <v>3.4287908711871845E-2</v>
      </c>
      <c r="AX596" s="17">
        <f t="shared" si="546"/>
        <v>0</v>
      </c>
      <c r="AY596" s="17">
        <f t="shared" si="515"/>
        <v>0</v>
      </c>
      <c r="AZ596" s="16">
        <f t="shared" si="547"/>
        <v>0</v>
      </c>
      <c r="BA596" s="19">
        <f t="shared" si="548"/>
        <v>3.4287908711871845E-2</v>
      </c>
      <c r="BB596" s="16"/>
      <c r="BC596" s="16">
        <f t="shared" si="549"/>
        <v>3.4287908711871845E-2</v>
      </c>
      <c r="BD596" s="19">
        <f t="shared" si="516"/>
        <v>3.4287908711871845E-2</v>
      </c>
      <c r="BE596" s="20">
        <f t="shared" si="550"/>
        <v>3.4287908711871845E-2</v>
      </c>
      <c r="BF596">
        <f t="shared" si="551"/>
        <v>2.6194905562034566E-5</v>
      </c>
      <c r="BG596" s="33">
        <f t="shared" si="552"/>
        <v>7.0491713536266418E-2</v>
      </c>
      <c r="BH596">
        <f t="shared" si="553"/>
        <v>0.28196685414506567</v>
      </c>
      <c r="BI596">
        <f t="shared" si="554"/>
        <v>10279.383634712514</v>
      </c>
      <c r="BJ596">
        <f t="shared" si="555"/>
        <v>0</v>
      </c>
      <c r="BK596">
        <f t="shared" si="556"/>
        <v>5000</v>
      </c>
      <c r="BL596">
        <f t="shared" si="557"/>
        <v>286648</v>
      </c>
      <c r="BM596">
        <f t="shared" si="558"/>
        <v>5000</v>
      </c>
    </row>
    <row r="597" spans="1:65" x14ac:dyDescent="0.25">
      <c r="A597" s="8"/>
      <c r="B597">
        <v>500</v>
      </c>
      <c r="C597" t="s">
        <v>614</v>
      </c>
      <c r="D597">
        <v>6</v>
      </c>
      <c r="E597">
        <v>166</v>
      </c>
      <c r="F597" s="9">
        <f t="shared" si="559"/>
        <v>27888</v>
      </c>
      <c r="G597">
        <v>5</v>
      </c>
      <c r="H597" s="10">
        <f t="shared" si="505"/>
        <v>3.5857716580608148E-3</v>
      </c>
      <c r="I597" s="10">
        <f t="shared" si="506"/>
        <v>1.7928858290304075E-2</v>
      </c>
      <c r="J597" s="11">
        <f t="shared" si="507"/>
        <v>2.9881430483840125E-3</v>
      </c>
      <c r="K597" s="11">
        <f t="shared" si="508"/>
        <v>1.0000000000000002</v>
      </c>
      <c r="L597" s="12">
        <f t="shared" si="509"/>
        <v>500.00000000000006</v>
      </c>
      <c r="M597" s="13">
        <f t="shared" si="510"/>
        <v>-1.1368683772161603E-16</v>
      </c>
      <c r="P597">
        <f t="shared" si="511"/>
        <v>996</v>
      </c>
      <c r="Q597" s="15">
        <f t="shared" si="517"/>
        <v>1.2</v>
      </c>
      <c r="R597" s="16">
        <f t="shared" si="518"/>
        <v>3.5746201966041107</v>
      </c>
      <c r="S597" s="17">
        <f t="shared" si="512"/>
        <v>1.7928858290304075E-2</v>
      </c>
      <c r="T597" s="17">
        <f t="shared" si="519"/>
        <v>3.5857716580608148E-3</v>
      </c>
      <c r="U597" s="18">
        <f t="shared" si="520"/>
        <v>3.5857716580608148E-3</v>
      </c>
      <c r="V597" s="17">
        <f t="shared" si="521"/>
        <v>0</v>
      </c>
      <c r="W597" s="17">
        <f t="shared" si="513"/>
        <v>0</v>
      </c>
      <c r="X597" s="16">
        <f t="shared" si="522"/>
        <v>0</v>
      </c>
      <c r="Y597" s="19">
        <f t="shared" si="523"/>
        <v>3.5857716580608148E-3</v>
      </c>
      <c r="Z597" s="17">
        <f t="shared" si="524"/>
        <v>0</v>
      </c>
      <c r="AA597" s="17">
        <f t="shared" si="525"/>
        <v>0</v>
      </c>
      <c r="AB597" s="16">
        <f t="shared" si="526"/>
        <v>0</v>
      </c>
      <c r="AC597" s="19">
        <f t="shared" si="527"/>
        <v>3.5857716580608148E-3</v>
      </c>
      <c r="AD597" s="17">
        <f t="shared" si="528"/>
        <v>0</v>
      </c>
      <c r="AE597" s="17">
        <f t="shared" si="529"/>
        <v>0</v>
      </c>
      <c r="AF597" s="16">
        <f t="shared" si="514"/>
        <v>0</v>
      </c>
      <c r="AG597" s="19">
        <f t="shared" si="530"/>
        <v>3.5857716580608148E-3</v>
      </c>
      <c r="AH597" s="17">
        <f t="shared" si="531"/>
        <v>0</v>
      </c>
      <c r="AI597" s="17">
        <f t="shared" si="560"/>
        <v>0</v>
      </c>
      <c r="AJ597" s="16">
        <f t="shared" si="532"/>
        <v>0</v>
      </c>
      <c r="AK597" s="19">
        <f t="shared" si="533"/>
        <v>3.5857716580608148E-3</v>
      </c>
      <c r="AL597" s="17">
        <f t="shared" si="534"/>
        <v>0</v>
      </c>
      <c r="AM597" s="17">
        <f t="shared" si="535"/>
        <v>0</v>
      </c>
      <c r="AN597" s="16">
        <f t="shared" si="536"/>
        <v>0</v>
      </c>
      <c r="AO597" s="19">
        <f t="shared" si="537"/>
        <v>3.5857716580608148E-3</v>
      </c>
      <c r="AP597" s="17">
        <f t="shared" si="538"/>
        <v>0</v>
      </c>
      <c r="AQ597" s="17">
        <f t="shared" si="539"/>
        <v>0</v>
      </c>
      <c r="AR597" s="16">
        <f t="shared" si="540"/>
        <v>0</v>
      </c>
      <c r="AS597" s="19">
        <f t="shared" si="541"/>
        <v>3.5857716580608148E-3</v>
      </c>
      <c r="AT597" s="17">
        <f t="shared" si="542"/>
        <v>0</v>
      </c>
      <c r="AU597" s="17">
        <f t="shared" si="543"/>
        <v>0</v>
      </c>
      <c r="AV597" s="16">
        <f t="shared" si="544"/>
        <v>0</v>
      </c>
      <c r="AW597" s="19">
        <f t="shared" si="545"/>
        <v>3.5857716580608148E-3</v>
      </c>
      <c r="AX597" s="17">
        <f t="shared" si="546"/>
        <v>0</v>
      </c>
      <c r="AY597" s="17">
        <f t="shared" si="515"/>
        <v>0</v>
      </c>
      <c r="AZ597" s="16">
        <f t="shared" si="547"/>
        <v>0</v>
      </c>
      <c r="BA597" s="19">
        <f t="shared" si="548"/>
        <v>3.5857716580608148E-3</v>
      </c>
      <c r="BB597" s="16"/>
      <c r="BC597" s="16">
        <f t="shared" si="549"/>
        <v>3.5857716580608148E-3</v>
      </c>
      <c r="BD597" s="19">
        <f t="shared" si="516"/>
        <v>3.5857716580608148E-3</v>
      </c>
      <c r="BE597" s="20">
        <f t="shared" si="550"/>
        <v>3.5857716580608148E-3</v>
      </c>
      <c r="BF597">
        <f t="shared" si="551"/>
        <v>2.7394190394995183E-6</v>
      </c>
      <c r="BG597" s="33">
        <f t="shared" si="552"/>
        <v>7.3719044999372577E-3</v>
      </c>
      <c r="BH597">
        <f t="shared" si="553"/>
        <v>3.6859522499686291E-2</v>
      </c>
      <c r="BI597">
        <f t="shared" si="554"/>
        <v>1027.9383634712513</v>
      </c>
      <c r="BJ597">
        <f t="shared" si="555"/>
        <v>0</v>
      </c>
      <c r="BK597">
        <f t="shared" si="556"/>
        <v>500.00000000000006</v>
      </c>
      <c r="BL597">
        <f t="shared" si="557"/>
        <v>166828</v>
      </c>
      <c r="BM597">
        <f t="shared" si="558"/>
        <v>500.00000000000006</v>
      </c>
    </row>
    <row r="598" spans="1:65" x14ac:dyDescent="0.25">
      <c r="A598" s="8"/>
      <c r="B598">
        <v>53500</v>
      </c>
      <c r="C598" t="s">
        <v>615</v>
      </c>
      <c r="D598">
        <v>10</v>
      </c>
      <c r="E598">
        <v>1762</v>
      </c>
      <c r="F598" s="9">
        <f t="shared" si="559"/>
        <v>296016</v>
      </c>
      <c r="G598">
        <v>2</v>
      </c>
      <c r="H598" s="10">
        <f t="shared" si="505"/>
        <v>9.036673693313875E-2</v>
      </c>
      <c r="I598" s="10">
        <f t="shared" si="506"/>
        <v>0.1807334738662775</v>
      </c>
      <c r="J598" s="11">
        <f t="shared" si="507"/>
        <v>1.8073347386627751E-2</v>
      </c>
      <c r="K598" s="11">
        <f t="shared" si="508"/>
        <v>1</v>
      </c>
      <c r="L598" s="12">
        <f t="shared" si="509"/>
        <v>53500</v>
      </c>
      <c r="M598" s="13">
        <f t="shared" si="510"/>
        <v>0</v>
      </c>
      <c r="P598">
        <f t="shared" si="511"/>
        <v>17620</v>
      </c>
      <c r="Q598" s="15">
        <f t="shared" si="517"/>
        <v>5</v>
      </c>
      <c r="R598" s="16">
        <f t="shared" si="518"/>
        <v>3.5746201966041107</v>
      </c>
      <c r="S598" s="17">
        <f t="shared" si="512"/>
        <v>0.1807334738662775</v>
      </c>
      <c r="T598" s="17">
        <f t="shared" si="519"/>
        <v>9.036673693313875E-2</v>
      </c>
      <c r="U598" s="18">
        <f t="shared" si="520"/>
        <v>9.036673693313875E-2</v>
      </c>
      <c r="V598" s="17">
        <f t="shared" si="521"/>
        <v>0</v>
      </c>
      <c r="W598" s="17">
        <f t="shared" si="513"/>
        <v>0</v>
      </c>
      <c r="X598" s="16">
        <f t="shared" si="522"/>
        <v>0</v>
      </c>
      <c r="Y598" s="19">
        <f t="shared" si="523"/>
        <v>9.036673693313875E-2</v>
      </c>
      <c r="Z598" s="17">
        <f t="shared" si="524"/>
        <v>0</v>
      </c>
      <c r="AA598" s="17">
        <f t="shared" si="525"/>
        <v>0</v>
      </c>
      <c r="AB598" s="16">
        <f t="shared" si="526"/>
        <v>0</v>
      </c>
      <c r="AC598" s="19">
        <f t="shared" si="527"/>
        <v>9.036673693313875E-2</v>
      </c>
      <c r="AD598" s="17">
        <f t="shared" si="528"/>
        <v>0</v>
      </c>
      <c r="AE598" s="17">
        <f t="shared" si="529"/>
        <v>0</v>
      </c>
      <c r="AF598" s="16">
        <f t="shared" si="514"/>
        <v>0</v>
      </c>
      <c r="AG598" s="19">
        <f t="shared" si="530"/>
        <v>9.036673693313875E-2</v>
      </c>
      <c r="AH598" s="17">
        <f t="shared" si="531"/>
        <v>0</v>
      </c>
      <c r="AI598" s="17">
        <f t="shared" si="560"/>
        <v>0</v>
      </c>
      <c r="AJ598" s="16">
        <f t="shared" si="532"/>
        <v>0</v>
      </c>
      <c r="AK598" s="19">
        <f t="shared" si="533"/>
        <v>9.036673693313875E-2</v>
      </c>
      <c r="AL598" s="17">
        <f t="shared" si="534"/>
        <v>0</v>
      </c>
      <c r="AM598" s="17">
        <f t="shared" si="535"/>
        <v>0</v>
      </c>
      <c r="AN598" s="16">
        <f t="shared" si="536"/>
        <v>0</v>
      </c>
      <c r="AO598" s="19">
        <f t="shared" si="537"/>
        <v>9.036673693313875E-2</v>
      </c>
      <c r="AP598" s="17">
        <f t="shared" si="538"/>
        <v>0</v>
      </c>
      <c r="AQ598" s="17">
        <f t="shared" si="539"/>
        <v>0</v>
      </c>
      <c r="AR598" s="16">
        <f t="shared" si="540"/>
        <v>0</v>
      </c>
      <c r="AS598" s="19">
        <f t="shared" si="541"/>
        <v>9.036673693313875E-2</v>
      </c>
      <c r="AT598" s="17">
        <f t="shared" si="542"/>
        <v>0</v>
      </c>
      <c r="AU598" s="17">
        <f t="shared" si="543"/>
        <v>0</v>
      </c>
      <c r="AV598" s="16">
        <f t="shared" si="544"/>
        <v>0</v>
      </c>
      <c r="AW598" s="19">
        <f t="shared" si="545"/>
        <v>9.036673693313875E-2</v>
      </c>
      <c r="AX598" s="17">
        <f t="shared" si="546"/>
        <v>0</v>
      </c>
      <c r="AY598" s="17">
        <f t="shared" si="515"/>
        <v>0</v>
      </c>
      <c r="AZ598" s="16">
        <f t="shared" si="547"/>
        <v>0</v>
      </c>
      <c r="BA598" s="19">
        <f t="shared" si="548"/>
        <v>9.036673693313875E-2</v>
      </c>
      <c r="BB598" s="16"/>
      <c r="BC598" s="16">
        <f t="shared" si="549"/>
        <v>9.036673693313875E-2</v>
      </c>
      <c r="BD598" s="19">
        <f t="shared" si="516"/>
        <v>9.036673693313875E-2</v>
      </c>
      <c r="BE598" s="20">
        <f t="shared" si="550"/>
        <v>9.036673693313875E-2</v>
      </c>
      <c r="BF598">
        <f t="shared" si="551"/>
        <v>6.903740207092855E-5</v>
      </c>
      <c r="BG598" s="33">
        <f t="shared" si="552"/>
        <v>0.18578287135057545</v>
      </c>
      <c r="BH598">
        <f t="shared" si="553"/>
        <v>0.37156574270115089</v>
      </c>
      <c r="BI598">
        <f t="shared" si="554"/>
        <v>109989.40489142388</v>
      </c>
      <c r="BJ598">
        <f t="shared" si="555"/>
        <v>0</v>
      </c>
      <c r="BK598">
        <f t="shared" si="556"/>
        <v>53500</v>
      </c>
      <c r="BL598">
        <f t="shared" si="557"/>
        <v>2906660</v>
      </c>
      <c r="BM598">
        <f t="shared" si="558"/>
        <v>53500</v>
      </c>
    </row>
    <row r="599" spans="1:65" x14ac:dyDescent="0.25">
      <c r="A599" s="8"/>
      <c r="B599">
        <v>2096250</v>
      </c>
      <c r="C599" t="s">
        <v>616</v>
      </c>
      <c r="D599">
        <v>6</v>
      </c>
      <c r="E599">
        <v>2116</v>
      </c>
      <c r="F599" s="9">
        <f t="shared" si="559"/>
        <v>355488</v>
      </c>
      <c r="G599">
        <v>8</v>
      </c>
      <c r="H599" s="10">
        <f t="shared" si="505"/>
        <v>0.73710294018363487</v>
      </c>
      <c r="I599" s="10">
        <f t="shared" si="506"/>
        <v>5.896823521469079</v>
      </c>
      <c r="J599" s="11">
        <f t="shared" si="507"/>
        <v>0.98280392024484653</v>
      </c>
      <c r="K599" s="11">
        <f t="shared" si="508"/>
        <v>1</v>
      </c>
      <c r="L599" s="12">
        <f t="shared" si="509"/>
        <v>2096250</v>
      </c>
      <c r="M599" s="13">
        <f t="shared" si="510"/>
        <v>0</v>
      </c>
      <c r="P599">
        <f t="shared" si="511"/>
        <v>12696</v>
      </c>
      <c r="Q599" s="15">
        <f t="shared" si="517"/>
        <v>0.75</v>
      </c>
      <c r="R599" s="16">
        <f t="shared" si="518"/>
        <v>3.5746201966041107</v>
      </c>
      <c r="S599" s="17">
        <f t="shared" si="512"/>
        <v>5.896823521469079</v>
      </c>
      <c r="T599" s="17">
        <f t="shared" si="519"/>
        <v>0.73710294018363487</v>
      </c>
      <c r="U599" s="18">
        <f t="shared" si="520"/>
        <v>0.73710294018363487</v>
      </c>
      <c r="V599" s="17">
        <f t="shared" si="521"/>
        <v>0</v>
      </c>
      <c r="W599" s="17">
        <f t="shared" si="513"/>
        <v>0</v>
      </c>
      <c r="X599" s="16">
        <f t="shared" si="522"/>
        <v>0</v>
      </c>
      <c r="Y599" s="19">
        <f t="shared" si="523"/>
        <v>0.73710294018363487</v>
      </c>
      <c r="Z599" s="17">
        <f t="shared" si="524"/>
        <v>0</v>
      </c>
      <c r="AA599" s="17">
        <f t="shared" si="525"/>
        <v>0</v>
      </c>
      <c r="AB599" s="16">
        <f t="shared" si="526"/>
        <v>0</v>
      </c>
      <c r="AC599" s="19">
        <f t="shared" si="527"/>
        <v>0.73710294018363487</v>
      </c>
      <c r="AD599" s="17">
        <f t="shared" si="528"/>
        <v>0</v>
      </c>
      <c r="AE599" s="17">
        <f t="shared" si="529"/>
        <v>0</v>
      </c>
      <c r="AF599" s="16">
        <f t="shared" si="514"/>
        <v>0</v>
      </c>
      <c r="AG599" s="19">
        <f t="shared" si="530"/>
        <v>0.73710294018363487</v>
      </c>
      <c r="AH599" s="17">
        <f t="shared" si="531"/>
        <v>0</v>
      </c>
      <c r="AI599" s="17">
        <f t="shared" si="560"/>
        <v>0</v>
      </c>
      <c r="AJ599" s="16">
        <f t="shared" si="532"/>
        <v>0</v>
      </c>
      <c r="AK599" s="19">
        <f t="shared" si="533"/>
        <v>0.73710294018363487</v>
      </c>
      <c r="AL599" s="17">
        <f t="shared" si="534"/>
        <v>0</v>
      </c>
      <c r="AM599" s="17">
        <f t="shared" si="535"/>
        <v>0</v>
      </c>
      <c r="AN599" s="16">
        <f t="shared" si="536"/>
        <v>0</v>
      </c>
      <c r="AO599" s="19">
        <f t="shared" si="537"/>
        <v>0.73710294018363487</v>
      </c>
      <c r="AP599" s="17">
        <f t="shared" si="538"/>
        <v>0</v>
      </c>
      <c r="AQ599" s="17">
        <f t="shared" si="539"/>
        <v>0</v>
      </c>
      <c r="AR599" s="16">
        <f t="shared" si="540"/>
        <v>0</v>
      </c>
      <c r="AS599" s="19">
        <f t="shared" si="541"/>
        <v>0.73710294018363487</v>
      </c>
      <c r="AT599" s="17">
        <f t="shared" si="542"/>
        <v>0</v>
      </c>
      <c r="AU599" s="17">
        <f t="shared" si="543"/>
        <v>0</v>
      </c>
      <c r="AV599" s="16">
        <f t="shared" si="544"/>
        <v>0</v>
      </c>
      <c r="AW599" s="19">
        <f t="shared" si="545"/>
        <v>0.73710294018363487</v>
      </c>
      <c r="AX599" s="17">
        <f t="shared" si="546"/>
        <v>0</v>
      </c>
      <c r="AY599" s="17">
        <f t="shared" si="515"/>
        <v>0</v>
      </c>
      <c r="AZ599" s="16">
        <f t="shared" si="547"/>
        <v>0</v>
      </c>
      <c r="BA599" s="19">
        <f t="shared" si="548"/>
        <v>0.73710294018363487</v>
      </c>
      <c r="BB599" s="16"/>
      <c r="BC599" s="16">
        <f t="shared" si="549"/>
        <v>0.73710294018363487</v>
      </c>
      <c r="BD599" s="19">
        <f t="shared" si="516"/>
        <v>0.73710294018363487</v>
      </c>
      <c r="BE599" s="20">
        <f t="shared" si="550"/>
        <v>0.73710294018363487</v>
      </c>
      <c r="BF599">
        <f t="shared" si="551"/>
        <v>5.6312393006701538E-4</v>
      </c>
      <c r="BG599" s="33">
        <f t="shared" si="552"/>
        <v>1.5153927800844265</v>
      </c>
      <c r="BH599">
        <f t="shared" si="553"/>
        <v>12.123142240675412</v>
      </c>
      <c r="BI599">
        <f t="shared" si="554"/>
        <v>4309631.5888532205</v>
      </c>
      <c r="BJ599">
        <f t="shared" si="555"/>
        <v>0</v>
      </c>
      <c r="BK599">
        <f t="shared" si="556"/>
        <v>2096250</v>
      </c>
      <c r="BL599">
        <f t="shared" si="557"/>
        <v>36678.000000000058</v>
      </c>
      <c r="BM599">
        <f t="shared" si="558"/>
        <v>2096250</v>
      </c>
    </row>
    <row r="600" spans="1:65" x14ac:dyDescent="0.25">
      <c r="A600" s="8"/>
      <c r="B600">
        <v>253500</v>
      </c>
      <c r="C600" t="s">
        <v>617</v>
      </c>
      <c r="D600">
        <v>5</v>
      </c>
      <c r="E600">
        <v>928</v>
      </c>
      <c r="F600" s="9">
        <f t="shared" si="559"/>
        <v>155904</v>
      </c>
      <c r="G600">
        <v>7</v>
      </c>
      <c r="H600" s="10">
        <f t="shared" si="505"/>
        <v>0.23228580225193524</v>
      </c>
      <c r="I600" s="10">
        <f t="shared" si="506"/>
        <v>1.6260006157635467</v>
      </c>
      <c r="J600" s="11">
        <f t="shared" si="507"/>
        <v>0.32520012315270935</v>
      </c>
      <c r="K600" s="11">
        <f t="shared" si="508"/>
        <v>1</v>
      </c>
      <c r="L600" s="12">
        <f t="shared" si="509"/>
        <v>253500</v>
      </c>
      <c r="M600" s="13">
        <f t="shared" si="510"/>
        <v>0</v>
      </c>
      <c r="P600">
        <f t="shared" si="511"/>
        <v>4640</v>
      </c>
      <c r="Q600" s="15">
        <f t="shared" si="517"/>
        <v>0.7142857142857143</v>
      </c>
      <c r="R600" s="16">
        <f t="shared" si="518"/>
        <v>3.5746201966041107</v>
      </c>
      <c r="S600" s="17">
        <f t="shared" si="512"/>
        <v>1.6260006157635467</v>
      </c>
      <c r="T600" s="17">
        <f t="shared" si="519"/>
        <v>0.23228580225193524</v>
      </c>
      <c r="U600" s="18">
        <f t="shared" si="520"/>
        <v>0.23228580225193524</v>
      </c>
      <c r="V600" s="17">
        <f t="shared" si="521"/>
        <v>0</v>
      </c>
      <c r="W600" s="17">
        <f t="shared" si="513"/>
        <v>0</v>
      </c>
      <c r="X600" s="16">
        <f t="shared" si="522"/>
        <v>0</v>
      </c>
      <c r="Y600" s="19">
        <f t="shared" si="523"/>
        <v>0.23228580225193524</v>
      </c>
      <c r="Z600" s="17">
        <f t="shared" si="524"/>
        <v>0</v>
      </c>
      <c r="AA600" s="17">
        <f t="shared" si="525"/>
        <v>0</v>
      </c>
      <c r="AB600" s="16">
        <f t="shared" si="526"/>
        <v>0</v>
      </c>
      <c r="AC600" s="19">
        <f t="shared" si="527"/>
        <v>0.23228580225193524</v>
      </c>
      <c r="AD600" s="17">
        <f t="shared" si="528"/>
        <v>0</v>
      </c>
      <c r="AE600" s="17">
        <f t="shared" si="529"/>
        <v>0</v>
      </c>
      <c r="AF600" s="16">
        <f t="shared" si="514"/>
        <v>0</v>
      </c>
      <c r="AG600" s="19">
        <f t="shared" si="530"/>
        <v>0.23228580225193524</v>
      </c>
      <c r="AH600" s="17">
        <f t="shared" si="531"/>
        <v>0</v>
      </c>
      <c r="AI600" s="17">
        <f t="shared" si="560"/>
        <v>0</v>
      </c>
      <c r="AJ600" s="16">
        <f t="shared" si="532"/>
        <v>0</v>
      </c>
      <c r="AK600" s="19">
        <f t="shared" si="533"/>
        <v>0.23228580225193524</v>
      </c>
      <c r="AL600" s="17">
        <f t="shared" si="534"/>
        <v>0</v>
      </c>
      <c r="AM600" s="17">
        <f t="shared" si="535"/>
        <v>0</v>
      </c>
      <c r="AN600" s="16">
        <f t="shared" si="536"/>
        <v>0</v>
      </c>
      <c r="AO600" s="19">
        <f t="shared" si="537"/>
        <v>0.23228580225193524</v>
      </c>
      <c r="AP600" s="17">
        <f t="shared" si="538"/>
        <v>0</v>
      </c>
      <c r="AQ600" s="17">
        <f t="shared" si="539"/>
        <v>0</v>
      </c>
      <c r="AR600" s="16">
        <f t="shared" si="540"/>
        <v>0</v>
      </c>
      <c r="AS600" s="19">
        <f t="shared" si="541"/>
        <v>0.23228580225193524</v>
      </c>
      <c r="AT600" s="17">
        <f t="shared" si="542"/>
        <v>0</v>
      </c>
      <c r="AU600" s="17">
        <f t="shared" si="543"/>
        <v>0</v>
      </c>
      <c r="AV600" s="16">
        <f t="shared" si="544"/>
        <v>0</v>
      </c>
      <c r="AW600" s="19">
        <f t="shared" si="545"/>
        <v>0.23228580225193524</v>
      </c>
      <c r="AX600" s="17">
        <f t="shared" si="546"/>
        <v>0</v>
      </c>
      <c r="AY600" s="17">
        <f t="shared" si="515"/>
        <v>0</v>
      </c>
      <c r="AZ600" s="16">
        <f t="shared" si="547"/>
        <v>0</v>
      </c>
      <c r="BA600" s="19">
        <f t="shared" si="548"/>
        <v>0.23228580225193524</v>
      </c>
      <c r="BB600" s="16"/>
      <c r="BC600" s="16">
        <f t="shared" si="549"/>
        <v>0.23228580225193524</v>
      </c>
      <c r="BD600" s="19">
        <f t="shared" si="516"/>
        <v>0.23228580225193524</v>
      </c>
      <c r="BE600" s="20">
        <f t="shared" si="550"/>
        <v>0.23228580225193524</v>
      </c>
      <c r="BF600">
        <f t="shared" si="551"/>
        <v>1.7745919427521433E-4</v>
      </c>
      <c r="BG600" s="33">
        <f t="shared" si="552"/>
        <v>0.47755097484892206</v>
      </c>
      <c r="BH600">
        <f t="shared" si="553"/>
        <v>3.3428568239424545</v>
      </c>
      <c r="BI600">
        <f t="shared" si="554"/>
        <v>521164.75027992442</v>
      </c>
      <c r="BJ600">
        <f t="shared" si="555"/>
        <v>0</v>
      </c>
      <c r="BK600">
        <f t="shared" si="556"/>
        <v>253500</v>
      </c>
      <c r="BL600">
        <f t="shared" si="557"/>
        <v>526020</v>
      </c>
      <c r="BM600">
        <f t="shared" si="558"/>
        <v>253500</v>
      </c>
    </row>
    <row r="601" spans="1:65" x14ac:dyDescent="0.25">
      <c r="A601" s="8"/>
      <c r="B601">
        <v>33100</v>
      </c>
      <c r="C601" t="s">
        <v>618</v>
      </c>
      <c r="D601">
        <v>3</v>
      </c>
      <c r="E601">
        <v>985</v>
      </c>
      <c r="F601" s="9">
        <f t="shared" si="559"/>
        <v>165480</v>
      </c>
      <c r="G601">
        <v>2</v>
      </c>
      <c r="H601" s="10">
        <f t="shared" si="505"/>
        <v>0.1000120860526952</v>
      </c>
      <c r="I601" s="10">
        <f t="shared" si="506"/>
        <v>0.20002417210539039</v>
      </c>
      <c r="J601" s="11">
        <f t="shared" si="507"/>
        <v>6.6674724035130126E-2</v>
      </c>
      <c r="K601" s="11">
        <f t="shared" si="508"/>
        <v>1</v>
      </c>
      <c r="L601" s="12">
        <f t="shared" si="509"/>
        <v>33100</v>
      </c>
      <c r="M601" s="13">
        <f t="shared" si="510"/>
        <v>0</v>
      </c>
      <c r="P601">
        <f t="shared" si="511"/>
        <v>2955</v>
      </c>
      <c r="Q601" s="15">
        <f t="shared" si="517"/>
        <v>1.5</v>
      </c>
      <c r="R601" s="16">
        <f t="shared" si="518"/>
        <v>3.5746201966041107</v>
      </c>
      <c r="S601" s="17">
        <f t="shared" si="512"/>
        <v>0.20002417210539039</v>
      </c>
      <c r="T601" s="17">
        <f t="shared" si="519"/>
        <v>0.1000120860526952</v>
      </c>
      <c r="U601" s="18">
        <f t="shared" si="520"/>
        <v>0.1000120860526952</v>
      </c>
      <c r="V601" s="17">
        <f t="shared" si="521"/>
        <v>0</v>
      </c>
      <c r="W601" s="17">
        <f t="shared" si="513"/>
        <v>0</v>
      </c>
      <c r="X601" s="16">
        <f t="shared" si="522"/>
        <v>0</v>
      </c>
      <c r="Y601" s="19">
        <f t="shared" si="523"/>
        <v>0.1000120860526952</v>
      </c>
      <c r="Z601" s="17">
        <f t="shared" si="524"/>
        <v>0</v>
      </c>
      <c r="AA601" s="17">
        <f t="shared" si="525"/>
        <v>0</v>
      </c>
      <c r="AB601" s="16">
        <f t="shared" si="526"/>
        <v>0</v>
      </c>
      <c r="AC601" s="19">
        <f t="shared" si="527"/>
        <v>0.1000120860526952</v>
      </c>
      <c r="AD601" s="17">
        <f t="shared" si="528"/>
        <v>0</v>
      </c>
      <c r="AE601" s="17">
        <f t="shared" si="529"/>
        <v>0</v>
      </c>
      <c r="AF601" s="16">
        <f t="shared" si="514"/>
        <v>0</v>
      </c>
      <c r="AG601" s="19">
        <f t="shared" si="530"/>
        <v>0.1000120860526952</v>
      </c>
      <c r="AH601" s="17">
        <f t="shared" si="531"/>
        <v>0</v>
      </c>
      <c r="AI601" s="17">
        <f t="shared" si="560"/>
        <v>0</v>
      </c>
      <c r="AJ601" s="16">
        <f t="shared" si="532"/>
        <v>0</v>
      </c>
      <c r="AK601" s="19">
        <f t="shared" si="533"/>
        <v>0.1000120860526952</v>
      </c>
      <c r="AL601" s="17">
        <f t="shared" si="534"/>
        <v>0</v>
      </c>
      <c r="AM601" s="17">
        <f t="shared" si="535"/>
        <v>0</v>
      </c>
      <c r="AN601" s="16">
        <f t="shared" si="536"/>
        <v>0</v>
      </c>
      <c r="AO601" s="19">
        <f t="shared" si="537"/>
        <v>0.1000120860526952</v>
      </c>
      <c r="AP601" s="17">
        <f t="shared" si="538"/>
        <v>0</v>
      </c>
      <c r="AQ601" s="17">
        <f t="shared" si="539"/>
        <v>0</v>
      </c>
      <c r="AR601" s="16">
        <f t="shared" si="540"/>
        <v>0</v>
      </c>
      <c r="AS601" s="19">
        <f t="shared" si="541"/>
        <v>0.1000120860526952</v>
      </c>
      <c r="AT601" s="17">
        <f t="shared" si="542"/>
        <v>0</v>
      </c>
      <c r="AU601" s="17">
        <f t="shared" si="543"/>
        <v>0</v>
      </c>
      <c r="AV601" s="16">
        <f t="shared" si="544"/>
        <v>0</v>
      </c>
      <c r="AW601" s="19">
        <f t="shared" si="545"/>
        <v>0.1000120860526952</v>
      </c>
      <c r="AX601" s="17">
        <f t="shared" si="546"/>
        <v>0</v>
      </c>
      <c r="AY601" s="17">
        <f t="shared" si="515"/>
        <v>0</v>
      </c>
      <c r="AZ601" s="16">
        <f t="shared" si="547"/>
        <v>0</v>
      </c>
      <c r="BA601" s="19">
        <f t="shared" si="548"/>
        <v>0.1000120860526952</v>
      </c>
      <c r="BB601" s="16"/>
      <c r="BC601" s="16">
        <f t="shared" si="549"/>
        <v>0.1000120860526952</v>
      </c>
      <c r="BD601" s="19">
        <f t="shared" si="516"/>
        <v>0.1000120860526952</v>
      </c>
      <c r="BE601" s="20">
        <f t="shared" si="550"/>
        <v>0.1000120860526952</v>
      </c>
      <c r="BF601">
        <f t="shared" si="551"/>
        <v>7.6406151545350528E-5</v>
      </c>
      <c r="BG601" s="33">
        <f t="shared" si="552"/>
        <v>0.2056125201287069</v>
      </c>
      <c r="BH601">
        <f t="shared" si="553"/>
        <v>0.4112250402574138</v>
      </c>
      <c r="BI601">
        <f t="shared" si="554"/>
        <v>68049.519661796832</v>
      </c>
      <c r="BJ601">
        <f t="shared" si="555"/>
        <v>0</v>
      </c>
      <c r="BK601">
        <f t="shared" si="556"/>
        <v>33100</v>
      </c>
      <c r="BL601">
        <f t="shared" si="557"/>
        <v>463340</v>
      </c>
      <c r="BM601">
        <f t="shared" si="558"/>
        <v>33100</v>
      </c>
    </row>
    <row r="602" spans="1:65" x14ac:dyDescent="0.25">
      <c r="A602" s="8"/>
      <c r="B602">
        <v>8493020</v>
      </c>
      <c r="C602" t="s">
        <v>619</v>
      </c>
      <c r="D602">
        <v>4</v>
      </c>
      <c r="E602">
        <v>2168</v>
      </c>
      <c r="F602" s="9">
        <f t="shared" si="559"/>
        <v>364224</v>
      </c>
      <c r="G602">
        <v>8</v>
      </c>
      <c r="H602" s="10">
        <f t="shared" si="505"/>
        <v>0.5</v>
      </c>
      <c r="I602" s="10">
        <f t="shared" si="506"/>
        <v>4</v>
      </c>
      <c r="J602" s="11">
        <f t="shared" si="507"/>
        <v>1</v>
      </c>
      <c r="K602" s="11">
        <f t="shared" si="508"/>
        <v>0.17154039434735818</v>
      </c>
      <c r="L602" s="12">
        <f t="shared" si="509"/>
        <v>1456896</v>
      </c>
      <c r="M602" s="13">
        <f t="shared" si="510"/>
        <v>0.82845960565264176</v>
      </c>
      <c r="P602">
        <f t="shared" si="511"/>
        <v>8672</v>
      </c>
      <c r="Q602" s="15">
        <f t="shared" si="517"/>
        <v>0.5</v>
      </c>
      <c r="R602" s="16">
        <f t="shared" si="518"/>
        <v>3.5746201966041107</v>
      </c>
      <c r="S602" s="17">
        <f t="shared" si="512"/>
        <v>23.31812291337199</v>
      </c>
      <c r="T602" s="17">
        <f t="shared" si="519"/>
        <v>2.9147653641714988</v>
      </c>
      <c r="U602" s="18">
        <f t="shared" si="520"/>
        <v>0.5</v>
      </c>
      <c r="V602" s="17">
        <f t="shared" si="521"/>
        <v>0</v>
      </c>
      <c r="W602" s="17">
        <f t="shared" si="513"/>
        <v>0</v>
      </c>
      <c r="X602" s="16">
        <f t="shared" si="522"/>
        <v>0</v>
      </c>
      <c r="Y602" s="19">
        <f t="shared" si="523"/>
        <v>0.5</v>
      </c>
      <c r="Z602" s="17">
        <f t="shared" si="524"/>
        <v>0</v>
      </c>
      <c r="AA602" s="17">
        <f t="shared" si="525"/>
        <v>0</v>
      </c>
      <c r="AB602" s="16">
        <f t="shared" si="526"/>
        <v>0</v>
      </c>
      <c r="AC602" s="19">
        <f t="shared" si="527"/>
        <v>0.5</v>
      </c>
      <c r="AD602" s="17">
        <f t="shared" si="528"/>
        <v>0</v>
      </c>
      <c r="AE602" s="17">
        <f t="shared" si="529"/>
        <v>0</v>
      </c>
      <c r="AF602" s="16">
        <f t="shared" si="514"/>
        <v>0</v>
      </c>
      <c r="AG602" s="19">
        <f t="shared" si="530"/>
        <v>0.5</v>
      </c>
      <c r="AH602" s="17">
        <f t="shared" si="531"/>
        <v>0</v>
      </c>
      <c r="AI602" s="17">
        <f t="shared" si="560"/>
        <v>0</v>
      </c>
      <c r="AJ602" s="16">
        <f t="shared" si="532"/>
        <v>0</v>
      </c>
      <c r="AK602" s="19">
        <f t="shared" si="533"/>
        <v>0.5</v>
      </c>
      <c r="AL602" s="17">
        <f t="shared" si="534"/>
        <v>0</v>
      </c>
      <c r="AM602" s="17">
        <f t="shared" si="535"/>
        <v>0</v>
      </c>
      <c r="AN602" s="16">
        <f t="shared" si="536"/>
        <v>0</v>
      </c>
      <c r="AO602" s="19">
        <f t="shared" si="537"/>
        <v>0.5</v>
      </c>
      <c r="AP602" s="17">
        <f t="shared" si="538"/>
        <v>0</v>
      </c>
      <c r="AQ602" s="17">
        <f t="shared" si="539"/>
        <v>0</v>
      </c>
      <c r="AR602" s="16">
        <f t="shared" si="540"/>
        <v>0</v>
      </c>
      <c r="AS602" s="19">
        <f t="shared" si="541"/>
        <v>0.5</v>
      </c>
      <c r="AT602" s="17">
        <f t="shared" si="542"/>
        <v>0</v>
      </c>
      <c r="AU602" s="17">
        <f t="shared" si="543"/>
        <v>0</v>
      </c>
      <c r="AV602" s="16">
        <f t="shared" si="544"/>
        <v>0</v>
      </c>
      <c r="AW602" s="19">
        <f t="shared" si="545"/>
        <v>0.5</v>
      </c>
      <c r="AX602" s="17">
        <f t="shared" si="546"/>
        <v>0</v>
      </c>
      <c r="AY602" s="17">
        <f t="shared" si="515"/>
        <v>0</v>
      </c>
      <c r="AZ602" s="16">
        <f t="shared" si="547"/>
        <v>0</v>
      </c>
      <c r="BA602" s="19">
        <f t="shared" si="548"/>
        <v>0.5</v>
      </c>
      <c r="BB602" s="16"/>
      <c r="BC602" s="16">
        <f t="shared" si="549"/>
        <v>0.5</v>
      </c>
      <c r="BD602" s="19">
        <f t="shared" si="516"/>
        <v>0.5</v>
      </c>
      <c r="BE602" s="20">
        <f t="shared" si="550"/>
        <v>0.5</v>
      </c>
      <c r="BF602">
        <f t="shared" si="551"/>
        <v>3.8198459086781283E-4</v>
      </c>
      <c r="BG602" s="33">
        <f t="shared" si="552"/>
        <v>1.0279383634712513</v>
      </c>
      <c r="BH602">
        <f t="shared" si="553"/>
        <v>8.2235069077700107</v>
      </c>
      <c r="BI602">
        <f t="shared" si="554"/>
        <v>2995198.5799756246</v>
      </c>
      <c r="BJ602">
        <f t="shared" si="555"/>
        <v>7036124</v>
      </c>
      <c r="BK602">
        <f t="shared" si="556"/>
        <v>1456896</v>
      </c>
      <c r="BL602">
        <f t="shared" si="557"/>
        <v>0</v>
      </c>
      <c r="BM602">
        <f t="shared" si="558"/>
        <v>1456896</v>
      </c>
    </row>
    <row r="603" spans="1:65" x14ac:dyDescent="0.25">
      <c r="A603" s="8"/>
      <c r="B603">
        <v>65000</v>
      </c>
      <c r="C603" t="s">
        <v>620</v>
      </c>
      <c r="D603">
        <v>7</v>
      </c>
      <c r="E603">
        <v>1887</v>
      </c>
      <c r="F603" s="9">
        <f t="shared" si="559"/>
        <v>317016</v>
      </c>
      <c r="G603">
        <v>3</v>
      </c>
      <c r="H603" s="10">
        <f t="shared" si="505"/>
        <v>6.8345656580950695E-2</v>
      </c>
      <c r="I603" s="10">
        <f t="shared" si="506"/>
        <v>0.20503696974285207</v>
      </c>
      <c r="J603" s="11">
        <f t="shared" si="507"/>
        <v>2.9290995677550297E-2</v>
      </c>
      <c r="K603" s="11">
        <f t="shared" si="508"/>
        <v>0.99999999999999989</v>
      </c>
      <c r="L603" s="12">
        <f t="shared" si="509"/>
        <v>64999.999999999993</v>
      </c>
      <c r="M603" s="13">
        <f t="shared" si="510"/>
        <v>1.1193780944897578E-16</v>
      </c>
      <c r="P603">
        <f t="shared" si="511"/>
        <v>13209</v>
      </c>
      <c r="Q603" s="15">
        <f t="shared" si="517"/>
        <v>2.3333333333333335</v>
      </c>
      <c r="R603" s="16">
        <f t="shared" si="518"/>
        <v>3.5746201966041107</v>
      </c>
      <c r="S603" s="17">
        <f t="shared" si="512"/>
        <v>0.2050369697428521</v>
      </c>
      <c r="T603" s="17">
        <f t="shared" si="519"/>
        <v>6.8345656580950695E-2</v>
      </c>
      <c r="U603" s="18">
        <f t="shared" si="520"/>
        <v>6.8345656580950695E-2</v>
      </c>
      <c r="V603" s="17">
        <f t="shared" si="521"/>
        <v>0</v>
      </c>
      <c r="W603" s="17">
        <f t="shared" si="513"/>
        <v>0</v>
      </c>
      <c r="X603" s="16">
        <f t="shared" si="522"/>
        <v>0</v>
      </c>
      <c r="Y603" s="19">
        <f t="shared" si="523"/>
        <v>6.8345656580950695E-2</v>
      </c>
      <c r="Z603" s="17">
        <f t="shared" si="524"/>
        <v>0</v>
      </c>
      <c r="AA603" s="17">
        <f t="shared" si="525"/>
        <v>0</v>
      </c>
      <c r="AB603" s="16">
        <f t="shared" si="526"/>
        <v>0</v>
      </c>
      <c r="AC603" s="19">
        <f t="shared" si="527"/>
        <v>6.8345656580950695E-2</v>
      </c>
      <c r="AD603" s="17">
        <f t="shared" si="528"/>
        <v>0</v>
      </c>
      <c r="AE603" s="17">
        <f t="shared" si="529"/>
        <v>0</v>
      </c>
      <c r="AF603" s="16">
        <f t="shared" si="514"/>
        <v>0</v>
      </c>
      <c r="AG603" s="19">
        <f t="shared" si="530"/>
        <v>6.8345656580950695E-2</v>
      </c>
      <c r="AH603" s="17">
        <f t="shared" si="531"/>
        <v>0</v>
      </c>
      <c r="AI603" s="17">
        <f t="shared" si="560"/>
        <v>0</v>
      </c>
      <c r="AJ603" s="16">
        <f t="shared" si="532"/>
        <v>0</v>
      </c>
      <c r="AK603" s="19">
        <f t="shared" si="533"/>
        <v>6.8345656580950695E-2</v>
      </c>
      <c r="AL603" s="17">
        <f t="shared" si="534"/>
        <v>0</v>
      </c>
      <c r="AM603" s="17">
        <f t="shared" si="535"/>
        <v>0</v>
      </c>
      <c r="AN603" s="16">
        <f t="shared" si="536"/>
        <v>0</v>
      </c>
      <c r="AO603" s="19">
        <f t="shared" si="537"/>
        <v>6.8345656580950695E-2</v>
      </c>
      <c r="AP603" s="17">
        <f t="shared" si="538"/>
        <v>0</v>
      </c>
      <c r="AQ603" s="17">
        <f t="shared" si="539"/>
        <v>0</v>
      </c>
      <c r="AR603" s="16">
        <f t="shared" si="540"/>
        <v>0</v>
      </c>
      <c r="AS603" s="19">
        <f t="shared" si="541"/>
        <v>6.8345656580950695E-2</v>
      </c>
      <c r="AT603" s="17">
        <f t="shared" si="542"/>
        <v>0</v>
      </c>
      <c r="AU603" s="17">
        <f t="shared" si="543"/>
        <v>0</v>
      </c>
      <c r="AV603" s="16">
        <f t="shared" si="544"/>
        <v>0</v>
      </c>
      <c r="AW603" s="19">
        <f t="shared" si="545"/>
        <v>6.8345656580950695E-2</v>
      </c>
      <c r="AX603" s="17">
        <f t="shared" si="546"/>
        <v>0</v>
      </c>
      <c r="AY603" s="17">
        <f t="shared" si="515"/>
        <v>0</v>
      </c>
      <c r="AZ603" s="16">
        <f t="shared" si="547"/>
        <v>0</v>
      </c>
      <c r="BA603" s="19">
        <f t="shared" si="548"/>
        <v>6.8345656580950695E-2</v>
      </c>
      <c r="BB603" s="16"/>
      <c r="BC603" s="16">
        <f t="shared" si="549"/>
        <v>6.8345656580950695E-2</v>
      </c>
      <c r="BD603" s="19">
        <f t="shared" si="516"/>
        <v>6.8345656580950695E-2</v>
      </c>
      <c r="BE603" s="20">
        <f t="shared" si="550"/>
        <v>6.8345656580950695E-2</v>
      </c>
      <c r="BF603">
        <f t="shared" si="551"/>
        <v>5.2213975333332981E-5</v>
      </c>
      <c r="BG603" s="33">
        <f t="shared" si="552"/>
        <v>0.14051024475238122</v>
      </c>
      <c r="BH603">
        <f t="shared" si="553"/>
        <v>0.42153073425714366</v>
      </c>
      <c r="BI603">
        <f t="shared" si="554"/>
        <v>133631.98725126265</v>
      </c>
      <c r="BJ603">
        <f t="shared" si="555"/>
        <v>0</v>
      </c>
      <c r="BK603">
        <f t="shared" si="556"/>
        <v>64999.999999999993</v>
      </c>
      <c r="BL603">
        <f t="shared" si="557"/>
        <v>2154112</v>
      </c>
      <c r="BM603">
        <f t="shared" si="558"/>
        <v>64999.999999999993</v>
      </c>
    </row>
    <row r="604" spans="1:65" x14ac:dyDescent="0.25">
      <c r="A604" s="8"/>
      <c r="B604">
        <v>5591155</v>
      </c>
      <c r="C604" t="s">
        <v>621</v>
      </c>
      <c r="D604">
        <v>4</v>
      </c>
      <c r="E604">
        <v>1201</v>
      </c>
      <c r="F604" s="9">
        <f t="shared" si="559"/>
        <v>201768</v>
      </c>
      <c r="G604">
        <v>5</v>
      </c>
      <c r="H604" s="10">
        <f t="shared" si="505"/>
        <v>0.8</v>
      </c>
      <c r="I604" s="10">
        <f t="shared" si="506"/>
        <v>4</v>
      </c>
      <c r="J604" s="11">
        <f t="shared" si="507"/>
        <v>1</v>
      </c>
      <c r="K604" s="11">
        <f t="shared" si="508"/>
        <v>0.14434799249886651</v>
      </c>
      <c r="L604" s="12">
        <f t="shared" si="509"/>
        <v>807072</v>
      </c>
      <c r="M604" s="13">
        <f t="shared" si="510"/>
        <v>0.85565200750113346</v>
      </c>
      <c r="P604">
        <f t="shared" si="511"/>
        <v>4804</v>
      </c>
      <c r="Q604" s="15">
        <f t="shared" si="517"/>
        <v>0.8</v>
      </c>
      <c r="R604" s="16">
        <f t="shared" si="518"/>
        <v>3.5746201966041107</v>
      </c>
      <c r="S604" s="17">
        <f t="shared" si="512"/>
        <v>27.710811426985448</v>
      </c>
      <c r="T604" s="17">
        <f t="shared" si="519"/>
        <v>5.5421622853970893</v>
      </c>
      <c r="U604" s="18">
        <f t="shared" si="520"/>
        <v>0.8</v>
      </c>
      <c r="V604" s="17">
        <f t="shared" si="521"/>
        <v>0</v>
      </c>
      <c r="W604" s="17">
        <f t="shared" si="513"/>
        <v>0</v>
      </c>
      <c r="X604" s="16">
        <f t="shared" si="522"/>
        <v>0</v>
      </c>
      <c r="Y604" s="19">
        <f t="shared" si="523"/>
        <v>0.8</v>
      </c>
      <c r="Z604" s="17">
        <f t="shared" si="524"/>
        <v>0</v>
      </c>
      <c r="AA604" s="17">
        <f t="shared" si="525"/>
        <v>0</v>
      </c>
      <c r="AB604" s="16">
        <f t="shared" si="526"/>
        <v>0</v>
      </c>
      <c r="AC604" s="19">
        <f t="shared" si="527"/>
        <v>0.8</v>
      </c>
      <c r="AD604" s="17">
        <f t="shared" si="528"/>
        <v>0</v>
      </c>
      <c r="AE604" s="17">
        <f t="shared" si="529"/>
        <v>0</v>
      </c>
      <c r="AF604" s="16">
        <f t="shared" si="514"/>
        <v>0</v>
      </c>
      <c r="AG604" s="19">
        <f t="shared" si="530"/>
        <v>0.8</v>
      </c>
      <c r="AH604" s="17">
        <f t="shared" si="531"/>
        <v>0</v>
      </c>
      <c r="AI604" s="17">
        <f t="shared" si="560"/>
        <v>0</v>
      </c>
      <c r="AJ604" s="16">
        <f t="shared" si="532"/>
        <v>0</v>
      </c>
      <c r="AK604" s="19">
        <f t="shared" si="533"/>
        <v>0.8</v>
      </c>
      <c r="AL604" s="17">
        <f t="shared" si="534"/>
        <v>0</v>
      </c>
      <c r="AM604" s="17">
        <f t="shared" si="535"/>
        <v>0</v>
      </c>
      <c r="AN604" s="16">
        <f t="shared" si="536"/>
        <v>0</v>
      </c>
      <c r="AO604" s="19">
        <f t="shared" si="537"/>
        <v>0.8</v>
      </c>
      <c r="AP604" s="17">
        <f t="shared" si="538"/>
        <v>0</v>
      </c>
      <c r="AQ604" s="17">
        <f t="shared" si="539"/>
        <v>0</v>
      </c>
      <c r="AR604" s="16">
        <f t="shared" si="540"/>
        <v>0</v>
      </c>
      <c r="AS604" s="19">
        <f t="shared" si="541"/>
        <v>0.8</v>
      </c>
      <c r="AT604" s="17">
        <f t="shared" si="542"/>
        <v>0</v>
      </c>
      <c r="AU604" s="17">
        <f t="shared" si="543"/>
        <v>0</v>
      </c>
      <c r="AV604" s="16">
        <f t="shared" si="544"/>
        <v>0</v>
      </c>
      <c r="AW604" s="19">
        <f t="shared" si="545"/>
        <v>0.8</v>
      </c>
      <c r="AX604" s="17">
        <f t="shared" si="546"/>
        <v>0</v>
      </c>
      <c r="AY604" s="17">
        <f t="shared" si="515"/>
        <v>0</v>
      </c>
      <c r="AZ604" s="16">
        <f t="shared" si="547"/>
        <v>0</v>
      </c>
      <c r="BA604" s="19">
        <f t="shared" si="548"/>
        <v>0.8</v>
      </c>
      <c r="BB604" s="16"/>
      <c r="BC604" s="16">
        <f t="shared" si="549"/>
        <v>0.8</v>
      </c>
      <c r="BD604" s="19">
        <f t="shared" si="516"/>
        <v>0.8</v>
      </c>
      <c r="BE604" s="20">
        <f t="shared" si="550"/>
        <v>0.8</v>
      </c>
      <c r="BF604">
        <f t="shared" si="551"/>
        <v>6.1117534538850061E-4</v>
      </c>
      <c r="BG604" s="33">
        <f t="shared" si="552"/>
        <v>1.6447013815540021</v>
      </c>
      <c r="BH604">
        <f t="shared" si="553"/>
        <v>8.2235069077700107</v>
      </c>
      <c r="BI604">
        <f t="shared" si="554"/>
        <v>1659240.5417669395</v>
      </c>
      <c r="BJ604">
        <f t="shared" si="555"/>
        <v>4784083</v>
      </c>
      <c r="BK604">
        <f t="shared" si="556"/>
        <v>807072</v>
      </c>
      <c r="BL604">
        <f t="shared" si="557"/>
        <v>0</v>
      </c>
      <c r="BM604">
        <f t="shared" si="558"/>
        <v>807072</v>
      </c>
    </row>
    <row r="605" spans="1:65" x14ac:dyDescent="0.25">
      <c r="A605" s="8"/>
      <c r="B605">
        <v>6251</v>
      </c>
      <c r="C605" t="s">
        <v>622</v>
      </c>
      <c r="D605">
        <v>6</v>
      </c>
      <c r="E605">
        <v>619</v>
      </c>
      <c r="F605" s="9">
        <f t="shared" si="559"/>
        <v>103992</v>
      </c>
      <c r="G605">
        <v>5</v>
      </c>
      <c r="H605" s="10">
        <f t="shared" si="505"/>
        <v>1.2022078621432418E-2</v>
      </c>
      <c r="I605" s="10">
        <f t="shared" si="506"/>
        <v>6.011039310716209E-2</v>
      </c>
      <c r="J605" s="11">
        <f t="shared" si="507"/>
        <v>1.0018398851193681E-2</v>
      </c>
      <c r="K605" s="11">
        <f t="shared" si="508"/>
        <v>1</v>
      </c>
      <c r="L605" s="12">
        <f t="shared" si="509"/>
        <v>6251</v>
      </c>
      <c r="M605" s="13">
        <f t="shared" si="510"/>
        <v>0</v>
      </c>
      <c r="P605">
        <f t="shared" si="511"/>
        <v>3714</v>
      </c>
      <c r="Q605" s="15">
        <f t="shared" si="517"/>
        <v>1.2</v>
      </c>
      <c r="R605" s="16">
        <f t="shared" si="518"/>
        <v>3.5746201966041107</v>
      </c>
      <c r="S605" s="17">
        <f t="shared" si="512"/>
        <v>6.011039310716209E-2</v>
      </c>
      <c r="T605" s="17">
        <f t="shared" si="519"/>
        <v>1.2022078621432418E-2</v>
      </c>
      <c r="U605" s="18">
        <f t="shared" si="520"/>
        <v>1.2022078621432418E-2</v>
      </c>
      <c r="V605" s="17">
        <f t="shared" si="521"/>
        <v>0</v>
      </c>
      <c r="W605" s="17">
        <f t="shared" si="513"/>
        <v>0</v>
      </c>
      <c r="X605" s="16">
        <f t="shared" si="522"/>
        <v>0</v>
      </c>
      <c r="Y605" s="19">
        <f t="shared" si="523"/>
        <v>1.2022078621432418E-2</v>
      </c>
      <c r="Z605" s="17">
        <f t="shared" si="524"/>
        <v>0</v>
      </c>
      <c r="AA605" s="17">
        <f t="shared" si="525"/>
        <v>0</v>
      </c>
      <c r="AB605" s="16">
        <f t="shared" si="526"/>
        <v>0</v>
      </c>
      <c r="AC605" s="19">
        <f t="shared" si="527"/>
        <v>1.2022078621432418E-2</v>
      </c>
      <c r="AD605" s="17">
        <f t="shared" si="528"/>
        <v>0</v>
      </c>
      <c r="AE605" s="17">
        <f t="shared" si="529"/>
        <v>0</v>
      </c>
      <c r="AF605" s="16">
        <f t="shared" si="514"/>
        <v>0</v>
      </c>
      <c r="AG605" s="19">
        <f t="shared" si="530"/>
        <v>1.2022078621432418E-2</v>
      </c>
      <c r="AH605" s="17">
        <f t="shared" si="531"/>
        <v>0</v>
      </c>
      <c r="AI605" s="17">
        <f t="shared" si="560"/>
        <v>0</v>
      </c>
      <c r="AJ605" s="16">
        <f t="shared" si="532"/>
        <v>0</v>
      </c>
      <c r="AK605" s="19">
        <f t="shared" si="533"/>
        <v>1.2022078621432418E-2</v>
      </c>
      <c r="AL605" s="17">
        <f t="shared" si="534"/>
        <v>0</v>
      </c>
      <c r="AM605" s="17">
        <f t="shared" si="535"/>
        <v>0</v>
      </c>
      <c r="AN605" s="16">
        <f t="shared" si="536"/>
        <v>0</v>
      </c>
      <c r="AO605" s="19">
        <f t="shared" si="537"/>
        <v>1.2022078621432418E-2</v>
      </c>
      <c r="AP605" s="17">
        <f t="shared" si="538"/>
        <v>0</v>
      </c>
      <c r="AQ605" s="17">
        <f t="shared" si="539"/>
        <v>0</v>
      </c>
      <c r="AR605" s="16">
        <f t="shared" si="540"/>
        <v>0</v>
      </c>
      <c r="AS605" s="19">
        <f t="shared" si="541"/>
        <v>1.2022078621432418E-2</v>
      </c>
      <c r="AT605" s="17">
        <f t="shared" si="542"/>
        <v>0</v>
      </c>
      <c r="AU605" s="17">
        <f t="shared" si="543"/>
        <v>0</v>
      </c>
      <c r="AV605" s="16">
        <f t="shared" si="544"/>
        <v>0</v>
      </c>
      <c r="AW605" s="19">
        <f t="shared" si="545"/>
        <v>1.2022078621432418E-2</v>
      </c>
      <c r="AX605" s="17">
        <f t="shared" si="546"/>
        <v>0</v>
      </c>
      <c r="AY605" s="17">
        <f t="shared" si="515"/>
        <v>0</v>
      </c>
      <c r="AZ605" s="16">
        <f t="shared" si="547"/>
        <v>0</v>
      </c>
      <c r="BA605" s="19">
        <f t="shared" si="548"/>
        <v>1.2022078621432418E-2</v>
      </c>
      <c r="BB605" s="16"/>
      <c r="BC605" s="16">
        <f t="shared" si="549"/>
        <v>1.2022078621432418E-2</v>
      </c>
      <c r="BD605" s="19">
        <f t="shared" si="516"/>
        <v>1.2022078621432418E-2</v>
      </c>
      <c r="BE605" s="20">
        <f t="shared" si="550"/>
        <v>1.2022078621432418E-2</v>
      </c>
      <c r="BF605">
        <f t="shared" si="551"/>
        <v>9.1844975671770833E-6</v>
      </c>
      <c r="BG605" s="33">
        <f t="shared" si="552"/>
        <v>2.4715911647275914E-2</v>
      </c>
      <c r="BH605">
        <f t="shared" si="553"/>
        <v>0.12357955823637956</v>
      </c>
      <c r="BI605">
        <f t="shared" si="554"/>
        <v>12851.285420117583</v>
      </c>
      <c r="BJ605">
        <f t="shared" si="555"/>
        <v>0</v>
      </c>
      <c r="BK605">
        <f t="shared" si="556"/>
        <v>6251</v>
      </c>
      <c r="BL605">
        <f t="shared" si="557"/>
        <v>617701</v>
      </c>
      <c r="BM605">
        <f t="shared" si="558"/>
        <v>6251</v>
      </c>
    </row>
    <row r="606" spans="1:65" x14ac:dyDescent="0.25">
      <c r="A606" s="8"/>
      <c r="B606">
        <v>19814349</v>
      </c>
      <c r="C606" t="s">
        <v>623</v>
      </c>
      <c r="D606">
        <v>8</v>
      </c>
      <c r="E606">
        <v>2363</v>
      </c>
      <c r="F606" s="9">
        <f t="shared" si="559"/>
        <v>396984</v>
      </c>
      <c r="G606">
        <v>6</v>
      </c>
      <c r="H606" s="10">
        <f t="shared" si="505"/>
        <v>1.3333333333333333</v>
      </c>
      <c r="I606" s="10">
        <f t="shared" si="506"/>
        <v>8</v>
      </c>
      <c r="J606" s="11">
        <f t="shared" si="507"/>
        <v>1</v>
      </c>
      <c r="K606" s="11">
        <f t="shared" si="508"/>
        <v>0.16028142029798709</v>
      </c>
      <c r="L606" s="12">
        <f t="shared" si="509"/>
        <v>3175872</v>
      </c>
      <c r="M606" s="13">
        <f t="shared" si="510"/>
        <v>0.83971857970201291</v>
      </c>
      <c r="P606">
        <f t="shared" si="511"/>
        <v>18904</v>
      </c>
      <c r="Q606" s="15">
        <f t="shared" si="517"/>
        <v>1.3333333333333333</v>
      </c>
      <c r="R606" s="16">
        <f t="shared" si="518"/>
        <v>3.5746201966041107</v>
      </c>
      <c r="S606" s="17">
        <f t="shared" si="512"/>
        <v>49.912210567680312</v>
      </c>
      <c r="T606" s="17">
        <f t="shared" si="519"/>
        <v>8.3187017612800513</v>
      </c>
      <c r="U606" s="18">
        <f t="shared" si="520"/>
        <v>1.3333333333333333</v>
      </c>
      <c r="V606" s="17">
        <f t="shared" si="521"/>
        <v>0</v>
      </c>
      <c r="W606" s="17">
        <f t="shared" si="513"/>
        <v>0</v>
      </c>
      <c r="X606" s="16">
        <f t="shared" si="522"/>
        <v>0</v>
      </c>
      <c r="Y606" s="19">
        <f t="shared" si="523"/>
        <v>1.3333333333333333</v>
      </c>
      <c r="Z606" s="17">
        <f t="shared" si="524"/>
        <v>0</v>
      </c>
      <c r="AA606" s="17">
        <f t="shared" si="525"/>
        <v>0</v>
      </c>
      <c r="AB606" s="16">
        <f t="shared" si="526"/>
        <v>0</v>
      </c>
      <c r="AC606" s="19">
        <f t="shared" si="527"/>
        <v>1.3333333333333333</v>
      </c>
      <c r="AD606" s="17">
        <f t="shared" si="528"/>
        <v>0</v>
      </c>
      <c r="AE606" s="17">
        <f t="shared" si="529"/>
        <v>0</v>
      </c>
      <c r="AF606" s="16">
        <f t="shared" si="514"/>
        <v>0</v>
      </c>
      <c r="AG606" s="19">
        <f t="shared" si="530"/>
        <v>1.3333333333333333</v>
      </c>
      <c r="AH606" s="17">
        <f t="shared" si="531"/>
        <v>0</v>
      </c>
      <c r="AI606" s="17">
        <f t="shared" si="560"/>
        <v>0</v>
      </c>
      <c r="AJ606" s="16">
        <f t="shared" si="532"/>
        <v>0</v>
      </c>
      <c r="AK606" s="19">
        <f t="shared" si="533"/>
        <v>1.3333333333333333</v>
      </c>
      <c r="AL606" s="17">
        <f t="shared" si="534"/>
        <v>0</v>
      </c>
      <c r="AM606" s="17">
        <f t="shared" si="535"/>
        <v>0</v>
      </c>
      <c r="AN606" s="16">
        <f t="shared" si="536"/>
        <v>0</v>
      </c>
      <c r="AO606" s="19">
        <f t="shared" si="537"/>
        <v>1.3333333333333333</v>
      </c>
      <c r="AP606" s="17">
        <f t="shared" si="538"/>
        <v>0</v>
      </c>
      <c r="AQ606" s="17">
        <f t="shared" si="539"/>
        <v>0</v>
      </c>
      <c r="AR606" s="16">
        <f t="shared" si="540"/>
        <v>0</v>
      </c>
      <c r="AS606" s="19">
        <f t="shared" si="541"/>
        <v>1.3333333333333333</v>
      </c>
      <c r="AT606" s="17">
        <f t="shared" si="542"/>
        <v>0</v>
      </c>
      <c r="AU606" s="17">
        <f t="shared" si="543"/>
        <v>0</v>
      </c>
      <c r="AV606" s="16">
        <f t="shared" si="544"/>
        <v>0</v>
      </c>
      <c r="AW606" s="19">
        <f t="shared" si="545"/>
        <v>1.3333333333333333</v>
      </c>
      <c r="AX606" s="17">
        <f t="shared" si="546"/>
        <v>0</v>
      </c>
      <c r="AY606" s="17">
        <f t="shared" si="515"/>
        <v>0</v>
      </c>
      <c r="AZ606" s="16">
        <f t="shared" si="547"/>
        <v>0</v>
      </c>
      <c r="BA606" s="19">
        <f t="shared" si="548"/>
        <v>1.3333333333333333</v>
      </c>
      <c r="BB606" s="16"/>
      <c r="BC606" s="16">
        <f t="shared" si="549"/>
        <v>1.3333333333333333</v>
      </c>
      <c r="BD606" s="19">
        <f t="shared" si="516"/>
        <v>1.3333333333333333</v>
      </c>
      <c r="BE606" s="20">
        <f t="shared" si="550"/>
        <v>1.3333333333333333</v>
      </c>
      <c r="BF606">
        <f t="shared" si="551"/>
        <v>1.0186255756475008E-3</v>
      </c>
      <c r="BG606" s="33">
        <f t="shared" si="552"/>
        <v>2.7411689692566696</v>
      </c>
      <c r="BH606">
        <f t="shared" si="553"/>
        <v>16.447013815540018</v>
      </c>
      <c r="BI606">
        <f t="shared" si="554"/>
        <v>6529201.332548338</v>
      </c>
      <c r="BJ606">
        <f t="shared" si="555"/>
        <v>16638477</v>
      </c>
      <c r="BK606">
        <f t="shared" si="556"/>
        <v>3175872</v>
      </c>
      <c r="BL606">
        <f t="shared" si="557"/>
        <v>0</v>
      </c>
      <c r="BM606">
        <f t="shared" si="558"/>
        <v>3175872</v>
      </c>
    </row>
    <row r="607" spans="1:65" x14ac:dyDescent="0.25">
      <c r="A607" s="8"/>
      <c r="B607">
        <v>6390529</v>
      </c>
      <c r="C607" t="s">
        <v>624</v>
      </c>
      <c r="D607">
        <v>1</v>
      </c>
      <c r="E607">
        <v>685</v>
      </c>
      <c r="F607" s="9">
        <f t="shared" si="559"/>
        <v>115080</v>
      </c>
      <c r="G607">
        <v>5</v>
      </c>
      <c r="H607" s="10">
        <f t="shared" si="505"/>
        <v>0.2</v>
      </c>
      <c r="I607" s="10">
        <f t="shared" si="506"/>
        <v>1</v>
      </c>
      <c r="J607" s="11">
        <f t="shared" si="507"/>
        <v>1</v>
      </c>
      <c r="K607" s="11">
        <f t="shared" si="508"/>
        <v>1.8007898876603173E-2</v>
      </c>
      <c r="L607" s="12">
        <f t="shared" si="509"/>
        <v>115080</v>
      </c>
      <c r="M607" s="13">
        <f t="shared" si="510"/>
        <v>0.98199210112339685</v>
      </c>
      <c r="P607">
        <f t="shared" si="511"/>
        <v>685</v>
      </c>
      <c r="Q607" s="15">
        <f t="shared" si="517"/>
        <v>0.2</v>
      </c>
      <c r="R607" s="16">
        <f t="shared" si="518"/>
        <v>3.5746201966041107</v>
      </c>
      <c r="S607" s="17">
        <f t="shared" si="512"/>
        <v>55.531187000347586</v>
      </c>
      <c r="T607" s="17">
        <f t="shared" si="519"/>
        <v>11.106237400069517</v>
      </c>
      <c r="U607" s="18">
        <f t="shared" si="520"/>
        <v>0.2</v>
      </c>
      <c r="V607" s="17">
        <f t="shared" si="521"/>
        <v>0</v>
      </c>
      <c r="W607" s="17">
        <f t="shared" si="513"/>
        <v>0</v>
      </c>
      <c r="X607" s="16">
        <f t="shared" si="522"/>
        <v>0</v>
      </c>
      <c r="Y607" s="19">
        <f t="shared" si="523"/>
        <v>0.2</v>
      </c>
      <c r="Z607" s="17">
        <f t="shared" si="524"/>
        <v>0</v>
      </c>
      <c r="AA607" s="17">
        <f t="shared" si="525"/>
        <v>0</v>
      </c>
      <c r="AB607" s="16">
        <f t="shared" si="526"/>
        <v>0</v>
      </c>
      <c r="AC607" s="19">
        <f t="shared" si="527"/>
        <v>0.2</v>
      </c>
      <c r="AD607" s="17">
        <f t="shared" si="528"/>
        <v>0</v>
      </c>
      <c r="AE607" s="17">
        <f t="shared" si="529"/>
        <v>0</v>
      </c>
      <c r="AF607" s="16">
        <f t="shared" si="514"/>
        <v>0</v>
      </c>
      <c r="AG607" s="19">
        <f t="shared" si="530"/>
        <v>0.2</v>
      </c>
      <c r="AH607" s="17">
        <f t="shared" si="531"/>
        <v>0</v>
      </c>
      <c r="AI607" s="17">
        <f t="shared" si="560"/>
        <v>0</v>
      </c>
      <c r="AJ607" s="16">
        <f t="shared" si="532"/>
        <v>0</v>
      </c>
      <c r="AK607" s="19">
        <f t="shared" si="533"/>
        <v>0.2</v>
      </c>
      <c r="AL607" s="17">
        <f t="shared" si="534"/>
        <v>0</v>
      </c>
      <c r="AM607" s="17">
        <f t="shared" si="535"/>
        <v>0</v>
      </c>
      <c r="AN607" s="16">
        <f t="shared" si="536"/>
        <v>0</v>
      </c>
      <c r="AO607" s="19">
        <f t="shared" si="537"/>
        <v>0.2</v>
      </c>
      <c r="AP607" s="17">
        <f t="shared" si="538"/>
        <v>0</v>
      </c>
      <c r="AQ607" s="17">
        <f t="shared" si="539"/>
        <v>0</v>
      </c>
      <c r="AR607" s="16">
        <f t="shared" si="540"/>
        <v>0</v>
      </c>
      <c r="AS607" s="19">
        <f t="shared" si="541"/>
        <v>0.2</v>
      </c>
      <c r="AT607" s="17">
        <f t="shared" si="542"/>
        <v>0</v>
      </c>
      <c r="AU607" s="17">
        <f t="shared" si="543"/>
        <v>0</v>
      </c>
      <c r="AV607" s="16">
        <f t="shared" si="544"/>
        <v>0</v>
      </c>
      <c r="AW607" s="19">
        <f t="shared" si="545"/>
        <v>0.2</v>
      </c>
      <c r="AX607" s="17">
        <f t="shared" si="546"/>
        <v>0</v>
      </c>
      <c r="AY607" s="17">
        <f t="shared" si="515"/>
        <v>0</v>
      </c>
      <c r="AZ607" s="16">
        <f t="shared" si="547"/>
        <v>0</v>
      </c>
      <c r="BA607" s="19">
        <f t="shared" si="548"/>
        <v>0.2</v>
      </c>
      <c r="BB607" s="16"/>
      <c r="BC607" s="16">
        <f t="shared" si="549"/>
        <v>0.2</v>
      </c>
      <c r="BD607" s="19">
        <f t="shared" si="516"/>
        <v>0.2</v>
      </c>
      <c r="BE607" s="20">
        <f t="shared" si="550"/>
        <v>0.2</v>
      </c>
      <c r="BF607">
        <f t="shared" si="551"/>
        <v>1.5279383634712515E-4</v>
      </c>
      <c r="BG607" s="33">
        <f t="shared" si="552"/>
        <v>0.41117534538850053</v>
      </c>
      <c r="BH607">
        <f t="shared" si="553"/>
        <v>2.0558767269425027</v>
      </c>
      <c r="BI607">
        <f t="shared" si="554"/>
        <v>236590.29373654322</v>
      </c>
      <c r="BJ607">
        <f t="shared" si="555"/>
        <v>6275449</v>
      </c>
      <c r="BK607">
        <f t="shared" si="556"/>
        <v>115080</v>
      </c>
      <c r="BL607">
        <f t="shared" si="557"/>
        <v>0</v>
      </c>
      <c r="BM607">
        <f t="shared" si="558"/>
        <v>115080</v>
      </c>
    </row>
    <row r="608" spans="1:65" x14ac:dyDescent="0.25">
      <c r="A608" s="8"/>
      <c r="B608">
        <v>9496994</v>
      </c>
      <c r="C608" t="s">
        <v>625</v>
      </c>
      <c r="D608">
        <v>6</v>
      </c>
      <c r="E608">
        <v>511</v>
      </c>
      <c r="F608" s="9">
        <f t="shared" si="559"/>
        <v>85848</v>
      </c>
      <c r="G608">
        <v>6</v>
      </c>
      <c r="H608" s="10">
        <f t="shared" si="505"/>
        <v>1</v>
      </c>
      <c r="I608" s="10">
        <f t="shared" si="506"/>
        <v>6</v>
      </c>
      <c r="J608" s="11">
        <f t="shared" si="507"/>
        <v>1</v>
      </c>
      <c r="K608" s="11">
        <f t="shared" si="508"/>
        <v>5.4236951186870289E-2</v>
      </c>
      <c r="L608" s="12">
        <f t="shared" si="509"/>
        <v>515088</v>
      </c>
      <c r="M608" s="13">
        <f t="shared" si="510"/>
        <v>0.94576304881312967</v>
      </c>
      <c r="P608">
        <f t="shared" si="511"/>
        <v>3066</v>
      </c>
      <c r="Q608" s="15">
        <f t="shared" si="517"/>
        <v>1</v>
      </c>
      <c r="R608" s="16">
        <f t="shared" si="518"/>
        <v>3.5746201966041107</v>
      </c>
      <c r="S608" s="17">
        <f t="shared" si="512"/>
        <v>110.62568726120585</v>
      </c>
      <c r="T608" s="17">
        <f t="shared" si="519"/>
        <v>18.437614543534309</v>
      </c>
      <c r="U608" s="18">
        <f t="shared" si="520"/>
        <v>1</v>
      </c>
      <c r="V608" s="17">
        <f t="shared" si="521"/>
        <v>0</v>
      </c>
      <c r="W608" s="17">
        <f t="shared" si="513"/>
        <v>0</v>
      </c>
      <c r="X608" s="16">
        <f t="shared" si="522"/>
        <v>0</v>
      </c>
      <c r="Y608" s="19">
        <f t="shared" si="523"/>
        <v>1</v>
      </c>
      <c r="Z608" s="17">
        <f t="shared" si="524"/>
        <v>0</v>
      </c>
      <c r="AA608" s="17">
        <f t="shared" si="525"/>
        <v>0</v>
      </c>
      <c r="AB608" s="16">
        <f t="shared" si="526"/>
        <v>0</v>
      </c>
      <c r="AC608" s="19">
        <f t="shared" si="527"/>
        <v>1</v>
      </c>
      <c r="AD608" s="17">
        <f t="shared" si="528"/>
        <v>0</v>
      </c>
      <c r="AE608" s="17">
        <f t="shared" si="529"/>
        <v>0</v>
      </c>
      <c r="AF608" s="16">
        <f t="shared" si="514"/>
        <v>0</v>
      </c>
      <c r="AG608" s="19">
        <f t="shared" si="530"/>
        <v>1</v>
      </c>
      <c r="AH608" s="17">
        <f t="shared" si="531"/>
        <v>0</v>
      </c>
      <c r="AI608" s="17">
        <f t="shared" si="560"/>
        <v>0</v>
      </c>
      <c r="AJ608" s="16">
        <f t="shared" si="532"/>
        <v>0</v>
      </c>
      <c r="AK608" s="19">
        <f t="shared" si="533"/>
        <v>1</v>
      </c>
      <c r="AL608" s="17">
        <f t="shared" si="534"/>
        <v>0</v>
      </c>
      <c r="AM608" s="17">
        <f t="shared" si="535"/>
        <v>0</v>
      </c>
      <c r="AN608" s="16">
        <f t="shared" si="536"/>
        <v>0</v>
      </c>
      <c r="AO608" s="19">
        <f t="shared" si="537"/>
        <v>1</v>
      </c>
      <c r="AP608" s="17">
        <f t="shared" si="538"/>
        <v>0</v>
      </c>
      <c r="AQ608" s="17">
        <f t="shared" si="539"/>
        <v>0</v>
      </c>
      <c r="AR608" s="16">
        <f t="shared" si="540"/>
        <v>0</v>
      </c>
      <c r="AS608" s="19">
        <f t="shared" si="541"/>
        <v>1</v>
      </c>
      <c r="AT608" s="17">
        <f t="shared" si="542"/>
        <v>0</v>
      </c>
      <c r="AU608" s="17">
        <f t="shared" si="543"/>
        <v>0</v>
      </c>
      <c r="AV608" s="16">
        <f t="shared" si="544"/>
        <v>0</v>
      </c>
      <c r="AW608" s="19">
        <f t="shared" si="545"/>
        <v>1</v>
      </c>
      <c r="AX608" s="17">
        <f t="shared" si="546"/>
        <v>0</v>
      </c>
      <c r="AY608" s="17">
        <f t="shared" si="515"/>
        <v>0</v>
      </c>
      <c r="AZ608" s="16">
        <f t="shared" si="547"/>
        <v>0</v>
      </c>
      <c r="BA608" s="19">
        <f t="shared" si="548"/>
        <v>1</v>
      </c>
      <c r="BB608" s="16"/>
      <c r="BC608" s="16">
        <f t="shared" si="549"/>
        <v>1</v>
      </c>
      <c r="BD608" s="19">
        <f t="shared" si="516"/>
        <v>1</v>
      </c>
      <c r="BE608" s="20">
        <f t="shared" si="550"/>
        <v>1</v>
      </c>
      <c r="BF608">
        <f t="shared" si="551"/>
        <v>7.6396918173562566E-4</v>
      </c>
      <c r="BG608" s="33">
        <f t="shared" si="552"/>
        <v>2.0558767269425027</v>
      </c>
      <c r="BH608">
        <f t="shared" si="553"/>
        <v>12.335260361655017</v>
      </c>
      <c r="BI608">
        <f t="shared" si="554"/>
        <v>1058957.4315273599</v>
      </c>
      <c r="BJ608">
        <f t="shared" si="555"/>
        <v>8981906</v>
      </c>
      <c r="BK608">
        <f t="shared" si="556"/>
        <v>515088</v>
      </c>
      <c r="BL608">
        <f t="shared" si="557"/>
        <v>0</v>
      </c>
      <c r="BM608">
        <f t="shared" si="558"/>
        <v>515088</v>
      </c>
    </row>
    <row r="609" spans="1:65" x14ac:dyDescent="0.25">
      <c r="A609" s="8"/>
      <c r="B609">
        <v>2583320</v>
      </c>
      <c r="C609" t="s">
        <v>626</v>
      </c>
      <c r="D609">
        <v>1</v>
      </c>
      <c r="E609">
        <v>2174</v>
      </c>
      <c r="F609" s="9">
        <f t="shared" si="559"/>
        <v>365232</v>
      </c>
      <c r="G609">
        <v>3</v>
      </c>
      <c r="H609" s="10">
        <f t="shared" si="505"/>
        <v>0.33333333333333331</v>
      </c>
      <c r="I609" s="10">
        <f t="shared" si="506"/>
        <v>1</v>
      </c>
      <c r="J609" s="11">
        <f t="shared" si="507"/>
        <v>1</v>
      </c>
      <c r="K609" s="11">
        <f t="shared" si="508"/>
        <v>0.14138085873991607</v>
      </c>
      <c r="L609" s="12">
        <f t="shared" si="509"/>
        <v>365232</v>
      </c>
      <c r="M609" s="13">
        <f t="shared" si="510"/>
        <v>0.85861914126008387</v>
      </c>
      <c r="P609">
        <f t="shared" si="511"/>
        <v>2174</v>
      </c>
      <c r="Q609" s="15">
        <f t="shared" si="517"/>
        <v>0.33333333333333331</v>
      </c>
      <c r="R609" s="16">
        <f t="shared" si="518"/>
        <v>3.5746201966041107</v>
      </c>
      <c r="S609" s="17">
        <f t="shared" si="512"/>
        <v>7.0730932667455209</v>
      </c>
      <c r="T609" s="17">
        <f t="shared" si="519"/>
        <v>2.3576977555818401</v>
      </c>
      <c r="U609" s="18">
        <f t="shared" si="520"/>
        <v>0.33333333333333331</v>
      </c>
      <c r="V609" s="17">
        <f t="shared" si="521"/>
        <v>0</v>
      </c>
      <c r="W609" s="17">
        <f t="shared" si="513"/>
        <v>0</v>
      </c>
      <c r="X609" s="16">
        <f t="shared" si="522"/>
        <v>0</v>
      </c>
      <c r="Y609" s="19">
        <f t="shared" si="523"/>
        <v>0.33333333333333331</v>
      </c>
      <c r="Z609" s="17">
        <f t="shared" si="524"/>
        <v>0</v>
      </c>
      <c r="AA609" s="17">
        <f t="shared" si="525"/>
        <v>0</v>
      </c>
      <c r="AB609" s="16">
        <f t="shared" si="526"/>
        <v>0</v>
      </c>
      <c r="AC609" s="19">
        <f t="shared" si="527"/>
        <v>0.33333333333333331</v>
      </c>
      <c r="AD609" s="17">
        <f t="shared" si="528"/>
        <v>0</v>
      </c>
      <c r="AE609" s="17">
        <f t="shared" si="529"/>
        <v>0</v>
      </c>
      <c r="AF609" s="16">
        <f t="shared" si="514"/>
        <v>0</v>
      </c>
      <c r="AG609" s="19">
        <f t="shared" si="530"/>
        <v>0.33333333333333331</v>
      </c>
      <c r="AH609" s="17">
        <f t="shared" si="531"/>
        <v>0</v>
      </c>
      <c r="AI609" s="17">
        <f t="shared" si="560"/>
        <v>0</v>
      </c>
      <c r="AJ609" s="16">
        <f t="shared" si="532"/>
        <v>0</v>
      </c>
      <c r="AK609" s="19">
        <f t="shared" si="533"/>
        <v>0.33333333333333331</v>
      </c>
      <c r="AL609" s="17">
        <f t="shared" si="534"/>
        <v>0</v>
      </c>
      <c r="AM609" s="17">
        <f t="shared" si="535"/>
        <v>0</v>
      </c>
      <c r="AN609" s="16">
        <f t="shared" si="536"/>
        <v>0</v>
      </c>
      <c r="AO609" s="19">
        <f t="shared" si="537"/>
        <v>0.33333333333333331</v>
      </c>
      <c r="AP609" s="17">
        <f t="shared" si="538"/>
        <v>0</v>
      </c>
      <c r="AQ609" s="17">
        <f t="shared" si="539"/>
        <v>0</v>
      </c>
      <c r="AR609" s="16">
        <f t="shared" si="540"/>
        <v>0</v>
      </c>
      <c r="AS609" s="19">
        <f t="shared" si="541"/>
        <v>0.33333333333333331</v>
      </c>
      <c r="AT609" s="17">
        <f t="shared" si="542"/>
        <v>0</v>
      </c>
      <c r="AU609" s="17">
        <f t="shared" si="543"/>
        <v>0</v>
      </c>
      <c r="AV609" s="16">
        <f t="shared" si="544"/>
        <v>0</v>
      </c>
      <c r="AW609" s="19">
        <f t="shared" si="545"/>
        <v>0.33333333333333331</v>
      </c>
      <c r="AX609" s="17">
        <f t="shared" si="546"/>
        <v>0</v>
      </c>
      <c r="AY609" s="17">
        <f t="shared" si="515"/>
        <v>0</v>
      </c>
      <c r="AZ609" s="16">
        <f t="shared" si="547"/>
        <v>0</v>
      </c>
      <c r="BA609" s="19">
        <f t="shared" si="548"/>
        <v>0.33333333333333331</v>
      </c>
      <c r="BB609" s="16"/>
      <c r="BC609" s="16">
        <f t="shared" si="549"/>
        <v>0.33333333333333331</v>
      </c>
      <c r="BD609" s="19">
        <f t="shared" si="516"/>
        <v>0.33333333333333331</v>
      </c>
      <c r="BE609" s="20">
        <f t="shared" si="550"/>
        <v>0.33333333333333331</v>
      </c>
      <c r="BF609">
        <f t="shared" si="551"/>
        <v>2.546563939118752E-4</v>
      </c>
      <c r="BG609" s="33">
        <f t="shared" si="552"/>
        <v>0.68529224231416741</v>
      </c>
      <c r="BH609">
        <f t="shared" si="553"/>
        <v>2.0558767269425022</v>
      </c>
      <c r="BI609">
        <f t="shared" si="554"/>
        <v>750871.96873466403</v>
      </c>
      <c r="BJ609">
        <f t="shared" si="555"/>
        <v>2218088</v>
      </c>
      <c r="BK609">
        <f t="shared" si="556"/>
        <v>365232</v>
      </c>
      <c r="BL609">
        <f t="shared" si="557"/>
        <v>0</v>
      </c>
      <c r="BM609">
        <f t="shared" si="558"/>
        <v>365232</v>
      </c>
    </row>
    <row r="610" spans="1:65" x14ac:dyDescent="0.25">
      <c r="A610" s="8"/>
      <c r="B610">
        <v>1005050</v>
      </c>
      <c r="C610" t="s">
        <v>627</v>
      </c>
      <c r="D610">
        <v>8</v>
      </c>
      <c r="E610">
        <v>1761</v>
      </c>
      <c r="F610" s="9">
        <f t="shared" si="559"/>
        <v>295848</v>
      </c>
      <c r="G610">
        <v>6</v>
      </c>
      <c r="H610" s="10">
        <f t="shared" si="505"/>
        <v>0.56619728148688964</v>
      </c>
      <c r="I610" s="10">
        <f t="shared" si="506"/>
        <v>3.3971836889213378</v>
      </c>
      <c r="J610" s="11">
        <f t="shared" si="507"/>
        <v>0.42464796111516723</v>
      </c>
      <c r="K610" s="11">
        <f t="shared" si="508"/>
        <v>1</v>
      </c>
      <c r="L610" s="12">
        <f t="shared" si="509"/>
        <v>1005050</v>
      </c>
      <c r="M610" s="13">
        <f t="shared" si="510"/>
        <v>0</v>
      </c>
      <c r="P610">
        <f t="shared" si="511"/>
        <v>14088</v>
      </c>
      <c r="Q610" s="15">
        <f t="shared" si="517"/>
        <v>1.3333333333333333</v>
      </c>
      <c r="R610" s="16">
        <f t="shared" si="518"/>
        <v>3.5746201966041107</v>
      </c>
      <c r="S610" s="17">
        <f t="shared" si="512"/>
        <v>3.3971836889213378</v>
      </c>
      <c r="T610" s="17">
        <f t="shared" si="519"/>
        <v>0.56619728148688964</v>
      </c>
      <c r="U610" s="18">
        <f t="shared" si="520"/>
        <v>0.56619728148688964</v>
      </c>
      <c r="V610" s="17">
        <f t="shared" si="521"/>
        <v>0</v>
      </c>
      <c r="W610" s="17">
        <f t="shared" si="513"/>
        <v>0</v>
      </c>
      <c r="X610" s="16">
        <f t="shared" si="522"/>
        <v>0</v>
      </c>
      <c r="Y610" s="19">
        <f t="shared" si="523"/>
        <v>0.56619728148688964</v>
      </c>
      <c r="Z610" s="17">
        <f t="shared" si="524"/>
        <v>0</v>
      </c>
      <c r="AA610" s="17">
        <f t="shared" si="525"/>
        <v>0</v>
      </c>
      <c r="AB610" s="16">
        <f t="shared" si="526"/>
        <v>0</v>
      </c>
      <c r="AC610" s="19">
        <f t="shared" si="527"/>
        <v>0.56619728148688964</v>
      </c>
      <c r="AD610" s="17">
        <f t="shared" si="528"/>
        <v>0</v>
      </c>
      <c r="AE610" s="17">
        <f t="shared" si="529"/>
        <v>0</v>
      </c>
      <c r="AF610" s="16">
        <f t="shared" si="514"/>
        <v>0</v>
      </c>
      <c r="AG610" s="19">
        <f t="shared" si="530"/>
        <v>0.56619728148688964</v>
      </c>
      <c r="AH610" s="17">
        <f t="shared" si="531"/>
        <v>0</v>
      </c>
      <c r="AI610" s="17">
        <f t="shared" si="560"/>
        <v>0</v>
      </c>
      <c r="AJ610" s="16">
        <f t="shared" si="532"/>
        <v>0</v>
      </c>
      <c r="AK610" s="19">
        <f t="shared" si="533"/>
        <v>0.56619728148688964</v>
      </c>
      <c r="AL610" s="17">
        <f t="shared" si="534"/>
        <v>0</v>
      </c>
      <c r="AM610" s="17">
        <f t="shared" si="535"/>
        <v>0</v>
      </c>
      <c r="AN610" s="16">
        <f t="shared" si="536"/>
        <v>0</v>
      </c>
      <c r="AO610" s="19">
        <f t="shared" si="537"/>
        <v>0.56619728148688964</v>
      </c>
      <c r="AP610" s="17">
        <f t="shared" si="538"/>
        <v>0</v>
      </c>
      <c r="AQ610" s="17">
        <f t="shared" si="539"/>
        <v>0</v>
      </c>
      <c r="AR610" s="16">
        <f t="shared" si="540"/>
        <v>0</v>
      </c>
      <c r="AS610" s="19">
        <f t="shared" si="541"/>
        <v>0.56619728148688964</v>
      </c>
      <c r="AT610" s="17">
        <f t="shared" si="542"/>
        <v>0</v>
      </c>
      <c r="AU610" s="17">
        <f t="shared" si="543"/>
        <v>0</v>
      </c>
      <c r="AV610" s="16">
        <f t="shared" si="544"/>
        <v>0</v>
      </c>
      <c r="AW610" s="19">
        <f t="shared" si="545"/>
        <v>0.56619728148688964</v>
      </c>
      <c r="AX610" s="17">
        <f t="shared" si="546"/>
        <v>0</v>
      </c>
      <c r="AY610" s="17">
        <f t="shared" si="515"/>
        <v>0</v>
      </c>
      <c r="AZ610" s="16">
        <f t="shared" si="547"/>
        <v>0</v>
      </c>
      <c r="BA610" s="19">
        <f t="shared" si="548"/>
        <v>0.56619728148688964</v>
      </c>
      <c r="BB610" s="16"/>
      <c r="BC610" s="16">
        <f t="shared" si="549"/>
        <v>0.56619728148688964</v>
      </c>
      <c r="BD610" s="19">
        <f t="shared" si="516"/>
        <v>0.56619728148688964</v>
      </c>
      <c r="BE610" s="20">
        <f t="shared" si="550"/>
        <v>0.56619728148688964</v>
      </c>
      <c r="BF610">
        <f t="shared" si="551"/>
        <v>4.3255727383847482E-4</v>
      </c>
      <c r="BG610" s="33">
        <f t="shared" si="552"/>
        <v>1.1640318138670096</v>
      </c>
      <c r="BH610">
        <f t="shared" si="553"/>
        <v>6.9841908832020572</v>
      </c>
      <c r="BI610">
        <f t="shared" si="554"/>
        <v>2066258.9044135623</v>
      </c>
      <c r="BJ610">
        <f t="shared" si="555"/>
        <v>0</v>
      </c>
      <c r="BK610">
        <f t="shared" si="556"/>
        <v>1005050</v>
      </c>
      <c r="BL610">
        <f t="shared" si="557"/>
        <v>1361734</v>
      </c>
      <c r="BM610">
        <f t="shared" si="558"/>
        <v>1005050</v>
      </c>
    </row>
    <row r="611" spans="1:65" x14ac:dyDescent="0.25">
      <c r="A611" s="8"/>
      <c r="B611">
        <v>1785567</v>
      </c>
      <c r="C611" t="s">
        <v>628</v>
      </c>
      <c r="D611">
        <v>2</v>
      </c>
      <c r="E611">
        <v>2267</v>
      </c>
      <c r="F611" s="9">
        <f t="shared" si="559"/>
        <v>380856</v>
      </c>
      <c r="G611">
        <v>7</v>
      </c>
      <c r="H611" s="10">
        <f t="shared" si="505"/>
        <v>0.2857142857142857</v>
      </c>
      <c r="I611" s="10">
        <f t="shared" si="506"/>
        <v>2</v>
      </c>
      <c r="J611" s="11">
        <f t="shared" si="507"/>
        <v>1</v>
      </c>
      <c r="K611" s="11">
        <f t="shared" si="508"/>
        <v>0.42659390546532278</v>
      </c>
      <c r="L611" s="12">
        <f t="shared" si="509"/>
        <v>761712</v>
      </c>
      <c r="M611" s="13">
        <f t="shared" si="510"/>
        <v>0.57340609453467717</v>
      </c>
      <c r="P611">
        <f t="shared" si="511"/>
        <v>4534</v>
      </c>
      <c r="Q611" s="15">
        <f t="shared" si="517"/>
        <v>0.2857142857142857</v>
      </c>
      <c r="R611" s="16">
        <f t="shared" si="518"/>
        <v>3.5746201966041107</v>
      </c>
      <c r="S611" s="17">
        <f t="shared" si="512"/>
        <v>4.6882995147772384</v>
      </c>
      <c r="T611" s="17">
        <f t="shared" si="519"/>
        <v>0.66975707353960545</v>
      </c>
      <c r="U611" s="18">
        <f t="shared" si="520"/>
        <v>0.2857142857142857</v>
      </c>
      <c r="V611" s="17">
        <f t="shared" si="521"/>
        <v>0</v>
      </c>
      <c r="W611" s="17">
        <f t="shared" si="513"/>
        <v>0</v>
      </c>
      <c r="X611" s="16">
        <f t="shared" si="522"/>
        <v>0</v>
      </c>
      <c r="Y611" s="19">
        <f t="shared" si="523"/>
        <v>0.2857142857142857</v>
      </c>
      <c r="Z611" s="17">
        <f t="shared" si="524"/>
        <v>0</v>
      </c>
      <c r="AA611" s="17">
        <f t="shared" si="525"/>
        <v>0</v>
      </c>
      <c r="AB611" s="16">
        <f t="shared" si="526"/>
        <v>0</v>
      </c>
      <c r="AC611" s="19">
        <f t="shared" si="527"/>
        <v>0.2857142857142857</v>
      </c>
      <c r="AD611" s="17">
        <f t="shared" si="528"/>
        <v>0</v>
      </c>
      <c r="AE611" s="17">
        <f t="shared" si="529"/>
        <v>0</v>
      </c>
      <c r="AF611" s="16">
        <f t="shared" si="514"/>
        <v>0</v>
      </c>
      <c r="AG611" s="19">
        <f t="shared" si="530"/>
        <v>0.2857142857142857</v>
      </c>
      <c r="AH611" s="17">
        <f t="shared" si="531"/>
        <v>0</v>
      </c>
      <c r="AI611" s="17">
        <f t="shared" si="560"/>
        <v>0</v>
      </c>
      <c r="AJ611" s="16">
        <f t="shared" si="532"/>
        <v>0</v>
      </c>
      <c r="AK611" s="19">
        <f t="shared" si="533"/>
        <v>0.2857142857142857</v>
      </c>
      <c r="AL611" s="17">
        <f t="shared" si="534"/>
        <v>0</v>
      </c>
      <c r="AM611" s="17">
        <f t="shared" si="535"/>
        <v>0</v>
      </c>
      <c r="AN611" s="16">
        <f t="shared" si="536"/>
        <v>0</v>
      </c>
      <c r="AO611" s="19">
        <f t="shared" si="537"/>
        <v>0.2857142857142857</v>
      </c>
      <c r="AP611" s="17">
        <f t="shared" si="538"/>
        <v>0</v>
      </c>
      <c r="AQ611" s="17">
        <f t="shared" si="539"/>
        <v>0</v>
      </c>
      <c r="AR611" s="16">
        <f t="shared" si="540"/>
        <v>0</v>
      </c>
      <c r="AS611" s="19">
        <f t="shared" si="541"/>
        <v>0.2857142857142857</v>
      </c>
      <c r="AT611" s="17">
        <f t="shared" si="542"/>
        <v>0</v>
      </c>
      <c r="AU611" s="17">
        <f t="shared" si="543"/>
        <v>0</v>
      </c>
      <c r="AV611" s="16">
        <f t="shared" si="544"/>
        <v>0</v>
      </c>
      <c r="AW611" s="19">
        <f t="shared" si="545"/>
        <v>0.2857142857142857</v>
      </c>
      <c r="AX611" s="17">
        <f t="shared" si="546"/>
        <v>0</v>
      </c>
      <c r="AY611" s="17">
        <f t="shared" si="515"/>
        <v>0</v>
      </c>
      <c r="AZ611" s="16">
        <f t="shared" si="547"/>
        <v>0</v>
      </c>
      <c r="BA611" s="19">
        <f t="shared" si="548"/>
        <v>0.2857142857142857</v>
      </c>
      <c r="BB611" s="16"/>
      <c r="BC611" s="16">
        <f t="shared" si="549"/>
        <v>0.2857142857142857</v>
      </c>
      <c r="BD611" s="19">
        <f t="shared" si="516"/>
        <v>0.2857142857142857</v>
      </c>
      <c r="BE611" s="20">
        <f t="shared" si="550"/>
        <v>0.2857142857142857</v>
      </c>
      <c r="BF611">
        <f t="shared" si="551"/>
        <v>2.182769090673216E-4</v>
      </c>
      <c r="BG611" s="33">
        <f t="shared" si="552"/>
        <v>0.58739335055500064</v>
      </c>
      <c r="BH611">
        <f t="shared" si="553"/>
        <v>4.1117534538850045</v>
      </c>
      <c r="BI611">
        <f t="shared" si="554"/>
        <v>1565985.9734328273</v>
      </c>
      <c r="BJ611">
        <f t="shared" si="555"/>
        <v>1023855</v>
      </c>
      <c r="BK611">
        <f t="shared" si="556"/>
        <v>761712</v>
      </c>
      <c r="BL611">
        <f t="shared" si="557"/>
        <v>0</v>
      </c>
      <c r="BM611">
        <f t="shared" si="558"/>
        <v>761712</v>
      </c>
    </row>
    <row r="612" spans="1:65" x14ac:dyDescent="0.25">
      <c r="A612" s="8"/>
      <c r="B612">
        <v>1871967</v>
      </c>
      <c r="C612" t="s">
        <v>629</v>
      </c>
      <c r="D612">
        <v>7</v>
      </c>
      <c r="E612">
        <v>1892</v>
      </c>
      <c r="F612" s="9">
        <f t="shared" si="559"/>
        <v>317856</v>
      </c>
      <c r="G612">
        <v>6</v>
      </c>
      <c r="H612" s="10">
        <f t="shared" si="505"/>
        <v>0.98155925953891066</v>
      </c>
      <c r="I612" s="10">
        <f t="shared" si="506"/>
        <v>5.8893555572334639</v>
      </c>
      <c r="J612" s="11">
        <f t="shared" si="507"/>
        <v>0.84133650817620909</v>
      </c>
      <c r="K612" s="11">
        <f t="shared" si="508"/>
        <v>1</v>
      </c>
      <c r="L612" s="12">
        <f t="shared" si="509"/>
        <v>1871967</v>
      </c>
      <c r="M612" s="13">
        <f t="shared" si="510"/>
        <v>0</v>
      </c>
      <c r="P612">
        <f t="shared" si="511"/>
        <v>13244</v>
      </c>
      <c r="Q612" s="15">
        <f t="shared" si="517"/>
        <v>1.1666666666666667</v>
      </c>
      <c r="R612" s="16">
        <f t="shared" si="518"/>
        <v>3.5746201966041107</v>
      </c>
      <c r="S612" s="17">
        <f t="shared" si="512"/>
        <v>5.8893555572334639</v>
      </c>
      <c r="T612" s="17">
        <f t="shared" si="519"/>
        <v>0.98155925953891066</v>
      </c>
      <c r="U612" s="18">
        <f t="shared" si="520"/>
        <v>0.98155925953891066</v>
      </c>
      <c r="V612" s="17">
        <f t="shared" si="521"/>
        <v>0</v>
      </c>
      <c r="W612" s="17">
        <f t="shared" si="513"/>
        <v>0</v>
      </c>
      <c r="X612" s="16">
        <f t="shared" si="522"/>
        <v>0</v>
      </c>
      <c r="Y612" s="19">
        <f t="shared" si="523"/>
        <v>0.98155925953891066</v>
      </c>
      <c r="Z612" s="17">
        <f t="shared" si="524"/>
        <v>0</v>
      </c>
      <c r="AA612" s="17">
        <f t="shared" si="525"/>
        <v>0</v>
      </c>
      <c r="AB612" s="16">
        <f t="shared" si="526"/>
        <v>0</v>
      </c>
      <c r="AC612" s="19">
        <f t="shared" si="527"/>
        <v>0.98155925953891066</v>
      </c>
      <c r="AD612" s="17">
        <f t="shared" si="528"/>
        <v>0</v>
      </c>
      <c r="AE612" s="17">
        <f t="shared" si="529"/>
        <v>0</v>
      </c>
      <c r="AF612" s="16">
        <f t="shared" si="514"/>
        <v>0</v>
      </c>
      <c r="AG612" s="19">
        <f t="shared" si="530"/>
        <v>0.98155925953891066</v>
      </c>
      <c r="AH612" s="17">
        <f t="shared" si="531"/>
        <v>0</v>
      </c>
      <c r="AI612" s="17">
        <f t="shared" si="560"/>
        <v>0</v>
      </c>
      <c r="AJ612" s="16">
        <f t="shared" si="532"/>
        <v>0</v>
      </c>
      <c r="AK612" s="19">
        <f t="shared" si="533"/>
        <v>0.98155925953891066</v>
      </c>
      <c r="AL612" s="17">
        <f t="shared" si="534"/>
        <v>0</v>
      </c>
      <c r="AM612" s="17">
        <f t="shared" si="535"/>
        <v>0</v>
      </c>
      <c r="AN612" s="16">
        <f t="shared" si="536"/>
        <v>0</v>
      </c>
      <c r="AO612" s="19">
        <f t="shared" si="537"/>
        <v>0.98155925953891066</v>
      </c>
      <c r="AP612" s="17">
        <f t="shared" si="538"/>
        <v>0</v>
      </c>
      <c r="AQ612" s="17">
        <f t="shared" si="539"/>
        <v>0</v>
      </c>
      <c r="AR612" s="16">
        <f t="shared" si="540"/>
        <v>0</v>
      </c>
      <c r="AS612" s="19">
        <f t="shared" si="541"/>
        <v>0.98155925953891066</v>
      </c>
      <c r="AT612" s="17">
        <f t="shared" si="542"/>
        <v>0</v>
      </c>
      <c r="AU612" s="17">
        <f t="shared" si="543"/>
        <v>0</v>
      </c>
      <c r="AV612" s="16">
        <f t="shared" si="544"/>
        <v>0</v>
      </c>
      <c r="AW612" s="19">
        <f t="shared" si="545"/>
        <v>0.98155925953891066</v>
      </c>
      <c r="AX612" s="17">
        <f t="shared" si="546"/>
        <v>0</v>
      </c>
      <c r="AY612" s="17">
        <f t="shared" si="515"/>
        <v>0</v>
      </c>
      <c r="AZ612" s="16">
        <f t="shared" si="547"/>
        <v>0</v>
      </c>
      <c r="BA612" s="19">
        <f t="shared" si="548"/>
        <v>0.98155925953891066</v>
      </c>
      <c r="BB612" s="16"/>
      <c r="BC612" s="16">
        <f t="shared" si="549"/>
        <v>0.98155925953891066</v>
      </c>
      <c r="BD612" s="19">
        <f t="shared" si="516"/>
        <v>0.98155925953891066</v>
      </c>
      <c r="BE612" s="20">
        <f t="shared" si="550"/>
        <v>0.98155925953891066</v>
      </c>
      <c r="BF612">
        <f t="shared" si="551"/>
        <v>7.4988102433496827E-4</v>
      </c>
      <c r="BG612" s="33">
        <f t="shared" si="552"/>
        <v>2.017964837800962</v>
      </c>
      <c r="BH612">
        <f t="shared" si="553"/>
        <v>12.107789026805772</v>
      </c>
      <c r="BI612">
        <f t="shared" si="554"/>
        <v>3848533.3889043755</v>
      </c>
      <c r="BJ612">
        <f t="shared" si="555"/>
        <v>0</v>
      </c>
      <c r="BK612">
        <f t="shared" si="556"/>
        <v>1871967</v>
      </c>
      <c r="BL612">
        <f t="shared" si="557"/>
        <v>353025.00000000012</v>
      </c>
      <c r="BM612">
        <f t="shared" si="558"/>
        <v>1871967</v>
      </c>
    </row>
    <row r="613" spans="1:65" x14ac:dyDescent="0.25">
      <c r="A613" s="8"/>
      <c r="B613">
        <v>5</v>
      </c>
      <c r="C613" s="22">
        <v>202000000000</v>
      </c>
      <c r="D613">
        <v>6</v>
      </c>
      <c r="E613">
        <v>187</v>
      </c>
      <c r="F613" s="9">
        <f t="shared" si="559"/>
        <v>31416</v>
      </c>
      <c r="G613">
        <v>3</v>
      </c>
      <c r="H613" s="10">
        <f t="shared" si="505"/>
        <v>5.3051523639758938E-5</v>
      </c>
      <c r="I613" s="10">
        <f t="shared" si="506"/>
        <v>1.5915457091927681E-4</v>
      </c>
      <c r="J613" s="11">
        <f t="shared" si="507"/>
        <v>2.6525761819879469E-5</v>
      </c>
      <c r="K613" s="11">
        <f t="shared" si="508"/>
        <v>1</v>
      </c>
      <c r="L613" s="12">
        <f t="shared" si="509"/>
        <v>5</v>
      </c>
      <c r="M613" s="13">
        <f t="shared" si="510"/>
        <v>0</v>
      </c>
      <c r="P613">
        <f t="shared" si="511"/>
        <v>1122</v>
      </c>
      <c r="Q613" s="15">
        <f t="shared" si="517"/>
        <v>2</v>
      </c>
      <c r="R613" s="16">
        <f t="shared" si="518"/>
        <v>3.5746201966041107</v>
      </c>
      <c r="S613" s="17">
        <f t="shared" si="512"/>
        <v>1.5915457091927681E-4</v>
      </c>
      <c r="T613" s="17">
        <f t="shared" si="519"/>
        <v>5.3051523639758938E-5</v>
      </c>
      <c r="U613" s="18">
        <f t="shared" si="520"/>
        <v>5.3051523639758938E-5</v>
      </c>
      <c r="V613" s="17">
        <f t="shared" si="521"/>
        <v>0</v>
      </c>
      <c r="W613" s="17">
        <f t="shared" si="513"/>
        <v>0</v>
      </c>
      <c r="X613" s="16">
        <f t="shared" si="522"/>
        <v>0</v>
      </c>
      <c r="Y613" s="19">
        <f t="shared" si="523"/>
        <v>5.3051523639758938E-5</v>
      </c>
      <c r="Z613" s="17">
        <f t="shared" si="524"/>
        <v>0</v>
      </c>
      <c r="AA613" s="17">
        <f t="shared" si="525"/>
        <v>0</v>
      </c>
      <c r="AB613" s="16">
        <f t="shared" si="526"/>
        <v>0</v>
      </c>
      <c r="AC613" s="19">
        <f t="shared" si="527"/>
        <v>5.3051523639758938E-5</v>
      </c>
      <c r="AD613" s="17">
        <f t="shared" si="528"/>
        <v>0</v>
      </c>
      <c r="AE613" s="17">
        <f t="shared" si="529"/>
        <v>0</v>
      </c>
      <c r="AF613" s="16">
        <f t="shared" si="514"/>
        <v>0</v>
      </c>
      <c r="AG613" s="19">
        <f t="shared" si="530"/>
        <v>5.3051523639758938E-5</v>
      </c>
      <c r="AH613" s="17">
        <f t="shared" si="531"/>
        <v>0</v>
      </c>
      <c r="AI613" s="17">
        <f t="shared" si="560"/>
        <v>0</v>
      </c>
      <c r="AJ613" s="16">
        <f t="shared" si="532"/>
        <v>0</v>
      </c>
      <c r="AK613" s="19">
        <f t="shared" si="533"/>
        <v>5.3051523639758938E-5</v>
      </c>
      <c r="AL613" s="17">
        <f t="shared" si="534"/>
        <v>0</v>
      </c>
      <c r="AM613" s="17">
        <f t="shared" si="535"/>
        <v>0</v>
      </c>
      <c r="AN613" s="16">
        <f t="shared" si="536"/>
        <v>0</v>
      </c>
      <c r="AO613" s="19">
        <f t="shared" si="537"/>
        <v>5.3051523639758938E-5</v>
      </c>
      <c r="AP613" s="17">
        <f t="shared" si="538"/>
        <v>0</v>
      </c>
      <c r="AQ613" s="17">
        <f t="shared" si="539"/>
        <v>0</v>
      </c>
      <c r="AR613" s="16">
        <f t="shared" si="540"/>
        <v>0</v>
      </c>
      <c r="AS613" s="19">
        <f t="shared" si="541"/>
        <v>5.3051523639758938E-5</v>
      </c>
      <c r="AT613" s="17">
        <f t="shared" si="542"/>
        <v>0</v>
      </c>
      <c r="AU613" s="17">
        <f t="shared" si="543"/>
        <v>0</v>
      </c>
      <c r="AV613" s="16">
        <f t="shared" si="544"/>
        <v>0</v>
      </c>
      <c r="AW613" s="19">
        <f t="shared" si="545"/>
        <v>5.3051523639758938E-5</v>
      </c>
      <c r="AX613" s="17">
        <f t="shared" si="546"/>
        <v>0</v>
      </c>
      <c r="AY613" s="17">
        <f t="shared" si="515"/>
        <v>0</v>
      </c>
      <c r="AZ613" s="16">
        <f t="shared" si="547"/>
        <v>0</v>
      </c>
      <c r="BA613" s="19">
        <f t="shared" si="548"/>
        <v>5.3051523639758938E-5</v>
      </c>
      <c r="BB613" s="16"/>
      <c r="BC613" s="16">
        <f t="shared" si="549"/>
        <v>5.3051523639758938E-5</v>
      </c>
      <c r="BD613" s="19">
        <f t="shared" si="516"/>
        <v>5.3051523639758938E-5</v>
      </c>
      <c r="BE613" s="20">
        <f t="shared" si="550"/>
        <v>5.3051523639758938E-5</v>
      </c>
      <c r="BF613">
        <f t="shared" si="551"/>
        <v>4.0529729104894836E-8</v>
      </c>
      <c r="BG613" s="33">
        <f t="shared" si="552"/>
        <v>1.0906739277982041E-4</v>
      </c>
      <c r="BH613">
        <f t="shared" si="553"/>
        <v>3.2720217833946122E-4</v>
      </c>
      <c r="BI613">
        <f t="shared" si="554"/>
        <v>10.279383634712513</v>
      </c>
      <c r="BJ613">
        <f t="shared" si="555"/>
        <v>0</v>
      </c>
      <c r="BK613">
        <f t="shared" si="556"/>
        <v>5</v>
      </c>
      <c r="BL613">
        <f t="shared" si="557"/>
        <v>188491</v>
      </c>
      <c r="BM613">
        <f t="shared" si="558"/>
        <v>5</v>
      </c>
    </row>
    <row r="614" spans="1:65" x14ac:dyDescent="0.25">
      <c r="A614" s="8"/>
      <c r="B614">
        <v>24297902</v>
      </c>
      <c r="C614" t="s">
        <v>630</v>
      </c>
      <c r="D614">
        <v>1</v>
      </c>
      <c r="E614">
        <v>1288</v>
      </c>
      <c r="F614" s="9">
        <f t="shared" si="559"/>
        <v>216384</v>
      </c>
      <c r="G614">
        <v>8</v>
      </c>
      <c r="H614" s="10">
        <f t="shared" si="505"/>
        <v>0.125</v>
      </c>
      <c r="I614" s="10">
        <f t="shared" si="506"/>
        <v>1</v>
      </c>
      <c r="J614" s="11">
        <f t="shared" si="507"/>
        <v>1</v>
      </c>
      <c r="K614" s="11">
        <f t="shared" si="508"/>
        <v>8.9054602327394358E-3</v>
      </c>
      <c r="L614" s="12">
        <f t="shared" si="509"/>
        <v>216384</v>
      </c>
      <c r="M614" s="13">
        <f t="shared" si="510"/>
        <v>0.99109453976726058</v>
      </c>
      <c r="P614">
        <f t="shared" si="511"/>
        <v>1288</v>
      </c>
      <c r="Q614" s="15">
        <f t="shared" si="517"/>
        <v>0.125</v>
      </c>
      <c r="R614" s="16">
        <f t="shared" si="518"/>
        <v>3.5746201966041107</v>
      </c>
      <c r="S614" s="17">
        <f t="shared" si="512"/>
        <v>112.290659198462</v>
      </c>
      <c r="T614" s="17">
        <f t="shared" si="519"/>
        <v>14.036332399807749</v>
      </c>
      <c r="U614" s="18">
        <f t="shared" si="520"/>
        <v>0.125</v>
      </c>
      <c r="V614" s="17">
        <f t="shared" si="521"/>
        <v>0</v>
      </c>
      <c r="W614" s="17">
        <f t="shared" si="513"/>
        <v>0</v>
      </c>
      <c r="X614" s="16">
        <f t="shared" si="522"/>
        <v>0</v>
      </c>
      <c r="Y614" s="19">
        <f t="shared" si="523"/>
        <v>0.125</v>
      </c>
      <c r="Z614" s="17">
        <f t="shared" si="524"/>
        <v>0</v>
      </c>
      <c r="AA614" s="17">
        <f t="shared" si="525"/>
        <v>0</v>
      </c>
      <c r="AB614" s="16">
        <f t="shared" si="526"/>
        <v>0</v>
      </c>
      <c r="AC614" s="19">
        <f t="shared" si="527"/>
        <v>0.125</v>
      </c>
      <c r="AD614" s="17">
        <f t="shared" si="528"/>
        <v>0</v>
      </c>
      <c r="AE614" s="17">
        <f t="shared" si="529"/>
        <v>0</v>
      </c>
      <c r="AF614" s="16">
        <f t="shared" si="514"/>
        <v>0</v>
      </c>
      <c r="AG614" s="19">
        <f t="shared" si="530"/>
        <v>0.125</v>
      </c>
      <c r="AH614" s="17">
        <f t="shared" si="531"/>
        <v>0</v>
      </c>
      <c r="AI614" s="17">
        <f t="shared" si="560"/>
        <v>0</v>
      </c>
      <c r="AJ614" s="16">
        <f t="shared" si="532"/>
        <v>0</v>
      </c>
      <c r="AK614" s="19">
        <f t="shared" si="533"/>
        <v>0.125</v>
      </c>
      <c r="AL614" s="17">
        <f t="shared" si="534"/>
        <v>0</v>
      </c>
      <c r="AM614" s="17">
        <f t="shared" si="535"/>
        <v>0</v>
      </c>
      <c r="AN614" s="16">
        <f t="shared" si="536"/>
        <v>0</v>
      </c>
      <c r="AO614" s="19">
        <f t="shared" si="537"/>
        <v>0.125</v>
      </c>
      <c r="AP614" s="17">
        <f t="shared" si="538"/>
        <v>0</v>
      </c>
      <c r="AQ614" s="17">
        <f t="shared" si="539"/>
        <v>0</v>
      </c>
      <c r="AR614" s="16">
        <f t="shared" si="540"/>
        <v>0</v>
      </c>
      <c r="AS614" s="19">
        <f t="shared" si="541"/>
        <v>0.125</v>
      </c>
      <c r="AT614" s="17">
        <f t="shared" si="542"/>
        <v>0</v>
      </c>
      <c r="AU614" s="17">
        <f t="shared" si="543"/>
        <v>0</v>
      </c>
      <c r="AV614" s="16">
        <f t="shared" si="544"/>
        <v>0</v>
      </c>
      <c r="AW614" s="19">
        <f t="shared" si="545"/>
        <v>0.125</v>
      </c>
      <c r="AX614" s="17">
        <f t="shared" si="546"/>
        <v>0</v>
      </c>
      <c r="AY614" s="17">
        <f t="shared" si="515"/>
        <v>0</v>
      </c>
      <c r="AZ614" s="16">
        <f t="shared" si="547"/>
        <v>0</v>
      </c>
      <c r="BA614" s="19">
        <f t="shared" si="548"/>
        <v>0.125</v>
      </c>
      <c r="BB614" s="16"/>
      <c r="BC614" s="16">
        <f t="shared" si="549"/>
        <v>0.125</v>
      </c>
      <c r="BD614" s="19">
        <f t="shared" si="516"/>
        <v>0.125</v>
      </c>
      <c r="BE614" s="20">
        <f t="shared" si="550"/>
        <v>0.125</v>
      </c>
      <c r="BF614">
        <f t="shared" si="551"/>
        <v>9.5496147716953207E-5</v>
      </c>
      <c r="BG614" s="33">
        <f t="shared" si="552"/>
        <v>0.25698459086781283</v>
      </c>
      <c r="BH614">
        <f t="shared" si="553"/>
        <v>2.0558767269425027</v>
      </c>
      <c r="BI614">
        <f t="shared" si="554"/>
        <v>444858.82968272647</v>
      </c>
      <c r="BJ614">
        <f t="shared" si="555"/>
        <v>24081518</v>
      </c>
      <c r="BK614">
        <f t="shared" si="556"/>
        <v>216384</v>
      </c>
      <c r="BL614">
        <f t="shared" si="557"/>
        <v>0</v>
      </c>
      <c r="BM614">
        <f t="shared" si="558"/>
        <v>216384</v>
      </c>
    </row>
    <row r="615" spans="1:65" x14ac:dyDescent="0.25">
      <c r="A615" s="8"/>
      <c r="B615">
        <v>826378</v>
      </c>
      <c r="C615" t="s">
        <v>631</v>
      </c>
      <c r="D615">
        <v>1</v>
      </c>
      <c r="E615">
        <v>1180</v>
      </c>
      <c r="F615" s="9">
        <f t="shared" si="559"/>
        <v>198240</v>
      </c>
      <c r="G615">
        <v>6</v>
      </c>
      <c r="H615" s="10">
        <f t="shared" si="505"/>
        <v>0.16666666666666666</v>
      </c>
      <c r="I615" s="10">
        <f t="shared" si="506"/>
        <v>1</v>
      </c>
      <c r="J615" s="11">
        <f t="shared" si="507"/>
        <v>1</v>
      </c>
      <c r="K615" s="11">
        <f t="shared" si="508"/>
        <v>0.23989021972995409</v>
      </c>
      <c r="L615" s="12">
        <f t="shared" si="509"/>
        <v>198240</v>
      </c>
      <c r="M615" s="13">
        <f t="shared" si="510"/>
        <v>0.76010978027004594</v>
      </c>
      <c r="P615">
        <f t="shared" si="511"/>
        <v>1180</v>
      </c>
      <c r="Q615" s="15">
        <f t="shared" si="517"/>
        <v>0.16666666666666666</v>
      </c>
      <c r="R615" s="16">
        <f t="shared" si="518"/>
        <v>3.5746201966041107</v>
      </c>
      <c r="S615" s="17">
        <f t="shared" si="512"/>
        <v>4.1685734463276836</v>
      </c>
      <c r="T615" s="17">
        <f t="shared" si="519"/>
        <v>0.69476224105461393</v>
      </c>
      <c r="U615" s="18">
        <f t="shared" si="520"/>
        <v>0.16666666666666666</v>
      </c>
      <c r="V615" s="17">
        <f t="shared" si="521"/>
        <v>0</v>
      </c>
      <c r="W615" s="17">
        <f t="shared" si="513"/>
        <v>0</v>
      </c>
      <c r="X615" s="16">
        <f t="shared" si="522"/>
        <v>0</v>
      </c>
      <c r="Y615" s="19">
        <f t="shared" si="523"/>
        <v>0.16666666666666666</v>
      </c>
      <c r="Z615" s="17">
        <f t="shared" si="524"/>
        <v>0</v>
      </c>
      <c r="AA615" s="17">
        <f t="shared" si="525"/>
        <v>0</v>
      </c>
      <c r="AB615" s="16">
        <f t="shared" si="526"/>
        <v>0</v>
      </c>
      <c r="AC615" s="19">
        <f t="shared" si="527"/>
        <v>0.16666666666666666</v>
      </c>
      <c r="AD615" s="17">
        <f t="shared" si="528"/>
        <v>0</v>
      </c>
      <c r="AE615" s="17">
        <f t="shared" si="529"/>
        <v>0</v>
      </c>
      <c r="AF615" s="16">
        <f t="shared" si="514"/>
        <v>0</v>
      </c>
      <c r="AG615" s="19">
        <f t="shared" si="530"/>
        <v>0.16666666666666666</v>
      </c>
      <c r="AH615" s="17">
        <f t="shared" si="531"/>
        <v>0</v>
      </c>
      <c r="AI615" s="17">
        <f t="shared" si="560"/>
        <v>0</v>
      </c>
      <c r="AJ615" s="16">
        <f t="shared" si="532"/>
        <v>0</v>
      </c>
      <c r="AK615" s="19">
        <f t="shared" si="533"/>
        <v>0.16666666666666666</v>
      </c>
      <c r="AL615" s="17">
        <f t="shared" si="534"/>
        <v>0</v>
      </c>
      <c r="AM615" s="17">
        <f t="shared" si="535"/>
        <v>0</v>
      </c>
      <c r="AN615" s="16">
        <f t="shared" si="536"/>
        <v>0</v>
      </c>
      <c r="AO615" s="19">
        <f t="shared" si="537"/>
        <v>0.16666666666666666</v>
      </c>
      <c r="AP615" s="17">
        <f t="shared" si="538"/>
        <v>0</v>
      </c>
      <c r="AQ615" s="17">
        <f t="shared" si="539"/>
        <v>0</v>
      </c>
      <c r="AR615" s="16">
        <f t="shared" si="540"/>
        <v>0</v>
      </c>
      <c r="AS615" s="19">
        <f t="shared" si="541"/>
        <v>0.16666666666666666</v>
      </c>
      <c r="AT615" s="17">
        <f t="shared" si="542"/>
        <v>0</v>
      </c>
      <c r="AU615" s="17">
        <f t="shared" si="543"/>
        <v>0</v>
      </c>
      <c r="AV615" s="16">
        <f t="shared" si="544"/>
        <v>0</v>
      </c>
      <c r="AW615" s="19">
        <f t="shared" si="545"/>
        <v>0.16666666666666666</v>
      </c>
      <c r="AX615" s="17">
        <f t="shared" si="546"/>
        <v>0</v>
      </c>
      <c r="AY615" s="17">
        <f t="shared" si="515"/>
        <v>0</v>
      </c>
      <c r="AZ615" s="16">
        <f t="shared" si="547"/>
        <v>0</v>
      </c>
      <c r="BA615" s="19">
        <f t="shared" si="548"/>
        <v>0.16666666666666666</v>
      </c>
      <c r="BB615" s="16"/>
      <c r="BC615" s="16">
        <f t="shared" si="549"/>
        <v>0.16666666666666666</v>
      </c>
      <c r="BD615" s="19">
        <f t="shared" si="516"/>
        <v>0.16666666666666666</v>
      </c>
      <c r="BE615" s="20">
        <f t="shared" si="550"/>
        <v>0.16666666666666666</v>
      </c>
      <c r="BF615">
        <f t="shared" si="551"/>
        <v>1.273281969559376E-4</v>
      </c>
      <c r="BG615" s="33">
        <f t="shared" si="552"/>
        <v>0.34264612115708371</v>
      </c>
      <c r="BH615">
        <f t="shared" si="553"/>
        <v>2.0558767269425022</v>
      </c>
      <c r="BI615">
        <f t="shared" si="554"/>
        <v>407557.00234908162</v>
      </c>
      <c r="BJ615">
        <f t="shared" si="555"/>
        <v>628138</v>
      </c>
      <c r="BK615">
        <f t="shared" si="556"/>
        <v>198240</v>
      </c>
      <c r="BL615">
        <f t="shared" si="557"/>
        <v>0</v>
      </c>
      <c r="BM615">
        <f t="shared" si="558"/>
        <v>198240</v>
      </c>
    </row>
    <row r="616" spans="1:65" x14ac:dyDescent="0.25">
      <c r="A616" s="8"/>
      <c r="B616">
        <v>739357051</v>
      </c>
      <c r="C616" t="s">
        <v>632</v>
      </c>
      <c r="D616">
        <v>1</v>
      </c>
      <c r="E616">
        <v>1737</v>
      </c>
      <c r="F616" s="9">
        <f t="shared" si="559"/>
        <v>291816</v>
      </c>
      <c r="G616">
        <v>2</v>
      </c>
      <c r="H616" s="10">
        <f t="shared" si="505"/>
        <v>0.5</v>
      </c>
      <c r="I616" s="10">
        <f t="shared" si="506"/>
        <v>1</v>
      </c>
      <c r="J616" s="11">
        <f t="shared" si="507"/>
        <v>1</v>
      </c>
      <c r="K616" s="11">
        <f t="shared" si="508"/>
        <v>3.9468887137183734E-4</v>
      </c>
      <c r="L616" s="12">
        <f t="shared" si="509"/>
        <v>291816</v>
      </c>
      <c r="M616" s="13">
        <f t="shared" si="510"/>
        <v>0.99960531112862816</v>
      </c>
      <c r="P616">
        <f t="shared" si="511"/>
        <v>1737</v>
      </c>
      <c r="Q616" s="15">
        <f t="shared" si="517"/>
        <v>0.5</v>
      </c>
      <c r="R616" s="16">
        <f t="shared" si="518"/>
        <v>3.5746201966041107</v>
      </c>
      <c r="S616" s="17">
        <f t="shared" si="512"/>
        <v>2533.6412362584642</v>
      </c>
      <c r="T616" s="17">
        <f t="shared" si="519"/>
        <v>1266.8206181292321</v>
      </c>
      <c r="U616" s="18">
        <f t="shared" si="520"/>
        <v>0.5</v>
      </c>
      <c r="V616" s="17">
        <f t="shared" si="521"/>
        <v>0</v>
      </c>
      <c r="W616" s="17">
        <f t="shared" si="513"/>
        <v>0</v>
      </c>
      <c r="X616" s="16">
        <f t="shared" si="522"/>
        <v>0</v>
      </c>
      <c r="Y616" s="19">
        <f t="shared" si="523"/>
        <v>0.5</v>
      </c>
      <c r="Z616" s="17">
        <f t="shared" si="524"/>
        <v>0</v>
      </c>
      <c r="AA616" s="17">
        <f t="shared" si="525"/>
        <v>0</v>
      </c>
      <c r="AB616" s="16">
        <f t="shared" si="526"/>
        <v>0</v>
      </c>
      <c r="AC616" s="19">
        <f t="shared" si="527"/>
        <v>0.5</v>
      </c>
      <c r="AD616" s="17">
        <f t="shared" si="528"/>
        <v>0</v>
      </c>
      <c r="AE616" s="17">
        <f t="shared" si="529"/>
        <v>0</v>
      </c>
      <c r="AF616" s="16">
        <f t="shared" si="514"/>
        <v>0</v>
      </c>
      <c r="AG616" s="19">
        <f t="shared" si="530"/>
        <v>0.5</v>
      </c>
      <c r="AH616" s="17">
        <f t="shared" si="531"/>
        <v>0</v>
      </c>
      <c r="AI616" s="17">
        <f t="shared" si="560"/>
        <v>0</v>
      </c>
      <c r="AJ616" s="16">
        <f t="shared" si="532"/>
        <v>0</v>
      </c>
      <c r="AK616" s="19">
        <f t="shared" si="533"/>
        <v>0.5</v>
      </c>
      <c r="AL616" s="17">
        <f t="shared" si="534"/>
        <v>0</v>
      </c>
      <c r="AM616" s="17">
        <f t="shared" si="535"/>
        <v>0</v>
      </c>
      <c r="AN616" s="16">
        <f t="shared" si="536"/>
        <v>0</v>
      </c>
      <c r="AO616" s="19">
        <f t="shared" si="537"/>
        <v>0.5</v>
      </c>
      <c r="AP616" s="17">
        <f t="shared" si="538"/>
        <v>0</v>
      </c>
      <c r="AQ616" s="17">
        <f t="shared" si="539"/>
        <v>0</v>
      </c>
      <c r="AR616" s="16">
        <f t="shared" si="540"/>
        <v>0</v>
      </c>
      <c r="AS616" s="19">
        <f t="shared" si="541"/>
        <v>0.5</v>
      </c>
      <c r="AT616" s="17">
        <f t="shared" si="542"/>
        <v>0</v>
      </c>
      <c r="AU616" s="17">
        <f t="shared" si="543"/>
        <v>0</v>
      </c>
      <c r="AV616" s="16">
        <f t="shared" si="544"/>
        <v>0</v>
      </c>
      <c r="AW616" s="19">
        <f t="shared" si="545"/>
        <v>0.5</v>
      </c>
      <c r="AX616" s="17">
        <f t="shared" si="546"/>
        <v>0</v>
      </c>
      <c r="AY616" s="17">
        <f t="shared" si="515"/>
        <v>0</v>
      </c>
      <c r="AZ616" s="16">
        <f t="shared" si="547"/>
        <v>0</v>
      </c>
      <c r="BA616" s="19">
        <f t="shared" si="548"/>
        <v>0.5</v>
      </c>
      <c r="BB616" s="16"/>
      <c r="BC616" s="16">
        <f t="shared" si="549"/>
        <v>0.5</v>
      </c>
      <c r="BD616" s="19">
        <f t="shared" si="516"/>
        <v>0.5</v>
      </c>
      <c r="BE616" s="20">
        <f t="shared" si="550"/>
        <v>0.5</v>
      </c>
      <c r="BF616">
        <f t="shared" si="551"/>
        <v>3.8198459086781283E-4</v>
      </c>
      <c r="BG616" s="33">
        <f t="shared" si="552"/>
        <v>1.0279383634712513</v>
      </c>
      <c r="BH616">
        <f t="shared" si="553"/>
        <v>2.0558767269425027</v>
      </c>
      <c r="BI616">
        <f t="shared" si="554"/>
        <v>599937.7229494534</v>
      </c>
      <c r="BJ616">
        <f t="shared" si="555"/>
        <v>739065235</v>
      </c>
      <c r="BK616">
        <f t="shared" si="556"/>
        <v>291816</v>
      </c>
      <c r="BL616">
        <f t="shared" si="557"/>
        <v>0</v>
      </c>
      <c r="BM616">
        <f t="shared" si="558"/>
        <v>291816</v>
      </c>
    </row>
    <row r="617" spans="1:65" x14ac:dyDescent="0.25">
      <c r="A617" s="8"/>
      <c r="B617">
        <v>6519277</v>
      </c>
      <c r="C617" t="s">
        <v>633</v>
      </c>
      <c r="D617">
        <v>7</v>
      </c>
      <c r="E617">
        <v>2102</v>
      </c>
      <c r="F617" s="9">
        <f t="shared" si="559"/>
        <v>353136</v>
      </c>
      <c r="G617">
        <v>3</v>
      </c>
      <c r="H617" s="10">
        <f t="shared" si="505"/>
        <v>2.3333333333333335</v>
      </c>
      <c r="I617" s="10">
        <f t="shared" si="506"/>
        <v>7</v>
      </c>
      <c r="J617" s="11">
        <f t="shared" si="507"/>
        <v>1</v>
      </c>
      <c r="K617" s="11">
        <f t="shared" si="508"/>
        <v>0.37917578897169119</v>
      </c>
      <c r="L617" s="12">
        <f t="shared" si="509"/>
        <v>2471952</v>
      </c>
      <c r="M617" s="13">
        <f t="shared" si="510"/>
        <v>0.62082421102830876</v>
      </c>
      <c r="P617">
        <f t="shared" si="511"/>
        <v>14714</v>
      </c>
      <c r="Q617" s="15">
        <f t="shared" si="517"/>
        <v>2.3333333333333335</v>
      </c>
      <c r="R617" s="16">
        <f t="shared" si="518"/>
        <v>3.5746201966041107</v>
      </c>
      <c r="S617" s="17">
        <f t="shared" si="512"/>
        <v>18.461094309274614</v>
      </c>
      <c r="T617" s="17">
        <f t="shared" si="519"/>
        <v>6.1536981030915383</v>
      </c>
      <c r="U617" s="18">
        <f t="shared" si="520"/>
        <v>2.3333333333333335</v>
      </c>
      <c r="V617" s="17">
        <f t="shared" si="521"/>
        <v>0</v>
      </c>
      <c r="W617" s="17">
        <f t="shared" si="513"/>
        <v>0</v>
      </c>
      <c r="X617" s="16">
        <f t="shared" si="522"/>
        <v>0</v>
      </c>
      <c r="Y617" s="19">
        <f t="shared" si="523"/>
        <v>2.3333333333333335</v>
      </c>
      <c r="Z617" s="17">
        <f t="shared" si="524"/>
        <v>0</v>
      </c>
      <c r="AA617" s="17">
        <f t="shared" si="525"/>
        <v>0</v>
      </c>
      <c r="AB617" s="16">
        <f t="shared" si="526"/>
        <v>0</v>
      </c>
      <c r="AC617" s="19">
        <f t="shared" si="527"/>
        <v>2.3333333333333335</v>
      </c>
      <c r="AD617" s="17">
        <f t="shared" si="528"/>
        <v>0</v>
      </c>
      <c r="AE617" s="17">
        <f t="shared" si="529"/>
        <v>0</v>
      </c>
      <c r="AF617" s="16">
        <f t="shared" si="514"/>
        <v>0</v>
      </c>
      <c r="AG617" s="19">
        <f t="shared" si="530"/>
        <v>2.3333333333333335</v>
      </c>
      <c r="AH617" s="17">
        <f t="shared" si="531"/>
        <v>0</v>
      </c>
      <c r="AI617" s="17">
        <f t="shared" si="560"/>
        <v>0</v>
      </c>
      <c r="AJ617" s="16">
        <f t="shared" si="532"/>
        <v>0</v>
      </c>
      <c r="AK617" s="19">
        <f t="shared" si="533"/>
        <v>2.3333333333333335</v>
      </c>
      <c r="AL617" s="17">
        <f t="shared" si="534"/>
        <v>0</v>
      </c>
      <c r="AM617" s="17">
        <f t="shared" si="535"/>
        <v>0</v>
      </c>
      <c r="AN617" s="16">
        <f t="shared" si="536"/>
        <v>0</v>
      </c>
      <c r="AO617" s="19">
        <f t="shared" si="537"/>
        <v>2.3333333333333335</v>
      </c>
      <c r="AP617" s="17">
        <f t="shared" si="538"/>
        <v>0</v>
      </c>
      <c r="AQ617" s="17">
        <f t="shared" si="539"/>
        <v>0</v>
      </c>
      <c r="AR617" s="16">
        <f t="shared" si="540"/>
        <v>0</v>
      </c>
      <c r="AS617" s="19">
        <f t="shared" si="541"/>
        <v>2.3333333333333335</v>
      </c>
      <c r="AT617" s="17">
        <f t="shared" si="542"/>
        <v>0</v>
      </c>
      <c r="AU617" s="17">
        <f t="shared" si="543"/>
        <v>0</v>
      </c>
      <c r="AV617" s="16">
        <f t="shared" si="544"/>
        <v>0</v>
      </c>
      <c r="AW617" s="19">
        <f t="shared" si="545"/>
        <v>2.3333333333333335</v>
      </c>
      <c r="AX617" s="17">
        <f t="shared" si="546"/>
        <v>0</v>
      </c>
      <c r="AY617" s="17">
        <f t="shared" si="515"/>
        <v>0</v>
      </c>
      <c r="AZ617" s="16">
        <f t="shared" si="547"/>
        <v>0</v>
      </c>
      <c r="BA617" s="19">
        <f t="shared" si="548"/>
        <v>2.3333333333333335</v>
      </c>
      <c r="BB617" s="16"/>
      <c r="BC617" s="16">
        <f t="shared" si="549"/>
        <v>2.3333333333333335</v>
      </c>
      <c r="BD617" s="19">
        <f t="shared" si="516"/>
        <v>2.3333333333333335</v>
      </c>
      <c r="BE617" s="20">
        <f t="shared" si="550"/>
        <v>2.3333333333333335</v>
      </c>
      <c r="BF617">
        <f t="shared" si="551"/>
        <v>1.7825947573831267E-3</v>
      </c>
      <c r="BG617" s="33">
        <f t="shared" si="552"/>
        <v>4.7970456961991728</v>
      </c>
      <c r="BH617">
        <f t="shared" si="553"/>
        <v>14.391137088597517</v>
      </c>
      <c r="BI617">
        <f t="shared" si="554"/>
        <v>5082028.5869189734</v>
      </c>
      <c r="BJ617">
        <f t="shared" si="555"/>
        <v>4047325</v>
      </c>
      <c r="BK617">
        <f t="shared" si="556"/>
        <v>2471952</v>
      </c>
      <c r="BL617">
        <f t="shared" si="557"/>
        <v>0</v>
      </c>
      <c r="BM617">
        <f t="shared" si="558"/>
        <v>2471952</v>
      </c>
    </row>
    <row r="618" spans="1:65" x14ac:dyDescent="0.25">
      <c r="A618" s="8"/>
      <c r="B618">
        <v>62713</v>
      </c>
      <c r="C618" t="s">
        <v>634</v>
      </c>
      <c r="D618">
        <v>3</v>
      </c>
      <c r="E618">
        <v>1189</v>
      </c>
      <c r="F618" s="9">
        <f t="shared" si="559"/>
        <v>199752</v>
      </c>
      <c r="G618">
        <v>8</v>
      </c>
      <c r="H618" s="10">
        <f t="shared" si="505"/>
        <v>3.9244287917017104E-2</v>
      </c>
      <c r="I618" s="10">
        <f t="shared" si="506"/>
        <v>0.31395430333613683</v>
      </c>
      <c r="J618" s="11">
        <f t="shared" si="507"/>
        <v>0.10465143444537894</v>
      </c>
      <c r="K618" s="11">
        <f t="shared" si="508"/>
        <v>1.0000000000000002</v>
      </c>
      <c r="L618" s="12">
        <f t="shared" si="509"/>
        <v>62713.000000000007</v>
      </c>
      <c r="M618" s="13">
        <f t="shared" si="510"/>
        <v>-1.1601992591940148E-16</v>
      </c>
      <c r="P618">
        <f t="shared" si="511"/>
        <v>3567</v>
      </c>
      <c r="Q618" s="15">
        <f t="shared" si="517"/>
        <v>0.375</v>
      </c>
      <c r="R618" s="16">
        <f t="shared" si="518"/>
        <v>3.5746201966041107</v>
      </c>
      <c r="S618" s="17">
        <f t="shared" si="512"/>
        <v>0.31395430333613683</v>
      </c>
      <c r="T618" s="17">
        <f t="shared" si="519"/>
        <v>3.9244287917017104E-2</v>
      </c>
      <c r="U618" s="18">
        <f t="shared" si="520"/>
        <v>3.9244287917017104E-2</v>
      </c>
      <c r="V618" s="17">
        <f t="shared" si="521"/>
        <v>0</v>
      </c>
      <c r="W618" s="17">
        <f t="shared" si="513"/>
        <v>0</v>
      </c>
      <c r="X618" s="16">
        <f t="shared" si="522"/>
        <v>0</v>
      </c>
      <c r="Y618" s="19">
        <f t="shared" si="523"/>
        <v>3.9244287917017104E-2</v>
      </c>
      <c r="Z618" s="17">
        <f t="shared" si="524"/>
        <v>0</v>
      </c>
      <c r="AA618" s="17">
        <f t="shared" si="525"/>
        <v>0</v>
      </c>
      <c r="AB618" s="16">
        <f t="shared" si="526"/>
        <v>0</v>
      </c>
      <c r="AC618" s="19">
        <f t="shared" si="527"/>
        <v>3.9244287917017104E-2</v>
      </c>
      <c r="AD618" s="17">
        <f t="shared" si="528"/>
        <v>0</v>
      </c>
      <c r="AE618" s="17">
        <f t="shared" si="529"/>
        <v>0</v>
      </c>
      <c r="AF618" s="16">
        <f t="shared" si="514"/>
        <v>0</v>
      </c>
      <c r="AG618" s="19">
        <f t="shared" si="530"/>
        <v>3.9244287917017104E-2</v>
      </c>
      <c r="AH618" s="17">
        <f t="shared" si="531"/>
        <v>0</v>
      </c>
      <c r="AI618" s="17">
        <f t="shared" si="560"/>
        <v>0</v>
      </c>
      <c r="AJ618" s="16">
        <f t="shared" si="532"/>
        <v>0</v>
      </c>
      <c r="AK618" s="19">
        <f t="shared" si="533"/>
        <v>3.9244287917017104E-2</v>
      </c>
      <c r="AL618" s="17">
        <f t="shared" si="534"/>
        <v>0</v>
      </c>
      <c r="AM618" s="17">
        <f t="shared" si="535"/>
        <v>0</v>
      </c>
      <c r="AN618" s="16">
        <f t="shared" si="536"/>
        <v>0</v>
      </c>
      <c r="AO618" s="19">
        <f t="shared" si="537"/>
        <v>3.9244287917017104E-2</v>
      </c>
      <c r="AP618" s="17">
        <f t="shared" si="538"/>
        <v>0</v>
      </c>
      <c r="AQ618" s="17">
        <f t="shared" si="539"/>
        <v>0</v>
      </c>
      <c r="AR618" s="16">
        <f t="shared" si="540"/>
        <v>0</v>
      </c>
      <c r="AS618" s="19">
        <f t="shared" si="541"/>
        <v>3.9244287917017104E-2</v>
      </c>
      <c r="AT618" s="17">
        <f t="shared" si="542"/>
        <v>0</v>
      </c>
      <c r="AU618" s="17">
        <f t="shared" si="543"/>
        <v>0</v>
      </c>
      <c r="AV618" s="16">
        <f t="shared" si="544"/>
        <v>0</v>
      </c>
      <c r="AW618" s="19">
        <f t="shared" si="545"/>
        <v>3.9244287917017104E-2</v>
      </c>
      <c r="AX618" s="17">
        <f t="shared" si="546"/>
        <v>0</v>
      </c>
      <c r="AY618" s="17">
        <f t="shared" si="515"/>
        <v>0</v>
      </c>
      <c r="AZ618" s="16">
        <f t="shared" si="547"/>
        <v>0</v>
      </c>
      <c r="BA618" s="19">
        <f t="shared" si="548"/>
        <v>3.9244287917017104E-2</v>
      </c>
      <c r="BB618" s="16"/>
      <c r="BC618" s="16">
        <f t="shared" si="549"/>
        <v>3.9244287917017104E-2</v>
      </c>
      <c r="BD618" s="19">
        <f t="shared" si="516"/>
        <v>3.9244287917017104E-2</v>
      </c>
      <c r="BE618" s="20">
        <f t="shared" si="550"/>
        <v>3.9244287917017104E-2</v>
      </c>
      <c r="BF618">
        <f t="shared" si="551"/>
        <v>2.9981426527760857E-5</v>
      </c>
      <c r="BG618" s="33">
        <f t="shared" si="552"/>
        <v>8.0681418194026328E-2</v>
      </c>
      <c r="BH618">
        <f t="shared" si="553"/>
        <v>0.64545134555221062</v>
      </c>
      <c r="BI618">
        <f t="shared" si="554"/>
        <v>128930.19717674518</v>
      </c>
      <c r="BJ618">
        <f t="shared" si="555"/>
        <v>0</v>
      </c>
      <c r="BK618">
        <f t="shared" si="556"/>
        <v>62713.000000000007</v>
      </c>
      <c r="BL618">
        <f t="shared" si="557"/>
        <v>536543</v>
      </c>
      <c r="BM618">
        <f t="shared" si="558"/>
        <v>62713.000000000007</v>
      </c>
    </row>
    <row r="619" spans="1:65" x14ac:dyDescent="0.25">
      <c r="A619" s="8"/>
      <c r="B619">
        <v>46174548</v>
      </c>
      <c r="C619" t="s">
        <v>635</v>
      </c>
      <c r="D619">
        <v>3</v>
      </c>
      <c r="E619">
        <v>1338</v>
      </c>
      <c r="F619" s="9">
        <f t="shared" si="559"/>
        <v>224784</v>
      </c>
      <c r="G619">
        <v>5</v>
      </c>
      <c r="H619" s="10">
        <f t="shared" si="505"/>
        <v>0.6</v>
      </c>
      <c r="I619" s="10">
        <f t="shared" si="506"/>
        <v>3</v>
      </c>
      <c r="J619" s="11">
        <f t="shared" si="507"/>
        <v>1</v>
      </c>
      <c r="K619" s="11">
        <f t="shared" si="508"/>
        <v>1.4604409338235428E-2</v>
      </c>
      <c r="L619" s="12">
        <f t="shared" si="509"/>
        <v>674352</v>
      </c>
      <c r="M619" s="13">
        <f t="shared" si="510"/>
        <v>0.98539559066176452</v>
      </c>
      <c r="P619">
        <f t="shared" si="511"/>
        <v>4014</v>
      </c>
      <c r="Q619" s="15">
        <f t="shared" si="517"/>
        <v>0.6</v>
      </c>
      <c r="R619" s="16">
        <f t="shared" si="518"/>
        <v>3.5746201966041107</v>
      </c>
      <c r="S619" s="17">
        <f t="shared" si="512"/>
        <v>205.41741405082212</v>
      </c>
      <c r="T619" s="17">
        <f t="shared" si="519"/>
        <v>41.083482810164426</v>
      </c>
      <c r="U619" s="18">
        <f t="shared" si="520"/>
        <v>0.6</v>
      </c>
      <c r="V619" s="17">
        <f t="shared" si="521"/>
        <v>0</v>
      </c>
      <c r="W619" s="17">
        <f t="shared" si="513"/>
        <v>0</v>
      </c>
      <c r="X619" s="16">
        <f t="shared" si="522"/>
        <v>0</v>
      </c>
      <c r="Y619" s="19">
        <f t="shared" si="523"/>
        <v>0.6</v>
      </c>
      <c r="Z619" s="17">
        <f t="shared" si="524"/>
        <v>0</v>
      </c>
      <c r="AA619" s="17">
        <f t="shared" si="525"/>
        <v>0</v>
      </c>
      <c r="AB619" s="16">
        <f t="shared" si="526"/>
        <v>0</v>
      </c>
      <c r="AC619" s="19">
        <f t="shared" si="527"/>
        <v>0.6</v>
      </c>
      <c r="AD619" s="17">
        <f t="shared" si="528"/>
        <v>0</v>
      </c>
      <c r="AE619" s="17">
        <f t="shared" si="529"/>
        <v>0</v>
      </c>
      <c r="AF619" s="16">
        <f t="shared" si="514"/>
        <v>0</v>
      </c>
      <c r="AG619" s="19">
        <f t="shared" si="530"/>
        <v>0.6</v>
      </c>
      <c r="AH619" s="17">
        <f t="shared" si="531"/>
        <v>0</v>
      </c>
      <c r="AI619" s="17">
        <f t="shared" si="560"/>
        <v>0</v>
      </c>
      <c r="AJ619" s="16">
        <f t="shared" si="532"/>
        <v>0</v>
      </c>
      <c r="AK619" s="19">
        <f t="shared" si="533"/>
        <v>0.6</v>
      </c>
      <c r="AL619" s="17">
        <f t="shared" si="534"/>
        <v>0</v>
      </c>
      <c r="AM619" s="17">
        <f t="shared" si="535"/>
        <v>0</v>
      </c>
      <c r="AN619" s="16">
        <f t="shared" si="536"/>
        <v>0</v>
      </c>
      <c r="AO619" s="19">
        <f t="shared" si="537"/>
        <v>0.6</v>
      </c>
      <c r="AP619" s="17">
        <f t="shared" si="538"/>
        <v>0</v>
      </c>
      <c r="AQ619" s="17">
        <f t="shared" si="539"/>
        <v>0</v>
      </c>
      <c r="AR619" s="16">
        <f t="shared" si="540"/>
        <v>0</v>
      </c>
      <c r="AS619" s="19">
        <f t="shared" si="541"/>
        <v>0.6</v>
      </c>
      <c r="AT619" s="17">
        <f t="shared" si="542"/>
        <v>0</v>
      </c>
      <c r="AU619" s="17">
        <f t="shared" si="543"/>
        <v>0</v>
      </c>
      <c r="AV619" s="16">
        <f t="shared" si="544"/>
        <v>0</v>
      </c>
      <c r="AW619" s="19">
        <f t="shared" si="545"/>
        <v>0.6</v>
      </c>
      <c r="AX619" s="17">
        <f t="shared" si="546"/>
        <v>0</v>
      </c>
      <c r="AY619" s="17">
        <f t="shared" si="515"/>
        <v>0</v>
      </c>
      <c r="AZ619" s="16">
        <f t="shared" si="547"/>
        <v>0</v>
      </c>
      <c r="BA619" s="19">
        <f t="shared" si="548"/>
        <v>0.6</v>
      </c>
      <c r="BB619" s="16"/>
      <c r="BC619" s="16">
        <f t="shared" si="549"/>
        <v>0.6</v>
      </c>
      <c r="BD619" s="19">
        <f t="shared" si="516"/>
        <v>0.6</v>
      </c>
      <c r="BE619" s="20">
        <f t="shared" si="550"/>
        <v>0.6</v>
      </c>
      <c r="BF619">
        <f t="shared" si="551"/>
        <v>4.583815090413754E-4</v>
      </c>
      <c r="BG619" s="33">
        <f t="shared" si="552"/>
        <v>1.2335260361655016</v>
      </c>
      <c r="BH619">
        <f t="shared" si="553"/>
        <v>6.1676301808275085</v>
      </c>
      <c r="BI619">
        <f t="shared" si="554"/>
        <v>1386384.5825671307</v>
      </c>
      <c r="BJ619">
        <f t="shared" si="555"/>
        <v>45500196</v>
      </c>
      <c r="BK619">
        <f t="shared" si="556"/>
        <v>674352</v>
      </c>
      <c r="BL619">
        <f t="shared" si="557"/>
        <v>0</v>
      </c>
      <c r="BM619">
        <f t="shared" si="558"/>
        <v>674352</v>
      </c>
    </row>
    <row r="620" spans="1:65" x14ac:dyDescent="0.25">
      <c r="A620" s="8"/>
      <c r="B620">
        <v>128252809</v>
      </c>
      <c r="C620" t="s">
        <v>636</v>
      </c>
      <c r="D620">
        <v>2</v>
      </c>
      <c r="E620">
        <v>1538</v>
      </c>
      <c r="F620" s="9">
        <f t="shared" si="559"/>
        <v>258384</v>
      </c>
      <c r="G620">
        <v>2</v>
      </c>
      <c r="H620" s="10">
        <f t="shared" si="505"/>
        <v>1</v>
      </c>
      <c r="I620" s="10">
        <f t="shared" si="506"/>
        <v>2</v>
      </c>
      <c r="J620" s="11">
        <f t="shared" si="507"/>
        <v>1</v>
      </c>
      <c r="K620" s="11">
        <f t="shared" si="508"/>
        <v>4.0292918652565339E-3</v>
      </c>
      <c r="L620" s="12">
        <f t="shared" si="509"/>
        <v>516768</v>
      </c>
      <c r="M620" s="13">
        <f t="shared" si="510"/>
        <v>0.99597070813474342</v>
      </c>
      <c r="P620">
        <f t="shared" si="511"/>
        <v>3076</v>
      </c>
      <c r="Q620" s="15">
        <f t="shared" si="517"/>
        <v>1</v>
      </c>
      <c r="R620" s="16">
        <f t="shared" si="518"/>
        <v>3.5746201966041107</v>
      </c>
      <c r="S620" s="17">
        <f t="shared" si="512"/>
        <v>496.36513483807045</v>
      </c>
      <c r="T620" s="17">
        <f t="shared" si="519"/>
        <v>248.18256741903522</v>
      </c>
      <c r="U620" s="18">
        <f t="shared" si="520"/>
        <v>1</v>
      </c>
      <c r="V620" s="17">
        <f t="shared" si="521"/>
        <v>0</v>
      </c>
      <c r="W620" s="17">
        <f t="shared" si="513"/>
        <v>0</v>
      </c>
      <c r="X620" s="16">
        <f t="shared" si="522"/>
        <v>0</v>
      </c>
      <c r="Y620" s="19">
        <f t="shared" si="523"/>
        <v>1</v>
      </c>
      <c r="Z620" s="17">
        <f t="shared" si="524"/>
        <v>0</v>
      </c>
      <c r="AA620" s="17">
        <f t="shared" si="525"/>
        <v>0</v>
      </c>
      <c r="AB620" s="16">
        <f t="shared" si="526"/>
        <v>0</v>
      </c>
      <c r="AC620" s="19">
        <f t="shared" si="527"/>
        <v>1</v>
      </c>
      <c r="AD620" s="17">
        <f t="shared" si="528"/>
        <v>0</v>
      </c>
      <c r="AE620" s="17">
        <f t="shared" si="529"/>
        <v>0</v>
      </c>
      <c r="AF620" s="16">
        <f t="shared" si="514"/>
        <v>0</v>
      </c>
      <c r="AG620" s="19">
        <f t="shared" si="530"/>
        <v>1</v>
      </c>
      <c r="AH620" s="17">
        <f t="shared" si="531"/>
        <v>0</v>
      </c>
      <c r="AI620" s="17">
        <f t="shared" si="560"/>
        <v>0</v>
      </c>
      <c r="AJ620" s="16">
        <f t="shared" si="532"/>
        <v>0</v>
      </c>
      <c r="AK620" s="19">
        <f t="shared" si="533"/>
        <v>1</v>
      </c>
      <c r="AL620" s="17">
        <f t="shared" si="534"/>
        <v>0</v>
      </c>
      <c r="AM620" s="17">
        <f t="shared" si="535"/>
        <v>0</v>
      </c>
      <c r="AN620" s="16">
        <f t="shared" si="536"/>
        <v>0</v>
      </c>
      <c r="AO620" s="19">
        <f t="shared" si="537"/>
        <v>1</v>
      </c>
      <c r="AP620" s="17">
        <f t="shared" si="538"/>
        <v>0</v>
      </c>
      <c r="AQ620" s="17">
        <f t="shared" si="539"/>
        <v>0</v>
      </c>
      <c r="AR620" s="16">
        <f t="shared" si="540"/>
        <v>0</v>
      </c>
      <c r="AS620" s="19">
        <f t="shared" si="541"/>
        <v>1</v>
      </c>
      <c r="AT620" s="17">
        <f t="shared" si="542"/>
        <v>0</v>
      </c>
      <c r="AU620" s="17">
        <f t="shared" si="543"/>
        <v>0</v>
      </c>
      <c r="AV620" s="16">
        <f t="shared" si="544"/>
        <v>0</v>
      </c>
      <c r="AW620" s="19">
        <f t="shared" si="545"/>
        <v>1</v>
      </c>
      <c r="AX620" s="17">
        <f t="shared" si="546"/>
        <v>0</v>
      </c>
      <c r="AY620" s="17">
        <f t="shared" si="515"/>
        <v>0</v>
      </c>
      <c r="AZ620" s="16">
        <f t="shared" si="547"/>
        <v>0</v>
      </c>
      <c r="BA620" s="19">
        <f t="shared" si="548"/>
        <v>1</v>
      </c>
      <c r="BB620" s="16"/>
      <c r="BC620" s="16">
        <f t="shared" si="549"/>
        <v>1</v>
      </c>
      <c r="BD620" s="19">
        <f t="shared" si="516"/>
        <v>1</v>
      </c>
      <c r="BE620" s="20">
        <f t="shared" si="550"/>
        <v>1</v>
      </c>
      <c r="BF620">
        <f t="shared" si="551"/>
        <v>7.6396918173562566E-4</v>
      </c>
      <c r="BG620" s="33">
        <f t="shared" si="552"/>
        <v>2.0558767269425027</v>
      </c>
      <c r="BH620">
        <f t="shared" si="553"/>
        <v>4.1117534538850053</v>
      </c>
      <c r="BI620">
        <f t="shared" si="554"/>
        <v>1062411.3044286233</v>
      </c>
      <c r="BJ620">
        <f t="shared" si="555"/>
        <v>127736041</v>
      </c>
      <c r="BK620">
        <f t="shared" si="556"/>
        <v>516768</v>
      </c>
      <c r="BL620">
        <f t="shared" si="557"/>
        <v>0</v>
      </c>
      <c r="BM620">
        <f t="shared" si="558"/>
        <v>516768</v>
      </c>
    </row>
    <row r="621" spans="1:65" x14ac:dyDescent="0.25">
      <c r="A621" s="8"/>
      <c r="B621">
        <v>26652</v>
      </c>
      <c r="C621" t="s">
        <v>637</v>
      </c>
      <c r="D621">
        <v>10</v>
      </c>
      <c r="E621">
        <v>1945</v>
      </c>
      <c r="F621" s="9">
        <f t="shared" si="559"/>
        <v>326760</v>
      </c>
      <c r="G621">
        <v>3</v>
      </c>
      <c r="H621" s="10">
        <f t="shared" si="505"/>
        <v>2.7188150324397111E-2</v>
      </c>
      <c r="I621" s="10">
        <f t="shared" si="506"/>
        <v>8.156445097319133E-2</v>
      </c>
      <c r="J621" s="11">
        <f t="shared" si="507"/>
        <v>8.1564450973191337E-3</v>
      </c>
      <c r="K621" s="11">
        <f t="shared" si="508"/>
        <v>1</v>
      </c>
      <c r="L621" s="12">
        <f t="shared" si="509"/>
        <v>26652</v>
      </c>
      <c r="M621" s="13">
        <f t="shared" si="510"/>
        <v>0</v>
      </c>
      <c r="P621">
        <f t="shared" si="511"/>
        <v>19450</v>
      </c>
      <c r="Q621" s="15">
        <f t="shared" si="517"/>
        <v>3.3333333333333335</v>
      </c>
      <c r="R621" s="16">
        <f t="shared" si="518"/>
        <v>3.5746201966041107</v>
      </c>
      <c r="S621" s="17">
        <f t="shared" si="512"/>
        <v>8.156445097319133E-2</v>
      </c>
      <c r="T621" s="17">
        <f t="shared" si="519"/>
        <v>2.7188150324397111E-2</v>
      </c>
      <c r="U621" s="18">
        <f t="shared" si="520"/>
        <v>2.7188150324397111E-2</v>
      </c>
      <c r="V621" s="17">
        <f t="shared" si="521"/>
        <v>0</v>
      </c>
      <c r="W621" s="17">
        <f t="shared" si="513"/>
        <v>0</v>
      </c>
      <c r="X621" s="16">
        <f t="shared" si="522"/>
        <v>0</v>
      </c>
      <c r="Y621" s="19">
        <f t="shared" si="523"/>
        <v>2.7188150324397111E-2</v>
      </c>
      <c r="Z621" s="17">
        <f t="shared" si="524"/>
        <v>0</v>
      </c>
      <c r="AA621" s="17">
        <f t="shared" si="525"/>
        <v>0</v>
      </c>
      <c r="AB621" s="16">
        <f t="shared" si="526"/>
        <v>0</v>
      </c>
      <c r="AC621" s="19">
        <f t="shared" si="527"/>
        <v>2.7188150324397111E-2</v>
      </c>
      <c r="AD621" s="17">
        <f t="shared" si="528"/>
        <v>0</v>
      </c>
      <c r="AE621" s="17">
        <f t="shared" si="529"/>
        <v>0</v>
      </c>
      <c r="AF621" s="16">
        <f t="shared" si="514"/>
        <v>0</v>
      </c>
      <c r="AG621" s="19">
        <f t="shared" si="530"/>
        <v>2.7188150324397111E-2</v>
      </c>
      <c r="AH621" s="17">
        <f t="shared" si="531"/>
        <v>0</v>
      </c>
      <c r="AI621" s="17">
        <f t="shared" si="560"/>
        <v>0</v>
      </c>
      <c r="AJ621" s="16">
        <f t="shared" si="532"/>
        <v>0</v>
      </c>
      <c r="AK621" s="19">
        <f t="shared" si="533"/>
        <v>2.7188150324397111E-2</v>
      </c>
      <c r="AL621" s="17">
        <f t="shared" si="534"/>
        <v>0</v>
      </c>
      <c r="AM621" s="17">
        <f t="shared" si="535"/>
        <v>0</v>
      </c>
      <c r="AN621" s="16">
        <f t="shared" si="536"/>
        <v>0</v>
      </c>
      <c r="AO621" s="19">
        <f t="shared" si="537"/>
        <v>2.7188150324397111E-2</v>
      </c>
      <c r="AP621" s="17">
        <f t="shared" si="538"/>
        <v>0</v>
      </c>
      <c r="AQ621" s="17">
        <f t="shared" si="539"/>
        <v>0</v>
      </c>
      <c r="AR621" s="16">
        <f t="shared" si="540"/>
        <v>0</v>
      </c>
      <c r="AS621" s="19">
        <f t="shared" si="541"/>
        <v>2.7188150324397111E-2</v>
      </c>
      <c r="AT621" s="17">
        <f t="shared" si="542"/>
        <v>0</v>
      </c>
      <c r="AU621" s="17">
        <f t="shared" si="543"/>
        <v>0</v>
      </c>
      <c r="AV621" s="16">
        <f t="shared" si="544"/>
        <v>0</v>
      </c>
      <c r="AW621" s="19">
        <f t="shared" si="545"/>
        <v>2.7188150324397111E-2</v>
      </c>
      <c r="AX621" s="17">
        <f t="shared" si="546"/>
        <v>0</v>
      </c>
      <c r="AY621" s="17">
        <f t="shared" si="515"/>
        <v>0</v>
      </c>
      <c r="AZ621" s="16">
        <f t="shared" si="547"/>
        <v>0</v>
      </c>
      <c r="BA621" s="19">
        <f t="shared" si="548"/>
        <v>2.7188150324397111E-2</v>
      </c>
      <c r="BB621" s="16"/>
      <c r="BC621" s="16">
        <f t="shared" si="549"/>
        <v>2.7188150324397111E-2</v>
      </c>
      <c r="BD621" s="19">
        <f t="shared" si="516"/>
        <v>2.7188150324397111E-2</v>
      </c>
      <c r="BE621" s="20">
        <f t="shared" si="550"/>
        <v>2.7188150324397111E-2</v>
      </c>
      <c r="BF621">
        <f t="shared" si="551"/>
        <v>2.0770908956234847E-5</v>
      </c>
      <c r="BG621" s="33">
        <f t="shared" si="552"/>
        <v>5.5895485500542269E-2</v>
      </c>
      <c r="BH621">
        <f t="shared" si="553"/>
        <v>0.16768645650162681</v>
      </c>
      <c r="BI621">
        <f t="shared" si="554"/>
        <v>54793.226526471575</v>
      </c>
      <c r="BJ621">
        <f t="shared" si="555"/>
        <v>0</v>
      </c>
      <c r="BK621">
        <f t="shared" si="556"/>
        <v>26652</v>
      </c>
      <c r="BL621">
        <f t="shared" si="557"/>
        <v>3240948</v>
      </c>
      <c r="BM621">
        <f t="shared" si="558"/>
        <v>26652</v>
      </c>
    </row>
    <row r="622" spans="1:65" x14ac:dyDescent="0.25">
      <c r="A622" s="8"/>
      <c r="B622">
        <v>957053952</v>
      </c>
      <c r="C622" t="s">
        <v>638</v>
      </c>
      <c r="D622">
        <v>3</v>
      </c>
      <c r="E622">
        <v>2410</v>
      </c>
      <c r="F622" s="9">
        <f t="shared" si="559"/>
        <v>404880</v>
      </c>
      <c r="G622">
        <v>6</v>
      </c>
      <c r="H622" s="10">
        <f t="shared" si="505"/>
        <v>0.5</v>
      </c>
      <c r="I622" s="10">
        <f t="shared" si="506"/>
        <v>3</v>
      </c>
      <c r="J622" s="11">
        <f t="shared" si="507"/>
        <v>1</v>
      </c>
      <c r="K622" s="11">
        <f t="shared" si="508"/>
        <v>1.2691447514131366E-3</v>
      </c>
      <c r="L622" s="12">
        <f t="shared" si="509"/>
        <v>1214640</v>
      </c>
      <c r="M622" s="13">
        <f t="shared" si="510"/>
        <v>0.99873085524858685</v>
      </c>
      <c r="P622">
        <f t="shared" si="511"/>
        <v>7230</v>
      </c>
      <c r="Q622" s="15">
        <f t="shared" si="517"/>
        <v>0.5</v>
      </c>
      <c r="R622" s="16">
        <f t="shared" si="518"/>
        <v>3.5746201966041107</v>
      </c>
      <c r="S622" s="17">
        <f t="shared" si="512"/>
        <v>2363.7965619442798</v>
      </c>
      <c r="T622" s="17">
        <f t="shared" si="519"/>
        <v>393.96609365737999</v>
      </c>
      <c r="U622" s="18">
        <f t="shared" si="520"/>
        <v>0.5</v>
      </c>
      <c r="V622" s="17">
        <f t="shared" si="521"/>
        <v>0</v>
      </c>
      <c r="W622" s="17">
        <f t="shared" si="513"/>
        <v>0</v>
      </c>
      <c r="X622" s="16">
        <f t="shared" si="522"/>
        <v>0</v>
      </c>
      <c r="Y622" s="19">
        <f t="shared" si="523"/>
        <v>0.5</v>
      </c>
      <c r="Z622" s="17">
        <f t="shared" si="524"/>
        <v>0</v>
      </c>
      <c r="AA622" s="17">
        <f t="shared" si="525"/>
        <v>0</v>
      </c>
      <c r="AB622" s="16">
        <f t="shared" si="526"/>
        <v>0</v>
      </c>
      <c r="AC622" s="19">
        <f t="shared" si="527"/>
        <v>0.5</v>
      </c>
      <c r="AD622" s="17">
        <f t="shared" si="528"/>
        <v>0</v>
      </c>
      <c r="AE622" s="17">
        <f t="shared" si="529"/>
        <v>0</v>
      </c>
      <c r="AF622" s="16">
        <f t="shared" si="514"/>
        <v>0</v>
      </c>
      <c r="AG622" s="19">
        <f t="shared" si="530"/>
        <v>0.5</v>
      </c>
      <c r="AH622" s="17">
        <f t="shared" si="531"/>
        <v>0</v>
      </c>
      <c r="AI622" s="17">
        <f t="shared" si="560"/>
        <v>0</v>
      </c>
      <c r="AJ622" s="16">
        <f t="shared" si="532"/>
        <v>0</v>
      </c>
      <c r="AK622" s="19">
        <f t="shared" si="533"/>
        <v>0.5</v>
      </c>
      <c r="AL622" s="17">
        <f t="shared" si="534"/>
        <v>0</v>
      </c>
      <c r="AM622" s="17">
        <f t="shared" si="535"/>
        <v>0</v>
      </c>
      <c r="AN622" s="16">
        <f t="shared" si="536"/>
        <v>0</v>
      </c>
      <c r="AO622" s="19">
        <f t="shared" si="537"/>
        <v>0.5</v>
      </c>
      <c r="AP622" s="17">
        <f t="shared" si="538"/>
        <v>0</v>
      </c>
      <c r="AQ622" s="17">
        <f t="shared" si="539"/>
        <v>0</v>
      </c>
      <c r="AR622" s="16">
        <f t="shared" si="540"/>
        <v>0</v>
      </c>
      <c r="AS622" s="19">
        <f t="shared" si="541"/>
        <v>0.5</v>
      </c>
      <c r="AT622" s="17">
        <f t="shared" si="542"/>
        <v>0</v>
      </c>
      <c r="AU622" s="17">
        <f t="shared" si="543"/>
        <v>0</v>
      </c>
      <c r="AV622" s="16">
        <f t="shared" si="544"/>
        <v>0</v>
      </c>
      <c r="AW622" s="19">
        <f t="shared" si="545"/>
        <v>0.5</v>
      </c>
      <c r="AX622" s="17">
        <f t="shared" si="546"/>
        <v>0</v>
      </c>
      <c r="AY622" s="17">
        <f t="shared" si="515"/>
        <v>0</v>
      </c>
      <c r="AZ622" s="16">
        <f t="shared" si="547"/>
        <v>0</v>
      </c>
      <c r="BA622" s="19">
        <f t="shared" si="548"/>
        <v>0.5</v>
      </c>
      <c r="BB622" s="16"/>
      <c r="BC622" s="16">
        <f t="shared" si="549"/>
        <v>0.5</v>
      </c>
      <c r="BD622" s="19">
        <f t="shared" si="516"/>
        <v>0.5</v>
      </c>
      <c r="BE622" s="20">
        <f t="shared" si="550"/>
        <v>0.5</v>
      </c>
      <c r="BF622">
        <f t="shared" si="551"/>
        <v>3.8198459086781283E-4</v>
      </c>
      <c r="BG622" s="33">
        <f t="shared" si="552"/>
        <v>1.0279383634712513</v>
      </c>
      <c r="BH622">
        <f t="shared" si="553"/>
        <v>6.1676301808275085</v>
      </c>
      <c r="BI622">
        <f t="shared" si="554"/>
        <v>2497150.1076134415</v>
      </c>
      <c r="BJ622">
        <f t="shared" si="555"/>
        <v>955839312</v>
      </c>
      <c r="BK622">
        <f t="shared" si="556"/>
        <v>1214640</v>
      </c>
      <c r="BL622">
        <f t="shared" si="557"/>
        <v>0</v>
      </c>
      <c r="BM622">
        <f t="shared" si="558"/>
        <v>1214640</v>
      </c>
    </row>
    <row r="623" spans="1:65" x14ac:dyDescent="0.25">
      <c r="A623" s="8"/>
      <c r="B623">
        <v>161027084</v>
      </c>
      <c r="C623" t="s">
        <v>639</v>
      </c>
      <c r="D623">
        <v>10</v>
      </c>
      <c r="E623">
        <v>1681</v>
      </c>
      <c r="F623" s="9">
        <f t="shared" si="559"/>
        <v>282408</v>
      </c>
      <c r="G623">
        <v>3</v>
      </c>
      <c r="H623" s="10">
        <f t="shared" si="505"/>
        <v>3.3333333333333335</v>
      </c>
      <c r="I623" s="10">
        <f t="shared" si="506"/>
        <v>10</v>
      </c>
      <c r="J623" s="11">
        <f t="shared" si="507"/>
        <v>1</v>
      </c>
      <c r="K623" s="11">
        <f t="shared" si="508"/>
        <v>1.7537919273257162E-2</v>
      </c>
      <c r="L623" s="12">
        <f t="shared" si="509"/>
        <v>2824080</v>
      </c>
      <c r="M623" s="13">
        <f t="shared" si="510"/>
        <v>0.98246208072674279</v>
      </c>
      <c r="P623">
        <f t="shared" si="511"/>
        <v>16810</v>
      </c>
      <c r="Q623" s="15">
        <f t="shared" si="517"/>
        <v>3.3333333333333335</v>
      </c>
      <c r="R623" s="16">
        <f t="shared" si="518"/>
        <v>3.5746201966041107</v>
      </c>
      <c r="S623" s="17">
        <f t="shared" si="512"/>
        <v>570.1930681850373</v>
      </c>
      <c r="T623" s="17">
        <f t="shared" si="519"/>
        <v>190.06435606167909</v>
      </c>
      <c r="U623" s="18">
        <f t="shared" si="520"/>
        <v>3.3333333333333335</v>
      </c>
      <c r="V623" s="17">
        <f t="shared" si="521"/>
        <v>0</v>
      </c>
      <c r="W623" s="17">
        <f t="shared" si="513"/>
        <v>0</v>
      </c>
      <c r="X623" s="16">
        <f t="shared" si="522"/>
        <v>0</v>
      </c>
      <c r="Y623" s="19">
        <f t="shared" si="523"/>
        <v>3.3333333333333335</v>
      </c>
      <c r="Z623" s="17">
        <f t="shared" si="524"/>
        <v>0</v>
      </c>
      <c r="AA623" s="17">
        <f t="shared" si="525"/>
        <v>0</v>
      </c>
      <c r="AB623" s="16">
        <f t="shared" si="526"/>
        <v>0</v>
      </c>
      <c r="AC623" s="19">
        <f t="shared" si="527"/>
        <v>3.3333333333333335</v>
      </c>
      <c r="AD623" s="17">
        <f t="shared" si="528"/>
        <v>0</v>
      </c>
      <c r="AE623" s="17">
        <f t="shared" si="529"/>
        <v>0</v>
      </c>
      <c r="AF623" s="16">
        <f t="shared" si="514"/>
        <v>0</v>
      </c>
      <c r="AG623" s="19">
        <f t="shared" si="530"/>
        <v>3.3333333333333335</v>
      </c>
      <c r="AH623" s="17">
        <f t="shared" si="531"/>
        <v>0</v>
      </c>
      <c r="AI623" s="17">
        <f t="shared" si="560"/>
        <v>0</v>
      </c>
      <c r="AJ623" s="16">
        <f t="shared" si="532"/>
        <v>0</v>
      </c>
      <c r="AK623" s="19">
        <f t="shared" si="533"/>
        <v>3.3333333333333335</v>
      </c>
      <c r="AL623" s="17">
        <f t="shared" si="534"/>
        <v>0</v>
      </c>
      <c r="AM623" s="17">
        <f t="shared" si="535"/>
        <v>0</v>
      </c>
      <c r="AN623" s="16">
        <f t="shared" si="536"/>
        <v>0</v>
      </c>
      <c r="AO623" s="19">
        <f t="shared" si="537"/>
        <v>3.3333333333333335</v>
      </c>
      <c r="AP623" s="17">
        <f t="shared" si="538"/>
        <v>0</v>
      </c>
      <c r="AQ623" s="17">
        <f t="shared" si="539"/>
        <v>0</v>
      </c>
      <c r="AR623" s="16">
        <f t="shared" si="540"/>
        <v>0</v>
      </c>
      <c r="AS623" s="19">
        <f t="shared" si="541"/>
        <v>3.3333333333333335</v>
      </c>
      <c r="AT623" s="17">
        <f t="shared" si="542"/>
        <v>0</v>
      </c>
      <c r="AU623" s="17">
        <f t="shared" si="543"/>
        <v>0</v>
      </c>
      <c r="AV623" s="16">
        <f t="shared" si="544"/>
        <v>0</v>
      </c>
      <c r="AW623" s="19">
        <f t="shared" si="545"/>
        <v>3.3333333333333335</v>
      </c>
      <c r="AX623" s="17">
        <f t="shared" si="546"/>
        <v>0</v>
      </c>
      <c r="AY623" s="17">
        <f t="shared" si="515"/>
        <v>0</v>
      </c>
      <c r="AZ623" s="16">
        <f t="shared" si="547"/>
        <v>0</v>
      </c>
      <c r="BA623" s="19">
        <f t="shared" si="548"/>
        <v>3.3333333333333335</v>
      </c>
      <c r="BB623" s="16"/>
      <c r="BC623" s="16">
        <f t="shared" si="549"/>
        <v>3.3333333333333335</v>
      </c>
      <c r="BD623" s="19">
        <f t="shared" si="516"/>
        <v>3.3333333333333335</v>
      </c>
      <c r="BE623" s="20">
        <f t="shared" si="550"/>
        <v>3.3333333333333335</v>
      </c>
      <c r="BF623">
        <f t="shared" si="551"/>
        <v>2.5465639391187523E-3</v>
      </c>
      <c r="BG623" s="33">
        <f t="shared" si="552"/>
        <v>6.852922423141675</v>
      </c>
      <c r="BH623">
        <f t="shared" si="553"/>
        <v>20.558767269425026</v>
      </c>
      <c r="BI623">
        <f t="shared" si="554"/>
        <v>5805960.3470237823</v>
      </c>
      <c r="BJ623">
        <f t="shared" si="555"/>
        <v>158203004</v>
      </c>
      <c r="BK623">
        <f t="shared" si="556"/>
        <v>2824080</v>
      </c>
      <c r="BL623">
        <f t="shared" si="557"/>
        <v>0</v>
      </c>
      <c r="BM623">
        <f t="shared" si="558"/>
        <v>2824080</v>
      </c>
    </row>
    <row r="624" spans="1:65" x14ac:dyDescent="0.25">
      <c r="A624" s="8"/>
      <c r="B624">
        <v>4289718</v>
      </c>
      <c r="C624" t="s">
        <v>640</v>
      </c>
      <c r="D624">
        <v>8</v>
      </c>
      <c r="E624">
        <v>1364</v>
      </c>
      <c r="F624" s="9">
        <f t="shared" si="559"/>
        <v>229152</v>
      </c>
      <c r="G624">
        <v>3</v>
      </c>
      <c r="H624" s="10">
        <f t="shared" si="505"/>
        <v>2.6666666666666665</v>
      </c>
      <c r="I624" s="10">
        <f t="shared" si="506"/>
        <v>8</v>
      </c>
      <c r="J624" s="11">
        <f t="shared" si="507"/>
        <v>1</v>
      </c>
      <c r="K624" s="11">
        <f t="shared" si="508"/>
        <v>0.42735116853835148</v>
      </c>
      <c r="L624" s="12">
        <f t="shared" si="509"/>
        <v>1833216</v>
      </c>
      <c r="M624" s="13">
        <f t="shared" si="510"/>
        <v>0.57264883146164858</v>
      </c>
      <c r="P624">
        <f t="shared" si="511"/>
        <v>10912</v>
      </c>
      <c r="Q624" s="15">
        <f t="shared" si="517"/>
        <v>2.6666666666666665</v>
      </c>
      <c r="R624" s="16">
        <f t="shared" si="518"/>
        <v>3.5746201966041107</v>
      </c>
      <c r="S624" s="17">
        <f t="shared" si="512"/>
        <v>18.719967532467532</v>
      </c>
      <c r="T624" s="17">
        <f t="shared" si="519"/>
        <v>6.2399891774891776</v>
      </c>
      <c r="U624" s="18">
        <f t="shared" si="520"/>
        <v>2.6666666666666665</v>
      </c>
      <c r="V624" s="17">
        <f t="shared" si="521"/>
        <v>0</v>
      </c>
      <c r="W624" s="17">
        <f t="shared" si="513"/>
        <v>0</v>
      </c>
      <c r="X624" s="16">
        <f t="shared" si="522"/>
        <v>0</v>
      </c>
      <c r="Y624" s="19">
        <f t="shared" si="523"/>
        <v>2.6666666666666665</v>
      </c>
      <c r="Z624" s="17">
        <f t="shared" si="524"/>
        <v>0</v>
      </c>
      <c r="AA624" s="17">
        <f t="shared" si="525"/>
        <v>0</v>
      </c>
      <c r="AB624" s="16">
        <f t="shared" si="526"/>
        <v>0</v>
      </c>
      <c r="AC624" s="19">
        <f t="shared" si="527"/>
        <v>2.6666666666666665</v>
      </c>
      <c r="AD624" s="17">
        <f t="shared" si="528"/>
        <v>0</v>
      </c>
      <c r="AE624" s="17">
        <f t="shared" si="529"/>
        <v>0</v>
      </c>
      <c r="AF624" s="16">
        <f t="shared" si="514"/>
        <v>0</v>
      </c>
      <c r="AG624" s="19">
        <f t="shared" si="530"/>
        <v>2.6666666666666665</v>
      </c>
      <c r="AH624" s="17">
        <f t="shared" si="531"/>
        <v>0</v>
      </c>
      <c r="AI624" s="17">
        <f t="shared" si="560"/>
        <v>0</v>
      </c>
      <c r="AJ624" s="16">
        <f t="shared" si="532"/>
        <v>0</v>
      </c>
      <c r="AK624" s="19">
        <f t="shared" si="533"/>
        <v>2.6666666666666665</v>
      </c>
      <c r="AL624" s="17">
        <f t="shared" si="534"/>
        <v>0</v>
      </c>
      <c r="AM624" s="17">
        <f t="shared" si="535"/>
        <v>0</v>
      </c>
      <c r="AN624" s="16">
        <f t="shared" si="536"/>
        <v>0</v>
      </c>
      <c r="AO624" s="19">
        <f t="shared" si="537"/>
        <v>2.6666666666666665</v>
      </c>
      <c r="AP624" s="17">
        <f t="shared" si="538"/>
        <v>0</v>
      </c>
      <c r="AQ624" s="17">
        <f t="shared" si="539"/>
        <v>0</v>
      </c>
      <c r="AR624" s="16">
        <f t="shared" si="540"/>
        <v>0</v>
      </c>
      <c r="AS624" s="19">
        <f t="shared" si="541"/>
        <v>2.6666666666666665</v>
      </c>
      <c r="AT624" s="17">
        <f t="shared" si="542"/>
        <v>0</v>
      </c>
      <c r="AU624" s="17">
        <f t="shared" si="543"/>
        <v>0</v>
      </c>
      <c r="AV624" s="16">
        <f t="shared" si="544"/>
        <v>0</v>
      </c>
      <c r="AW624" s="19">
        <f t="shared" si="545"/>
        <v>2.6666666666666665</v>
      </c>
      <c r="AX624" s="17">
        <f t="shared" si="546"/>
        <v>0</v>
      </c>
      <c r="AY624" s="17">
        <f t="shared" si="515"/>
        <v>0</v>
      </c>
      <c r="AZ624" s="16">
        <f t="shared" si="547"/>
        <v>0</v>
      </c>
      <c r="BA624" s="19">
        <f t="shared" si="548"/>
        <v>2.6666666666666665</v>
      </c>
      <c r="BB624" s="16"/>
      <c r="BC624" s="16">
        <f t="shared" si="549"/>
        <v>2.6666666666666665</v>
      </c>
      <c r="BD624" s="19">
        <f t="shared" si="516"/>
        <v>2.6666666666666665</v>
      </c>
      <c r="BE624" s="20">
        <f t="shared" si="550"/>
        <v>2.6666666666666665</v>
      </c>
      <c r="BF624">
        <f t="shared" si="551"/>
        <v>2.0372511512950016E-3</v>
      </c>
      <c r="BG624" s="33">
        <f t="shared" si="552"/>
        <v>5.4823379385133393</v>
      </c>
      <c r="BH624">
        <f t="shared" si="553"/>
        <v>16.447013815540018</v>
      </c>
      <c r="BI624">
        <f t="shared" si="554"/>
        <v>3768866.109858626</v>
      </c>
      <c r="BJ624">
        <f t="shared" si="555"/>
        <v>2456502</v>
      </c>
      <c r="BK624">
        <f t="shared" si="556"/>
        <v>1833216</v>
      </c>
      <c r="BL624">
        <f t="shared" si="557"/>
        <v>0</v>
      </c>
      <c r="BM624">
        <f t="shared" si="558"/>
        <v>1833216</v>
      </c>
    </row>
    <row r="625" spans="1:65" x14ac:dyDescent="0.25">
      <c r="A625" s="8"/>
      <c r="B625">
        <v>33140412</v>
      </c>
      <c r="C625" t="s">
        <v>641</v>
      </c>
      <c r="D625">
        <v>2</v>
      </c>
      <c r="E625">
        <v>820</v>
      </c>
      <c r="F625" s="9">
        <f t="shared" si="559"/>
        <v>137760</v>
      </c>
      <c r="G625">
        <v>8</v>
      </c>
      <c r="H625" s="10">
        <f t="shared" si="505"/>
        <v>0.25</v>
      </c>
      <c r="I625" s="10">
        <f t="shared" si="506"/>
        <v>2</v>
      </c>
      <c r="J625" s="11">
        <f t="shared" si="507"/>
        <v>1</v>
      </c>
      <c r="K625" s="11">
        <f t="shared" si="508"/>
        <v>8.3137167998997719E-3</v>
      </c>
      <c r="L625" s="12">
        <f t="shared" si="509"/>
        <v>275520</v>
      </c>
      <c r="M625" s="13">
        <f t="shared" si="510"/>
        <v>0.99168628320010022</v>
      </c>
      <c r="P625">
        <f t="shared" si="511"/>
        <v>1640</v>
      </c>
      <c r="Q625" s="15">
        <f t="shared" si="517"/>
        <v>0.25</v>
      </c>
      <c r="R625" s="16">
        <f t="shared" si="518"/>
        <v>3.5746201966041107</v>
      </c>
      <c r="S625" s="17">
        <f t="shared" si="512"/>
        <v>240.56628919860628</v>
      </c>
      <c r="T625" s="17">
        <f t="shared" si="519"/>
        <v>30.070786149825786</v>
      </c>
      <c r="U625" s="18">
        <f t="shared" si="520"/>
        <v>0.25</v>
      </c>
      <c r="V625" s="17">
        <f t="shared" si="521"/>
        <v>0</v>
      </c>
      <c r="W625" s="17">
        <f t="shared" si="513"/>
        <v>0</v>
      </c>
      <c r="X625" s="16">
        <f t="shared" si="522"/>
        <v>0</v>
      </c>
      <c r="Y625" s="19">
        <f t="shared" si="523"/>
        <v>0.25</v>
      </c>
      <c r="Z625" s="17">
        <f t="shared" si="524"/>
        <v>0</v>
      </c>
      <c r="AA625" s="17">
        <f t="shared" si="525"/>
        <v>0</v>
      </c>
      <c r="AB625" s="16">
        <f t="shared" si="526"/>
        <v>0</v>
      </c>
      <c r="AC625" s="19">
        <f t="shared" si="527"/>
        <v>0.25</v>
      </c>
      <c r="AD625" s="17">
        <f t="shared" si="528"/>
        <v>0</v>
      </c>
      <c r="AE625" s="17">
        <f t="shared" si="529"/>
        <v>0</v>
      </c>
      <c r="AF625" s="16">
        <f t="shared" si="514"/>
        <v>0</v>
      </c>
      <c r="AG625" s="19">
        <f t="shared" si="530"/>
        <v>0.25</v>
      </c>
      <c r="AH625" s="17">
        <f t="shared" si="531"/>
        <v>0</v>
      </c>
      <c r="AI625" s="17">
        <f t="shared" si="560"/>
        <v>0</v>
      </c>
      <c r="AJ625" s="16">
        <f t="shared" si="532"/>
        <v>0</v>
      </c>
      <c r="AK625" s="19">
        <f t="shared" si="533"/>
        <v>0.25</v>
      </c>
      <c r="AL625" s="17">
        <f t="shared" si="534"/>
        <v>0</v>
      </c>
      <c r="AM625" s="17">
        <f t="shared" si="535"/>
        <v>0</v>
      </c>
      <c r="AN625" s="16">
        <f t="shared" si="536"/>
        <v>0</v>
      </c>
      <c r="AO625" s="19">
        <f t="shared" si="537"/>
        <v>0.25</v>
      </c>
      <c r="AP625" s="17">
        <f t="shared" si="538"/>
        <v>0</v>
      </c>
      <c r="AQ625" s="17">
        <f t="shared" si="539"/>
        <v>0</v>
      </c>
      <c r="AR625" s="16">
        <f t="shared" si="540"/>
        <v>0</v>
      </c>
      <c r="AS625" s="19">
        <f t="shared" si="541"/>
        <v>0.25</v>
      </c>
      <c r="AT625" s="17">
        <f t="shared" si="542"/>
        <v>0</v>
      </c>
      <c r="AU625" s="17">
        <f t="shared" si="543"/>
        <v>0</v>
      </c>
      <c r="AV625" s="16">
        <f t="shared" si="544"/>
        <v>0</v>
      </c>
      <c r="AW625" s="19">
        <f t="shared" si="545"/>
        <v>0.25</v>
      </c>
      <c r="AX625" s="17">
        <f t="shared" si="546"/>
        <v>0</v>
      </c>
      <c r="AY625" s="17">
        <f t="shared" si="515"/>
        <v>0</v>
      </c>
      <c r="AZ625" s="16">
        <f t="shared" si="547"/>
        <v>0</v>
      </c>
      <c r="BA625" s="19">
        <f t="shared" si="548"/>
        <v>0.25</v>
      </c>
      <c r="BB625" s="16"/>
      <c r="BC625" s="16">
        <f t="shared" si="549"/>
        <v>0.25</v>
      </c>
      <c r="BD625" s="19">
        <f t="shared" si="516"/>
        <v>0.25</v>
      </c>
      <c r="BE625" s="20">
        <f t="shared" si="550"/>
        <v>0.25</v>
      </c>
      <c r="BF625">
        <f t="shared" si="551"/>
        <v>1.9099229543390641E-4</v>
      </c>
      <c r="BG625" s="33">
        <f t="shared" si="552"/>
        <v>0.51396918173562567</v>
      </c>
      <c r="BH625">
        <f t="shared" si="553"/>
        <v>4.1117534538850053</v>
      </c>
      <c r="BI625">
        <f t="shared" si="554"/>
        <v>566435.15580719837</v>
      </c>
      <c r="BJ625">
        <f t="shared" si="555"/>
        <v>32864892</v>
      </c>
      <c r="BK625">
        <f t="shared" si="556"/>
        <v>275520</v>
      </c>
      <c r="BL625">
        <f t="shared" si="557"/>
        <v>0</v>
      </c>
      <c r="BM625">
        <f t="shared" si="558"/>
        <v>275520</v>
      </c>
    </row>
    <row r="626" spans="1:65" x14ac:dyDescent="0.25">
      <c r="A626" s="8"/>
      <c r="B626">
        <v>123514786</v>
      </c>
      <c r="C626" t="s">
        <v>642</v>
      </c>
      <c r="D626">
        <v>3</v>
      </c>
      <c r="E626">
        <v>1393</v>
      </c>
      <c r="F626" s="9">
        <f t="shared" si="559"/>
        <v>234024</v>
      </c>
      <c r="G626">
        <v>8</v>
      </c>
      <c r="H626" s="10">
        <f t="shared" si="505"/>
        <v>0.375</v>
      </c>
      <c r="I626" s="10">
        <f t="shared" si="506"/>
        <v>3</v>
      </c>
      <c r="J626" s="11">
        <f t="shared" si="507"/>
        <v>1</v>
      </c>
      <c r="K626" s="11">
        <f t="shared" si="508"/>
        <v>5.6841129935649975E-3</v>
      </c>
      <c r="L626" s="12">
        <f t="shared" si="509"/>
        <v>702072</v>
      </c>
      <c r="M626" s="13">
        <f t="shared" si="510"/>
        <v>0.99431588700643503</v>
      </c>
      <c r="P626">
        <f t="shared" si="511"/>
        <v>4179</v>
      </c>
      <c r="Q626" s="15">
        <f t="shared" si="517"/>
        <v>0.375</v>
      </c>
      <c r="R626" s="16">
        <f t="shared" si="518"/>
        <v>3.5746201966041107</v>
      </c>
      <c r="S626" s="17">
        <f t="shared" si="512"/>
        <v>527.78683382900897</v>
      </c>
      <c r="T626" s="17">
        <f t="shared" si="519"/>
        <v>65.973354228626121</v>
      </c>
      <c r="U626" s="18">
        <f t="shared" si="520"/>
        <v>0.375</v>
      </c>
      <c r="V626" s="17">
        <f t="shared" si="521"/>
        <v>0</v>
      </c>
      <c r="W626" s="17">
        <f t="shared" si="513"/>
        <v>0</v>
      </c>
      <c r="X626" s="16">
        <f t="shared" si="522"/>
        <v>0</v>
      </c>
      <c r="Y626" s="19">
        <f t="shared" si="523"/>
        <v>0.375</v>
      </c>
      <c r="Z626" s="17">
        <f t="shared" si="524"/>
        <v>0</v>
      </c>
      <c r="AA626" s="17">
        <f t="shared" si="525"/>
        <v>0</v>
      </c>
      <c r="AB626" s="16">
        <f t="shared" si="526"/>
        <v>0</v>
      </c>
      <c r="AC626" s="19">
        <f t="shared" si="527"/>
        <v>0.375</v>
      </c>
      <c r="AD626" s="17">
        <f t="shared" si="528"/>
        <v>0</v>
      </c>
      <c r="AE626" s="17">
        <f t="shared" si="529"/>
        <v>0</v>
      </c>
      <c r="AF626" s="16">
        <f t="shared" si="514"/>
        <v>0</v>
      </c>
      <c r="AG626" s="19">
        <f t="shared" si="530"/>
        <v>0.375</v>
      </c>
      <c r="AH626" s="17">
        <f t="shared" si="531"/>
        <v>0</v>
      </c>
      <c r="AI626" s="17">
        <f t="shared" si="560"/>
        <v>0</v>
      </c>
      <c r="AJ626" s="16">
        <f t="shared" si="532"/>
        <v>0</v>
      </c>
      <c r="AK626" s="19">
        <f t="shared" si="533"/>
        <v>0.375</v>
      </c>
      <c r="AL626" s="17">
        <f t="shared" si="534"/>
        <v>0</v>
      </c>
      <c r="AM626" s="17">
        <f t="shared" si="535"/>
        <v>0</v>
      </c>
      <c r="AN626" s="16">
        <f t="shared" si="536"/>
        <v>0</v>
      </c>
      <c r="AO626" s="19">
        <f t="shared" si="537"/>
        <v>0.375</v>
      </c>
      <c r="AP626" s="17">
        <f t="shared" si="538"/>
        <v>0</v>
      </c>
      <c r="AQ626" s="17">
        <f t="shared" si="539"/>
        <v>0</v>
      </c>
      <c r="AR626" s="16">
        <f t="shared" si="540"/>
        <v>0</v>
      </c>
      <c r="AS626" s="19">
        <f t="shared" si="541"/>
        <v>0.375</v>
      </c>
      <c r="AT626" s="17">
        <f t="shared" si="542"/>
        <v>0</v>
      </c>
      <c r="AU626" s="17">
        <f t="shared" si="543"/>
        <v>0</v>
      </c>
      <c r="AV626" s="16">
        <f t="shared" si="544"/>
        <v>0</v>
      </c>
      <c r="AW626" s="19">
        <f t="shared" si="545"/>
        <v>0.375</v>
      </c>
      <c r="AX626" s="17">
        <f t="shared" si="546"/>
        <v>0</v>
      </c>
      <c r="AY626" s="17">
        <f t="shared" si="515"/>
        <v>0</v>
      </c>
      <c r="AZ626" s="16">
        <f t="shared" si="547"/>
        <v>0</v>
      </c>
      <c r="BA626" s="19">
        <f t="shared" si="548"/>
        <v>0.375</v>
      </c>
      <c r="BB626" s="16"/>
      <c r="BC626" s="16">
        <f t="shared" si="549"/>
        <v>0.375</v>
      </c>
      <c r="BD626" s="19">
        <f t="shared" si="516"/>
        <v>0.375</v>
      </c>
      <c r="BE626" s="20">
        <f t="shared" si="550"/>
        <v>0.375</v>
      </c>
      <c r="BF626">
        <f t="shared" si="551"/>
        <v>2.8648844315085965E-4</v>
      </c>
      <c r="BG626" s="33">
        <f t="shared" si="552"/>
        <v>0.77095377260343856</v>
      </c>
      <c r="BH626">
        <f t="shared" si="553"/>
        <v>6.1676301808275085</v>
      </c>
      <c r="BI626">
        <f t="shared" si="554"/>
        <v>1443373.4854379769</v>
      </c>
      <c r="BJ626">
        <f t="shared" si="555"/>
        <v>122812714</v>
      </c>
      <c r="BK626">
        <f t="shared" si="556"/>
        <v>702072</v>
      </c>
      <c r="BL626">
        <f t="shared" si="557"/>
        <v>0</v>
      </c>
      <c r="BM626">
        <f t="shared" si="558"/>
        <v>702072</v>
      </c>
    </row>
    <row r="627" spans="1:65" x14ac:dyDescent="0.25">
      <c r="A627" s="8"/>
      <c r="B627">
        <v>79600</v>
      </c>
      <c r="C627" t="s">
        <v>643</v>
      </c>
      <c r="D627">
        <v>5</v>
      </c>
      <c r="E627">
        <v>2485</v>
      </c>
      <c r="F627" s="9">
        <f t="shared" si="559"/>
        <v>417480</v>
      </c>
      <c r="G627">
        <v>6</v>
      </c>
      <c r="H627" s="10">
        <f t="shared" si="505"/>
        <v>3.1777969403723932E-2</v>
      </c>
      <c r="I627" s="10">
        <f t="shared" si="506"/>
        <v>0.19066781642234359</v>
      </c>
      <c r="J627" s="11">
        <f t="shared" si="507"/>
        <v>3.8133563284468722E-2</v>
      </c>
      <c r="K627" s="11">
        <f t="shared" si="508"/>
        <v>1</v>
      </c>
      <c r="L627" s="12">
        <f t="shared" si="509"/>
        <v>79600</v>
      </c>
      <c r="M627" s="13">
        <f t="shared" si="510"/>
        <v>0</v>
      </c>
      <c r="P627">
        <f t="shared" si="511"/>
        <v>12425</v>
      </c>
      <c r="Q627" s="15">
        <f t="shared" si="517"/>
        <v>0.83333333333333337</v>
      </c>
      <c r="R627" s="16">
        <f t="shared" si="518"/>
        <v>3.5746201966041107</v>
      </c>
      <c r="S627" s="17">
        <f t="shared" si="512"/>
        <v>0.19066781642234359</v>
      </c>
      <c r="T627" s="17">
        <f t="shared" si="519"/>
        <v>3.1777969403723932E-2</v>
      </c>
      <c r="U627" s="18">
        <f t="shared" si="520"/>
        <v>3.1777969403723932E-2</v>
      </c>
      <c r="V627" s="17">
        <f t="shared" si="521"/>
        <v>0</v>
      </c>
      <c r="W627" s="17">
        <f t="shared" si="513"/>
        <v>0</v>
      </c>
      <c r="X627" s="16">
        <f t="shared" si="522"/>
        <v>0</v>
      </c>
      <c r="Y627" s="19">
        <f t="shared" si="523"/>
        <v>3.1777969403723932E-2</v>
      </c>
      <c r="Z627" s="17">
        <f t="shared" si="524"/>
        <v>0</v>
      </c>
      <c r="AA627" s="17">
        <f t="shared" si="525"/>
        <v>0</v>
      </c>
      <c r="AB627" s="16">
        <f t="shared" si="526"/>
        <v>0</v>
      </c>
      <c r="AC627" s="19">
        <f t="shared" si="527"/>
        <v>3.1777969403723932E-2</v>
      </c>
      <c r="AD627" s="17">
        <f t="shared" si="528"/>
        <v>0</v>
      </c>
      <c r="AE627" s="17">
        <f t="shared" si="529"/>
        <v>0</v>
      </c>
      <c r="AF627" s="16">
        <f t="shared" si="514"/>
        <v>0</v>
      </c>
      <c r="AG627" s="19">
        <f t="shared" si="530"/>
        <v>3.1777969403723932E-2</v>
      </c>
      <c r="AH627" s="17">
        <f t="shared" si="531"/>
        <v>0</v>
      </c>
      <c r="AI627" s="17">
        <f t="shared" si="560"/>
        <v>0</v>
      </c>
      <c r="AJ627" s="16">
        <f t="shared" si="532"/>
        <v>0</v>
      </c>
      <c r="AK627" s="19">
        <f t="shared" si="533"/>
        <v>3.1777969403723932E-2</v>
      </c>
      <c r="AL627" s="17">
        <f t="shared" si="534"/>
        <v>0</v>
      </c>
      <c r="AM627" s="17">
        <f t="shared" si="535"/>
        <v>0</v>
      </c>
      <c r="AN627" s="16">
        <f t="shared" si="536"/>
        <v>0</v>
      </c>
      <c r="AO627" s="19">
        <f t="shared" si="537"/>
        <v>3.1777969403723932E-2</v>
      </c>
      <c r="AP627" s="17">
        <f t="shared" si="538"/>
        <v>0</v>
      </c>
      <c r="AQ627" s="17">
        <f t="shared" si="539"/>
        <v>0</v>
      </c>
      <c r="AR627" s="16">
        <f t="shared" si="540"/>
        <v>0</v>
      </c>
      <c r="AS627" s="19">
        <f t="shared" si="541"/>
        <v>3.1777969403723932E-2</v>
      </c>
      <c r="AT627" s="17">
        <f t="shared" si="542"/>
        <v>0</v>
      </c>
      <c r="AU627" s="17">
        <f t="shared" si="543"/>
        <v>0</v>
      </c>
      <c r="AV627" s="16">
        <f t="shared" si="544"/>
        <v>0</v>
      </c>
      <c r="AW627" s="19">
        <f t="shared" si="545"/>
        <v>3.1777969403723932E-2</v>
      </c>
      <c r="AX627" s="17">
        <f t="shared" si="546"/>
        <v>0</v>
      </c>
      <c r="AY627" s="17">
        <f t="shared" si="515"/>
        <v>0</v>
      </c>
      <c r="AZ627" s="16">
        <f t="shared" si="547"/>
        <v>0</v>
      </c>
      <c r="BA627" s="19">
        <f t="shared" si="548"/>
        <v>3.1777969403723932E-2</v>
      </c>
      <c r="BB627" s="16"/>
      <c r="BC627" s="16">
        <f t="shared" si="549"/>
        <v>3.1777969403723932E-2</v>
      </c>
      <c r="BD627" s="19">
        <f t="shared" si="516"/>
        <v>3.1777969403723932E-2</v>
      </c>
      <c r="BE627" s="20">
        <f t="shared" si="550"/>
        <v>3.1777969403723932E-2</v>
      </c>
      <c r="BF627">
        <f t="shared" si="551"/>
        <v>2.4277389282582723E-5</v>
      </c>
      <c r="BG627" s="33">
        <f t="shared" si="552"/>
        <v>6.5331587726606952E-2</v>
      </c>
      <c r="BH627">
        <f t="shared" si="553"/>
        <v>0.39198952635964168</v>
      </c>
      <c r="BI627">
        <f t="shared" si="554"/>
        <v>163647.78746462322</v>
      </c>
      <c r="BJ627">
        <f t="shared" si="555"/>
        <v>0</v>
      </c>
      <c r="BK627">
        <f t="shared" si="556"/>
        <v>79600</v>
      </c>
      <c r="BL627">
        <f t="shared" si="557"/>
        <v>2007800</v>
      </c>
      <c r="BM627">
        <f t="shared" si="558"/>
        <v>79600</v>
      </c>
    </row>
    <row r="628" spans="1:65" x14ac:dyDescent="0.25">
      <c r="A628" s="8"/>
      <c r="B628">
        <v>200000</v>
      </c>
      <c r="C628" t="s">
        <v>644</v>
      </c>
      <c r="D628">
        <v>4</v>
      </c>
      <c r="E628">
        <v>1879</v>
      </c>
      <c r="F628" s="9">
        <f t="shared" si="559"/>
        <v>315672</v>
      </c>
      <c r="G628">
        <v>5</v>
      </c>
      <c r="H628" s="10">
        <f t="shared" si="505"/>
        <v>0.12671380420182973</v>
      </c>
      <c r="I628" s="10">
        <f t="shared" si="506"/>
        <v>0.63356902100914869</v>
      </c>
      <c r="J628" s="11">
        <f t="shared" si="507"/>
        <v>0.15839225525228717</v>
      </c>
      <c r="K628" s="11">
        <f t="shared" si="508"/>
        <v>1</v>
      </c>
      <c r="L628" s="12">
        <f t="shared" si="509"/>
        <v>200000</v>
      </c>
      <c r="M628" s="13">
        <f t="shared" si="510"/>
        <v>0</v>
      </c>
      <c r="P628">
        <f t="shared" si="511"/>
        <v>7516</v>
      </c>
      <c r="Q628" s="15">
        <f t="shared" si="517"/>
        <v>0.8</v>
      </c>
      <c r="R628" s="16">
        <f t="shared" si="518"/>
        <v>3.5746201966041107</v>
      </c>
      <c r="S628" s="17">
        <f t="shared" si="512"/>
        <v>0.63356902100914869</v>
      </c>
      <c r="T628" s="17">
        <f t="shared" si="519"/>
        <v>0.12671380420182973</v>
      </c>
      <c r="U628" s="18">
        <f t="shared" si="520"/>
        <v>0.12671380420182973</v>
      </c>
      <c r="V628" s="17">
        <f t="shared" si="521"/>
        <v>0</v>
      </c>
      <c r="W628" s="17">
        <f t="shared" si="513"/>
        <v>0</v>
      </c>
      <c r="X628" s="16">
        <f t="shared" si="522"/>
        <v>0</v>
      </c>
      <c r="Y628" s="19">
        <f t="shared" si="523"/>
        <v>0.12671380420182973</v>
      </c>
      <c r="Z628" s="17">
        <f t="shared" si="524"/>
        <v>0</v>
      </c>
      <c r="AA628" s="17">
        <f t="shared" si="525"/>
        <v>0</v>
      </c>
      <c r="AB628" s="16">
        <f t="shared" si="526"/>
        <v>0</v>
      </c>
      <c r="AC628" s="19">
        <f t="shared" si="527"/>
        <v>0.12671380420182973</v>
      </c>
      <c r="AD628" s="17">
        <f t="shared" si="528"/>
        <v>0</v>
      </c>
      <c r="AE628" s="17">
        <f t="shared" si="529"/>
        <v>0</v>
      </c>
      <c r="AF628" s="16">
        <f t="shared" si="514"/>
        <v>0</v>
      </c>
      <c r="AG628" s="19">
        <f t="shared" si="530"/>
        <v>0.12671380420182973</v>
      </c>
      <c r="AH628" s="17">
        <f t="shared" si="531"/>
        <v>0</v>
      </c>
      <c r="AI628" s="17">
        <f t="shared" si="560"/>
        <v>0</v>
      </c>
      <c r="AJ628" s="16">
        <f t="shared" si="532"/>
        <v>0</v>
      </c>
      <c r="AK628" s="19">
        <f t="shared" si="533"/>
        <v>0.12671380420182973</v>
      </c>
      <c r="AL628" s="17">
        <f t="shared" si="534"/>
        <v>0</v>
      </c>
      <c r="AM628" s="17">
        <f t="shared" si="535"/>
        <v>0</v>
      </c>
      <c r="AN628" s="16">
        <f t="shared" si="536"/>
        <v>0</v>
      </c>
      <c r="AO628" s="19">
        <f t="shared" si="537"/>
        <v>0.12671380420182973</v>
      </c>
      <c r="AP628" s="17">
        <f t="shared" si="538"/>
        <v>0</v>
      </c>
      <c r="AQ628" s="17">
        <f t="shared" si="539"/>
        <v>0</v>
      </c>
      <c r="AR628" s="16">
        <f t="shared" si="540"/>
        <v>0</v>
      </c>
      <c r="AS628" s="19">
        <f t="shared" si="541"/>
        <v>0.12671380420182973</v>
      </c>
      <c r="AT628" s="17">
        <f t="shared" si="542"/>
        <v>0</v>
      </c>
      <c r="AU628" s="17">
        <f t="shared" si="543"/>
        <v>0</v>
      </c>
      <c r="AV628" s="16">
        <f t="shared" si="544"/>
        <v>0</v>
      </c>
      <c r="AW628" s="19">
        <f t="shared" si="545"/>
        <v>0.12671380420182973</v>
      </c>
      <c r="AX628" s="17">
        <f t="shared" si="546"/>
        <v>0</v>
      </c>
      <c r="AY628" s="17">
        <f t="shared" si="515"/>
        <v>0</v>
      </c>
      <c r="AZ628" s="16">
        <f t="shared" si="547"/>
        <v>0</v>
      </c>
      <c r="BA628" s="19">
        <f t="shared" si="548"/>
        <v>0.12671380420182973</v>
      </c>
      <c r="BB628" s="16"/>
      <c r="BC628" s="16">
        <f t="shared" si="549"/>
        <v>0.12671380420182973</v>
      </c>
      <c r="BD628" s="19">
        <f t="shared" si="516"/>
        <v>0.12671380420182973</v>
      </c>
      <c r="BE628" s="20">
        <f t="shared" si="550"/>
        <v>0.12671380420182973</v>
      </c>
      <c r="BF628">
        <f t="shared" si="551"/>
        <v>9.6805441310680144E-5</v>
      </c>
      <c r="BG628" s="33">
        <f t="shared" si="552"/>
        <v>0.2605079610408908</v>
      </c>
      <c r="BH628">
        <f t="shared" si="553"/>
        <v>1.3025398052044541</v>
      </c>
      <c r="BI628">
        <f t="shared" si="554"/>
        <v>411175.34538850043</v>
      </c>
      <c r="BJ628">
        <f t="shared" si="555"/>
        <v>0</v>
      </c>
      <c r="BK628">
        <f t="shared" si="556"/>
        <v>200000</v>
      </c>
      <c r="BL628">
        <f t="shared" si="557"/>
        <v>1062688</v>
      </c>
      <c r="BM628">
        <f t="shared" si="558"/>
        <v>200000</v>
      </c>
    </row>
    <row r="629" spans="1:65" x14ac:dyDescent="0.25">
      <c r="A629" s="8"/>
      <c r="B629">
        <v>6670757</v>
      </c>
      <c r="C629" t="s">
        <v>645</v>
      </c>
      <c r="D629">
        <v>2</v>
      </c>
      <c r="E629">
        <v>1201</v>
      </c>
      <c r="F629" s="9">
        <f t="shared" si="559"/>
        <v>201768</v>
      </c>
      <c r="G629">
        <v>6</v>
      </c>
      <c r="H629" s="10">
        <f t="shared" si="505"/>
        <v>0.33333333333333331</v>
      </c>
      <c r="I629" s="10">
        <f t="shared" si="506"/>
        <v>2</v>
      </c>
      <c r="J629" s="11">
        <f t="shared" si="507"/>
        <v>1</v>
      </c>
      <c r="K629" s="11">
        <f t="shared" si="508"/>
        <v>6.0493284345389885E-2</v>
      </c>
      <c r="L629" s="12">
        <f t="shared" si="509"/>
        <v>403536</v>
      </c>
      <c r="M629" s="13">
        <f t="shared" si="510"/>
        <v>0.93950671565461008</v>
      </c>
      <c r="P629">
        <f t="shared" si="511"/>
        <v>2402</v>
      </c>
      <c r="Q629" s="15">
        <f t="shared" si="517"/>
        <v>0.33333333333333331</v>
      </c>
      <c r="R629" s="16">
        <f t="shared" si="518"/>
        <v>3.5746201966041107</v>
      </c>
      <c r="S629" s="17">
        <f t="shared" si="512"/>
        <v>33.061521153007412</v>
      </c>
      <c r="T629" s="17">
        <f t="shared" si="519"/>
        <v>5.510253525501235</v>
      </c>
      <c r="U629" s="18">
        <f t="shared" si="520"/>
        <v>0.33333333333333331</v>
      </c>
      <c r="V629" s="17">
        <f t="shared" si="521"/>
        <v>0</v>
      </c>
      <c r="W629" s="17">
        <f t="shared" si="513"/>
        <v>0</v>
      </c>
      <c r="X629" s="16">
        <f t="shared" si="522"/>
        <v>0</v>
      </c>
      <c r="Y629" s="19">
        <f t="shared" si="523"/>
        <v>0.33333333333333331</v>
      </c>
      <c r="Z629" s="17">
        <f t="shared" si="524"/>
        <v>0</v>
      </c>
      <c r="AA629" s="17">
        <f t="shared" si="525"/>
        <v>0</v>
      </c>
      <c r="AB629" s="16">
        <f t="shared" si="526"/>
        <v>0</v>
      </c>
      <c r="AC629" s="19">
        <f t="shared" si="527"/>
        <v>0.33333333333333331</v>
      </c>
      <c r="AD629" s="17">
        <f t="shared" si="528"/>
        <v>0</v>
      </c>
      <c r="AE629" s="17">
        <f t="shared" si="529"/>
        <v>0</v>
      </c>
      <c r="AF629" s="16">
        <f t="shared" si="514"/>
        <v>0</v>
      </c>
      <c r="AG629" s="19">
        <f t="shared" si="530"/>
        <v>0.33333333333333331</v>
      </c>
      <c r="AH629" s="17">
        <f t="shared" si="531"/>
        <v>0</v>
      </c>
      <c r="AI629" s="17">
        <f t="shared" si="560"/>
        <v>0</v>
      </c>
      <c r="AJ629" s="16">
        <f t="shared" si="532"/>
        <v>0</v>
      </c>
      <c r="AK629" s="19">
        <f t="shared" si="533"/>
        <v>0.33333333333333331</v>
      </c>
      <c r="AL629" s="17">
        <f t="shared" si="534"/>
        <v>0</v>
      </c>
      <c r="AM629" s="17">
        <f t="shared" si="535"/>
        <v>0</v>
      </c>
      <c r="AN629" s="16">
        <f t="shared" si="536"/>
        <v>0</v>
      </c>
      <c r="AO629" s="19">
        <f t="shared" si="537"/>
        <v>0.33333333333333331</v>
      </c>
      <c r="AP629" s="17">
        <f t="shared" si="538"/>
        <v>0</v>
      </c>
      <c r="AQ629" s="17">
        <f t="shared" si="539"/>
        <v>0</v>
      </c>
      <c r="AR629" s="16">
        <f t="shared" si="540"/>
        <v>0</v>
      </c>
      <c r="AS629" s="19">
        <f t="shared" si="541"/>
        <v>0.33333333333333331</v>
      </c>
      <c r="AT629" s="17">
        <f t="shared" si="542"/>
        <v>0</v>
      </c>
      <c r="AU629" s="17">
        <f t="shared" si="543"/>
        <v>0</v>
      </c>
      <c r="AV629" s="16">
        <f t="shared" si="544"/>
        <v>0</v>
      </c>
      <c r="AW629" s="19">
        <f t="shared" si="545"/>
        <v>0.33333333333333331</v>
      </c>
      <c r="AX629" s="17">
        <f t="shared" si="546"/>
        <v>0</v>
      </c>
      <c r="AY629" s="17">
        <f t="shared" si="515"/>
        <v>0</v>
      </c>
      <c r="AZ629" s="16">
        <f t="shared" si="547"/>
        <v>0</v>
      </c>
      <c r="BA629" s="19">
        <f t="shared" si="548"/>
        <v>0.33333333333333331</v>
      </c>
      <c r="BB629" s="16"/>
      <c r="BC629" s="16">
        <f t="shared" si="549"/>
        <v>0.33333333333333331</v>
      </c>
      <c r="BD629" s="19">
        <f t="shared" si="516"/>
        <v>0.33333333333333331</v>
      </c>
      <c r="BE629" s="20">
        <f t="shared" si="550"/>
        <v>0.33333333333333331</v>
      </c>
      <c r="BF629">
        <f t="shared" si="551"/>
        <v>2.546563939118752E-4</v>
      </c>
      <c r="BG629" s="33">
        <f t="shared" si="552"/>
        <v>0.68529224231416741</v>
      </c>
      <c r="BH629">
        <f t="shared" si="553"/>
        <v>4.1117534538850045</v>
      </c>
      <c r="BI629">
        <f t="shared" si="554"/>
        <v>829620.27088346961</v>
      </c>
      <c r="BJ629">
        <f t="shared" si="555"/>
        <v>6267221</v>
      </c>
      <c r="BK629">
        <f t="shared" si="556"/>
        <v>403536</v>
      </c>
      <c r="BL629">
        <f t="shared" si="557"/>
        <v>0</v>
      </c>
      <c r="BM629">
        <f t="shared" si="558"/>
        <v>403536</v>
      </c>
    </row>
    <row r="630" spans="1:65" x14ac:dyDescent="0.25">
      <c r="A630" s="8"/>
      <c r="B630">
        <v>2754518</v>
      </c>
      <c r="C630" t="s">
        <v>646</v>
      </c>
      <c r="D630">
        <v>2</v>
      </c>
      <c r="E630">
        <v>1939</v>
      </c>
      <c r="F630" s="9">
        <f t="shared" si="559"/>
        <v>325752</v>
      </c>
      <c r="G630">
        <v>8</v>
      </c>
      <c r="H630" s="10">
        <f t="shared" si="505"/>
        <v>0.25</v>
      </c>
      <c r="I630" s="10">
        <f t="shared" si="506"/>
        <v>2</v>
      </c>
      <c r="J630" s="11">
        <f t="shared" si="507"/>
        <v>1</v>
      </c>
      <c r="K630" s="11">
        <f t="shared" si="508"/>
        <v>0.23652196137400444</v>
      </c>
      <c r="L630" s="12">
        <f t="shared" si="509"/>
        <v>651504</v>
      </c>
      <c r="M630" s="13">
        <f t="shared" si="510"/>
        <v>0.7634780386259955</v>
      </c>
      <c r="P630">
        <f t="shared" si="511"/>
        <v>3878</v>
      </c>
      <c r="Q630" s="15">
        <f t="shared" si="517"/>
        <v>0.25</v>
      </c>
      <c r="R630" s="16">
        <f t="shared" si="518"/>
        <v>3.5746201966041107</v>
      </c>
      <c r="S630" s="17">
        <f t="shared" si="512"/>
        <v>8.4558744075247425</v>
      </c>
      <c r="T630" s="17">
        <f t="shared" si="519"/>
        <v>1.0569843009405928</v>
      </c>
      <c r="U630" s="18">
        <f t="shared" si="520"/>
        <v>0.25</v>
      </c>
      <c r="V630" s="17">
        <f t="shared" si="521"/>
        <v>0</v>
      </c>
      <c r="W630" s="17">
        <f t="shared" si="513"/>
        <v>0</v>
      </c>
      <c r="X630" s="16">
        <f t="shared" si="522"/>
        <v>0</v>
      </c>
      <c r="Y630" s="19">
        <f t="shared" si="523"/>
        <v>0.25</v>
      </c>
      <c r="Z630" s="17">
        <f t="shared" si="524"/>
        <v>0</v>
      </c>
      <c r="AA630" s="17">
        <f t="shared" si="525"/>
        <v>0</v>
      </c>
      <c r="AB630" s="16">
        <f t="shared" si="526"/>
        <v>0</v>
      </c>
      <c r="AC630" s="19">
        <f t="shared" si="527"/>
        <v>0.25</v>
      </c>
      <c r="AD630" s="17">
        <f t="shared" si="528"/>
        <v>0</v>
      </c>
      <c r="AE630" s="17">
        <f t="shared" si="529"/>
        <v>0</v>
      </c>
      <c r="AF630" s="16">
        <f t="shared" si="514"/>
        <v>0</v>
      </c>
      <c r="AG630" s="19">
        <f t="shared" si="530"/>
        <v>0.25</v>
      </c>
      <c r="AH630" s="17">
        <f t="shared" si="531"/>
        <v>0</v>
      </c>
      <c r="AI630" s="17">
        <f t="shared" si="560"/>
        <v>0</v>
      </c>
      <c r="AJ630" s="16">
        <f t="shared" si="532"/>
        <v>0</v>
      </c>
      <c r="AK630" s="19">
        <f t="shared" si="533"/>
        <v>0.25</v>
      </c>
      <c r="AL630" s="17">
        <f t="shared" si="534"/>
        <v>0</v>
      </c>
      <c r="AM630" s="17">
        <f t="shared" si="535"/>
        <v>0</v>
      </c>
      <c r="AN630" s="16">
        <f t="shared" si="536"/>
        <v>0</v>
      </c>
      <c r="AO630" s="19">
        <f t="shared" si="537"/>
        <v>0.25</v>
      </c>
      <c r="AP630" s="17">
        <f t="shared" si="538"/>
        <v>0</v>
      </c>
      <c r="AQ630" s="17">
        <f t="shared" si="539"/>
        <v>0</v>
      </c>
      <c r="AR630" s="16">
        <f t="shared" si="540"/>
        <v>0</v>
      </c>
      <c r="AS630" s="19">
        <f t="shared" si="541"/>
        <v>0.25</v>
      </c>
      <c r="AT630" s="17">
        <f t="shared" si="542"/>
        <v>0</v>
      </c>
      <c r="AU630" s="17">
        <f t="shared" si="543"/>
        <v>0</v>
      </c>
      <c r="AV630" s="16">
        <f t="shared" si="544"/>
        <v>0</v>
      </c>
      <c r="AW630" s="19">
        <f t="shared" si="545"/>
        <v>0.25</v>
      </c>
      <c r="AX630" s="17">
        <f t="shared" si="546"/>
        <v>0</v>
      </c>
      <c r="AY630" s="17">
        <f t="shared" si="515"/>
        <v>0</v>
      </c>
      <c r="AZ630" s="16">
        <f t="shared" si="547"/>
        <v>0</v>
      </c>
      <c r="BA630" s="19">
        <f t="shared" si="548"/>
        <v>0.25</v>
      </c>
      <c r="BB630" s="16"/>
      <c r="BC630" s="16">
        <f t="shared" si="549"/>
        <v>0.25</v>
      </c>
      <c r="BD630" s="19">
        <f t="shared" si="516"/>
        <v>0.25</v>
      </c>
      <c r="BE630" s="20">
        <f t="shared" si="550"/>
        <v>0.25</v>
      </c>
      <c r="BF630">
        <f t="shared" si="551"/>
        <v>1.9099229543390641E-4</v>
      </c>
      <c r="BG630" s="33">
        <f t="shared" si="552"/>
        <v>0.51396918173562567</v>
      </c>
      <c r="BH630">
        <f t="shared" si="553"/>
        <v>4.1117534538850053</v>
      </c>
      <c r="BI630">
        <f t="shared" si="554"/>
        <v>1339411.9111099483</v>
      </c>
      <c r="BJ630">
        <f t="shared" si="555"/>
        <v>2103014</v>
      </c>
      <c r="BK630">
        <f t="shared" si="556"/>
        <v>651504</v>
      </c>
      <c r="BL630">
        <f t="shared" si="557"/>
        <v>0</v>
      </c>
      <c r="BM630">
        <f t="shared" si="558"/>
        <v>651504</v>
      </c>
    </row>
    <row r="631" spans="1:65" x14ac:dyDescent="0.25">
      <c r="A631" s="8"/>
      <c r="B631">
        <v>5547771</v>
      </c>
      <c r="C631" t="s">
        <v>647</v>
      </c>
      <c r="D631">
        <v>5</v>
      </c>
      <c r="E631">
        <v>2435</v>
      </c>
      <c r="F631" s="9">
        <f t="shared" si="559"/>
        <v>409080</v>
      </c>
      <c r="G631">
        <v>8</v>
      </c>
      <c r="H631" s="10">
        <f t="shared" si="505"/>
        <v>0.625</v>
      </c>
      <c r="I631" s="10">
        <f t="shared" si="506"/>
        <v>5</v>
      </c>
      <c r="J631" s="11">
        <f t="shared" si="507"/>
        <v>1</v>
      </c>
      <c r="K631" s="11">
        <f t="shared" si="508"/>
        <v>0.36868861385951224</v>
      </c>
      <c r="L631" s="12">
        <f t="shared" si="509"/>
        <v>2045400</v>
      </c>
      <c r="M631" s="13">
        <f t="shared" si="510"/>
        <v>0.63131138614048776</v>
      </c>
      <c r="P631">
        <f t="shared" si="511"/>
        <v>12175</v>
      </c>
      <c r="Q631" s="15">
        <f t="shared" si="517"/>
        <v>0.625</v>
      </c>
      <c r="R631" s="16">
        <f t="shared" si="518"/>
        <v>3.5746201966041107</v>
      </c>
      <c r="S631" s="17">
        <f t="shared" si="512"/>
        <v>13.561579642123791</v>
      </c>
      <c r="T631" s="17">
        <f t="shared" si="519"/>
        <v>1.6951974552654738</v>
      </c>
      <c r="U631" s="18">
        <f t="shared" si="520"/>
        <v>0.625</v>
      </c>
      <c r="V631" s="17">
        <f t="shared" si="521"/>
        <v>0</v>
      </c>
      <c r="W631" s="17">
        <f t="shared" si="513"/>
        <v>0</v>
      </c>
      <c r="X631" s="16">
        <f t="shared" si="522"/>
        <v>0</v>
      </c>
      <c r="Y631" s="19">
        <f t="shared" si="523"/>
        <v>0.625</v>
      </c>
      <c r="Z631" s="17">
        <f t="shared" si="524"/>
        <v>0</v>
      </c>
      <c r="AA631" s="17">
        <f t="shared" si="525"/>
        <v>0</v>
      </c>
      <c r="AB631" s="16">
        <f t="shared" si="526"/>
        <v>0</v>
      </c>
      <c r="AC631" s="19">
        <f t="shared" si="527"/>
        <v>0.625</v>
      </c>
      <c r="AD631" s="17">
        <f t="shared" si="528"/>
        <v>0</v>
      </c>
      <c r="AE631" s="17">
        <f t="shared" si="529"/>
        <v>0</v>
      </c>
      <c r="AF631" s="16">
        <f t="shared" si="514"/>
        <v>0</v>
      </c>
      <c r="AG631" s="19">
        <f t="shared" si="530"/>
        <v>0.625</v>
      </c>
      <c r="AH631" s="17">
        <f t="shared" si="531"/>
        <v>0</v>
      </c>
      <c r="AI631" s="17">
        <f t="shared" si="560"/>
        <v>0</v>
      </c>
      <c r="AJ631" s="16">
        <f t="shared" si="532"/>
        <v>0</v>
      </c>
      <c r="AK631" s="19">
        <f t="shared" si="533"/>
        <v>0.625</v>
      </c>
      <c r="AL631" s="17">
        <f t="shared" si="534"/>
        <v>0</v>
      </c>
      <c r="AM631" s="17">
        <f t="shared" si="535"/>
        <v>0</v>
      </c>
      <c r="AN631" s="16">
        <f t="shared" si="536"/>
        <v>0</v>
      </c>
      <c r="AO631" s="19">
        <f t="shared" si="537"/>
        <v>0.625</v>
      </c>
      <c r="AP631" s="17">
        <f t="shared" si="538"/>
        <v>0</v>
      </c>
      <c r="AQ631" s="17">
        <f t="shared" si="539"/>
        <v>0</v>
      </c>
      <c r="AR631" s="16">
        <f t="shared" si="540"/>
        <v>0</v>
      </c>
      <c r="AS631" s="19">
        <f t="shared" si="541"/>
        <v>0.625</v>
      </c>
      <c r="AT631" s="17">
        <f t="shared" si="542"/>
        <v>0</v>
      </c>
      <c r="AU631" s="17">
        <f t="shared" si="543"/>
        <v>0</v>
      </c>
      <c r="AV631" s="16">
        <f t="shared" si="544"/>
        <v>0</v>
      </c>
      <c r="AW631" s="19">
        <f t="shared" si="545"/>
        <v>0.625</v>
      </c>
      <c r="AX631" s="17">
        <f t="shared" si="546"/>
        <v>0</v>
      </c>
      <c r="AY631" s="17">
        <f t="shared" si="515"/>
        <v>0</v>
      </c>
      <c r="AZ631" s="16">
        <f t="shared" si="547"/>
        <v>0</v>
      </c>
      <c r="BA631" s="19">
        <f t="shared" si="548"/>
        <v>0.625</v>
      </c>
      <c r="BB631" s="16"/>
      <c r="BC631" s="16">
        <f t="shared" si="549"/>
        <v>0.625</v>
      </c>
      <c r="BD631" s="19">
        <f t="shared" si="516"/>
        <v>0.625</v>
      </c>
      <c r="BE631" s="20">
        <f t="shared" si="550"/>
        <v>0.625</v>
      </c>
      <c r="BF631">
        <f t="shared" si="551"/>
        <v>4.7748073858476606E-4</v>
      </c>
      <c r="BG631" s="33">
        <f t="shared" si="552"/>
        <v>1.2849229543390641</v>
      </c>
      <c r="BH631">
        <f t="shared" si="553"/>
        <v>10.279383634712513</v>
      </c>
      <c r="BI631">
        <f t="shared" si="554"/>
        <v>4205090.2572881952</v>
      </c>
      <c r="BJ631">
        <f t="shared" si="555"/>
        <v>3502371</v>
      </c>
      <c r="BK631">
        <f t="shared" si="556"/>
        <v>2045400</v>
      </c>
      <c r="BL631">
        <f t="shared" si="557"/>
        <v>0</v>
      </c>
      <c r="BM631">
        <f t="shared" si="558"/>
        <v>2045400</v>
      </c>
    </row>
    <row r="632" spans="1:65" x14ac:dyDescent="0.25">
      <c r="A632" s="8"/>
      <c r="B632">
        <v>2555610</v>
      </c>
      <c r="C632" t="s">
        <v>648</v>
      </c>
      <c r="D632">
        <v>4</v>
      </c>
      <c r="E632">
        <v>506</v>
      </c>
      <c r="F632" s="9">
        <f t="shared" si="559"/>
        <v>85008</v>
      </c>
      <c r="G632">
        <v>7</v>
      </c>
      <c r="H632" s="10">
        <f t="shared" si="505"/>
        <v>0.5714285714285714</v>
      </c>
      <c r="I632" s="10">
        <f t="shared" si="506"/>
        <v>4</v>
      </c>
      <c r="J632" s="11">
        <f t="shared" si="507"/>
        <v>1</v>
      </c>
      <c r="K632" s="11">
        <f t="shared" si="508"/>
        <v>0.13305316538908518</v>
      </c>
      <c r="L632" s="12">
        <f t="shared" si="509"/>
        <v>340032</v>
      </c>
      <c r="M632" s="13">
        <f t="shared" si="510"/>
        <v>0.86694683461091482</v>
      </c>
      <c r="P632">
        <f t="shared" si="511"/>
        <v>2024</v>
      </c>
      <c r="Q632" s="15">
        <f t="shared" si="517"/>
        <v>0.5714285714285714</v>
      </c>
      <c r="R632" s="16">
        <f t="shared" si="518"/>
        <v>3.5746201966041107</v>
      </c>
      <c r="S632" s="17">
        <f t="shared" si="512"/>
        <v>30.063170525127045</v>
      </c>
      <c r="T632" s="17">
        <f t="shared" si="519"/>
        <v>4.2947386464467208</v>
      </c>
      <c r="U632" s="18">
        <f t="shared" si="520"/>
        <v>0.5714285714285714</v>
      </c>
      <c r="V632" s="17">
        <f t="shared" si="521"/>
        <v>0</v>
      </c>
      <c r="W632" s="17">
        <f t="shared" si="513"/>
        <v>0</v>
      </c>
      <c r="X632" s="16">
        <f t="shared" si="522"/>
        <v>0</v>
      </c>
      <c r="Y632" s="19">
        <f t="shared" si="523"/>
        <v>0.5714285714285714</v>
      </c>
      <c r="Z632" s="17">
        <f t="shared" si="524"/>
        <v>0</v>
      </c>
      <c r="AA632" s="17">
        <f t="shared" si="525"/>
        <v>0</v>
      </c>
      <c r="AB632" s="16">
        <f t="shared" si="526"/>
        <v>0</v>
      </c>
      <c r="AC632" s="19">
        <f t="shared" si="527"/>
        <v>0.5714285714285714</v>
      </c>
      <c r="AD632" s="17">
        <f t="shared" si="528"/>
        <v>0</v>
      </c>
      <c r="AE632" s="17">
        <f t="shared" si="529"/>
        <v>0</v>
      </c>
      <c r="AF632" s="16">
        <f t="shared" si="514"/>
        <v>0</v>
      </c>
      <c r="AG632" s="19">
        <f t="shared" si="530"/>
        <v>0.5714285714285714</v>
      </c>
      <c r="AH632" s="17">
        <f t="shared" si="531"/>
        <v>0</v>
      </c>
      <c r="AI632" s="17">
        <f t="shared" si="560"/>
        <v>0</v>
      </c>
      <c r="AJ632" s="16">
        <f t="shared" si="532"/>
        <v>0</v>
      </c>
      <c r="AK632" s="19">
        <f t="shared" si="533"/>
        <v>0.5714285714285714</v>
      </c>
      <c r="AL632" s="17">
        <f t="shared" si="534"/>
        <v>0</v>
      </c>
      <c r="AM632" s="17">
        <f t="shared" si="535"/>
        <v>0</v>
      </c>
      <c r="AN632" s="16">
        <f t="shared" si="536"/>
        <v>0</v>
      </c>
      <c r="AO632" s="19">
        <f t="shared" si="537"/>
        <v>0.5714285714285714</v>
      </c>
      <c r="AP632" s="17">
        <f t="shared" si="538"/>
        <v>0</v>
      </c>
      <c r="AQ632" s="17">
        <f t="shared" si="539"/>
        <v>0</v>
      </c>
      <c r="AR632" s="16">
        <f t="shared" si="540"/>
        <v>0</v>
      </c>
      <c r="AS632" s="19">
        <f t="shared" si="541"/>
        <v>0.5714285714285714</v>
      </c>
      <c r="AT632" s="17">
        <f t="shared" si="542"/>
        <v>0</v>
      </c>
      <c r="AU632" s="17">
        <f t="shared" si="543"/>
        <v>0</v>
      </c>
      <c r="AV632" s="16">
        <f t="shared" si="544"/>
        <v>0</v>
      </c>
      <c r="AW632" s="19">
        <f t="shared" si="545"/>
        <v>0.5714285714285714</v>
      </c>
      <c r="AX632" s="17">
        <f t="shared" si="546"/>
        <v>0</v>
      </c>
      <c r="AY632" s="17">
        <f t="shared" si="515"/>
        <v>0</v>
      </c>
      <c r="AZ632" s="16">
        <f t="shared" si="547"/>
        <v>0</v>
      </c>
      <c r="BA632" s="19">
        <f t="shared" si="548"/>
        <v>0.5714285714285714</v>
      </c>
      <c r="BB632" s="16"/>
      <c r="BC632" s="16">
        <f t="shared" si="549"/>
        <v>0.5714285714285714</v>
      </c>
      <c r="BD632" s="19">
        <f t="shared" si="516"/>
        <v>0.5714285714285714</v>
      </c>
      <c r="BE632" s="20">
        <f t="shared" si="550"/>
        <v>0.5714285714285714</v>
      </c>
      <c r="BF632">
        <f t="shared" si="551"/>
        <v>4.3655381813464321E-4</v>
      </c>
      <c r="BG632" s="33">
        <f t="shared" si="552"/>
        <v>1.1747867011100013</v>
      </c>
      <c r="BH632">
        <f t="shared" si="553"/>
        <v>8.2235069077700089</v>
      </c>
      <c r="BI632">
        <f t="shared" si="554"/>
        <v>699063.87521571293</v>
      </c>
      <c r="BJ632">
        <f t="shared" si="555"/>
        <v>2215578</v>
      </c>
      <c r="BK632">
        <f t="shared" si="556"/>
        <v>340032</v>
      </c>
      <c r="BL632">
        <f t="shared" si="557"/>
        <v>0</v>
      </c>
      <c r="BM632">
        <f t="shared" si="558"/>
        <v>340032</v>
      </c>
    </row>
    <row r="633" spans="1:65" x14ac:dyDescent="0.25">
      <c r="A633" s="8"/>
      <c r="B633">
        <v>47034</v>
      </c>
      <c r="C633" t="s">
        <v>649</v>
      </c>
      <c r="D633">
        <v>9</v>
      </c>
      <c r="E633">
        <v>2249</v>
      </c>
      <c r="F633" s="9">
        <f t="shared" si="559"/>
        <v>377832</v>
      </c>
      <c r="G633">
        <v>8</v>
      </c>
      <c r="H633" s="10">
        <f t="shared" si="505"/>
        <v>1.5560487200660611E-2</v>
      </c>
      <c r="I633" s="10">
        <f t="shared" si="506"/>
        <v>0.12448389760528489</v>
      </c>
      <c r="J633" s="11">
        <f t="shared" si="507"/>
        <v>1.3831544178364987E-2</v>
      </c>
      <c r="K633" s="11">
        <f t="shared" si="508"/>
        <v>1</v>
      </c>
      <c r="L633" s="12">
        <f t="shared" si="509"/>
        <v>47034</v>
      </c>
      <c r="M633" s="13">
        <f t="shared" si="510"/>
        <v>0</v>
      </c>
      <c r="P633">
        <f t="shared" si="511"/>
        <v>20241</v>
      </c>
      <c r="Q633" s="15">
        <f t="shared" si="517"/>
        <v>1.125</v>
      </c>
      <c r="R633" s="16">
        <f t="shared" si="518"/>
        <v>3.5746201966041107</v>
      </c>
      <c r="S633" s="17">
        <f t="shared" si="512"/>
        <v>0.12448389760528489</v>
      </c>
      <c r="T633" s="17">
        <f t="shared" si="519"/>
        <v>1.5560487200660611E-2</v>
      </c>
      <c r="U633" s="18">
        <f t="shared" si="520"/>
        <v>1.5560487200660611E-2</v>
      </c>
      <c r="V633" s="17">
        <f t="shared" si="521"/>
        <v>0</v>
      </c>
      <c r="W633" s="17">
        <f t="shared" si="513"/>
        <v>0</v>
      </c>
      <c r="X633" s="16">
        <f t="shared" si="522"/>
        <v>0</v>
      </c>
      <c r="Y633" s="19">
        <f t="shared" si="523"/>
        <v>1.5560487200660611E-2</v>
      </c>
      <c r="Z633" s="17">
        <f t="shared" si="524"/>
        <v>0</v>
      </c>
      <c r="AA633" s="17">
        <f t="shared" si="525"/>
        <v>0</v>
      </c>
      <c r="AB633" s="16">
        <f t="shared" si="526"/>
        <v>0</v>
      </c>
      <c r="AC633" s="19">
        <f t="shared" si="527"/>
        <v>1.5560487200660611E-2</v>
      </c>
      <c r="AD633" s="17">
        <f t="shared" si="528"/>
        <v>0</v>
      </c>
      <c r="AE633" s="17">
        <f t="shared" si="529"/>
        <v>0</v>
      </c>
      <c r="AF633" s="16">
        <f t="shared" si="514"/>
        <v>0</v>
      </c>
      <c r="AG633" s="19">
        <f t="shared" si="530"/>
        <v>1.5560487200660611E-2</v>
      </c>
      <c r="AH633" s="17">
        <f t="shared" si="531"/>
        <v>0</v>
      </c>
      <c r="AI633" s="17">
        <f t="shared" si="560"/>
        <v>0</v>
      </c>
      <c r="AJ633" s="16">
        <f t="shared" si="532"/>
        <v>0</v>
      </c>
      <c r="AK633" s="19">
        <f t="shared" si="533"/>
        <v>1.5560487200660611E-2</v>
      </c>
      <c r="AL633" s="17">
        <f t="shared" si="534"/>
        <v>0</v>
      </c>
      <c r="AM633" s="17">
        <f t="shared" si="535"/>
        <v>0</v>
      </c>
      <c r="AN633" s="16">
        <f t="shared" si="536"/>
        <v>0</v>
      </c>
      <c r="AO633" s="19">
        <f t="shared" si="537"/>
        <v>1.5560487200660611E-2</v>
      </c>
      <c r="AP633" s="17">
        <f t="shared" si="538"/>
        <v>0</v>
      </c>
      <c r="AQ633" s="17">
        <f t="shared" si="539"/>
        <v>0</v>
      </c>
      <c r="AR633" s="16">
        <f t="shared" si="540"/>
        <v>0</v>
      </c>
      <c r="AS633" s="19">
        <f t="shared" si="541"/>
        <v>1.5560487200660611E-2</v>
      </c>
      <c r="AT633" s="17">
        <f t="shared" si="542"/>
        <v>0</v>
      </c>
      <c r="AU633" s="17">
        <f t="shared" si="543"/>
        <v>0</v>
      </c>
      <c r="AV633" s="16">
        <f t="shared" si="544"/>
        <v>0</v>
      </c>
      <c r="AW633" s="19">
        <f t="shared" si="545"/>
        <v>1.5560487200660611E-2</v>
      </c>
      <c r="AX633" s="17">
        <f t="shared" si="546"/>
        <v>0</v>
      </c>
      <c r="AY633" s="17">
        <f t="shared" si="515"/>
        <v>0</v>
      </c>
      <c r="AZ633" s="16">
        <f t="shared" si="547"/>
        <v>0</v>
      </c>
      <c r="BA633" s="19">
        <f t="shared" si="548"/>
        <v>1.5560487200660611E-2</v>
      </c>
      <c r="BB633" s="16"/>
      <c r="BC633" s="16">
        <f t="shared" si="549"/>
        <v>1.5560487200660611E-2</v>
      </c>
      <c r="BD633" s="19">
        <f t="shared" si="516"/>
        <v>1.5560487200660611E-2</v>
      </c>
      <c r="BE633" s="20">
        <f t="shared" si="550"/>
        <v>1.5560487200660611E-2</v>
      </c>
      <c r="BF633">
        <f t="shared" si="551"/>
        <v>1.1887732674096364E-5</v>
      </c>
      <c r="BG633" s="33">
        <f t="shared" si="552"/>
        <v>3.1990443495724843E-2</v>
      </c>
      <c r="BH633">
        <f t="shared" si="553"/>
        <v>0.25592354796579875</v>
      </c>
      <c r="BI633">
        <f t="shared" si="554"/>
        <v>96696.105975013677</v>
      </c>
      <c r="BJ633">
        <f t="shared" si="555"/>
        <v>0</v>
      </c>
      <c r="BK633">
        <f t="shared" si="556"/>
        <v>47034</v>
      </c>
      <c r="BL633">
        <f t="shared" si="557"/>
        <v>3353454.0000000005</v>
      </c>
      <c r="BM633">
        <f t="shared" si="558"/>
        <v>47034</v>
      </c>
    </row>
    <row r="634" spans="1:65" x14ac:dyDescent="0.25">
      <c r="A634" s="8"/>
      <c r="B634">
        <v>22971305</v>
      </c>
      <c r="C634" t="s">
        <v>650</v>
      </c>
      <c r="D634">
        <v>2</v>
      </c>
      <c r="E634">
        <v>2136</v>
      </c>
      <c r="F634" s="9">
        <f t="shared" si="559"/>
        <v>358848</v>
      </c>
      <c r="G634">
        <v>7</v>
      </c>
      <c r="H634" s="10">
        <f t="shared" si="505"/>
        <v>0.2857142857142857</v>
      </c>
      <c r="I634" s="10">
        <f t="shared" si="506"/>
        <v>2</v>
      </c>
      <c r="J634" s="11">
        <f t="shared" si="507"/>
        <v>1</v>
      </c>
      <c r="K634" s="11">
        <f t="shared" si="508"/>
        <v>3.124315314258376E-2</v>
      </c>
      <c r="L634" s="12">
        <f t="shared" si="509"/>
        <v>717696</v>
      </c>
      <c r="M634" s="13">
        <f t="shared" si="510"/>
        <v>0.96875684685741625</v>
      </c>
      <c r="P634">
        <f t="shared" si="511"/>
        <v>4272</v>
      </c>
      <c r="Q634" s="15">
        <f t="shared" si="517"/>
        <v>0.2857142857142857</v>
      </c>
      <c r="R634" s="16">
        <f t="shared" si="518"/>
        <v>3.5746201966041107</v>
      </c>
      <c r="S634" s="17">
        <f t="shared" si="512"/>
        <v>64.014025436953801</v>
      </c>
      <c r="T634" s="17">
        <f t="shared" si="519"/>
        <v>9.1448607767076862</v>
      </c>
      <c r="U634" s="18">
        <f t="shared" si="520"/>
        <v>0.2857142857142857</v>
      </c>
      <c r="V634" s="17">
        <f t="shared" si="521"/>
        <v>0</v>
      </c>
      <c r="W634" s="17">
        <f t="shared" si="513"/>
        <v>0</v>
      </c>
      <c r="X634" s="16">
        <f t="shared" si="522"/>
        <v>0</v>
      </c>
      <c r="Y634" s="19">
        <f t="shared" si="523"/>
        <v>0.2857142857142857</v>
      </c>
      <c r="Z634" s="17">
        <f t="shared" si="524"/>
        <v>0</v>
      </c>
      <c r="AA634" s="17">
        <f t="shared" si="525"/>
        <v>0</v>
      </c>
      <c r="AB634" s="16">
        <f t="shared" si="526"/>
        <v>0</v>
      </c>
      <c r="AC634" s="19">
        <f t="shared" si="527"/>
        <v>0.2857142857142857</v>
      </c>
      <c r="AD634" s="17">
        <f t="shared" si="528"/>
        <v>0</v>
      </c>
      <c r="AE634" s="17">
        <f t="shared" si="529"/>
        <v>0</v>
      </c>
      <c r="AF634" s="16">
        <f t="shared" si="514"/>
        <v>0</v>
      </c>
      <c r="AG634" s="19">
        <f t="shared" si="530"/>
        <v>0.2857142857142857</v>
      </c>
      <c r="AH634" s="17">
        <f t="shared" si="531"/>
        <v>0</v>
      </c>
      <c r="AI634" s="17">
        <f t="shared" si="560"/>
        <v>0</v>
      </c>
      <c r="AJ634" s="16">
        <f t="shared" si="532"/>
        <v>0</v>
      </c>
      <c r="AK634" s="19">
        <f t="shared" si="533"/>
        <v>0.2857142857142857</v>
      </c>
      <c r="AL634" s="17">
        <f t="shared" si="534"/>
        <v>0</v>
      </c>
      <c r="AM634" s="17">
        <f t="shared" si="535"/>
        <v>0</v>
      </c>
      <c r="AN634" s="16">
        <f t="shared" si="536"/>
        <v>0</v>
      </c>
      <c r="AO634" s="19">
        <f t="shared" si="537"/>
        <v>0.2857142857142857</v>
      </c>
      <c r="AP634" s="17">
        <f t="shared" si="538"/>
        <v>0</v>
      </c>
      <c r="AQ634" s="17">
        <f t="shared" si="539"/>
        <v>0</v>
      </c>
      <c r="AR634" s="16">
        <f t="shared" si="540"/>
        <v>0</v>
      </c>
      <c r="AS634" s="19">
        <f t="shared" si="541"/>
        <v>0.2857142857142857</v>
      </c>
      <c r="AT634" s="17">
        <f t="shared" si="542"/>
        <v>0</v>
      </c>
      <c r="AU634" s="17">
        <f t="shared" si="543"/>
        <v>0</v>
      </c>
      <c r="AV634" s="16">
        <f t="shared" si="544"/>
        <v>0</v>
      </c>
      <c r="AW634" s="19">
        <f t="shared" si="545"/>
        <v>0.2857142857142857</v>
      </c>
      <c r="AX634" s="17">
        <f t="shared" si="546"/>
        <v>0</v>
      </c>
      <c r="AY634" s="17">
        <f t="shared" si="515"/>
        <v>0</v>
      </c>
      <c r="AZ634" s="16">
        <f t="shared" si="547"/>
        <v>0</v>
      </c>
      <c r="BA634" s="19">
        <f t="shared" si="548"/>
        <v>0.2857142857142857</v>
      </c>
      <c r="BB634" s="16"/>
      <c r="BC634" s="16">
        <f t="shared" si="549"/>
        <v>0.2857142857142857</v>
      </c>
      <c r="BD634" s="19">
        <f t="shared" si="516"/>
        <v>0.2857142857142857</v>
      </c>
      <c r="BE634" s="20">
        <f t="shared" si="550"/>
        <v>0.2857142857142857</v>
      </c>
      <c r="BF634">
        <f t="shared" si="551"/>
        <v>2.182769090673216E-4</v>
      </c>
      <c r="BG634" s="33">
        <f t="shared" si="552"/>
        <v>0.58739335055500064</v>
      </c>
      <c r="BH634">
        <f t="shared" si="553"/>
        <v>4.1117534538850045</v>
      </c>
      <c r="BI634">
        <f t="shared" si="554"/>
        <v>1475494.5034197262</v>
      </c>
      <c r="BJ634">
        <f t="shared" si="555"/>
        <v>22253609</v>
      </c>
      <c r="BK634">
        <f t="shared" si="556"/>
        <v>717696</v>
      </c>
      <c r="BL634">
        <f t="shared" si="557"/>
        <v>0</v>
      </c>
      <c r="BM634">
        <f t="shared" si="558"/>
        <v>717696</v>
      </c>
    </row>
    <row r="635" spans="1:65" x14ac:dyDescent="0.25">
      <c r="A635" s="8"/>
      <c r="B635">
        <v>11523440</v>
      </c>
      <c r="C635" t="s">
        <v>651</v>
      </c>
      <c r="D635">
        <v>3</v>
      </c>
      <c r="E635">
        <v>2264</v>
      </c>
      <c r="F635" s="9">
        <f t="shared" si="559"/>
        <v>380352</v>
      </c>
      <c r="G635">
        <v>8</v>
      </c>
      <c r="H635" s="10">
        <f t="shared" si="505"/>
        <v>0.375</v>
      </c>
      <c r="I635" s="10">
        <f t="shared" si="506"/>
        <v>3</v>
      </c>
      <c r="J635" s="11">
        <f t="shared" si="507"/>
        <v>1</v>
      </c>
      <c r="K635" s="11">
        <f t="shared" si="508"/>
        <v>9.9020431398957262E-2</v>
      </c>
      <c r="L635" s="12">
        <f t="shared" si="509"/>
        <v>1141056</v>
      </c>
      <c r="M635" s="13">
        <f t="shared" si="510"/>
        <v>0.90097956860104278</v>
      </c>
      <c r="P635">
        <f t="shared" si="511"/>
        <v>6792</v>
      </c>
      <c r="Q635" s="15">
        <f t="shared" si="517"/>
        <v>0.375</v>
      </c>
      <c r="R635" s="16">
        <f t="shared" si="518"/>
        <v>3.5746201966041107</v>
      </c>
      <c r="S635" s="17">
        <f t="shared" si="512"/>
        <v>30.296777721689381</v>
      </c>
      <c r="T635" s="17">
        <f t="shared" si="519"/>
        <v>3.7870972152111726</v>
      </c>
      <c r="U635" s="18">
        <f t="shared" si="520"/>
        <v>0.375</v>
      </c>
      <c r="V635" s="17">
        <f t="shared" si="521"/>
        <v>0</v>
      </c>
      <c r="W635" s="17">
        <f t="shared" si="513"/>
        <v>0</v>
      </c>
      <c r="X635" s="16">
        <f t="shared" si="522"/>
        <v>0</v>
      </c>
      <c r="Y635" s="19">
        <f t="shared" si="523"/>
        <v>0.375</v>
      </c>
      <c r="Z635" s="17">
        <f t="shared" si="524"/>
        <v>0</v>
      </c>
      <c r="AA635" s="17">
        <f t="shared" si="525"/>
        <v>0</v>
      </c>
      <c r="AB635" s="16">
        <f t="shared" si="526"/>
        <v>0</v>
      </c>
      <c r="AC635" s="19">
        <f t="shared" si="527"/>
        <v>0.375</v>
      </c>
      <c r="AD635" s="17">
        <f t="shared" si="528"/>
        <v>0</v>
      </c>
      <c r="AE635" s="17">
        <f t="shared" si="529"/>
        <v>0</v>
      </c>
      <c r="AF635" s="16">
        <f t="shared" si="514"/>
        <v>0</v>
      </c>
      <c r="AG635" s="19">
        <f t="shared" si="530"/>
        <v>0.375</v>
      </c>
      <c r="AH635" s="17">
        <f t="shared" si="531"/>
        <v>0</v>
      </c>
      <c r="AI635" s="17">
        <f t="shared" si="560"/>
        <v>0</v>
      </c>
      <c r="AJ635" s="16">
        <f t="shared" si="532"/>
        <v>0</v>
      </c>
      <c r="AK635" s="19">
        <f t="shared" si="533"/>
        <v>0.375</v>
      </c>
      <c r="AL635" s="17">
        <f t="shared" si="534"/>
        <v>0</v>
      </c>
      <c r="AM635" s="17">
        <f t="shared" si="535"/>
        <v>0</v>
      </c>
      <c r="AN635" s="16">
        <f t="shared" si="536"/>
        <v>0</v>
      </c>
      <c r="AO635" s="19">
        <f t="shared" si="537"/>
        <v>0.375</v>
      </c>
      <c r="AP635" s="17">
        <f t="shared" si="538"/>
        <v>0</v>
      </c>
      <c r="AQ635" s="17">
        <f t="shared" si="539"/>
        <v>0</v>
      </c>
      <c r="AR635" s="16">
        <f t="shared" si="540"/>
        <v>0</v>
      </c>
      <c r="AS635" s="19">
        <f t="shared" si="541"/>
        <v>0.375</v>
      </c>
      <c r="AT635" s="17">
        <f t="shared" si="542"/>
        <v>0</v>
      </c>
      <c r="AU635" s="17">
        <f t="shared" si="543"/>
        <v>0</v>
      </c>
      <c r="AV635" s="16">
        <f t="shared" si="544"/>
        <v>0</v>
      </c>
      <c r="AW635" s="19">
        <f t="shared" si="545"/>
        <v>0.375</v>
      </c>
      <c r="AX635" s="17">
        <f t="shared" si="546"/>
        <v>0</v>
      </c>
      <c r="AY635" s="17">
        <f t="shared" si="515"/>
        <v>0</v>
      </c>
      <c r="AZ635" s="16">
        <f t="shared" si="547"/>
        <v>0</v>
      </c>
      <c r="BA635" s="19">
        <f t="shared" si="548"/>
        <v>0.375</v>
      </c>
      <c r="BB635" s="16"/>
      <c r="BC635" s="16">
        <f t="shared" si="549"/>
        <v>0.375</v>
      </c>
      <c r="BD635" s="19">
        <f t="shared" si="516"/>
        <v>0.375</v>
      </c>
      <c r="BE635" s="20">
        <f t="shared" si="550"/>
        <v>0.375</v>
      </c>
      <c r="BF635">
        <f t="shared" si="551"/>
        <v>2.8648844315085965E-4</v>
      </c>
      <c r="BG635" s="33">
        <f t="shared" si="552"/>
        <v>0.77095377260343856</v>
      </c>
      <c r="BH635">
        <f t="shared" si="553"/>
        <v>6.1676301808275085</v>
      </c>
      <c r="BI635">
        <f t="shared" si="554"/>
        <v>2345870.4745381046</v>
      </c>
      <c r="BJ635">
        <f t="shared" si="555"/>
        <v>10382384</v>
      </c>
      <c r="BK635">
        <f t="shared" si="556"/>
        <v>1141056</v>
      </c>
      <c r="BL635">
        <f t="shared" si="557"/>
        <v>0</v>
      </c>
      <c r="BM635">
        <f t="shared" si="558"/>
        <v>1141056</v>
      </c>
    </row>
    <row r="636" spans="1:65" x14ac:dyDescent="0.25">
      <c r="A636" s="8"/>
      <c r="B636">
        <v>471520</v>
      </c>
      <c r="C636" t="s">
        <v>652</v>
      </c>
      <c r="D636">
        <v>4</v>
      </c>
      <c r="E636">
        <v>935</v>
      </c>
      <c r="F636" s="9">
        <f t="shared" si="559"/>
        <v>157080</v>
      </c>
      <c r="G636">
        <v>6</v>
      </c>
      <c r="H636" s="10">
        <f t="shared" si="505"/>
        <v>0.50029708853238264</v>
      </c>
      <c r="I636" s="10">
        <f t="shared" si="506"/>
        <v>3.0017825311942961</v>
      </c>
      <c r="J636" s="11">
        <f t="shared" si="507"/>
        <v>0.75044563279857401</v>
      </c>
      <c r="K636" s="11">
        <f t="shared" si="508"/>
        <v>1</v>
      </c>
      <c r="L636" s="12">
        <f t="shared" si="509"/>
        <v>471520</v>
      </c>
      <c r="M636" s="13">
        <f t="shared" si="510"/>
        <v>0</v>
      </c>
      <c r="P636">
        <f t="shared" si="511"/>
        <v>3740</v>
      </c>
      <c r="Q636" s="15">
        <f t="shared" si="517"/>
        <v>0.66666666666666663</v>
      </c>
      <c r="R636" s="16">
        <f t="shared" si="518"/>
        <v>3.5746201966041107</v>
      </c>
      <c r="S636" s="17">
        <f t="shared" si="512"/>
        <v>3.0017825311942961</v>
      </c>
      <c r="T636" s="17">
        <f t="shared" si="519"/>
        <v>0.50029708853238264</v>
      </c>
      <c r="U636" s="18">
        <f t="shared" si="520"/>
        <v>0.50029708853238264</v>
      </c>
      <c r="V636" s="17">
        <f t="shared" si="521"/>
        <v>0</v>
      </c>
      <c r="W636" s="17">
        <f t="shared" si="513"/>
        <v>0</v>
      </c>
      <c r="X636" s="16">
        <f t="shared" si="522"/>
        <v>0</v>
      </c>
      <c r="Y636" s="19">
        <f t="shared" si="523"/>
        <v>0.50029708853238264</v>
      </c>
      <c r="Z636" s="17">
        <f t="shared" si="524"/>
        <v>0</v>
      </c>
      <c r="AA636" s="17">
        <f t="shared" si="525"/>
        <v>0</v>
      </c>
      <c r="AB636" s="16">
        <f t="shared" si="526"/>
        <v>0</v>
      </c>
      <c r="AC636" s="19">
        <f t="shared" si="527"/>
        <v>0.50029708853238264</v>
      </c>
      <c r="AD636" s="17">
        <f t="shared" si="528"/>
        <v>0</v>
      </c>
      <c r="AE636" s="17">
        <f t="shared" si="529"/>
        <v>0</v>
      </c>
      <c r="AF636" s="16">
        <f t="shared" si="514"/>
        <v>0</v>
      </c>
      <c r="AG636" s="19">
        <f t="shared" si="530"/>
        <v>0.50029708853238264</v>
      </c>
      <c r="AH636" s="17">
        <f t="shared" si="531"/>
        <v>0</v>
      </c>
      <c r="AI636" s="17">
        <f t="shared" si="560"/>
        <v>0</v>
      </c>
      <c r="AJ636" s="16">
        <f t="shared" si="532"/>
        <v>0</v>
      </c>
      <c r="AK636" s="19">
        <f t="shared" si="533"/>
        <v>0.50029708853238264</v>
      </c>
      <c r="AL636" s="17">
        <f t="shared" si="534"/>
        <v>0</v>
      </c>
      <c r="AM636" s="17">
        <f t="shared" si="535"/>
        <v>0</v>
      </c>
      <c r="AN636" s="16">
        <f t="shared" si="536"/>
        <v>0</v>
      </c>
      <c r="AO636" s="19">
        <f t="shared" si="537"/>
        <v>0.50029708853238264</v>
      </c>
      <c r="AP636" s="17">
        <f t="shared" si="538"/>
        <v>0</v>
      </c>
      <c r="AQ636" s="17">
        <f t="shared" si="539"/>
        <v>0</v>
      </c>
      <c r="AR636" s="16">
        <f t="shared" si="540"/>
        <v>0</v>
      </c>
      <c r="AS636" s="19">
        <f t="shared" si="541"/>
        <v>0.50029708853238264</v>
      </c>
      <c r="AT636" s="17">
        <f t="shared" si="542"/>
        <v>0</v>
      </c>
      <c r="AU636" s="17">
        <f t="shared" si="543"/>
        <v>0</v>
      </c>
      <c r="AV636" s="16">
        <f t="shared" si="544"/>
        <v>0</v>
      </c>
      <c r="AW636" s="19">
        <f t="shared" si="545"/>
        <v>0.50029708853238264</v>
      </c>
      <c r="AX636" s="17">
        <f t="shared" si="546"/>
        <v>0</v>
      </c>
      <c r="AY636" s="17">
        <f t="shared" si="515"/>
        <v>0</v>
      </c>
      <c r="AZ636" s="16">
        <f t="shared" si="547"/>
        <v>0</v>
      </c>
      <c r="BA636" s="19">
        <f t="shared" si="548"/>
        <v>0.50029708853238264</v>
      </c>
      <c r="BB636" s="16"/>
      <c r="BC636" s="16">
        <f t="shared" si="549"/>
        <v>0.50029708853238264</v>
      </c>
      <c r="BD636" s="19">
        <f t="shared" si="516"/>
        <v>0.50029708853238264</v>
      </c>
      <c r="BE636" s="20">
        <f t="shared" si="550"/>
        <v>0.50029708853238264</v>
      </c>
      <c r="BF636">
        <f t="shared" si="551"/>
        <v>3.8221155735080025E-4</v>
      </c>
      <c r="BG636" s="33">
        <f t="shared" si="552"/>
        <v>1.0285491408708183</v>
      </c>
      <c r="BH636">
        <f t="shared" si="553"/>
        <v>6.1712948452249101</v>
      </c>
      <c r="BI636">
        <f t="shared" si="554"/>
        <v>969386.99428792892</v>
      </c>
      <c r="BJ636">
        <f t="shared" si="555"/>
        <v>0</v>
      </c>
      <c r="BK636">
        <f t="shared" si="556"/>
        <v>471520</v>
      </c>
      <c r="BL636">
        <f t="shared" si="557"/>
        <v>156799.99999999997</v>
      </c>
      <c r="BM636">
        <f t="shared" si="558"/>
        <v>471520</v>
      </c>
    </row>
    <row r="637" spans="1:65" x14ac:dyDescent="0.25">
      <c r="A637" s="8"/>
      <c r="B637">
        <v>1854554</v>
      </c>
      <c r="C637" t="s">
        <v>653</v>
      </c>
      <c r="D637">
        <v>4</v>
      </c>
      <c r="E637">
        <v>637</v>
      </c>
      <c r="F637" s="9">
        <f t="shared" si="559"/>
        <v>107016</v>
      </c>
      <c r="G637">
        <v>3</v>
      </c>
      <c r="H637" s="10">
        <f t="shared" si="505"/>
        <v>1.3333333333333333</v>
      </c>
      <c r="I637" s="10">
        <f t="shared" si="506"/>
        <v>4</v>
      </c>
      <c r="J637" s="11">
        <f t="shared" si="507"/>
        <v>1</v>
      </c>
      <c r="K637" s="11">
        <f t="shared" si="508"/>
        <v>0.23081775995738057</v>
      </c>
      <c r="L637" s="12">
        <f t="shared" si="509"/>
        <v>428064</v>
      </c>
      <c r="M637" s="13">
        <f t="shared" si="510"/>
        <v>0.76918224004261937</v>
      </c>
      <c r="P637">
        <f t="shared" si="511"/>
        <v>2548</v>
      </c>
      <c r="Q637" s="15">
        <f t="shared" si="517"/>
        <v>1.3333333333333333</v>
      </c>
      <c r="R637" s="16">
        <f t="shared" si="518"/>
        <v>3.5746201966041107</v>
      </c>
      <c r="S637" s="17">
        <f t="shared" si="512"/>
        <v>17.329689018464528</v>
      </c>
      <c r="T637" s="17">
        <f t="shared" si="519"/>
        <v>5.7765630061548423</v>
      </c>
      <c r="U637" s="18">
        <f t="shared" si="520"/>
        <v>1.3333333333333333</v>
      </c>
      <c r="V637" s="17">
        <f t="shared" si="521"/>
        <v>0</v>
      </c>
      <c r="W637" s="17">
        <f t="shared" si="513"/>
        <v>0</v>
      </c>
      <c r="X637" s="16">
        <f t="shared" si="522"/>
        <v>0</v>
      </c>
      <c r="Y637" s="19">
        <f t="shared" si="523"/>
        <v>1.3333333333333333</v>
      </c>
      <c r="Z637" s="17">
        <f t="shared" si="524"/>
        <v>0</v>
      </c>
      <c r="AA637" s="17">
        <f t="shared" si="525"/>
        <v>0</v>
      </c>
      <c r="AB637" s="16">
        <f t="shared" si="526"/>
        <v>0</v>
      </c>
      <c r="AC637" s="19">
        <f t="shared" si="527"/>
        <v>1.3333333333333333</v>
      </c>
      <c r="AD637" s="17">
        <f t="shared" si="528"/>
        <v>0</v>
      </c>
      <c r="AE637" s="17">
        <f t="shared" si="529"/>
        <v>0</v>
      </c>
      <c r="AF637" s="16">
        <f t="shared" si="514"/>
        <v>0</v>
      </c>
      <c r="AG637" s="19">
        <f t="shared" si="530"/>
        <v>1.3333333333333333</v>
      </c>
      <c r="AH637" s="17">
        <f t="shared" si="531"/>
        <v>0</v>
      </c>
      <c r="AI637" s="17">
        <f t="shared" si="560"/>
        <v>0</v>
      </c>
      <c r="AJ637" s="16">
        <f t="shared" si="532"/>
        <v>0</v>
      </c>
      <c r="AK637" s="19">
        <f t="shared" si="533"/>
        <v>1.3333333333333333</v>
      </c>
      <c r="AL637" s="17">
        <f t="shared" si="534"/>
        <v>0</v>
      </c>
      <c r="AM637" s="17">
        <f t="shared" si="535"/>
        <v>0</v>
      </c>
      <c r="AN637" s="16">
        <f t="shared" si="536"/>
        <v>0</v>
      </c>
      <c r="AO637" s="19">
        <f t="shared" si="537"/>
        <v>1.3333333333333333</v>
      </c>
      <c r="AP637" s="17">
        <f t="shared" si="538"/>
        <v>0</v>
      </c>
      <c r="AQ637" s="17">
        <f t="shared" si="539"/>
        <v>0</v>
      </c>
      <c r="AR637" s="16">
        <f t="shared" si="540"/>
        <v>0</v>
      </c>
      <c r="AS637" s="19">
        <f t="shared" si="541"/>
        <v>1.3333333333333333</v>
      </c>
      <c r="AT637" s="17">
        <f t="shared" si="542"/>
        <v>0</v>
      </c>
      <c r="AU637" s="17">
        <f t="shared" si="543"/>
        <v>0</v>
      </c>
      <c r="AV637" s="16">
        <f t="shared" si="544"/>
        <v>0</v>
      </c>
      <c r="AW637" s="19">
        <f t="shared" si="545"/>
        <v>1.3333333333333333</v>
      </c>
      <c r="AX637" s="17">
        <f t="shared" si="546"/>
        <v>0</v>
      </c>
      <c r="AY637" s="17">
        <f t="shared" si="515"/>
        <v>0</v>
      </c>
      <c r="AZ637" s="16">
        <f t="shared" si="547"/>
        <v>0</v>
      </c>
      <c r="BA637" s="19">
        <f t="shared" si="548"/>
        <v>1.3333333333333333</v>
      </c>
      <c r="BB637" s="16"/>
      <c r="BC637" s="16">
        <f t="shared" si="549"/>
        <v>1.3333333333333333</v>
      </c>
      <c r="BD637" s="19">
        <f t="shared" si="516"/>
        <v>1.3333333333333333</v>
      </c>
      <c r="BE637" s="20">
        <f t="shared" si="550"/>
        <v>1.3333333333333333</v>
      </c>
      <c r="BF637">
        <f t="shared" si="551"/>
        <v>1.0186255756475008E-3</v>
      </c>
      <c r="BG637" s="33">
        <f t="shared" si="552"/>
        <v>2.7411689692566696</v>
      </c>
      <c r="BH637">
        <f t="shared" si="553"/>
        <v>8.2235069077700089</v>
      </c>
      <c r="BI637">
        <f t="shared" si="554"/>
        <v>880046.81524191529</v>
      </c>
      <c r="BJ637">
        <f t="shared" si="555"/>
        <v>1426490</v>
      </c>
      <c r="BK637">
        <f t="shared" si="556"/>
        <v>428064</v>
      </c>
      <c r="BL637">
        <f t="shared" si="557"/>
        <v>0</v>
      </c>
      <c r="BM637">
        <f t="shared" si="558"/>
        <v>428064</v>
      </c>
    </row>
    <row r="638" spans="1:65" x14ac:dyDescent="0.25">
      <c r="A638" s="8"/>
      <c r="B638">
        <v>7407939</v>
      </c>
      <c r="C638" t="s">
        <v>654</v>
      </c>
      <c r="D638">
        <v>7</v>
      </c>
      <c r="E638">
        <v>1527</v>
      </c>
      <c r="F638" s="9">
        <f t="shared" si="559"/>
        <v>256536</v>
      </c>
      <c r="G638">
        <v>3</v>
      </c>
      <c r="H638" s="10">
        <f t="shared" si="505"/>
        <v>2.3333333333333335</v>
      </c>
      <c r="I638" s="10">
        <f t="shared" si="506"/>
        <v>7</v>
      </c>
      <c r="J638" s="11">
        <f t="shared" si="507"/>
        <v>1</v>
      </c>
      <c r="K638" s="11">
        <f t="shared" si="508"/>
        <v>0.24240912350925137</v>
      </c>
      <c r="L638" s="12">
        <f t="shared" si="509"/>
        <v>1795752</v>
      </c>
      <c r="M638" s="13">
        <f t="shared" si="510"/>
        <v>0.75759087649074863</v>
      </c>
      <c r="P638">
        <f t="shared" si="511"/>
        <v>10689</v>
      </c>
      <c r="Q638" s="15">
        <f t="shared" si="517"/>
        <v>2.3333333333333335</v>
      </c>
      <c r="R638" s="16">
        <f t="shared" si="518"/>
        <v>3.5746201966041107</v>
      </c>
      <c r="S638" s="17">
        <f t="shared" si="512"/>
        <v>28.876800916830387</v>
      </c>
      <c r="T638" s="17">
        <f t="shared" si="519"/>
        <v>9.6256003056101296</v>
      </c>
      <c r="U638" s="18">
        <f t="shared" si="520"/>
        <v>2.3333333333333335</v>
      </c>
      <c r="V638" s="17">
        <f t="shared" si="521"/>
        <v>0</v>
      </c>
      <c r="W638" s="17">
        <f t="shared" si="513"/>
        <v>0</v>
      </c>
      <c r="X638" s="16">
        <f t="shared" si="522"/>
        <v>0</v>
      </c>
      <c r="Y638" s="19">
        <f t="shared" si="523"/>
        <v>2.3333333333333335</v>
      </c>
      <c r="Z638" s="17">
        <f t="shared" si="524"/>
        <v>0</v>
      </c>
      <c r="AA638" s="17">
        <f t="shared" si="525"/>
        <v>0</v>
      </c>
      <c r="AB638" s="16">
        <f t="shared" si="526"/>
        <v>0</v>
      </c>
      <c r="AC638" s="19">
        <f t="shared" si="527"/>
        <v>2.3333333333333335</v>
      </c>
      <c r="AD638" s="17">
        <f t="shared" si="528"/>
        <v>0</v>
      </c>
      <c r="AE638" s="17">
        <f t="shared" si="529"/>
        <v>0</v>
      </c>
      <c r="AF638" s="16">
        <f t="shared" si="514"/>
        <v>0</v>
      </c>
      <c r="AG638" s="19">
        <f t="shared" si="530"/>
        <v>2.3333333333333335</v>
      </c>
      <c r="AH638" s="17">
        <f t="shared" si="531"/>
        <v>0</v>
      </c>
      <c r="AI638" s="17">
        <f t="shared" si="560"/>
        <v>0</v>
      </c>
      <c r="AJ638" s="16">
        <f t="shared" si="532"/>
        <v>0</v>
      </c>
      <c r="AK638" s="19">
        <f t="shared" si="533"/>
        <v>2.3333333333333335</v>
      </c>
      <c r="AL638" s="17">
        <f t="shared" si="534"/>
        <v>0</v>
      </c>
      <c r="AM638" s="17">
        <f t="shared" si="535"/>
        <v>0</v>
      </c>
      <c r="AN638" s="16">
        <f t="shared" si="536"/>
        <v>0</v>
      </c>
      <c r="AO638" s="19">
        <f t="shared" si="537"/>
        <v>2.3333333333333335</v>
      </c>
      <c r="AP638" s="17">
        <f t="shared" si="538"/>
        <v>0</v>
      </c>
      <c r="AQ638" s="17">
        <f t="shared" si="539"/>
        <v>0</v>
      </c>
      <c r="AR638" s="16">
        <f t="shared" si="540"/>
        <v>0</v>
      </c>
      <c r="AS638" s="19">
        <f t="shared" si="541"/>
        <v>2.3333333333333335</v>
      </c>
      <c r="AT638" s="17">
        <f t="shared" si="542"/>
        <v>0</v>
      </c>
      <c r="AU638" s="17">
        <f t="shared" si="543"/>
        <v>0</v>
      </c>
      <c r="AV638" s="16">
        <f t="shared" si="544"/>
        <v>0</v>
      </c>
      <c r="AW638" s="19">
        <f t="shared" si="545"/>
        <v>2.3333333333333335</v>
      </c>
      <c r="AX638" s="17">
        <f t="shared" si="546"/>
        <v>0</v>
      </c>
      <c r="AY638" s="17">
        <f t="shared" si="515"/>
        <v>0</v>
      </c>
      <c r="AZ638" s="16">
        <f t="shared" si="547"/>
        <v>0</v>
      </c>
      <c r="BA638" s="19">
        <f t="shared" si="548"/>
        <v>2.3333333333333335</v>
      </c>
      <c r="BB638" s="16"/>
      <c r="BC638" s="16">
        <f t="shared" si="549"/>
        <v>2.3333333333333335</v>
      </c>
      <c r="BD638" s="19">
        <f t="shared" si="516"/>
        <v>2.3333333333333335</v>
      </c>
      <c r="BE638" s="20">
        <f t="shared" si="550"/>
        <v>2.3333333333333335</v>
      </c>
      <c r="BF638">
        <f t="shared" si="551"/>
        <v>1.7825947573831267E-3</v>
      </c>
      <c r="BG638" s="33">
        <f t="shared" si="552"/>
        <v>4.7970456961991728</v>
      </c>
      <c r="BH638">
        <f t="shared" si="553"/>
        <v>14.391137088597517</v>
      </c>
      <c r="BI638">
        <f t="shared" si="554"/>
        <v>3691844.7441604529</v>
      </c>
      <c r="BJ638">
        <f t="shared" si="555"/>
        <v>5612187</v>
      </c>
      <c r="BK638">
        <f t="shared" si="556"/>
        <v>1795752</v>
      </c>
      <c r="BL638">
        <f t="shared" si="557"/>
        <v>0</v>
      </c>
      <c r="BM638">
        <f t="shared" si="558"/>
        <v>1795752</v>
      </c>
    </row>
    <row r="639" spans="1:65" x14ac:dyDescent="0.25">
      <c r="A639" s="8"/>
      <c r="B639">
        <v>2649507</v>
      </c>
      <c r="C639" t="s">
        <v>655</v>
      </c>
      <c r="D639">
        <v>10</v>
      </c>
      <c r="E639">
        <v>2417</v>
      </c>
      <c r="F639" s="9">
        <f t="shared" si="559"/>
        <v>406056</v>
      </c>
      <c r="G639">
        <v>8</v>
      </c>
      <c r="H639" s="10">
        <f t="shared" si="505"/>
        <v>0.81562241414977243</v>
      </c>
      <c r="I639" s="10">
        <f t="shared" si="506"/>
        <v>6.5249793131981795</v>
      </c>
      <c r="J639" s="11">
        <f t="shared" si="507"/>
        <v>0.65249793131981793</v>
      </c>
      <c r="K639" s="11">
        <f t="shared" si="508"/>
        <v>1</v>
      </c>
      <c r="L639" s="12">
        <f t="shared" si="509"/>
        <v>2649507</v>
      </c>
      <c r="M639" s="13">
        <f t="shared" si="510"/>
        <v>0</v>
      </c>
      <c r="P639">
        <f t="shared" si="511"/>
        <v>24170</v>
      </c>
      <c r="Q639" s="15">
        <f t="shared" si="517"/>
        <v>1.25</v>
      </c>
      <c r="R639" s="16">
        <f t="shared" si="518"/>
        <v>3.5746201966041107</v>
      </c>
      <c r="S639" s="17">
        <f t="shared" si="512"/>
        <v>6.5249793131981795</v>
      </c>
      <c r="T639" s="17">
        <f t="shared" si="519"/>
        <v>0.81562241414977243</v>
      </c>
      <c r="U639" s="18">
        <f t="shared" si="520"/>
        <v>0.81562241414977243</v>
      </c>
      <c r="V639" s="17">
        <f t="shared" si="521"/>
        <v>0</v>
      </c>
      <c r="W639" s="17">
        <f t="shared" si="513"/>
        <v>0</v>
      </c>
      <c r="X639" s="16">
        <f t="shared" si="522"/>
        <v>0</v>
      </c>
      <c r="Y639" s="19">
        <f t="shared" si="523"/>
        <v>0.81562241414977243</v>
      </c>
      <c r="Z639" s="17">
        <f t="shared" si="524"/>
        <v>0</v>
      </c>
      <c r="AA639" s="17">
        <f t="shared" si="525"/>
        <v>0</v>
      </c>
      <c r="AB639" s="16">
        <f t="shared" si="526"/>
        <v>0</v>
      </c>
      <c r="AC639" s="19">
        <f t="shared" si="527"/>
        <v>0.81562241414977243</v>
      </c>
      <c r="AD639" s="17">
        <f t="shared" si="528"/>
        <v>0</v>
      </c>
      <c r="AE639" s="17">
        <f t="shared" si="529"/>
        <v>0</v>
      </c>
      <c r="AF639" s="16">
        <f t="shared" si="514"/>
        <v>0</v>
      </c>
      <c r="AG639" s="19">
        <f t="shared" si="530"/>
        <v>0.81562241414977243</v>
      </c>
      <c r="AH639" s="17">
        <f t="shared" si="531"/>
        <v>0</v>
      </c>
      <c r="AI639" s="17">
        <f t="shared" si="560"/>
        <v>0</v>
      </c>
      <c r="AJ639" s="16">
        <f t="shared" si="532"/>
        <v>0</v>
      </c>
      <c r="AK639" s="19">
        <f t="shared" si="533"/>
        <v>0.81562241414977243</v>
      </c>
      <c r="AL639" s="17">
        <f t="shared" si="534"/>
        <v>0</v>
      </c>
      <c r="AM639" s="17">
        <f t="shared" si="535"/>
        <v>0</v>
      </c>
      <c r="AN639" s="16">
        <f t="shared" si="536"/>
        <v>0</v>
      </c>
      <c r="AO639" s="19">
        <f t="shared" si="537"/>
        <v>0.81562241414977243</v>
      </c>
      <c r="AP639" s="17">
        <f t="shared" si="538"/>
        <v>0</v>
      </c>
      <c r="AQ639" s="17">
        <f t="shared" si="539"/>
        <v>0</v>
      </c>
      <c r="AR639" s="16">
        <f t="shared" si="540"/>
        <v>0</v>
      </c>
      <c r="AS639" s="19">
        <f t="shared" si="541"/>
        <v>0.81562241414977243</v>
      </c>
      <c r="AT639" s="17">
        <f t="shared" si="542"/>
        <v>0</v>
      </c>
      <c r="AU639" s="17">
        <f t="shared" si="543"/>
        <v>0</v>
      </c>
      <c r="AV639" s="16">
        <f t="shared" si="544"/>
        <v>0</v>
      </c>
      <c r="AW639" s="19">
        <f t="shared" si="545"/>
        <v>0.81562241414977243</v>
      </c>
      <c r="AX639" s="17">
        <f t="shared" si="546"/>
        <v>0</v>
      </c>
      <c r="AY639" s="17">
        <f t="shared" si="515"/>
        <v>0</v>
      </c>
      <c r="AZ639" s="16">
        <f t="shared" si="547"/>
        <v>0</v>
      </c>
      <c r="BA639" s="19">
        <f t="shared" si="548"/>
        <v>0.81562241414977243</v>
      </c>
      <c r="BB639" s="16"/>
      <c r="BC639" s="16">
        <f t="shared" si="549"/>
        <v>0.81562241414977243</v>
      </c>
      <c r="BD639" s="19">
        <f t="shared" si="516"/>
        <v>0.81562241414977243</v>
      </c>
      <c r="BE639" s="20">
        <f t="shared" si="550"/>
        <v>0.81562241414977243</v>
      </c>
      <c r="BF639">
        <f t="shared" si="551"/>
        <v>6.231103883432373E-4</v>
      </c>
      <c r="BG639" s="33">
        <f t="shared" si="552"/>
        <v>1.6768191392231766</v>
      </c>
      <c r="BH639">
        <f t="shared" si="553"/>
        <v>13.414553113785413</v>
      </c>
      <c r="BI639">
        <f t="shared" si="554"/>
        <v>5447059.7791712498</v>
      </c>
      <c r="BJ639">
        <f t="shared" si="555"/>
        <v>0</v>
      </c>
      <c r="BK639">
        <f t="shared" si="556"/>
        <v>2649507</v>
      </c>
      <c r="BL639">
        <f t="shared" si="557"/>
        <v>1411053</v>
      </c>
      <c r="BM639">
        <f t="shared" si="558"/>
        <v>2649507</v>
      </c>
    </row>
    <row r="640" spans="1:65" x14ac:dyDescent="0.25">
      <c r="A640" s="8"/>
      <c r="B640">
        <v>2000</v>
      </c>
      <c r="C640" t="s">
        <v>656</v>
      </c>
      <c r="D640">
        <v>1</v>
      </c>
      <c r="E640">
        <v>473</v>
      </c>
      <c r="F640" s="9">
        <f t="shared" si="559"/>
        <v>79464</v>
      </c>
      <c r="G640">
        <v>4</v>
      </c>
      <c r="H640" s="10">
        <f t="shared" si="505"/>
        <v>6.2921574549481525E-3</v>
      </c>
      <c r="I640" s="10">
        <f t="shared" si="506"/>
        <v>2.516862981979261E-2</v>
      </c>
      <c r="J640" s="11">
        <f t="shared" si="507"/>
        <v>2.516862981979261E-2</v>
      </c>
      <c r="K640" s="11">
        <f t="shared" si="508"/>
        <v>1</v>
      </c>
      <c r="L640" s="12">
        <f t="shared" si="509"/>
        <v>2000</v>
      </c>
      <c r="M640" s="13">
        <f t="shared" si="510"/>
        <v>0</v>
      </c>
      <c r="P640">
        <f t="shared" si="511"/>
        <v>473</v>
      </c>
      <c r="Q640" s="15">
        <f t="shared" si="517"/>
        <v>0.25</v>
      </c>
      <c r="R640" s="16">
        <f t="shared" si="518"/>
        <v>3.5746201966041107</v>
      </c>
      <c r="S640" s="17">
        <f t="shared" si="512"/>
        <v>2.516862981979261E-2</v>
      </c>
      <c r="T640" s="17">
        <f t="shared" si="519"/>
        <v>6.2921574549481525E-3</v>
      </c>
      <c r="U640" s="18">
        <f t="shared" si="520"/>
        <v>6.2921574549481525E-3</v>
      </c>
      <c r="V640" s="17">
        <f t="shared" si="521"/>
        <v>0</v>
      </c>
      <c r="W640" s="17">
        <f t="shared" si="513"/>
        <v>0</v>
      </c>
      <c r="X640" s="16">
        <f t="shared" si="522"/>
        <v>0</v>
      </c>
      <c r="Y640" s="19">
        <f t="shared" si="523"/>
        <v>6.2921574549481525E-3</v>
      </c>
      <c r="Z640" s="17">
        <f t="shared" si="524"/>
        <v>0</v>
      </c>
      <c r="AA640" s="17">
        <f t="shared" si="525"/>
        <v>0</v>
      </c>
      <c r="AB640" s="16">
        <f t="shared" si="526"/>
        <v>0</v>
      </c>
      <c r="AC640" s="19">
        <f t="shared" si="527"/>
        <v>6.2921574549481525E-3</v>
      </c>
      <c r="AD640" s="17">
        <f t="shared" si="528"/>
        <v>0</v>
      </c>
      <c r="AE640" s="17">
        <f t="shared" si="529"/>
        <v>0</v>
      </c>
      <c r="AF640" s="16">
        <f t="shared" si="514"/>
        <v>0</v>
      </c>
      <c r="AG640" s="19">
        <f t="shared" si="530"/>
        <v>6.2921574549481525E-3</v>
      </c>
      <c r="AH640" s="17">
        <f t="shared" si="531"/>
        <v>0</v>
      </c>
      <c r="AI640" s="17">
        <f t="shared" si="560"/>
        <v>0</v>
      </c>
      <c r="AJ640" s="16">
        <f t="shared" si="532"/>
        <v>0</v>
      </c>
      <c r="AK640" s="19">
        <f t="shared" si="533"/>
        <v>6.2921574549481525E-3</v>
      </c>
      <c r="AL640" s="17">
        <f t="shared" si="534"/>
        <v>0</v>
      </c>
      <c r="AM640" s="17">
        <f t="shared" si="535"/>
        <v>0</v>
      </c>
      <c r="AN640" s="16">
        <f t="shared" si="536"/>
        <v>0</v>
      </c>
      <c r="AO640" s="19">
        <f t="shared" si="537"/>
        <v>6.2921574549481525E-3</v>
      </c>
      <c r="AP640" s="17">
        <f t="shared" si="538"/>
        <v>0</v>
      </c>
      <c r="AQ640" s="17">
        <f t="shared" si="539"/>
        <v>0</v>
      </c>
      <c r="AR640" s="16">
        <f t="shared" si="540"/>
        <v>0</v>
      </c>
      <c r="AS640" s="19">
        <f t="shared" si="541"/>
        <v>6.2921574549481525E-3</v>
      </c>
      <c r="AT640" s="17">
        <f t="shared" si="542"/>
        <v>0</v>
      </c>
      <c r="AU640" s="17">
        <f t="shared" si="543"/>
        <v>0</v>
      </c>
      <c r="AV640" s="16">
        <f t="shared" si="544"/>
        <v>0</v>
      </c>
      <c r="AW640" s="19">
        <f t="shared" si="545"/>
        <v>6.2921574549481525E-3</v>
      </c>
      <c r="AX640" s="17">
        <f t="shared" si="546"/>
        <v>0</v>
      </c>
      <c r="AY640" s="17">
        <f t="shared" si="515"/>
        <v>0</v>
      </c>
      <c r="AZ640" s="16">
        <f t="shared" si="547"/>
        <v>0</v>
      </c>
      <c r="BA640" s="19">
        <f t="shared" si="548"/>
        <v>6.2921574549481525E-3</v>
      </c>
      <c r="BB640" s="16"/>
      <c r="BC640" s="16">
        <f t="shared" si="549"/>
        <v>6.2921574549481525E-3</v>
      </c>
      <c r="BD640" s="19">
        <f t="shared" si="516"/>
        <v>6.2921574549481525E-3</v>
      </c>
      <c r="BE640" s="20">
        <f t="shared" si="550"/>
        <v>6.2921574549481525E-3</v>
      </c>
      <c r="BF640">
        <f t="shared" si="551"/>
        <v>4.8070143822084571E-6</v>
      </c>
      <c r="BG640" s="33">
        <f t="shared" si="552"/>
        <v>1.2935900073885676E-2</v>
      </c>
      <c r="BH640">
        <f t="shared" si="553"/>
        <v>5.1743600295542702E-2</v>
      </c>
      <c r="BI640">
        <f t="shared" si="554"/>
        <v>4111.753453885005</v>
      </c>
      <c r="BJ640">
        <f t="shared" si="555"/>
        <v>0</v>
      </c>
      <c r="BK640">
        <f t="shared" si="556"/>
        <v>2000</v>
      </c>
      <c r="BL640">
        <f t="shared" si="557"/>
        <v>77464</v>
      </c>
      <c r="BM640">
        <f t="shared" si="558"/>
        <v>2000</v>
      </c>
    </row>
    <row r="641" spans="1:65" x14ac:dyDescent="0.25">
      <c r="A641" s="8"/>
      <c r="B641">
        <v>4005760</v>
      </c>
      <c r="C641" t="s">
        <v>657</v>
      </c>
      <c r="D641">
        <v>1</v>
      </c>
      <c r="E641">
        <v>1394</v>
      </c>
      <c r="F641" s="9">
        <f t="shared" si="559"/>
        <v>234192</v>
      </c>
      <c r="G641">
        <v>5</v>
      </c>
      <c r="H641" s="10">
        <f t="shared" si="505"/>
        <v>0.2</v>
      </c>
      <c r="I641" s="10">
        <f t="shared" si="506"/>
        <v>1</v>
      </c>
      <c r="J641" s="11">
        <f t="shared" si="507"/>
        <v>1</v>
      </c>
      <c r="K641" s="11">
        <f t="shared" si="508"/>
        <v>5.8463812110560794E-2</v>
      </c>
      <c r="L641" s="12">
        <f t="shared" si="509"/>
        <v>234192</v>
      </c>
      <c r="M641" s="13">
        <f t="shared" si="510"/>
        <v>0.94153618788943916</v>
      </c>
      <c r="P641">
        <f t="shared" si="511"/>
        <v>1394</v>
      </c>
      <c r="Q641" s="15">
        <f t="shared" si="517"/>
        <v>0.2</v>
      </c>
      <c r="R641" s="16">
        <f t="shared" si="518"/>
        <v>3.5746201966041107</v>
      </c>
      <c r="S641" s="17">
        <f t="shared" si="512"/>
        <v>17.104597936735669</v>
      </c>
      <c r="T641" s="17">
        <f t="shared" si="519"/>
        <v>3.4209195873471336</v>
      </c>
      <c r="U641" s="18">
        <f t="shared" si="520"/>
        <v>0.2</v>
      </c>
      <c r="V641" s="17">
        <f t="shared" si="521"/>
        <v>0</v>
      </c>
      <c r="W641" s="17">
        <f t="shared" si="513"/>
        <v>0</v>
      </c>
      <c r="X641" s="16">
        <f t="shared" si="522"/>
        <v>0</v>
      </c>
      <c r="Y641" s="19">
        <f t="shared" si="523"/>
        <v>0.2</v>
      </c>
      <c r="Z641" s="17">
        <f t="shared" si="524"/>
        <v>0</v>
      </c>
      <c r="AA641" s="17">
        <f t="shared" si="525"/>
        <v>0</v>
      </c>
      <c r="AB641" s="16">
        <f t="shared" si="526"/>
        <v>0</v>
      </c>
      <c r="AC641" s="19">
        <f t="shared" si="527"/>
        <v>0.2</v>
      </c>
      <c r="AD641" s="17">
        <f t="shared" si="528"/>
        <v>0</v>
      </c>
      <c r="AE641" s="17">
        <f t="shared" si="529"/>
        <v>0</v>
      </c>
      <c r="AF641" s="16">
        <f t="shared" si="514"/>
        <v>0</v>
      </c>
      <c r="AG641" s="19">
        <f t="shared" si="530"/>
        <v>0.2</v>
      </c>
      <c r="AH641" s="17">
        <f t="shared" si="531"/>
        <v>0</v>
      </c>
      <c r="AI641" s="17">
        <f t="shared" si="560"/>
        <v>0</v>
      </c>
      <c r="AJ641" s="16">
        <f t="shared" si="532"/>
        <v>0</v>
      </c>
      <c r="AK641" s="19">
        <f t="shared" si="533"/>
        <v>0.2</v>
      </c>
      <c r="AL641" s="17">
        <f t="shared" si="534"/>
        <v>0</v>
      </c>
      <c r="AM641" s="17">
        <f t="shared" si="535"/>
        <v>0</v>
      </c>
      <c r="AN641" s="16">
        <f t="shared" si="536"/>
        <v>0</v>
      </c>
      <c r="AO641" s="19">
        <f t="shared" si="537"/>
        <v>0.2</v>
      </c>
      <c r="AP641" s="17">
        <f t="shared" si="538"/>
        <v>0</v>
      </c>
      <c r="AQ641" s="17">
        <f t="shared" si="539"/>
        <v>0</v>
      </c>
      <c r="AR641" s="16">
        <f t="shared" si="540"/>
        <v>0</v>
      </c>
      <c r="AS641" s="19">
        <f t="shared" si="541"/>
        <v>0.2</v>
      </c>
      <c r="AT641" s="17">
        <f t="shared" si="542"/>
        <v>0</v>
      </c>
      <c r="AU641" s="17">
        <f t="shared" si="543"/>
        <v>0</v>
      </c>
      <c r="AV641" s="16">
        <f t="shared" si="544"/>
        <v>0</v>
      </c>
      <c r="AW641" s="19">
        <f t="shared" si="545"/>
        <v>0.2</v>
      </c>
      <c r="AX641" s="17">
        <f t="shared" si="546"/>
        <v>0</v>
      </c>
      <c r="AY641" s="17">
        <f t="shared" si="515"/>
        <v>0</v>
      </c>
      <c r="AZ641" s="16">
        <f t="shared" si="547"/>
        <v>0</v>
      </c>
      <c r="BA641" s="19">
        <f t="shared" si="548"/>
        <v>0.2</v>
      </c>
      <c r="BB641" s="16"/>
      <c r="BC641" s="16">
        <f t="shared" si="549"/>
        <v>0.2</v>
      </c>
      <c r="BD641" s="19">
        <f t="shared" si="516"/>
        <v>0.2</v>
      </c>
      <c r="BE641" s="20">
        <f t="shared" si="550"/>
        <v>0.2</v>
      </c>
      <c r="BF641">
        <f t="shared" si="551"/>
        <v>1.5279383634712515E-4</v>
      </c>
      <c r="BG641" s="33">
        <f t="shared" si="552"/>
        <v>0.41117534538850053</v>
      </c>
      <c r="BH641">
        <f t="shared" si="553"/>
        <v>2.0558767269425027</v>
      </c>
      <c r="BI641">
        <f t="shared" si="554"/>
        <v>481469.88243611861</v>
      </c>
      <c r="BJ641">
        <f t="shared" si="555"/>
        <v>3771568</v>
      </c>
      <c r="BK641">
        <f t="shared" si="556"/>
        <v>234192</v>
      </c>
      <c r="BL641">
        <f t="shared" si="557"/>
        <v>0</v>
      </c>
      <c r="BM641">
        <f t="shared" si="558"/>
        <v>234192</v>
      </c>
    </row>
    <row r="642" spans="1:65" x14ac:dyDescent="0.25">
      <c r="A642" s="8"/>
      <c r="B642">
        <v>13561914</v>
      </c>
      <c r="C642" t="s">
        <v>658</v>
      </c>
      <c r="D642">
        <v>3</v>
      </c>
      <c r="E642">
        <v>1956</v>
      </c>
      <c r="F642" s="9">
        <f t="shared" si="559"/>
        <v>328608</v>
      </c>
      <c r="G642">
        <v>3</v>
      </c>
      <c r="H642" s="10">
        <f t="shared" ref="H642:H705" si="561">BD642</f>
        <v>1</v>
      </c>
      <c r="I642" s="10">
        <f t="shared" ref="I642:I705" si="562">H642*G642</f>
        <v>3</v>
      </c>
      <c r="J642" s="11">
        <f t="shared" ref="J642:J705" si="563">I642/D642</f>
        <v>1</v>
      </c>
      <c r="K642" s="11">
        <f t="shared" ref="K642:K705" si="564">L642/B642</f>
        <v>7.2690624641920012E-2</v>
      </c>
      <c r="L642" s="12">
        <f t="shared" ref="L642:L705" si="565">I642*F642</f>
        <v>985824</v>
      </c>
      <c r="M642" s="13">
        <f t="shared" ref="M642:M705" si="566">(B642-L642)/B642</f>
        <v>0.92730937535808</v>
      </c>
      <c r="P642">
        <f t="shared" ref="P642:P705" si="567">D642*E642</f>
        <v>5868</v>
      </c>
      <c r="Q642" s="15">
        <f t="shared" si="517"/>
        <v>1</v>
      </c>
      <c r="R642" s="16">
        <f t="shared" si="518"/>
        <v>3.5746201966041107</v>
      </c>
      <c r="S642" s="17">
        <f t="shared" ref="S642:S705" si="568">B642/F642</f>
        <v>41.270796815658777</v>
      </c>
      <c r="T642" s="17">
        <f t="shared" si="519"/>
        <v>13.756932271886258</v>
      </c>
      <c r="U642" s="18">
        <f t="shared" si="520"/>
        <v>1</v>
      </c>
      <c r="V642" s="17">
        <f t="shared" si="521"/>
        <v>0</v>
      </c>
      <c r="W642" s="17">
        <f t="shared" ref="W642:W705" si="569">IF(U642=0,V642/$V$1131,0)</f>
        <v>0</v>
      </c>
      <c r="X642" s="16">
        <f t="shared" si="522"/>
        <v>0</v>
      </c>
      <c r="Y642" s="19">
        <f t="shared" si="523"/>
        <v>1</v>
      </c>
      <c r="Z642" s="17">
        <f t="shared" si="524"/>
        <v>0</v>
      </c>
      <c r="AA642" s="17">
        <f t="shared" si="525"/>
        <v>0</v>
      </c>
      <c r="AB642" s="16">
        <f t="shared" si="526"/>
        <v>0</v>
      </c>
      <c r="AC642" s="19">
        <f t="shared" si="527"/>
        <v>1</v>
      </c>
      <c r="AD642" s="17">
        <f t="shared" si="528"/>
        <v>0</v>
      </c>
      <c r="AE642" s="17">
        <f t="shared" si="529"/>
        <v>0</v>
      </c>
      <c r="AF642" s="16">
        <f t="shared" ref="AF642:AF705" si="570">AE642*$AC$1133</f>
        <v>0</v>
      </c>
      <c r="AG642" s="19">
        <f t="shared" si="530"/>
        <v>1</v>
      </c>
      <c r="AH642" s="17">
        <f t="shared" si="531"/>
        <v>0</v>
      </c>
      <c r="AI642" s="17">
        <f t="shared" si="560"/>
        <v>0</v>
      </c>
      <c r="AJ642" s="16">
        <f t="shared" si="532"/>
        <v>0</v>
      </c>
      <c r="AK642" s="19">
        <f t="shared" si="533"/>
        <v>1</v>
      </c>
      <c r="AL642" s="17">
        <f t="shared" si="534"/>
        <v>0</v>
      </c>
      <c r="AM642" s="17">
        <f t="shared" si="535"/>
        <v>0</v>
      </c>
      <c r="AN642" s="16">
        <f t="shared" si="536"/>
        <v>0</v>
      </c>
      <c r="AO642" s="19">
        <f t="shared" si="537"/>
        <v>1</v>
      </c>
      <c r="AP642" s="17">
        <f t="shared" si="538"/>
        <v>0</v>
      </c>
      <c r="AQ642" s="17">
        <f t="shared" si="539"/>
        <v>0</v>
      </c>
      <c r="AR642" s="16">
        <f t="shared" si="540"/>
        <v>0</v>
      </c>
      <c r="AS642" s="19">
        <f t="shared" si="541"/>
        <v>1</v>
      </c>
      <c r="AT642" s="17">
        <f t="shared" si="542"/>
        <v>0</v>
      </c>
      <c r="AU642" s="17">
        <f t="shared" si="543"/>
        <v>0</v>
      </c>
      <c r="AV642" s="16">
        <f t="shared" si="544"/>
        <v>0</v>
      </c>
      <c r="AW642" s="19">
        <f t="shared" si="545"/>
        <v>1</v>
      </c>
      <c r="AX642" s="17">
        <f t="shared" si="546"/>
        <v>0</v>
      </c>
      <c r="AY642" s="17">
        <f t="shared" ref="AY642:AY705" si="571">IF(AX$1131&lt;&gt;0,IF(AW642=0,AX642/AX$1131,0),0)</f>
        <v>0</v>
      </c>
      <c r="AZ642" s="16">
        <f t="shared" si="547"/>
        <v>0</v>
      </c>
      <c r="BA642" s="19">
        <f t="shared" si="548"/>
        <v>1</v>
      </c>
      <c r="BB642" s="16"/>
      <c r="BC642" s="16">
        <f t="shared" si="549"/>
        <v>1</v>
      </c>
      <c r="BD642" s="19">
        <f t="shared" ref="BD642:BD705" si="572">BC642</f>
        <v>1</v>
      </c>
      <c r="BE642" s="20">
        <f t="shared" si="550"/>
        <v>1</v>
      </c>
      <c r="BF642">
        <f t="shared" si="551"/>
        <v>7.6396918173562566E-4</v>
      </c>
      <c r="BG642" s="33">
        <f t="shared" si="552"/>
        <v>2.0558767269425027</v>
      </c>
      <c r="BH642">
        <f t="shared" si="553"/>
        <v>6.1676301808275085</v>
      </c>
      <c r="BI642">
        <f t="shared" si="554"/>
        <v>2026732.6184613658</v>
      </c>
      <c r="BJ642">
        <f t="shared" si="555"/>
        <v>12576090</v>
      </c>
      <c r="BK642">
        <f t="shared" si="556"/>
        <v>985824</v>
      </c>
      <c r="BL642">
        <f t="shared" si="557"/>
        <v>0</v>
      </c>
      <c r="BM642">
        <f t="shared" si="558"/>
        <v>985824</v>
      </c>
    </row>
    <row r="643" spans="1:65" x14ac:dyDescent="0.25">
      <c r="A643" s="8"/>
      <c r="B643">
        <v>26445013</v>
      </c>
      <c r="C643" t="s">
        <v>659</v>
      </c>
      <c r="D643">
        <v>1</v>
      </c>
      <c r="E643">
        <v>1224</v>
      </c>
      <c r="F643" s="9">
        <f t="shared" si="559"/>
        <v>205632</v>
      </c>
      <c r="G643">
        <v>8</v>
      </c>
      <c r="H643" s="10">
        <f t="shared" si="561"/>
        <v>0.125</v>
      </c>
      <c r="I643" s="10">
        <f t="shared" si="562"/>
        <v>1</v>
      </c>
      <c r="J643" s="11">
        <f t="shared" si="563"/>
        <v>1</v>
      </c>
      <c r="K643" s="11">
        <f t="shared" si="564"/>
        <v>7.7758328195943784E-3</v>
      </c>
      <c r="L643" s="12">
        <f t="shared" si="565"/>
        <v>205632</v>
      </c>
      <c r="M643" s="13">
        <f t="shared" si="566"/>
        <v>0.99222416718040563</v>
      </c>
      <c r="P643">
        <f t="shared" si="567"/>
        <v>1224</v>
      </c>
      <c r="Q643" s="15">
        <f t="shared" ref="Q643:Q706" si="573">IF(OR(G643=0,D643=0),0,D643/G643)</f>
        <v>0.125</v>
      </c>
      <c r="R643" s="16">
        <f t="shared" ref="R643:R706" si="574">$R$1/COUNTIF($Q$2:$Q$1130,"&gt;0")</f>
        <v>3.5746201966041107</v>
      </c>
      <c r="S643" s="17">
        <f t="shared" si="568"/>
        <v>128.60358796296296</v>
      </c>
      <c r="T643" s="17">
        <f t="shared" ref="T643:T706" si="575">IF(OR(G643=0,D643=0),0,S643/G643)</f>
        <v>16.07544849537037</v>
      </c>
      <c r="U643" s="18">
        <f t="shared" ref="U643:U706" si="576">IF(MIN(Q643,T643)&lt;=R643,MIN(Q643,T643),0)</f>
        <v>0.125</v>
      </c>
      <c r="V643" s="17">
        <f t="shared" ref="V643:V706" si="577">IF(U643=0,T643,0)</f>
        <v>0</v>
      </c>
      <c r="W643" s="17">
        <f t="shared" si="569"/>
        <v>0</v>
      </c>
      <c r="X643" s="16">
        <f t="shared" ref="X643:X706" si="578">$U$1133*W643</f>
        <v>0</v>
      </c>
      <c r="Y643" s="19">
        <f t="shared" ref="Y643:Y706" si="579">IF(OR(X643&gt;=$Q643,X643&gt;=$T643),MIN($Q643,$T643),U643)</f>
        <v>0.125</v>
      </c>
      <c r="Z643" s="17">
        <f t="shared" ref="Z643:Z706" si="580">IF(Y643=0,$T643,0)</f>
        <v>0</v>
      </c>
      <c r="AA643" s="17">
        <f t="shared" ref="AA643:AA706" si="581">IF($Z$1131&lt;&gt;0,IF(Y643=0,Z643/$Z$1131,0),0)</f>
        <v>0</v>
      </c>
      <c r="AB643" s="16">
        <f t="shared" ref="AB643:AB706" si="582">AA643*$Y$1133</f>
        <v>0</v>
      </c>
      <c r="AC643" s="19">
        <f t="shared" ref="AC643:AC706" si="583">IF(OR(AB643&gt;=$Q643,AB643&gt;=$T643),MIN($Q643,$T643),Y643)</f>
        <v>0.125</v>
      </c>
      <c r="AD643" s="17">
        <f t="shared" ref="AD643:AD706" si="584">IF(AC643=0,$T643,0)</f>
        <v>0</v>
      </c>
      <c r="AE643" s="17">
        <f t="shared" ref="AE643:AE706" si="585">IF($AD$1131&lt;&gt;0,IF(AC643=0,AD643/$AD$1131,0),0)</f>
        <v>0</v>
      </c>
      <c r="AF643" s="16">
        <f t="shared" si="570"/>
        <v>0</v>
      </c>
      <c r="AG643" s="19">
        <f t="shared" ref="AG643:AG706" si="586">IF(OR(AF643&gt;=$Q643,AF643&gt;=$T643),MIN($Q643,$T643),AC643)</f>
        <v>0.125</v>
      </c>
      <c r="AH643" s="17">
        <f t="shared" ref="AH643:AH706" si="587">IF(AG643=0,$T643,0)</f>
        <v>0</v>
      </c>
      <c r="AI643" s="17">
        <f t="shared" si="560"/>
        <v>0</v>
      </c>
      <c r="AJ643" s="16">
        <f t="shared" ref="AJ643:AJ706" si="588">AI643*$AG$1133</f>
        <v>0</v>
      </c>
      <c r="AK643" s="19">
        <f t="shared" ref="AK643:AK706" si="589">IF(OR(AJ643&gt;=$Q643,AJ643&gt;=$T643),MIN($Q643,$T643),AG643)</f>
        <v>0.125</v>
      </c>
      <c r="AL643" s="17">
        <f t="shared" ref="AL643:AL706" si="590">IF(AK643=0,$T643,0)</f>
        <v>0</v>
      </c>
      <c r="AM643" s="17">
        <f t="shared" ref="AM643:AM706" si="591">IF($AL$1131&lt;&gt;0,IF(AK643=0,AL643/$AL$1131,0),0)</f>
        <v>0</v>
      </c>
      <c r="AN643" s="16">
        <f t="shared" ref="AN643:AN706" si="592">AM643*$AK$1133</f>
        <v>0</v>
      </c>
      <c r="AO643" s="19">
        <f t="shared" ref="AO643:AO706" si="593">IF(OR(AN643&gt;=$Q643,AN643&gt;=$T643),MIN($Q643,$T643),AK643)</f>
        <v>0.125</v>
      </c>
      <c r="AP643" s="17">
        <f t="shared" ref="AP643:AP706" si="594">IF(AO643=0,$T643,0)</f>
        <v>0</v>
      </c>
      <c r="AQ643" s="17">
        <f t="shared" ref="AQ643:AQ706" si="595">IF(AP$1131&lt;&gt;0,IF(AO643=0,AP643/AP$1131,0),0)</f>
        <v>0</v>
      </c>
      <c r="AR643" s="16">
        <f t="shared" ref="AR643:AR706" si="596">AQ643*$AO$1133</f>
        <v>0</v>
      </c>
      <c r="AS643" s="19">
        <f t="shared" ref="AS643:AS706" si="597">IF(OR(AR643&gt;=$Q643,AR643&gt;=$T643),MIN($Q643,$T643),AO643)</f>
        <v>0.125</v>
      </c>
      <c r="AT643" s="17">
        <f t="shared" ref="AT643:AT706" si="598">IF(AS643=0,$T643,0)</f>
        <v>0</v>
      </c>
      <c r="AU643" s="17">
        <f t="shared" ref="AU643:AU706" si="599">IF(AT$1131&lt;&gt;0,IF(AS643=0,AT643/AT$1131,0),0)</f>
        <v>0</v>
      </c>
      <c r="AV643" s="16">
        <f t="shared" ref="AV643:AV706" si="600">AU643*$AS$1133</f>
        <v>0</v>
      </c>
      <c r="AW643" s="19">
        <f t="shared" ref="AW643:AW706" si="601">IF(OR(AV643&gt;=$Q643,AV643&gt;=$T643),MIN($Q643,$T643),AS643)</f>
        <v>0.125</v>
      </c>
      <c r="AX643" s="17">
        <f t="shared" ref="AX643:AX706" si="602">IF(AW643=0,$T643,0)</f>
        <v>0</v>
      </c>
      <c r="AY643" s="17">
        <f t="shared" si="571"/>
        <v>0</v>
      </c>
      <c r="AZ643" s="16">
        <f t="shared" ref="AZ643:AZ706" si="603">AY643*$AW$1133</f>
        <v>0</v>
      </c>
      <c r="BA643" s="19">
        <f t="shared" ref="BA643:BA706" si="604">IF(OR(AZ643&gt;=$Q643,AZ643&gt;=$T643),MIN($Q643,$T643),AW643)</f>
        <v>0.125</v>
      </c>
      <c r="BB643" s="16"/>
      <c r="BC643" s="16">
        <f t="shared" ref="BC643:BC706" si="605">IF(AW643=0,MIN(T643,AV643),AW643)</f>
        <v>0.125</v>
      </c>
      <c r="BD643" s="19">
        <f t="shared" si="572"/>
        <v>0.125</v>
      </c>
      <c r="BE643" s="20">
        <f t="shared" ref="BE643:BE706" si="606">MIN(Q643,T643)</f>
        <v>0.125</v>
      </c>
      <c r="BF643">
        <f t="shared" ref="BF643:BF706" si="607">BD643/$BD$1131</f>
        <v>9.5496147716953207E-5</v>
      </c>
      <c r="BG643" s="33">
        <f t="shared" ref="BG643:BG706" si="608">IF($BD$1133&lt;=0,0,$BD$1133*BF643)</f>
        <v>0.25698459086781283</v>
      </c>
      <c r="BH643">
        <f t="shared" ref="BH643:BH706" si="609">BG643*G643</f>
        <v>2.0558767269425027</v>
      </c>
      <c r="BI643">
        <f t="shared" ref="BI643:BI706" si="610">F643*BH643</f>
        <v>422754.04311464069</v>
      </c>
      <c r="BJ643">
        <f t="shared" ref="BJ643:BJ706" si="611">B643-L643</f>
        <v>26239381</v>
      </c>
      <c r="BK643">
        <f t="shared" ref="BK643:BK706" si="612">I643*F643</f>
        <v>205632</v>
      </c>
      <c r="BL643">
        <f t="shared" ref="BL643:BL706" si="613">(D643-I643)*F643</f>
        <v>0</v>
      </c>
      <c r="BM643">
        <f t="shared" ref="BM643:BM706" si="614">H643*G643*F643</f>
        <v>205632</v>
      </c>
    </row>
    <row r="644" spans="1:65" x14ac:dyDescent="0.25">
      <c r="A644" s="8"/>
      <c r="B644">
        <v>507175</v>
      </c>
      <c r="C644" t="s">
        <v>660</v>
      </c>
      <c r="D644">
        <v>3</v>
      </c>
      <c r="E644">
        <v>1339</v>
      </c>
      <c r="F644" s="9">
        <f t="shared" ref="F644:F707" si="615">E644*24*7</f>
        <v>224952</v>
      </c>
      <c r="G644">
        <v>7</v>
      </c>
      <c r="H644" s="10">
        <f t="shared" si="561"/>
        <v>0.32208458439387705</v>
      </c>
      <c r="I644" s="10">
        <f t="shared" si="562"/>
        <v>2.2545920907571393</v>
      </c>
      <c r="J644" s="11">
        <f t="shared" si="563"/>
        <v>0.75153069691904639</v>
      </c>
      <c r="K644" s="11">
        <f t="shared" si="564"/>
        <v>1</v>
      </c>
      <c r="L644" s="12">
        <f t="shared" si="565"/>
        <v>507175</v>
      </c>
      <c r="M644" s="13">
        <f t="shared" si="566"/>
        <v>0</v>
      </c>
      <c r="P644">
        <f t="shared" si="567"/>
        <v>4017</v>
      </c>
      <c r="Q644" s="15">
        <f t="shared" si="573"/>
        <v>0.42857142857142855</v>
      </c>
      <c r="R644" s="16">
        <f t="shared" si="574"/>
        <v>3.5746201966041107</v>
      </c>
      <c r="S644" s="17">
        <f t="shared" si="568"/>
        <v>2.2545920907571393</v>
      </c>
      <c r="T644" s="17">
        <f t="shared" si="575"/>
        <v>0.32208458439387705</v>
      </c>
      <c r="U644" s="18">
        <f t="shared" si="576"/>
        <v>0.32208458439387705</v>
      </c>
      <c r="V644" s="17">
        <f t="shared" si="577"/>
        <v>0</v>
      </c>
      <c r="W644" s="17">
        <f t="shared" si="569"/>
        <v>0</v>
      </c>
      <c r="X644" s="16">
        <f t="shared" si="578"/>
        <v>0</v>
      </c>
      <c r="Y644" s="19">
        <f t="shared" si="579"/>
        <v>0.32208458439387705</v>
      </c>
      <c r="Z644" s="17">
        <f t="shared" si="580"/>
        <v>0</v>
      </c>
      <c r="AA644" s="17">
        <f t="shared" si="581"/>
        <v>0</v>
      </c>
      <c r="AB644" s="16">
        <f t="shared" si="582"/>
        <v>0</v>
      </c>
      <c r="AC644" s="19">
        <f t="shared" si="583"/>
        <v>0.32208458439387705</v>
      </c>
      <c r="AD644" s="17">
        <f t="shared" si="584"/>
        <v>0</v>
      </c>
      <c r="AE644" s="17">
        <f t="shared" si="585"/>
        <v>0</v>
      </c>
      <c r="AF644" s="16">
        <f t="shared" si="570"/>
        <v>0</v>
      </c>
      <c r="AG644" s="19">
        <f t="shared" si="586"/>
        <v>0.32208458439387705</v>
      </c>
      <c r="AH644" s="17">
        <f t="shared" si="587"/>
        <v>0</v>
      </c>
      <c r="AI644" s="17">
        <f t="shared" si="560"/>
        <v>0</v>
      </c>
      <c r="AJ644" s="16">
        <f t="shared" si="588"/>
        <v>0</v>
      </c>
      <c r="AK644" s="19">
        <f t="shared" si="589"/>
        <v>0.32208458439387705</v>
      </c>
      <c r="AL644" s="17">
        <f t="shared" si="590"/>
        <v>0</v>
      </c>
      <c r="AM644" s="17">
        <f t="shared" si="591"/>
        <v>0</v>
      </c>
      <c r="AN644" s="16">
        <f t="shared" si="592"/>
        <v>0</v>
      </c>
      <c r="AO644" s="19">
        <f t="shared" si="593"/>
        <v>0.32208458439387705</v>
      </c>
      <c r="AP644" s="17">
        <f t="shared" si="594"/>
        <v>0</v>
      </c>
      <c r="AQ644" s="17">
        <f t="shared" si="595"/>
        <v>0</v>
      </c>
      <c r="AR644" s="16">
        <f t="shared" si="596"/>
        <v>0</v>
      </c>
      <c r="AS644" s="19">
        <f t="shared" si="597"/>
        <v>0.32208458439387705</v>
      </c>
      <c r="AT644" s="17">
        <f t="shared" si="598"/>
        <v>0</v>
      </c>
      <c r="AU644" s="17">
        <f t="shared" si="599"/>
        <v>0</v>
      </c>
      <c r="AV644" s="16">
        <f t="shared" si="600"/>
        <v>0</v>
      </c>
      <c r="AW644" s="19">
        <f t="shared" si="601"/>
        <v>0.32208458439387705</v>
      </c>
      <c r="AX644" s="17">
        <f t="shared" si="602"/>
        <v>0</v>
      </c>
      <c r="AY644" s="17">
        <f t="shared" si="571"/>
        <v>0</v>
      </c>
      <c r="AZ644" s="16">
        <f t="shared" si="603"/>
        <v>0</v>
      </c>
      <c r="BA644" s="19">
        <f t="shared" si="604"/>
        <v>0.32208458439387705</v>
      </c>
      <c r="BB644" s="16"/>
      <c r="BC644" s="16">
        <f t="shared" si="605"/>
        <v>0.32208458439387705</v>
      </c>
      <c r="BD644" s="19">
        <f t="shared" si="572"/>
        <v>0.32208458439387705</v>
      </c>
      <c r="BE644" s="20">
        <f t="shared" si="606"/>
        <v>0.32208458439387705</v>
      </c>
      <c r="BF644">
        <f t="shared" si="607"/>
        <v>2.4606269638904931E-4</v>
      </c>
      <c r="BG644" s="33">
        <f t="shared" si="608"/>
        <v>0.66216620116232017</v>
      </c>
      <c r="BH644">
        <f t="shared" si="609"/>
        <v>4.6351634081362416</v>
      </c>
      <c r="BI644">
        <f t="shared" si="610"/>
        <v>1042689.2789870638</v>
      </c>
      <c r="BJ644">
        <f t="shared" si="611"/>
        <v>0</v>
      </c>
      <c r="BK644">
        <f t="shared" si="612"/>
        <v>507175</v>
      </c>
      <c r="BL644">
        <f t="shared" si="613"/>
        <v>167681</v>
      </c>
      <c r="BM644">
        <f t="shared" si="614"/>
        <v>507175</v>
      </c>
    </row>
    <row r="645" spans="1:65" x14ac:dyDescent="0.25">
      <c r="A645" s="8"/>
      <c r="B645">
        <v>13845</v>
      </c>
      <c r="C645" t="s">
        <v>661</v>
      </c>
      <c r="D645">
        <v>8</v>
      </c>
      <c r="E645">
        <v>1696</v>
      </c>
      <c r="F645" s="9">
        <f t="shared" si="615"/>
        <v>284928</v>
      </c>
      <c r="G645">
        <v>4</v>
      </c>
      <c r="H645" s="10">
        <f t="shared" si="561"/>
        <v>1.2147805761455526E-2</v>
      </c>
      <c r="I645" s="10">
        <f t="shared" si="562"/>
        <v>4.8591223045822106E-2</v>
      </c>
      <c r="J645" s="11">
        <f t="shared" si="563"/>
        <v>6.0739028807277632E-3</v>
      </c>
      <c r="K645" s="11">
        <f t="shared" si="564"/>
        <v>1.0000000000000002</v>
      </c>
      <c r="L645" s="12">
        <f t="shared" si="565"/>
        <v>13845.000000000002</v>
      </c>
      <c r="M645" s="13">
        <f t="shared" si="566"/>
        <v>-1.3138240545654434E-16</v>
      </c>
      <c r="P645">
        <f t="shared" si="567"/>
        <v>13568</v>
      </c>
      <c r="Q645" s="15">
        <f t="shared" si="573"/>
        <v>2</v>
      </c>
      <c r="R645" s="16">
        <f t="shared" si="574"/>
        <v>3.5746201966041107</v>
      </c>
      <c r="S645" s="17">
        <f t="shared" si="568"/>
        <v>4.8591223045822106E-2</v>
      </c>
      <c r="T645" s="17">
        <f t="shared" si="575"/>
        <v>1.2147805761455526E-2</v>
      </c>
      <c r="U645" s="18">
        <f t="shared" si="576"/>
        <v>1.2147805761455526E-2</v>
      </c>
      <c r="V645" s="17">
        <f t="shared" si="577"/>
        <v>0</v>
      </c>
      <c r="W645" s="17">
        <f t="shared" si="569"/>
        <v>0</v>
      </c>
      <c r="X645" s="16">
        <f t="shared" si="578"/>
        <v>0</v>
      </c>
      <c r="Y645" s="19">
        <f t="shared" si="579"/>
        <v>1.2147805761455526E-2</v>
      </c>
      <c r="Z645" s="17">
        <f t="shared" si="580"/>
        <v>0</v>
      </c>
      <c r="AA645" s="17">
        <f t="shared" si="581"/>
        <v>0</v>
      </c>
      <c r="AB645" s="16">
        <f t="shared" si="582"/>
        <v>0</v>
      </c>
      <c r="AC645" s="19">
        <f t="shared" si="583"/>
        <v>1.2147805761455526E-2</v>
      </c>
      <c r="AD645" s="17">
        <f t="shared" si="584"/>
        <v>0</v>
      </c>
      <c r="AE645" s="17">
        <f t="shared" si="585"/>
        <v>0</v>
      </c>
      <c r="AF645" s="16">
        <f t="shared" si="570"/>
        <v>0</v>
      </c>
      <c r="AG645" s="19">
        <f t="shared" si="586"/>
        <v>1.2147805761455526E-2</v>
      </c>
      <c r="AH645" s="17">
        <f t="shared" si="587"/>
        <v>0</v>
      </c>
      <c r="AI645" s="17">
        <f t="shared" si="560"/>
        <v>0</v>
      </c>
      <c r="AJ645" s="16">
        <f t="shared" si="588"/>
        <v>0</v>
      </c>
      <c r="AK645" s="19">
        <f t="shared" si="589"/>
        <v>1.2147805761455526E-2</v>
      </c>
      <c r="AL645" s="17">
        <f t="shared" si="590"/>
        <v>0</v>
      </c>
      <c r="AM645" s="17">
        <f t="shared" si="591"/>
        <v>0</v>
      </c>
      <c r="AN645" s="16">
        <f t="shared" si="592"/>
        <v>0</v>
      </c>
      <c r="AO645" s="19">
        <f t="shared" si="593"/>
        <v>1.2147805761455526E-2</v>
      </c>
      <c r="AP645" s="17">
        <f t="shared" si="594"/>
        <v>0</v>
      </c>
      <c r="AQ645" s="17">
        <f t="shared" si="595"/>
        <v>0</v>
      </c>
      <c r="AR645" s="16">
        <f t="shared" si="596"/>
        <v>0</v>
      </c>
      <c r="AS645" s="19">
        <f t="shared" si="597"/>
        <v>1.2147805761455526E-2</v>
      </c>
      <c r="AT645" s="17">
        <f t="shared" si="598"/>
        <v>0</v>
      </c>
      <c r="AU645" s="17">
        <f t="shared" si="599"/>
        <v>0</v>
      </c>
      <c r="AV645" s="16">
        <f t="shared" si="600"/>
        <v>0</v>
      </c>
      <c r="AW645" s="19">
        <f t="shared" si="601"/>
        <v>1.2147805761455526E-2</v>
      </c>
      <c r="AX645" s="17">
        <f t="shared" si="602"/>
        <v>0</v>
      </c>
      <c r="AY645" s="17">
        <f t="shared" si="571"/>
        <v>0</v>
      </c>
      <c r="AZ645" s="16">
        <f t="shared" si="603"/>
        <v>0</v>
      </c>
      <c r="BA645" s="19">
        <f t="shared" si="604"/>
        <v>1.2147805761455526E-2</v>
      </c>
      <c r="BB645" s="16"/>
      <c r="BC645" s="16">
        <f t="shared" si="605"/>
        <v>1.2147805761455526E-2</v>
      </c>
      <c r="BD645" s="19">
        <f t="shared" si="572"/>
        <v>1.2147805761455526E-2</v>
      </c>
      <c r="BE645" s="20">
        <f t="shared" si="606"/>
        <v>1.2147805761455526E-2</v>
      </c>
      <c r="BF645">
        <f t="shared" si="607"/>
        <v>9.2805492274624981E-6</v>
      </c>
      <c r="BG645" s="33">
        <f t="shared" si="608"/>
        <v>2.4974391148394462E-2</v>
      </c>
      <c r="BH645">
        <f t="shared" si="609"/>
        <v>9.9897564593577848E-2</v>
      </c>
      <c r="BI645">
        <f t="shared" si="610"/>
        <v>28463.61328451895</v>
      </c>
      <c r="BJ645">
        <f t="shared" si="611"/>
        <v>0</v>
      </c>
      <c r="BK645">
        <f t="shared" si="612"/>
        <v>13845.000000000002</v>
      </c>
      <c r="BL645">
        <f t="shared" si="613"/>
        <v>2265579</v>
      </c>
      <c r="BM645">
        <f t="shared" si="614"/>
        <v>13845.000000000002</v>
      </c>
    </row>
    <row r="646" spans="1:65" x14ac:dyDescent="0.25">
      <c r="A646" s="8"/>
      <c r="B646">
        <v>6027028</v>
      </c>
      <c r="C646" t="s">
        <v>662</v>
      </c>
      <c r="D646">
        <v>9</v>
      </c>
      <c r="E646">
        <v>1694</v>
      </c>
      <c r="F646" s="9">
        <f t="shared" si="615"/>
        <v>284592</v>
      </c>
      <c r="G646">
        <v>2</v>
      </c>
      <c r="H646" s="10">
        <f t="shared" si="561"/>
        <v>4.5</v>
      </c>
      <c r="I646" s="10">
        <f t="shared" si="562"/>
        <v>9</v>
      </c>
      <c r="J646" s="11">
        <f t="shared" si="563"/>
        <v>1</v>
      </c>
      <c r="K646" s="11">
        <f t="shared" si="564"/>
        <v>0.42497363543026512</v>
      </c>
      <c r="L646" s="12">
        <f t="shared" si="565"/>
        <v>2561328</v>
      </c>
      <c r="M646" s="13">
        <f t="shared" si="566"/>
        <v>0.57502636456973488</v>
      </c>
      <c r="P646">
        <f t="shared" si="567"/>
        <v>15246</v>
      </c>
      <c r="Q646" s="15">
        <f t="shared" si="573"/>
        <v>4.5</v>
      </c>
      <c r="R646" s="16">
        <f t="shared" si="574"/>
        <v>3.5746201966041107</v>
      </c>
      <c r="S646" s="17">
        <f t="shared" si="568"/>
        <v>21.177784336875245</v>
      </c>
      <c r="T646" s="17">
        <f t="shared" si="575"/>
        <v>10.588892168437622</v>
      </c>
      <c r="U646" s="18">
        <f t="shared" si="576"/>
        <v>0</v>
      </c>
      <c r="V646" s="17">
        <f t="shared" si="577"/>
        <v>10.588892168437622</v>
      </c>
      <c r="W646" s="17">
        <f t="shared" si="569"/>
        <v>7.7475767388792199E-3</v>
      </c>
      <c r="X646" s="16">
        <f t="shared" si="578"/>
        <v>24.582734961809361</v>
      </c>
      <c r="Y646" s="19">
        <f t="shared" si="579"/>
        <v>4.5</v>
      </c>
      <c r="Z646" s="17">
        <f t="shared" si="580"/>
        <v>0</v>
      </c>
      <c r="AA646" s="17">
        <f t="shared" si="581"/>
        <v>0</v>
      </c>
      <c r="AB646" s="16">
        <f t="shared" si="582"/>
        <v>0</v>
      </c>
      <c r="AC646" s="19">
        <f t="shared" si="583"/>
        <v>4.5</v>
      </c>
      <c r="AD646" s="17">
        <f t="shared" si="584"/>
        <v>0</v>
      </c>
      <c r="AE646" s="17">
        <f t="shared" si="585"/>
        <v>0</v>
      </c>
      <c r="AF646" s="16">
        <f t="shared" si="570"/>
        <v>0</v>
      </c>
      <c r="AG646" s="19">
        <f t="shared" si="586"/>
        <v>4.5</v>
      </c>
      <c r="AH646" s="17">
        <f t="shared" si="587"/>
        <v>0</v>
      </c>
      <c r="AI646" s="17">
        <f t="shared" si="560"/>
        <v>0</v>
      </c>
      <c r="AJ646" s="16">
        <f t="shared" si="588"/>
        <v>0</v>
      </c>
      <c r="AK646" s="19">
        <f t="shared" si="589"/>
        <v>4.5</v>
      </c>
      <c r="AL646" s="17">
        <f t="shared" si="590"/>
        <v>0</v>
      </c>
      <c r="AM646" s="17">
        <f t="shared" si="591"/>
        <v>0</v>
      </c>
      <c r="AN646" s="16">
        <f t="shared" si="592"/>
        <v>0</v>
      </c>
      <c r="AO646" s="19">
        <f t="shared" si="593"/>
        <v>4.5</v>
      </c>
      <c r="AP646" s="17">
        <f t="shared" si="594"/>
        <v>0</v>
      </c>
      <c r="AQ646" s="17">
        <f t="shared" si="595"/>
        <v>0</v>
      </c>
      <c r="AR646" s="16">
        <f t="shared" si="596"/>
        <v>0</v>
      </c>
      <c r="AS646" s="19">
        <f t="shared" si="597"/>
        <v>4.5</v>
      </c>
      <c r="AT646" s="17">
        <f t="shared" si="598"/>
        <v>0</v>
      </c>
      <c r="AU646" s="17">
        <f t="shared" si="599"/>
        <v>0</v>
      </c>
      <c r="AV646" s="16">
        <f t="shared" si="600"/>
        <v>0</v>
      </c>
      <c r="AW646" s="19">
        <f t="shared" si="601"/>
        <v>4.5</v>
      </c>
      <c r="AX646" s="17">
        <f t="shared" si="602"/>
        <v>0</v>
      </c>
      <c r="AY646" s="17">
        <f t="shared" si="571"/>
        <v>0</v>
      </c>
      <c r="AZ646" s="16">
        <f t="shared" si="603"/>
        <v>0</v>
      </c>
      <c r="BA646" s="19">
        <f t="shared" si="604"/>
        <v>4.5</v>
      </c>
      <c r="BB646" s="16"/>
      <c r="BC646" s="16">
        <f t="shared" si="605"/>
        <v>4.5</v>
      </c>
      <c r="BD646" s="19">
        <f t="shared" si="572"/>
        <v>4.5</v>
      </c>
      <c r="BE646" s="20">
        <f t="shared" si="606"/>
        <v>4.5</v>
      </c>
      <c r="BF646">
        <f t="shared" si="607"/>
        <v>3.4378613178103158E-3</v>
      </c>
      <c r="BG646" s="33">
        <f t="shared" si="608"/>
        <v>9.2514452712412627</v>
      </c>
      <c r="BH646">
        <f t="shared" si="609"/>
        <v>18.502890542482525</v>
      </c>
      <c r="BI646">
        <f t="shared" si="610"/>
        <v>5265774.6252661869</v>
      </c>
      <c r="BJ646">
        <f t="shared" si="611"/>
        <v>3465700</v>
      </c>
      <c r="BK646">
        <f t="shared" si="612"/>
        <v>2561328</v>
      </c>
      <c r="BL646">
        <f t="shared" si="613"/>
        <v>0</v>
      </c>
      <c r="BM646">
        <f t="shared" si="614"/>
        <v>2561328</v>
      </c>
    </row>
    <row r="647" spans="1:65" x14ac:dyDescent="0.25">
      <c r="A647" s="8"/>
      <c r="B647">
        <v>2548218</v>
      </c>
      <c r="C647" t="s">
        <v>663</v>
      </c>
      <c r="D647">
        <v>2</v>
      </c>
      <c r="E647">
        <v>1789</v>
      </c>
      <c r="F647" s="9">
        <f t="shared" si="615"/>
        <v>300552</v>
      </c>
      <c r="G647">
        <v>8</v>
      </c>
      <c r="H647" s="10">
        <f t="shared" si="561"/>
        <v>0.25</v>
      </c>
      <c r="I647" s="10">
        <f t="shared" si="562"/>
        <v>2</v>
      </c>
      <c r="J647" s="11">
        <f t="shared" si="563"/>
        <v>1</v>
      </c>
      <c r="K647" s="11">
        <f t="shared" si="564"/>
        <v>0.23589190563758675</v>
      </c>
      <c r="L647" s="12">
        <f t="shared" si="565"/>
        <v>601104</v>
      </c>
      <c r="M647" s="13">
        <f t="shared" si="566"/>
        <v>0.76410809436241323</v>
      </c>
      <c r="P647">
        <f t="shared" si="567"/>
        <v>3578</v>
      </c>
      <c r="Q647" s="15">
        <f t="shared" si="573"/>
        <v>0.25</v>
      </c>
      <c r="R647" s="16">
        <f t="shared" si="574"/>
        <v>3.5746201966041107</v>
      </c>
      <c r="S647" s="17">
        <f t="shared" si="568"/>
        <v>8.4784596342729373</v>
      </c>
      <c r="T647" s="17">
        <f t="shared" si="575"/>
        <v>1.0598074542841172</v>
      </c>
      <c r="U647" s="18">
        <f t="shared" si="576"/>
        <v>0.25</v>
      </c>
      <c r="V647" s="17">
        <f t="shared" si="577"/>
        <v>0</v>
      </c>
      <c r="W647" s="17">
        <f t="shared" si="569"/>
        <v>0</v>
      </c>
      <c r="X647" s="16">
        <f t="shared" si="578"/>
        <v>0</v>
      </c>
      <c r="Y647" s="19">
        <f t="shared" si="579"/>
        <v>0.25</v>
      </c>
      <c r="Z647" s="17">
        <f t="shared" si="580"/>
        <v>0</v>
      </c>
      <c r="AA647" s="17">
        <f t="shared" si="581"/>
        <v>0</v>
      </c>
      <c r="AB647" s="16">
        <f t="shared" si="582"/>
        <v>0</v>
      </c>
      <c r="AC647" s="19">
        <f t="shared" si="583"/>
        <v>0.25</v>
      </c>
      <c r="AD647" s="17">
        <f t="shared" si="584"/>
        <v>0</v>
      </c>
      <c r="AE647" s="17">
        <f t="shared" si="585"/>
        <v>0</v>
      </c>
      <c r="AF647" s="16">
        <f t="shared" si="570"/>
        <v>0</v>
      </c>
      <c r="AG647" s="19">
        <f t="shared" si="586"/>
        <v>0.25</v>
      </c>
      <c r="AH647" s="17">
        <f t="shared" si="587"/>
        <v>0</v>
      </c>
      <c r="AI647" s="17">
        <f t="shared" si="560"/>
        <v>0</v>
      </c>
      <c r="AJ647" s="16">
        <f t="shared" si="588"/>
        <v>0</v>
      </c>
      <c r="AK647" s="19">
        <f t="shared" si="589"/>
        <v>0.25</v>
      </c>
      <c r="AL647" s="17">
        <f t="shared" si="590"/>
        <v>0</v>
      </c>
      <c r="AM647" s="17">
        <f t="shared" si="591"/>
        <v>0</v>
      </c>
      <c r="AN647" s="16">
        <f t="shared" si="592"/>
        <v>0</v>
      </c>
      <c r="AO647" s="19">
        <f t="shared" si="593"/>
        <v>0.25</v>
      </c>
      <c r="AP647" s="17">
        <f t="shared" si="594"/>
        <v>0</v>
      </c>
      <c r="AQ647" s="17">
        <f t="shared" si="595"/>
        <v>0</v>
      </c>
      <c r="AR647" s="16">
        <f t="shared" si="596"/>
        <v>0</v>
      </c>
      <c r="AS647" s="19">
        <f t="shared" si="597"/>
        <v>0.25</v>
      </c>
      <c r="AT647" s="17">
        <f t="shared" si="598"/>
        <v>0</v>
      </c>
      <c r="AU647" s="17">
        <f t="shared" si="599"/>
        <v>0</v>
      </c>
      <c r="AV647" s="16">
        <f t="shared" si="600"/>
        <v>0</v>
      </c>
      <c r="AW647" s="19">
        <f t="shared" si="601"/>
        <v>0.25</v>
      </c>
      <c r="AX647" s="17">
        <f t="shared" si="602"/>
        <v>0</v>
      </c>
      <c r="AY647" s="17">
        <f t="shared" si="571"/>
        <v>0</v>
      </c>
      <c r="AZ647" s="16">
        <f t="shared" si="603"/>
        <v>0</v>
      </c>
      <c r="BA647" s="19">
        <f t="shared" si="604"/>
        <v>0.25</v>
      </c>
      <c r="BB647" s="16"/>
      <c r="BC647" s="16">
        <f t="shared" si="605"/>
        <v>0.25</v>
      </c>
      <c r="BD647" s="19">
        <f t="shared" si="572"/>
        <v>0.25</v>
      </c>
      <c r="BE647" s="20">
        <f t="shared" si="606"/>
        <v>0.25</v>
      </c>
      <c r="BF647">
        <f t="shared" si="607"/>
        <v>1.9099229543390641E-4</v>
      </c>
      <c r="BG647" s="33">
        <f t="shared" si="608"/>
        <v>0.51396918173562567</v>
      </c>
      <c r="BH647">
        <f t="shared" si="609"/>
        <v>4.1117534538850053</v>
      </c>
      <c r="BI647">
        <f t="shared" si="610"/>
        <v>1235795.7240720461</v>
      </c>
      <c r="BJ647">
        <f t="shared" si="611"/>
        <v>1947114</v>
      </c>
      <c r="BK647">
        <f t="shared" si="612"/>
        <v>601104</v>
      </c>
      <c r="BL647">
        <f t="shared" si="613"/>
        <v>0</v>
      </c>
      <c r="BM647">
        <f t="shared" si="614"/>
        <v>601104</v>
      </c>
    </row>
    <row r="648" spans="1:65" x14ac:dyDescent="0.25">
      <c r="A648" s="8"/>
      <c r="B648">
        <v>996563</v>
      </c>
      <c r="C648" t="s">
        <v>664</v>
      </c>
      <c r="D648">
        <v>6</v>
      </c>
      <c r="E648">
        <v>928</v>
      </c>
      <c r="F648" s="9">
        <f t="shared" si="615"/>
        <v>155904</v>
      </c>
      <c r="G648">
        <v>8</v>
      </c>
      <c r="H648" s="10">
        <f t="shared" si="561"/>
        <v>0.75</v>
      </c>
      <c r="I648" s="10">
        <f t="shared" si="562"/>
        <v>6</v>
      </c>
      <c r="J648" s="11">
        <f t="shared" si="563"/>
        <v>1</v>
      </c>
      <c r="K648" s="11">
        <f t="shared" si="564"/>
        <v>0.93865014053301199</v>
      </c>
      <c r="L648" s="12">
        <f t="shared" si="565"/>
        <v>935424</v>
      </c>
      <c r="M648" s="13">
        <f t="shared" si="566"/>
        <v>6.1349859466988038E-2</v>
      </c>
      <c r="P648">
        <f t="shared" si="567"/>
        <v>5568</v>
      </c>
      <c r="Q648" s="15">
        <f t="shared" si="573"/>
        <v>0.75</v>
      </c>
      <c r="R648" s="16">
        <f t="shared" si="574"/>
        <v>3.5746201966041107</v>
      </c>
      <c r="S648" s="17">
        <f t="shared" si="568"/>
        <v>6.3921579946633829</v>
      </c>
      <c r="T648" s="17">
        <f t="shared" si="575"/>
        <v>0.79901974933292286</v>
      </c>
      <c r="U648" s="18">
        <f t="shared" si="576"/>
        <v>0.75</v>
      </c>
      <c r="V648" s="17">
        <f t="shared" si="577"/>
        <v>0</v>
      </c>
      <c r="W648" s="17">
        <f t="shared" si="569"/>
        <v>0</v>
      </c>
      <c r="X648" s="16">
        <f t="shared" si="578"/>
        <v>0</v>
      </c>
      <c r="Y648" s="19">
        <f t="shared" si="579"/>
        <v>0.75</v>
      </c>
      <c r="Z648" s="17">
        <f t="shared" si="580"/>
        <v>0</v>
      </c>
      <c r="AA648" s="17">
        <f t="shared" si="581"/>
        <v>0</v>
      </c>
      <c r="AB648" s="16">
        <f t="shared" si="582"/>
        <v>0</v>
      </c>
      <c r="AC648" s="19">
        <f t="shared" si="583"/>
        <v>0.75</v>
      </c>
      <c r="AD648" s="17">
        <f t="shared" si="584"/>
        <v>0</v>
      </c>
      <c r="AE648" s="17">
        <f t="shared" si="585"/>
        <v>0</v>
      </c>
      <c r="AF648" s="16">
        <f t="shared" si="570"/>
        <v>0</v>
      </c>
      <c r="AG648" s="19">
        <f t="shared" si="586"/>
        <v>0.75</v>
      </c>
      <c r="AH648" s="17">
        <f t="shared" si="587"/>
        <v>0</v>
      </c>
      <c r="AI648" s="17">
        <f t="shared" ref="AI648:AI711" si="616">IF($AH$1131&lt;&gt;0,IF(AG648=0,AH648/$AH$1131,0),0)</f>
        <v>0</v>
      </c>
      <c r="AJ648" s="16">
        <f t="shared" si="588"/>
        <v>0</v>
      </c>
      <c r="AK648" s="19">
        <f t="shared" si="589"/>
        <v>0.75</v>
      </c>
      <c r="AL648" s="17">
        <f t="shared" si="590"/>
        <v>0</v>
      </c>
      <c r="AM648" s="17">
        <f t="shared" si="591"/>
        <v>0</v>
      </c>
      <c r="AN648" s="16">
        <f t="shared" si="592"/>
        <v>0</v>
      </c>
      <c r="AO648" s="19">
        <f t="shared" si="593"/>
        <v>0.75</v>
      </c>
      <c r="AP648" s="17">
        <f t="shared" si="594"/>
        <v>0</v>
      </c>
      <c r="AQ648" s="17">
        <f t="shared" si="595"/>
        <v>0</v>
      </c>
      <c r="AR648" s="16">
        <f t="shared" si="596"/>
        <v>0</v>
      </c>
      <c r="AS648" s="19">
        <f t="shared" si="597"/>
        <v>0.75</v>
      </c>
      <c r="AT648" s="17">
        <f t="shared" si="598"/>
        <v>0</v>
      </c>
      <c r="AU648" s="17">
        <f t="shared" si="599"/>
        <v>0</v>
      </c>
      <c r="AV648" s="16">
        <f t="shared" si="600"/>
        <v>0</v>
      </c>
      <c r="AW648" s="19">
        <f t="shared" si="601"/>
        <v>0.75</v>
      </c>
      <c r="AX648" s="17">
        <f t="shared" si="602"/>
        <v>0</v>
      </c>
      <c r="AY648" s="17">
        <f t="shared" si="571"/>
        <v>0</v>
      </c>
      <c r="AZ648" s="16">
        <f t="shared" si="603"/>
        <v>0</v>
      </c>
      <c r="BA648" s="19">
        <f t="shared" si="604"/>
        <v>0.75</v>
      </c>
      <c r="BB648" s="16"/>
      <c r="BC648" s="16">
        <f t="shared" si="605"/>
        <v>0.75</v>
      </c>
      <c r="BD648" s="19">
        <f t="shared" si="572"/>
        <v>0.75</v>
      </c>
      <c r="BE648" s="20">
        <f t="shared" si="606"/>
        <v>0.75</v>
      </c>
      <c r="BF648">
        <f t="shared" si="607"/>
        <v>5.729768863017193E-4</v>
      </c>
      <c r="BG648" s="33">
        <f t="shared" si="608"/>
        <v>1.5419075452068771</v>
      </c>
      <c r="BH648">
        <f t="shared" si="609"/>
        <v>12.335260361655017</v>
      </c>
      <c r="BI648">
        <f t="shared" si="610"/>
        <v>1923116.4314234639</v>
      </c>
      <c r="BJ648">
        <f t="shared" si="611"/>
        <v>61139</v>
      </c>
      <c r="BK648">
        <f t="shared" si="612"/>
        <v>935424</v>
      </c>
      <c r="BL648">
        <f t="shared" si="613"/>
        <v>0</v>
      </c>
      <c r="BM648">
        <f t="shared" si="614"/>
        <v>935424</v>
      </c>
    </row>
    <row r="649" spans="1:65" x14ac:dyDescent="0.25">
      <c r="A649" s="8"/>
      <c r="B649">
        <v>3602631</v>
      </c>
      <c r="C649" t="s">
        <v>665</v>
      </c>
      <c r="D649">
        <v>3</v>
      </c>
      <c r="E649">
        <v>793</v>
      </c>
      <c r="F649" s="9">
        <f t="shared" si="615"/>
        <v>133224</v>
      </c>
      <c r="G649">
        <v>8</v>
      </c>
      <c r="H649" s="10">
        <f t="shared" si="561"/>
        <v>0.375</v>
      </c>
      <c r="I649" s="10">
        <f t="shared" si="562"/>
        <v>3</v>
      </c>
      <c r="J649" s="11">
        <f t="shared" si="563"/>
        <v>1</v>
      </c>
      <c r="K649" s="11">
        <f t="shared" si="564"/>
        <v>0.11093892213773766</v>
      </c>
      <c r="L649" s="12">
        <f t="shared" si="565"/>
        <v>399672</v>
      </c>
      <c r="M649" s="13">
        <f t="shared" si="566"/>
        <v>0.88906107786226229</v>
      </c>
      <c r="P649">
        <f t="shared" si="567"/>
        <v>2379</v>
      </c>
      <c r="Q649" s="15">
        <f t="shared" si="573"/>
        <v>0.375</v>
      </c>
      <c r="R649" s="16">
        <f t="shared" si="574"/>
        <v>3.5746201966041107</v>
      </c>
      <c r="S649" s="17">
        <f t="shared" si="568"/>
        <v>27.041906863628174</v>
      </c>
      <c r="T649" s="17">
        <f t="shared" si="575"/>
        <v>3.3802383579535218</v>
      </c>
      <c r="U649" s="18">
        <f t="shared" si="576"/>
        <v>0.375</v>
      </c>
      <c r="V649" s="17">
        <f t="shared" si="577"/>
        <v>0</v>
      </c>
      <c r="W649" s="17">
        <f t="shared" si="569"/>
        <v>0</v>
      </c>
      <c r="X649" s="16">
        <f t="shared" si="578"/>
        <v>0</v>
      </c>
      <c r="Y649" s="19">
        <f t="shared" si="579"/>
        <v>0.375</v>
      </c>
      <c r="Z649" s="17">
        <f t="shared" si="580"/>
        <v>0</v>
      </c>
      <c r="AA649" s="17">
        <f t="shared" si="581"/>
        <v>0</v>
      </c>
      <c r="AB649" s="16">
        <f t="shared" si="582"/>
        <v>0</v>
      </c>
      <c r="AC649" s="19">
        <f t="shared" si="583"/>
        <v>0.375</v>
      </c>
      <c r="AD649" s="17">
        <f t="shared" si="584"/>
        <v>0</v>
      </c>
      <c r="AE649" s="17">
        <f t="shared" si="585"/>
        <v>0</v>
      </c>
      <c r="AF649" s="16">
        <f t="shared" si="570"/>
        <v>0</v>
      </c>
      <c r="AG649" s="19">
        <f t="shared" si="586"/>
        <v>0.375</v>
      </c>
      <c r="AH649" s="17">
        <f t="shared" si="587"/>
        <v>0</v>
      </c>
      <c r="AI649" s="17">
        <f t="shared" si="616"/>
        <v>0</v>
      </c>
      <c r="AJ649" s="16">
        <f t="shared" si="588"/>
        <v>0</v>
      </c>
      <c r="AK649" s="19">
        <f t="shared" si="589"/>
        <v>0.375</v>
      </c>
      <c r="AL649" s="17">
        <f t="shared" si="590"/>
        <v>0</v>
      </c>
      <c r="AM649" s="17">
        <f t="shared" si="591"/>
        <v>0</v>
      </c>
      <c r="AN649" s="16">
        <f t="shared" si="592"/>
        <v>0</v>
      </c>
      <c r="AO649" s="19">
        <f t="shared" si="593"/>
        <v>0.375</v>
      </c>
      <c r="AP649" s="17">
        <f t="shared" si="594"/>
        <v>0</v>
      </c>
      <c r="AQ649" s="17">
        <f t="shared" si="595"/>
        <v>0</v>
      </c>
      <c r="AR649" s="16">
        <f t="shared" si="596"/>
        <v>0</v>
      </c>
      <c r="AS649" s="19">
        <f t="shared" si="597"/>
        <v>0.375</v>
      </c>
      <c r="AT649" s="17">
        <f t="shared" si="598"/>
        <v>0</v>
      </c>
      <c r="AU649" s="17">
        <f t="shared" si="599"/>
        <v>0</v>
      </c>
      <c r="AV649" s="16">
        <f t="shared" si="600"/>
        <v>0</v>
      </c>
      <c r="AW649" s="19">
        <f t="shared" si="601"/>
        <v>0.375</v>
      </c>
      <c r="AX649" s="17">
        <f t="shared" si="602"/>
        <v>0</v>
      </c>
      <c r="AY649" s="17">
        <f t="shared" si="571"/>
        <v>0</v>
      </c>
      <c r="AZ649" s="16">
        <f t="shared" si="603"/>
        <v>0</v>
      </c>
      <c r="BA649" s="19">
        <f t="shared" si="604"/>
        <v>0.375</v>
      </c>
      <c r="BB649" s="16"/>
      <c r="BC649" s="16">
        <f t="shared" si="605"/>
        <v>0.375</v>
      </c>
      <c r="BD649" s="19">
        <f t="shared" si="572"/>
        <v>0.375</v>
      </c>
      <c r="BE649" s="20">
        <f t="shared" si="606"/>
        <v>0.375</v>
      </c>
      <c r="BF649">
        <f t="shared" si="607"/>
        <v>2.8648844315085965E-4</v>
      </c>
      <c r="BG649" s="33">
        <f t="shared" si="608"/>
        <v>0.77095377260343856</v>
      </c>
      <c r="BH649">
        <f t="shared" si="609"/>
        <v>6.1676301808275085</v>
      </c>
      <c r="BI649">
        <f t="shared" si="610"/>
        <v>821676.36321056401</v>
      </c>
      <c r="BJ649">
        <f t="shared" si="611"/>
        <v>3202959</v>
      </c>
      <c r="BK649">
        <f t="shared" si="612"/>
        <v>399672</v>
      </c>
      <c r="BL649">
        <f t="shared" si="613"/>
        <v>0</v>
      </c>
      <c r="BM649">
        <f t="shared" si="614"/>
        <v>399672</v>
      </c>
    </row>
    <row r="650" spans="1:65" x14ac:dyDescent="0.25">
      <c r="A650" s="8"/>
      <c r="B650">
        <v>1871905</v>
      </c>
      <c r="C650" t="s">
        <v>666</v>
      </c>
      <c r="D650">
        <v>6</v>
      </c>
      <c r="E650">
        <v>1604</v>
      </c>
      <c r="F650" s="9">
        <f t="shared" si="615"/>
        <v>269472</v>
      </c>
      <c r="G650">
        <v>8</v>
      </c>
      <c r="H650" s="10">
        <f t="shared" si="561"/>
        <v>0.75</v>
      </c>
      <c r="I650" s="10">
        <f t="shared" si="562"/>
        <v>6</v>
      </c>
      <c r="J650" s="11">
        <f t="shared" si="563"/>
        <v>1</v>
      </c>
      <c r="K650" s="11">
        <f t="shared" si="564"/>
        <v>0.86373614045584579</v>
      </c>
      <c r="L650" s="12">
        <f t="shared" si="565"/>
        <v>1616832</v>
      </c>
      <c r="M650" s="13">
        <f t="shared" si="566"/>
        <v>0.13626385954415421</v>
      </c>
      <c r="P650">
        <f t="shared" si="567"/>
        <v>9624</v>
      </c>
      <c r="Q650" s="15">
        <f t="shared" si="573"/>
        <v>0.75</v>
      </c>
      <c r="R650" s="16">
        <f t="shared" si="574"/>
        <v>3.5746201966041107</v>
      </c>
      <c r="S650" s="17">
        <f t="shared" si="568"/>
        <v>6.9465658769742307</v>
      </c>
      <c r="T650" s="17">
        <f t="shared" si="575"/>
        <v>0.86832073462177883</v>
      </c>
      <c r="U650" s="18">
        <f t="shared" si="576"/>
        <v>0.75</v>
      </c>
      <c r="V650" s="17">
        <f t="shared" si="577"/>
        <v>0</v>
      </c>
      <c r="W650" s="17">
        <f t="shared" si="569"/>
        <v>0</v>
      </c>
      <c r="X650" s="16">
        <f t="shared" si="578"/>
        <v>0</v>
      </c>
      <c r="Y650" s="19">
        <f t="shared" si="579"/>
        <v>0.75</v>
      </c>
      <c r="Z650" s="17">
        <f t="shared" si="580"/>
        <v>0</v>
      </c>
      <c r="AA650" s="17">
        <f t="shared" si="581"/>
        <v>0</v>
      </c>
      <c r="AB650" s="16">
        <f t="shared" si="582"/>
        <v>0</v>
      </c>
      <c r="AC650" s="19">
        <f t="shared" si="583"/>
        <v>0.75</v>
      </c>
      <c r="AD650" s="17">
        <f t="shared" si="584"/>
        <v>0</v>
      </c>
      <c r="AE650" s="17">
        <f t="shared" si="585"/>
        <v>0</v>
      </c>
      <c r="AF650" s="16">
        <f t="shared" si="570"/>
        <v>0</v>
      </c>
      <c r="AG650" s="19">
        <f t="shared" si="586"/>
        <v>0.75</v>
      </c>
      <c r="AH650" s="17">
        <f t="shared" si="587"/>
        <v>0</v>
      </c>
      <c r="AI650" s="17">
        <f t="shared" si="616"/>
        <v>0</v>
      </c>
      <c r="AJ650" s="16">
        <f t="shared" si="588"/>
        <v>0</v>
      </c>
      <c r="AK650" s="19">
        <f t="shared" si="589"/>
        <v>0.75</v>
      </c>
      <c r="AL650" s="17">
        <f t="shared" si="590"/>
        <v>0</v>
      </c>
      <c r="AM650" s="17">
        <f t="shared" si="591"/>
        <v>0</v>
      </c>
      <c r="AN650" s="16">
        <f t="shared" si="592"/>
        <v>0</v>
      </c>
      <c r="AO650" s="19">
        <f t="shared" si="593"/>
        <v>0.75</v>
      </c>
      <c r="AP650" s="17">
        <f t="shared" si="594"/>
        <v>0</v>
      </c>
      <c r="AQ650" s="17">
        <f t="shared" si="595"/>
        <v>0</v>
      </c>
      <c r="AR650" s="16">
        <f t="shared" si="596"/>
        <v>0</v>
      </c>
      <c r="AS650" s="19">
        <f t="shared" si="597"/>
        <v>0.75</v>
      </c>
      <c r="AT650" s="17">
        <f t="shared" si="598"/>
        <v>0</v>
      </c>
      <c r="AU650" s="17">
        <f t="shared" si="599"/>
        <v>0</v>
      </c>
      <c r="AV650" s="16">
        <f t="shared" si="600"/>
        <v>0</v>
      </c>
      <c r="AW650" s="19">
        <f t="shared" si="601"/>
        <v>0.75</v>
      </c>
      <c r="AX650" s="17">
        <f t="shared" si="602"/>
        <v>0</v>
      </c>
      <c r="AY650" s="17">
        <f t="shared" si="571"/>
        <v>0</v>
      </c>
      <c r="AZ650" s="16">
        <f t="shared" si="603"/>
        <v>0</v>
      </c>
      <c r="BA650" s="19">
        <f t="shared" si="604"/>
        <v>0.75</v>
      </c>
      <c r="BB650" s="16"/>
      <c r="BC650" s="16">
        <f t="shared" si="605"/>
        <v>0.75</v>
      </c>
      <c r="BD650" s="19">
        <f t="shared" si="572"/>
        <v>0.75</v>
      </c>
      <c r="BE650" s="20">
        <f t="shared" si="606"/>
        <v>0.75</v>
      </c>
      <c r="BF650">
        <f t="shared" si="607"/>
        <v>5.729768863017193E-4</v>
      </c>
      <c r="BG650" s="33">
        <f t="shared" si="608"/>
        <v>1.5419075452068771</v>
      </c>
      <c r="BH650">
        <f t="shared" si="609"/>
        <v>12.335260361655017</v>
      </c>
      <c r="BI650">
        <f t="shared" si="610"/>
        <v>3324007.2801759006</v>
      </c>
      <c r="BJ650">
        <f t="shared" si="611"/>
        <v>255073</v>
      </c>
      <c r="BK650">
        <f t="shared" si="612"/>
        <v>1616832</v>
      </c>
      <c r="BL650">
        <f t="shared" si="613"/>
        <v>0</v>
      </c>
      <c r="BM650">
        <f t="shared" si="614"/>
        <v>1616832</v>
      </c>
    </row>
    <row r="651" spans="1:65" x14ac:dyDescent="0.25">
      <c r="A651" s="8"/>
      <c r="B651">
        <v>3971386</v>
      </c>
      <c r="C651" t="s">
        <v>667</v>
      </c>
      <c r="D651">
        <v>6</v>
      </c>
      <c r="E651">
        <v>1103</v>
      </c>
      <c r="F651" s="9">
        <f t="shared" si="615"/>
        <v>185304</v>
      </c>
      <c r="G651">
        <v>3</v>
      </c>
      <c r="H651" s="10">
        <f t="shared" si="561"/>
        <v>2</v>
      </c>
      <c r="I651" s="10">
        <f t="shared" si="562"/>
        <v>6</v>
      </c>
      <c r="J651" s="11">
        <f t="shared" si="563"/>
        <v>1</v>
      </c>
      <c r="K651" s="11">
        <f t="shared" si="564"/>
        <v>0.27995868444920741</v>
      </c>
      <c r="L651" s="12">
        <f t="shared" si="565"/>
        <v>1111824</v>
      </c>
      <c r="M651" s="13">
        <f t="shared" si="566"/>
        <v>0.72004131555079265</v>
      </c>
      <c r="P651">
        <f t="shared" si="567"/>
        <v>6618</v>
      </c>
      <c r="Q651" s="15">
        <f t="shared" si="573"/>
        <v>2</v>
      </c>
      <c r="R651" s="16">
        <f t="shared" si="574"/>
        <v>3.5746201966041107</v>
      </c>
      <c r="S651" s="17">
        <f t="shared" si="568"/>
        <v>21.431733799594181</v>
      </c>
      <c r="T651" s="17">
        <f t="shared" si="575"/>
        <v>7.1439112665313935</v>
      </c>
      <c r="U651" s="18">
        <f t="shared" si="576"/>
        <v>2</v>
      </c>
      <c r="V651" s="17">
        <f t="shared" si="577"/>
        <v>0</v>
      </c>
      <c r="W651" s="17">
        <f t="shared" si="569"/>
        <v>0</v>
      </c>
      <c r="X651" s="16">
        <f t="shared" si="578"/>
        <v>0</v>
      </c>
      <c r="Y651" s="19">
        <f t="shared" si="579"/>
        <v>2</v>
      </c>
      <c r="Z651" s="17">
        <f t="shared" si="580"/>
        <v>0</v>
      </c>
      <c r="AA651" s="17">
        <f t="shared" si="581"/>
        <v>0</v>
      </c>
      <c r="AB651" s="16">
        <f t="shared" si="582"/>
        <v>0</v>
      </c>
      <c r="AC651" s="19">
        <f t="shared" si="583"/>
        <v>2</v>
      </c>
      <c r="AD651" s="17">
        <f t="shared" si="584"/>
        <v>0</v>
      </c>
      <c r="AE651" s="17">
        <f t="shared" si="585"/>
        <v>0</v>
      </c>
      <c r="AF651" s="16">
        <f t="shared" si="570"/>
        <v>0</v>
      </c>
      <c r="AG651" s="19">
        <f t="shared" si="586"/>
        <v>2</v>
      </c>
      <c r="AH651" s="17">
        <f t="shared" si="587"/>
        <v>0</v>
      </c>
      <c r="AI651" s="17">
        <f t="shared" si="616"/>
        <v>0</v>
      </c>
      <c r="AJ651" s="16">
        <f t="shared" si="588"/>
        <v>0</v>
      </c>
      <c r="AK651" s="19">
        <f t="shared" si="589"/>
        <v>2</v>
      </c>
      <c r="AL651" s="17">
        <f t="shared" si="590"/>
        <v>0</v>
      </c>
      <c r="AM651" s="17">
        <f t="shared" si="591"/>
        <v>0</v>
      </c>
      <c r="AN651" s="16">
        <f t="shared" si="592"/>
        <v>0</v>
      </c>
      <c r="AO651" s="19">
        <f t="shared" si="593"/>
        <v>2</v>
      </c>
      <c r="AP651" s="17">
        <f t="shared" si="594"/>
        <v>0</v>
      </c>
      <c r="AQ651" s="17">
        <f t="shared" si="595"/>
        <v>0</v>
      </c>
      <c r="AR651" s="16">
        <f t="shared" si="596"/>
        <v>0</v>
      </c>
      <c r="AS651" s="19">
        <f t="shared" si="597"/>
        <v>2</v>
      </c>
      <c r="AT651" s="17">
        <f t="shared" si="598"/>
        <v>0</v>
      </c>
      <c r="AU651" s="17">
        <f t="shared" si="599"/>
        <v>0</v>
      </c>
      <c r="AV651" s="16">
        <f t="shared" si="600"/>
        <v>0</v>
      </c>
      <c r="AW651" s="19">
        <f t="shared" si="601"/>
        <v>2</v>
      </c>
      <c r="AX651" s="17">
        <f t="shared" si="602"/>
        <v>0</v>
      </c>
      <c r="AY651" s="17">
        <f t="shared" si="571"/>
        <v>0</v>
      </c>
      <c r="AZ651" s="16">
        <f t="shared" si="603"/>
        <v>0</v>
      </c>
      <c r="BA651" s="19">
        <f t="shared" si="604"/>
        <v>2</v>
      </c>
      <c r="BB651" s="16"/>
      <c r="BC651" s="16">
        <f t="shared" si="605"/>
        <v>2</v>
      </c>
      <c r="BD651" s="19">
        <f t="shared" si="572"/>
        <v>2</v>
      </c>
      <c r="BE651" s="20">
        <f t="shared" si="606"/>
        <v>2</v>
      </c>
      <c r="BF651">
        <f t="shared" si="607"/>
        <v>1.5279383634712513E-3</v>
      </c>
      <c r="BG651" s="33">
        <f t="shared" si="608"/>
        <v>4.1117534538850053</v>
      </c>
      <c r="BH651">
        <f t="shared" si="609"/>
        <v>12.335260361655017</v>
      </c>
      <c r="BI651">
        <f t="shared" si="610"/>
        <v>2285773.0860561212</v>
      </c>
      <c r="BJ651">
        <f t="shared" si="611"/>
        <v>2859562</v>
      </c>
      <c r="BK651">
        <f t="shared" si="612"/>
        <v>1111824</v>
      </c>
      <c r="BL651">
        <f t="shared" si="613"/>
        <v>0</v>
      </c>
      <c r="BM651">
        <f t="shared" si="614"/>
        <v>1111824</v>
      </c>
    </row>
    <row r="652" spans="1:65" x14ac:dyDescent="0.25">
      <c r="A652" s="8"/>
      <c r="B652">
        <v>244500</v>
      </c>
      <c r="C652" t="s">
        <v>668</v>
      </c>
      <c r="D652">
        <v>8</v>
      </c>
      <c r="E652">
        <v>2444</v>
      </c>
      <c r="F652" s="9">
        <f t="shared" si="615"/>
        <v>410592</v>
      </c>
      <c r="G652">
        <v>6</v>
      </c>
      <c r="H652" s="10">
        <f t="shared" si="561"/>
        <v>9.9246941002260156E-2</v>
      </c>
      <c r="I652" s="10">
        <f t="shared" si="562"/>
        <v>0.59548164601356091</v>
      </c>
      <c r="J652" s="11">
        <f t="shared" si="563"/>
        <v>7.4435205751695113E-2</v>
      </c>
      <c r="K652" s="11">
        <f t="shared" si="564"/>
        <v>1</v>
      </c>
      <c r="L652" s="12">
        <f t="shared" si="565"/>
        <v>244500</v>
      </c>
      <c r="M652" s="13">
        <f t="shared" si="566"/>
        <v>0</v>
      </c>
      <c r="P652">
        <f t="shared" si="567"/>
        <v>19552</v>
      </c>
      <c r="Q652" s="15">
        <f t="shared" si="573"/>
        <v>1.3333333333333333</v>
      </c>
      <c r="R652" s="16">
        <f t="shared" si="574"/>
        <v>3.5746201966041107</v>
      </c>
      <c r="S652" s="17">
        <f t="shared" si="568"/>
        <v>0.59548164601356091</v>
      </c>
      <c r="T652" s="17">
        <f t="shared" si="575"/>
        <v>9.9246941002260156E-2</v>
      </c>
      <c r="U652" s="18">
        <f t="shared" si="576"/>
        <v>9.9246941002260156E-2</v>
      </c>
      <c r="V652" s="17">
        <f t="shared" si="577"/>
        <v>0</v>
      </c>
      <c r="W652" s="17">
        <f t="shared" si="569"/>
        <v>0</v>
      </c>
      <c r="X652" s="16">
        <f t="shared" si="578"/>
        <v>0</v>
      </c>
      <c r="Y652" s="19">
        <f t="shared" si="579"/>
        <v>9.9246941002260156E-2</v>
      </c>
      <c r="Z652" s="17">
        <f t="shared" si="580"/>
        <v>0</v>
      </c>
      <c r="AA652" s="17">
        <f t="shared" si="581"/>
        <v>0</v>
      </c>
      <c r="AB652" s="16">
        <f t="shared" si="582"/>
        <v>0</v>
      </c>
      <c r="AC652" s="19">
        <f t="shared" si="583"/>
        <v>9.9246941002260156E-2</v>
      </c>
      <c r="AD652" s="17">
        <f t="shared" si="584"/>
        <v>0</v>
      </c>
      <c r="AE652" s="17">
        <f t="shared" si="585"/>
        <v>0</v>
      </c>
      <c r="AF652" s="16">
        <f t="shared" si="570"/>
        <v>0</v>
      </c>
      <c r="AG652" s="19">
        <f t="shared" si="586"/>
        <v>9.9246941002260156E-2</v>
      </c>
      <c r="AH652" s="17">
        <f t="shared" si="587"/>
        <v>0</v>
      </c>
      <c r="AI652" s="17">
        <f t="shared" si="616"/>
        <v>0</v>
      </c>
      <c r="AJ652" s="16">
        <f t="shared" si="588"/>
        <v>0</v>
      </c>
      <c r="AK652" s="19">
        <f t="shared" si="589"/>
        <v>9.9246941002260156E-2</v>
      </c>
      <c r="AL652" s="17">
        <f t="shared" si="590"/>
        <v>0</v>
      </c>
      <c r="AM652" s="17">
        <f t="shared" si="591"/>
        <v>0</v>
      </c>
      <c r="AN652" s="16">
        <f t="shared" si="592"/>
        <v>0</v>
      </c>
      <c r="AO652" s="19">
        <f t="shared" si="593"/>
        <v>9.9246941002260156E-2</v>
      </c>
      <c r="AP652" s="17">
        <f t="shared" si="594"/>
        <v>0</v>
      </c>
      <c r="AQ652" s="17">
        <f t="shared" si="595"/>
        <v>0</v>
      </c>
      <c r="AR652" s="16">
        <f t="shared" si="596"/>
        <v>0</v>
      </c>
      <c r="AS652" s="19">
        <f t="shared" si="597"/>
        <v>9.9246941002260156E-2</v>
      </c>
      <c r="AT652" s="17">
        <f t="shared" si="598"/>
        <v>0</v>
      </c>
      <c r="AU652" s="17">
        <f t="shared" si="599"/>
        <v>0</v>
      </c>
      <c r="AV652" s="16">
        <f t="shared" si="600"/>
        <v>0</v>
      </c>
      <c r="AW652" s="19">
        <f t="shared" si="601"/>
        <v>9.9246941002260156E-2</v>
      </c>
      <c r="AX652" s="17">
        <f t="shared" si="602"/>
        <v>0</v>
      </c>
      <c r="AY652" s="17">
        <f t="shared" si="571"/>
        <v>0</v>
      </c>
      <c r="AZ652" s="16">
        <f t="shared" si="603"/>
        <v>0</v>
      </c>
      <c r="BA652" s="19">
        <f t="shared" si="604"/>
        <v>9.9246941002260156E-2</v>
      </c>
      <c r="BB652" s="16"/>
      <c r="BC652" s="16">
        <f t="shared" si="605"/>
        <v>9.9246941002260156E-2</v>
      </c>
      <c r="BD652" s="19">
        <f t="shared" si="572"/>
        <v>9.9246941002260156E-2</v>
      </c>
      <c r="BE652" s="20">
        <f t="shared" si="606"/>
        <v>9.9246941002260156E-2</v>
      </c>
      <c r="BF652">
        <f t="shared" si="607"/>
        <v>7.5821604307260609E-5</v>
      </c>
      <c r="BG652" s="33">
        <f t="shared" si="608"/>
        <v>0.20403947622678226</v>
      </c>
      <c r="BH652">
        <f t="shared" si="609"/>
        <v>1.2242368573606934</v>
      </c>
      <c r="BI652">
        <f t="shared" si="610"/>
        <v>502661.85973744182</v>
      </c>
      <c r="BJ652">
        <f t="shared" si="611"/>
        <v>0</v>
      </c>
      <c r="BK652">
        <f t="shared" si="612"/>
        <v>244500</v>
      </c>
      <c r="BL652">
        <f t="shared" si="613"/>
        <v>3040236</v>
      </c>
      <c r="BM652">
        <f t="shared" si="614"/>
        <v>244500</v>
      </c>
    </row>
    <row r="653" spans="1:65" x14ac:dyDescent="0.25">
      <c r="A653" s="8"/>
      <c r="B653">
        <v>491200</v>
      </c>
      <c r="C653" t="s">
        <v>669</v>
      </c>
      <c r="D653">
        <v>6</v>
      </c>
      <c r="E653">
        <v>2184</v>
      </c>
      <c r="F653" s="9">
        <f t="shared" si="615"/>
        <v>366912</v>
      </c>
      <c r="G653">
        <v>2</v>
      </c>
      <c r="H653" s="10">
        <f t="shared" si="561"/>
        <v>0.66937031222745513</v>
      </c>
      <c r="I653" s="10">
        <f t="shared" si="562"/>
        <v>1.3387406244549103</v>
      </c>
      <c r="J653" s="11">
        <f t="shared" si="563"/>
        <v>0.22312343740915172</v>
      </c>
      <c r="K653" s="11">
        <f t="shared" si="564"/>
        <v>1.0000000000000002</v>
      </c>
      <c r="L653" s="12">
        <f t="shared" si="565"/>
        <v>491200.00000000006</v>
      </c>
      <c r="M653" s="13">
        <f t="shared" si="566"/>
        <v>-1.185009383417496E-16</v>
      </c>
      <c r="P653">
        <f t="shared" si="567"/>
        <v>13104</v>
      </c>
      <c r="Q653" s="15">
        <f t="shared" si="573"/>
        <v>3</v>
      </c>
      <c r="R653" s="16">
        <f t="shared" si="574"/>
        <v>3.5746201966041107</v>
      </c>
      <c r="S653" s="17">
        <f t="shared" si="568"/>
        <v>1.3387406244549103</v>
      </c>
      <c r="T653" s="17">
        <f t="shared" si="575"/>
        <v>0.66937031222745513</v>
      </c>
      <c r="U653" s="18">
        <f t="shared" si="576"/>
        <v>0.66937031222745513</v>
      </c>
      <c r="V653" s="17">
        <f t="shared" si="577"/>
        <v>0</v>
      </c>
      <c r="W653" s="17">
        <f t="shared" si="569"/>
        <v>0</v>
      </c>
      <c r="X653" s="16">
        <f t="shared" si="578"/>
        <v>0</v>
      </c>
      <c r="Y653" s="19">
        <f t="shared" si="579"/>
        <v>0.66937031222745513</v>
      </c>
      <c r="Z653" s="17">
        <f t="shared" si="580"/>
        <v>0</v>
      </c>
      <c r="AA653" s="17">
        <f t="shared" si="581"/>
        <v>0</v>
      </c>
      <c r="AB653" s="16">
        <f t="shared" si="582"/>
        <v>0</v>
      </c>
      <c r="AC653" s="19">
        <f t="shared" si="583"/>
        <v>0.66937031222745513</v>
      </c>
      <c r="AD653" s="17">
        <f t="shared" si="584"/>
        <v>0</v>
      </c>
      <c r="AE653" s="17">
        <f t="shared" si="585"/>
        <v>0</v>
      </c>
      <c r="AF653" s="16">
        <f t="shared" si="570"/>
        <v>0</v>
      </c>
      <c r="AG653" s="19">
        <f t="shared" si="586"/>
        <v>0.66937031222745513</v>
      </c>
      <c r="AH653" s="17">
        <f t="shared" si="587"/>
        <v>0</v>
      </c>
      <c r="AI653" s="17">
        <f t="shared" si="616"/>
        <v>0</v>
      </c>
      <c r="AJ653" s="16">
        <f t="shared" si="588"/>
        <v>0</v>
      </c>
      <c r="AK653" s="19">
        <f t="shared" si="589"/>
        <v>0.66937031222745513</v>
      </c>
      <c r="AL653" s="17">
        <f t="shared" si="590"/>
        <v>0</v>
      </c>
      <c r="AM653" s="17">
        <f t="shared" si="591"/>
        <v>0</v>
      </c>
      <c r="AN653" s="16">
        <f t="shared" si="592"/>
        <v>0</v>
      </c>
      <c r="AO653" s="19">
        <f t="shared" si="593"/>
        <v>0.66937031222745513</v>
      </c>
      <c r="AP653" s="17">
        <f t="shared" si="594"/>
        <v>0</v>
      </c>
      <c r="AQ653" s="17">
        <f t="shared" si="595"/>
        <v>0</v>
      </c>
      <c r="AR653" s="16">
        <f t="shared" si="596"/>
        <v>0</v>
      </c>
      <c r="AS653" s="19">
        <f t="shared" si="597"/>
        <v>0.66937031222745513</v>
      </c>
      <c r="AT653" s="17">
        <f t="shared" si="598"/>
        <v>0</v>
      </c>
      <c r="AU653" s="17">
        <f t="shared" si="599"/>
        <v>0</v>
      </c>
      <c r="AV653" s="16">
        <f t="shared" si="600"/>
        <v>0</v>
      </c>
      <c r="AW653" s="19">
        <f t="shared" si="601"/>
        <v>0.66937031222745513</v>
      </c>
      <c r="AX653" s="17">
        <f t="shared" si="602"/>
        <v>0</v>
      </c>
      <c r="AY653" s="17">
        <f t="shared" si="571"/>
        <v>0</v>
      </c>
      <c r="AZ653" s="16">
        <f t="shared" si="603"/>
        <v>0</v>
      </c>
      <c r="BA653" s="19">
        <f t="shared" si="604"/>
        <v>0.66937031222745513</v>
      </c>
      <c r="BB653" s="16"/>
      <c r="BC653" s="16">
        <f t="shared" si="605"/>
        <v>0.66937031222745513</v>
      </c>
      <c r="BD653" s="19">
        <f t="shared" si="572"/>
        <v>0.66937031222745513</v>
      </c>
      <c r="BE653" s="20">
        <f t="shared" si="606"/>
        <v>0.66937031222745513</v>
      </c>
      <c r="BF653">
        <f t="shared" si="607"/>
        <v>5.1137828971052916E-4</v>
      </c>
      <c r="BG653" s="33">
        <f t="shared" si="608"/>
        <v>1.3761428466146615</v>
      </c>
      <c r="BH653">
        <f t="shared" si="609"/>
        <v>2.7522856932293229</v>
      </c>
      <c r="BI653">
        <f t="shared" si="610"/>
        <v>1009846.6482741573</v>
      </c>
      <c r="BJ653">
        <f t="shared" si="611"/>
        <v>0</v>
      </c>
      <c r="BK653">
        <f t="shared" si="612"/>
        <v>491200.00000000006</v>
      </c>
      <c r="BL653">
        <f t="shared" si="613"/>
        <v>1710271.9999999998</v>
      </c>
      <c r="BM653">
        <f t="shared" si="614"/>
        <v>491200.00000000006</v>
      </c>
    </row>
    <row r="654" spans="1:65" x14ac:dyDescent="0.25">
      <c r="A654" s="8"/>
      <c r="B654">
        <v>20105668</v>
      </c>
      <c r="C654" t="s">
        <v>670</v>
      </c>
      <c r="D654">
        <v>4</v>
      </c>
      <c r="E654">
        <v>868</v>
      </c>
      <c r="F654" s="9">
        <f t="shared" si="615"/>
        <v>145824</v>
      </c>
      <c r="G654">
        <v>8</v>
      </c>
      <c r="H654" s="10">
        <f t="shared" si="561"/>
        <v>0.5</v>
      </c>
      <c r="I654" s="10">
        <f t="shared" si="562"/>
        <v>4</v>
      </c>
      <c r="J654" s="11">
        <f t="shared" si="563"/>
        <v>1</v>
      </c>
      <c r="K654" s="11">
        <f t="shared" si="564"/>
        <v>2.9011520532419018E-2</v>
      </c>
      <c r="L654" s="12">
        <f t="shared" si="565"/>
        <v>583296</v>
      </c>
      <c r="M654" s="13">
        <f t="shared" si="566"/>
        <v>0.97098847946758093</v>
      </c>
      <c r="P654">
        <f t="shared" si="567"/>
        <v>3472</v>
      </c>
      <c r="Q654" s="15">
        <f t="shared" si="573"/>
        <v>0.5</v>
      </c>
      <c r="R654" s="16">
        <f t="shared" si="574"/>
        <v>3.5746201966041107</v>
      </c>
      <c r="S654" s="17">
        <f t="shared" si="568"/>
        <v>137.87626179504059</v>
      </c>
      <c r="T654" s="17">
        <f t="shared" si="575"/>
        <v>17.234532724380074</v>
      </c>
      <c r="U654" s="18">
        <f t="shared" si="576"/>
        <v>0.5</v>
      </c>
      <c r="V654" s="17">
        <f t="shared" si="577"/>
        <v>0</v>
      </c>
      <c r="W654" s="17">
        <f t="shared" si="569"/>
        <v>0</v>
      </c>
      <c r="X654" s="16">
        <f t="shared" si="578"/>
        <v>0</v>
      </c>
      <c r="Y654" s="19">
        <f t="shared" si="579"/>
        <v>0.5</v>
      </c>
      <c r="Z654" s="17">
        <f t="shared" si="580"/>
        <v>0</v>
      </c>
      <c r="AA654" s="17">
        <f t="shared" si="581"/>
        <v>0</v>
      </c>
      <c r="AB654" s="16">
        <f t="shared" si="582"/>
        <v>0</v>
      </c>
      <c r="AC654" s="19">
        <f t="shared" si="583"/>
        <v>0.5</v>
      </c>
      <c r="AD654" s="17">
        <f t="shared" si="584"/>
        <v>0</v>
      </c>
      <c r="AE654" s="17">
        <f t="shared" si="585"/>
        <v>0</v>
      </c>
      <c r="AF654" s="16">
        <f t="shared" si="570"/>
        <v>0</v>
      </c>
      <c r="AG654" s="19">
        <f t="shared" si="586"/>
        <v>0.5</v>
      </c>
      <c r="AH654" s="17">
        <f t="shared" si="587"/>
        <v>0</v>
      </c>
      <c r="AI654" s="17">
        <f t="shared" si="616"/>
        <v>0</v>
      </c>
      <c r="AJ654" s="16">
        <f t="shared" si="588"/>
        <v>0</v>
      </c>
      <c r="AK654" s="19">
        <f t="shared" si="589"/>
        <v>0.5</v>
      </c>
      <c r="AL654" s="17">
        <f t="shared" si="590"/>
        <v>0</v>
      </c>
      <c r="AM654" s="17">
        <f t="shared" si="591"/>
        <v>0</v>
      </c>
      <c r="AN654" s="16">
        <f t="shared" si="592"/>
        <v>0</v>
      </c>
      <c r="AO654" s="19">
        <f t="shared" si="593"/>
        <v>0.5</v>
      </c>
      <c r="AP654" s="17">
        <f t="shared" si="594"/>
        <v>0</v>
      </c>
      <c r="AQ654" s="17">
        <f t="shared" si="595"/>
        <v>0</v>
      </c>
      <c r="AR654" s="16">
        <f t="shared" si="596"/>
        <v>0</v>
      </c>
      <c r="AS654" s="19">
        <f t="shared" si="597"/>
        <v>0.5</v>
      </c>
      <c r="AT654" s="17">
        <f t="shared" si="598"/>
        <v>0</v>
      </c>
      <c r="AU654" s="17">
        <f t="shared" si="599"/>
        <v>0</v>
      </c>
      <c r="AV654" s="16">
        <f t="shared" si="600"/>
        <v>0</v>
      </c>
      <c r="AW654" s="19">
        <f t="shared" si="601"/>
        <v>0.5</v>
      </c>
      <c r="AX654" s="17">
        <f t="shared" si="602"/>
        <v>0</v>
      </c>
      <c r="AY654" s="17">
        <f t="shared" si="571"/>
        <v>0</v>
      </c>
      <c r="AZ654" s="16">
        <f t="shared" si="603"/>
        <v>0</v>
      </c>
      <c r="BA654" s="19">
        <f t="shared" si="604"/>
        <v>0.5</v>
      </c>
      <c r="BB654" s="16"/>
      <c r="BC654" s="16">
        <f t="shared" si="605"/>
        <v>0.5</v>
      </c>
      <c r="BD654" s="19">
        <f t="shared" si="572"/>
        <v>0.5</v>
      </c>
      <c r="BE654" s="20">
        <f t="shared" si="606"/>
        <v>0.5</v>
      </c>
      <c r="BF654">
        <f t="shared" si="607"/>
        <v>3.8198459086781283E-4</v>
      </c>
      <c r="BG654" s="33">
        <f t="shared" si="608"/>
        <v>1.0279383634712513</v>
      </c>
      <c r="BH654">
        <f t="shared" si="609"/>
        <v>8.2235069077700107</v>
      </c>
      <c r="BI654">
        <f t="shared" si="610"/>
        <v>1199184.671318654</v>
      </c>
      <c r="BJ654">
        <f t="shared" si="611"/>
        <v>19522372</v>
      </c>
      <c r="BK654">
        <f t="shared" si="612"/>
        <v>583296</v>
      </c>
      <c r="BL654">
        <f t="shared" si="613"/>
        <v>0</v>
      </c>
      <c r="BM654">
        <f t="shared" si="614"/>
        <v>583296</v>
      </c>
    </row>
    <row r="655" spans="1:65" x14ac:dyDescent="0.25">
      <c r="A655" s="8"/>
      <c r="B655">
        <v>10858045</v>
      </c>
      <c r="C655" t="s">
        <v>671</v>
      </c>
      <c r="D655">
        <v>6</v>
      </c>
      <c r="E655">
        <v>1485</v>
      </c>
      <c r="F655" s="9">
        <f t="shared" si="615"/>
        <v>249480</v>
      </c>
      <c r="G655">
        <v>7</v>
      </c>
      <c r="H655" s="10">
        <f t="shared" si="561"/>
        <v>0.8571428571428571</v>
      </c>
      <c r="I655" s="10">
        <f t="shared" si="562"/>
        <v>6</v>
      </c>
      <c r="J655" s="11">
        <f t="shared" si="563"/>
        <v>1</v>
      </c>
      <c r="K655" s="11">
        <f t="shared" si="564"/>
        <v>0.13785907131532427</v>
      </c>
      <c r="L655" s="12">
        <f t="shared" si="565"/>
        <v>1496880</v>
      </c>
      <c r="M655" s="13">
        <f t="shared" si="566"/>
        <v>0.86214092868467573</v>
      </c>
      <c r="P655">
        <f t="shared" si="567"/>
        <v>8910</v>
      </c>
      <c r="Q655" s="15">
        <f t="shared" si="573"/>
        <v>0.8571428571428571</v>
      </c>
      <c r="R655" s="16">
        <f t="shared" si="574"/>
        <v>3.5746201966041107</v>
      </c>
      <c r="S655" s="17">
        <f t="shared" si="568"/>
        <v>43.522707231040563</v>
      </c>
      <c r="T655" s="17">
        <f t="shared" si="575"/>
        <v>6.2175296044343664</v>
      </c>
      <c r="U655" s="18">
        <f t="shared" si="576"/>
        <v>0.8571428571428571</v>
      </c>
      <c r="V655" s="17">
        <f t="shared" si="577"/>
        <v>0</v>
      </c>
      <c r="W655" s="17">
        <f t="shared" si="569"/>
        <v>0</v>
      </c>
      <c r="X655" s="16">
        <f t="shared" si="578"/>
        <v>0</v>
      </c>
      <c r="Y655" s="19">
        <f t="shared" si="579"/>
        <v>0.8571428571428571</v>
      </c>
      <c r="Z655" s="17">
        <f t="shared" si="580"/>
        <v>0</v>
      </c>
      <c r="AA655" s="17">
        <f t="shared" si="581"/>
        <v>0</v>
      </c>
      <c r="AB655" s="16">
        <f t="shared" si="582"/>
        <v>0</v>
      </c>
      <c r="AC655" s="19">
        <f t="shared" si="583"/>
        <v>0.8571428571428571</v>
      </c>
      <c r="AD655" s="17">
        <f t="shared" si="584"/>
        <v>0</v>
      </c>
      <c r="AE655" s="17">
        <f t="shared" si="585"/>
        <v>0</v>
      </c>
      <c r="AF655" s="16">
        <f t="shared" si="570"/>
        <v>0</v>
      </c>
      <c r="AG655" s="19">
        <f t="shared" si="586"/>
        <v>0.8571428571428571</v>
      </c>
      <c r="AH655" s="17">
        <f t="shared" si="587"/>
        <v>0</v>
      </c>
      <c r="AI655" s="17">
        <f t="shared" si="616"/>
        <v>0</v>
      </c>
      <c r="AJ655" s="16">
        <f t="shared" si="588"/>
        <v>0</v>
      </c>
      <c r="AK655" s="19">
        <f t="shared" si="589"/>
        <v>0.8571428571428571</v>
      </c>
      <c r="AL655" s="17">
        <f t="shared" si="590"/>
        <v>0</v>
      </c>
      <c r="AM655" s="17">
        <f t="shared" si="591"/>
        <v>0</v>
      </c>
      <c r="AN655" s="16">
        <f t="shared" si="592"/>
        <v>0</v>
      </c>
      <c r="AO655" s="19">
        <f t="shared" si="593"/>
        <v>0.8571428571428571</v>
      </c>
      <c r="AP655" s="17">
        <f t="shared" si="594"/>
        <v>0</v>
      </c>
      <c r="AQ655" s="17">
        <f t="shared" si="595"/>
        <v>0</v>
      </c>
      <c r="AR655" s="16">
        <f t="shared" si="596"/>
        <v>0</v>
      </c>
      <c r="AS655" s="19">
        <f t="shared" si="597"/>
        <v>0.8571428571428571</v>
      </c>
      <c r="AT655" s="17">
        <f t="shared" si="598"/>
        <v>0</v>
      </c>
      <c r="AU655" s="17">
        <f t="shared" si="599"/>
        <v>0</v>
      </c>
      <c r="AV655" s="16">
        <f t="shared" si="600"/>
        <v>0</v>
      </c>
      <c r="AW655" s="19">
        <f t="shared" si="601"/>
        <v>0.8571428571428571</v>
      </c>
      <c r="AX655" s="17">
        <f t="shared" si="602"/>
        <v>0</v>
      </c>
      <c r="AY655" s="17">
        <f t="shared" si="571"/>
        <v>0</v>
      </c>
      <c r="AZ655" s="16">
        <f t="shared" si="603"/>
        <v>0</v>
      </c>
      <c r="BA655" s="19">
        <f t="shared" si="604"/>
        <v>0.8571428571428571</v>
      </c>
      <c r="BB655" s="16"/>
      <c r="BC655" s="16">
        <f t="shared" si="605"/>
        <v>0.8571428571428571</v>
      </c>
      <c r="BD655" s="19">
        <f t="shared" si="572"/>
        <v>0.8571428571428571</v>
      </c>
      <c r="BE655" s="20">
        <f t="shared" si="606"/>
        <v>0.8571428571428571</v>
      </c>
      <c r="BF655">
        <f t="shared" si="607"/>
        <v>6.5483072720196479E-4</v>
      </c>
      <c r="BG655" s="33">
        <f t="shared" si="608"/>
        <v>1.7621800516650019</v>
      </c>
      <c r="BH655">
        <f t="shared" si="609"/>
        <v>12.335260361655013</v>
      </c>
      <c r="BI655">
        <f t="shared" si="610"/>
        <v>3077400.7550256927</v>
      </c>
      <c r="BJ655">
        <f t="shared" si="611"/>
        <v>9361165</v>
      </c>
      <c r="BK655">
        <f t="shared" si="612"/>
        <v>1496880</v>
      </c>
      <c r="BL655">
        <f t="shared" si="613"/>
        <v>0</v>
      </c>
      <c r="BM655">
        <f t="shared" si="614"/>
        <v>1496880</v>
      </c>
    </row>
    <row r="656" spans="1:65" x14ac:dyDescent="0.25">
      <c r="A656" s="8"/>
      <c r="B656">
        <v>3756845</v>
      </c>
      <c r="C656" t="s">
        <v>672</v>
      </c>
      <c r="D656">
        <v>3</v>
      </c>
      <c r="E656">
        <v>1288</v>
      </c>
      <c r="F656" s="9">
        <f t="shared" si="615"/>
        <v>216384</v>
      </c>
      <c r="G656">
        <v>6</v>
      </c>
      <c r="H656" s="10">
        <f t="shared" si="561"/>
        <v>0.5</v>
      </c>
      <c r="I656" s="10">
        <f t="shared" si="562"/>
        <v>3</v>
      </c>
      <c r="J656" s="11">
        <f t="shared" si="563"/>
        <v>1</v>
      </c>
      <c r="K656" s="11">
        <f t="shared" si="564"/>
        <v>0.17279179737252934</v>
      </c>
      <c r="L656" s="12">
        <f t="shared" si="565"/>
        <v>649152</v>
      </c>
      <c r="M656" s="13">
        <f t="shared" si="566"/>
        <v>0.82720820262747063</v>
      </c>
      <c r="P656">
        <f t="shared" si="567"/>
        <v>3864</v>
      </c>
      <c r="Q656" s="15">
        <f t="shared" si="573"/>
        <v>0.5</v>
      </c>
      <c r="R656" s="16">
        <f t="shared" si="574"/>
        <v>3.5746201966041107</v>
      </c>
      <c r="S656" s="17">
        <f t="shared" si="568"/>
        <v>17.361935263235729</v>
      </c>
      <c r="T656" s="17">
        <f t="shared" si="575"/>
        <v>2.8936558772059549</v>
      </c>
      <c r="U656" s="18">
        <f t="shared" si="576"/>
        <v>0.5</v>
      </c>
      <c r="V656" s="17">
        <f t="shared" si="577"/>
        <v>0</v>
      </c>
      <c r="W656" s="17">
        <f t="shared" si="569"/>
        <v>0</v>
      </c>
      <c r="X656" s="16">
        <f t="shared" si="578"/>
        <v>0</v>
      </c>
      <c r="Y656" s="19">
        <f t="shared" si="579"/>
        <v>0.5</v>
      </c>
      <c r="Z656" s="17">
        <f t="shared" si="580"/>
        <v>0</v>
      </c>
      <c r="AA656" s="17">
        <f t="shared" si="581"/>
        <v>0</v>
      </c>
      <c r="AB656" s="16">
        <f t="shared" si="582"/>
        <v>0</v>
      </c>
      <c r="AC656" s="19">
        <f t="shared" si="583"/>
        <v>0.5</v>
      </c>
      <c r="AD656" s="17">
        <f t="shared" si="584"/>
        <v>0</v>
      </c>
      <c r="AE656" s="17">
        <f t="shared" si="585"/>
        <v>0</v>
      </c>
      <c r="AF656" s="16">
        <f t="shared" si="570"/>
        <v>0</v>
      </c>
      <c r="AG656" s="19">
        <f t="shared" si="586"/>
        <v>0.5</v>
      </c>
      <c r="AH656" s="17">
        <f t="shared" si="587"/>
        <v>0</v>
      </c>
      <c r="AI656" s="17">
        <f t="shared" si="616"/>
        <v>0</v>
      </c>
      <c r="AJ656" s="16">
        <f t="shared" si="588"/>
        <v>0</v>
      </c>
      <c r="AK656" s="19">
        <f t="shared" si="589"/>
        <v>0.5</v>
      </c>
      <c r="AL656" s="17">
        <f t="shared" si="590"/>
        <v>0</v>
      </c>
      <c r="AM656" s="17">
        <f t="shared" si="591"/>
        <v>0</v>
      </c>
      <c r="AN656" s="16">
        <f t="shared" si="592"/>
        <v>0</v>
      </c>
      <c r="AO656" s="19">
        <f t="shared" si="593"/>
        <v>0.5</v>
      </c>
      <c r="AP656" s="17">
        <f t="shared" si="594"/>
        <v>0</v>
      </c>
      <c r="AQ656" s="17">
        <f t="shared" si="595"/>
        <v>0</v>
      </c>
      <c r="AR656" s="16">
        <f t="shared" si="596"/>
        <v>0</v>
      </c>
      <c r="AS656" s="19">
        <f t="shared" si="597"/>
        <v>0.5</v>
      </c>
      <c r="AT656" s="17">
        <f t="shared" si="598"/>
        <v>0</v>
      </c>
      <c r="AU656" s="17">
        <f t="shared" si="599"/>
        <v>0</v>
      </c>
      <c r="AV656" s="16">
        <f t="shared" si="600"/>
        <v>0</v>
      </c>
      <c r="AW656" s="19">
        <f t="shared" si="601"/>
        <v>0.5</v>
      </c>
      <c r="AX656" s="17">
        <f t="shared" si="602"/>
        <v>0</v>
      </c>
      <c r="AY656" s="17">
        <f t="shared" si="571"/>
        <v>0</v>
      </c>
      <c r="AZ656" s="16">
        <f t="shared" si="603"/>
        <v>0</v>
      </c>
      <c r="BA656" s="19">
        <f t="shared" si="604"/>
        <v>0.5</v>
      </c>
      <c r="BB656" s="16"/>
      <c r="BC656" s="16">
        <f t="shared" si="605"/>
        <v>0.5</v>
      </c>
      <c r="BD656" s="19">
        <f t="shared" si="572"/>
        <v>0.5</v>
      </c>
      <c r="BE656" s="20">
        <f t="shared" si="606"/>
        <v>0.5</v>
      </c>
      <c r="BF656">
        <f t="shared" si="607"/>
        <v>3.8198459086781283E-4</v>
      </c>
      <c r="BG656" s="33">
        <f t="shared" si="608"/>
        <v>1.0279383634712513</v>
      </c>
      <c r="BH656">
        <f t="shared" si="609"/>
        <v>6.1676301808275085</v>
      </c>
      <c r="BI656">
        <f t="shared" si="610"/>
        <v>1334576.4890481797</v>
      </c>
      <c r="BJ656">
        <f t="shared" si="611"/>
        <v>3107693</v>
      </c>
      <c r="BK656">
        <f t="shared" si="612"/>
        <v>649152</v>
      </c>
      <c r="BL656">
        <f t="shared" si="613"/>
        <v>0</v>
      </c>
      <c r="BM656">
        <f t="shared" si="614"/>
        <v>649152</v>
      </c>
    </row>
    <row r="657" spans="1:65" x14ac:dyDescent="0.25">
      <c r="A657" s="8"/>
      <c r="B657">
        <v>1686</v>
      </c>
      <c r="C657" t="s">
        <v>673</v>
      </c>
      <c r="D657">
        <v>2</v>
      </c>
      <c r="E657">
        <v>340</v>
      </c>
      <c r="F657" s="9">
        <f t="shared" si="615"/>
        <v>57120</v>
      </c>
      <c r="G657">
        <v>8</v>
      </c>
      <c r="H657" s="10">
        <f t="shared" si="561"/>
        <v>3.6896008403361344E-3</v>
      </c>
      <c r="I657" s="10">
        <f t="shared" si="562"/>
        <v>2.9516806722689075E-2</v>
      </c>
      <c r="J657" s="11">
        <f t="shared" si="563"/>
        <v>1.4758403361344537E-2</v>
      </c>
      <c r="K657" s="11">
        <f t="shared" si="564"/>
        <v>1</v>
      </c>
      <c r="L657" s="12">
        <f t="shared" si="565"/>
        <v>1686</v>
      </c>
      <c r="M657" s="13">
        <f t="shared" si="566"/>
        <v>0</v>
      </c>
      <c r="P657">
        <f t="shared" si="567"/>
        <v>680</v>
      </c>
      <c r="Q657" s="15">
        <f t="shared" si="573"/>
        <v>0.25</v>
      </c>
      <c r="R657" s="16">
        <f t="shared" si="574"/>
        <v>3.5746201966041107</v>
      </c>
      <c r="S657" s="17">
        <f t="shared" si="568"/>
        <v>2.9516806722689075E-2</v>
      </c>
      <c r="T657" s="17">
        <f t="shared" si="575"/>
        <v>3.6896008403361344E-3</v>
      </c>
      <c r="U657" s="18">
        <f t="shared" si="576"/>
        <v>3.6896008403361344E-3</v>
      </c>
      <c r="V657" s="17">
        <f t="shared" si="577"/>
        <v>0</v>
      </c>
      <c r="W657" s="17">
        <f t="shared" si="569"/>
        <v>0</v>
      </c>
      <c r="X657" s="16">
        <f t="shared" si="578"/>
        <v>0</v>
      </c>
      <c r="Y657" s="19">
        <f t="shared" si="579"/>
        <v>3.6896008403361344E-3</v>
      </c>
      <c r="Z657" s="17">
        <f t="shared" si="580"/>
        <v>0</v>
      </c>
      <c r="AA657" s="17">
        <f t="shared" si="581"/>
        <v>0</v>
      </c>
      <c r="AB657" s="16">
        <f t="shared" si="582"/>
        <v>0</v>
      </c>
      <c r="AC657" s="19">
        <f t="shared" si="583"/>
        <v>3.6896008403361344E-3</v>
      </c>
      <c r="AD657" s="17">
        <f t="shared" si="584"/>
        <v>0</v>
      </c>
      <c r="AE657" s="17">
        <f t="shared" si="585"/>
        <v>0</v>
      </c>
      <c r="AF657" s="16">
        <f t="shared" si="570"/>
        <v>0</v>
      </c>
      <c r="AG657" s="19">
        <f t="shared" si="586"/>
        <v>3.6896008403361344E-3</v>
      </c>
      <c r="AH657" s="17">
        <f t="shared" si="587"/>
        <v>0</v>
      </c>
      <c r="AI657" s="17">
        <f t="shared" si="616"/>
        <v>0</v>
      </c>
      <c r="AJ657" s="16">
        <f t="shared" si="588"/>
        <v>0</v>
      </c>
      <c r="AK657" s="19">
        <f t="shared" si="589"/>
        <v>3.6896008403361344E-3</v>
      </c>
      <c r="AL657" s="17">
        <f t="shared" si="590"/>
        <v>0</v>
      </c>
      <c r="AM657" s="17">
        <f t="shared" si="591"/>
        <v>0</v>
      </c>
      <c r="AN657" s="16">
        <f t="shared" si="592"/>
        <v>0</v>
      </c>
      <c r="AO657" s="19">
        <f t="shared" si="593"/>
        <v>3.6896008403361344E-3</v>
      </c>
      <c r="AP657" s="17">
        <f t="shared" si="594"/>
        <v>0</v>
      </c>
      <c r="AQ657" s="17">
        <f t="shared" si="595"/>
        <v>0</v>
      </c>
      <c r="AR657" s="16">
        <f t="shared" si="596"/>
        <v>0</v>
      </c>
      <c r="AS657" s="19">
        <f t="shared" si="597"/>
        <v>3.6896008403361344E-3</v>
      </c>
      <c r="AT657" s="17">
        <f t="shared" si="598"/>
        <v>0</v>
      </c>
      <c r="AU657" s="17">
        <f t="shared" si="599"/>
        <v>0</v>
      </c>
      <c r="AV657" s="16">
        <f t="shared" si="600"/>
        <v>0</v>
      </c>
      <c r="AW657" s="19">
        <f t="shared" si="601"/>
        <v>3.6896008403361344E-3</v>
      </c>
      <c r="AX657" s="17">
        <f t="shared" si="602"/>
        <v>0</v>
      </c>
      <c r="AY657" s="17">
        <f t="shared" si="571"/>
        <v>0</v>
      </c>
      <c r="AZ657" s="16">
        <f t="shared" si="603"/>
        <v>0</v>
      </c>
      <c r="BA657" s="19">
        <f t="shared" si="604"/>
        <v>3.6896008403361344E-3</v>
      </c>
      <c r="BB657" s="16"/>
      <c r="BC657" s="16">
        <f t="shared" si="605"/>
        <v>3.6896008403361344E-3</v>
      </c>
      <c r="BD657" s="19">
        <f t="shared" si="572"/>
        <v>3.6896008403361344E-3</v>
      </c>
      <c r="BE657" s="20">
        <f t="shared" si="606"/>
        <v>3.6896008403361344E-3</v>
      </c>
      <c r="BF657">
        <f t="shared" si="607"/>
        <v>2.8187413349226734E-6</v>
      </c>
      <c r="BG657" s="33">
        <f t="shared" si="608"/>
        <v>7.5853644993545584E-3</v>
      </c>
      <c r="BH657">
        <f t="shared" si="609"/>
        <v>6.0682915994836467E-2</v>
      </c>
      <c r="BI657">
        <f t="shared" si="610"/>
        <v>3466.2081616250589</v>
      </c>
      <c r="BJ657">
        <f t="shared" si="611"/>
        <v>0</v>
      </c>
      <c r="BK657">
        <f t="shared" si="612"/>
        <v>1686</v>
      </c>
      <c r="BL657">
        <f t="shared" si="613"/>
        <v>112554</v>
      </c>
      <c r="BM657">
        <f t="shared" si="614"/>
        <v>1686</v>
      </c>
    </row>
    <row r="658" spans="1:65" x14ac:dyDescent="0.25">
      <c r="A658" s="8"/>
      <c r="B658">
        <v>7439716</v>
      </c>
      <c r="C658" t="s">
        <v>674</v>
      </c>
      <c r="D658">
        <v>10</v>
      </c>
      <c r="E658">
        <v>1658</v>
      </c>
      <c r="F658" s="9">
        <f t="shared" si="615"/>
        <v>278544</v>
      </c>
      <c r="G658">
        <v>7</v>
      </c>
      <c r="H658" s="10">
        <f t="shared" si="561"/>
        <v>1.4285714285714286</v>
      </c>
      <c r="I658" s="10">
        <f t="shared" si="562"/>
        <v>10</v>
      </c>
      <c r="J658" s="11">
        <f t="shared" si="563"/>
        <v>1</v>
      </c>
      <c r="K658" s="11">
        <f t="shared" si="564"/>
        <v>0.37440138844009635</v>
      </c>
      <c r="L658" s="12">
        <f t="shared" si="565"/>
        <v>2785440</v>
      </c>
      <c r="M658" s="13">
        <f t="shared" si="566"/>
        <v>0.62559861155990359</v>
      </c>
      <c r="P658">
        <f t="shared" si="567"/>
        <v>16580</v>
      </c>
      <c r="Q658" s="15">
        <f t="shared" si="573"/>
        <v>1.4285714285714286</v>
      </c>
      <c r="R658" s="16">
        <f t="shared" si="574"/>
        <v>3.5746201966041107</v>
      </c>
      <c r="S658" s="17">
        <f t="shared" si="568"/>
        <v>26.709302659543916</v>
      </c>
      <c r="T658" s="17">
        <f t="shared" si="575"/>
        <v>3.815614665649131</v>
      </c>
      <c r="U658" s="18">
        <f t="shared" si="576"/>
        <v>1.4285714285714286</v>
      </c>
      <c r="V658" s="17">
        <f t="shared" si="577"/>
        <v>0</v>
      </c>
      <c r="W658" s="17">
        <f t="shared" si="569"/>
        <v>0</v>
      </c>
      <c r="X658" s="16">
        <f t="shared" si="578"/>
        <v>0</v>
      </c>
      <c r="Y658" s="19">
        <f t="shared" si="579"/>
        <v>1.4285714285714286</v>
      </c>
      <c r="Z658" s="17">
        <f t="shared" si="580"/>
        <v>0</v>
      </c>
      <c r="AA658" s="17">
        <f t="shared" si="581"/>
        <v>0</v>
      </c>
      <c r="AB658" s="16">
        <f t="shared" si="582"/>
        <v>0</v>
      </c>
      <c r="AC658" s="19">
        <f t="shared" si="583"/>
        <v>1.4285714285714286</v>
      </c>
      <c r="AD658" s="17">
        <f t="shared" si="584"/>
        <v>0</v>
      </c>
      <c r="AE658" s="17">
        <f t="shared" si="585"/>
        <v>0</v>
      </c>
      <c r="AF658" s="16">
        <f t="shared" si="570"/>
        <v>0</v>
      </c>
      <c r="AG658" s="19">
        <f t="shared" si="586"/>
        <v>1.4285714285714286</v>
      </c>
      <c r="AH658" s="17">
        <f t="shared" si="587"/>
        <v>0</v>
      </c>
      <c r="AI658" s="17">
        <f t="shared" si="616"/>
        <v>0</v>
      </c>
      <c r="AJ658" s="16">
        <f t="shared" si="588"/>
        <v>0</v>
      </c>
      <c r="AK658" s="19">
        <f t="shared" si="589"/>
        <v>1.4285714285714286</v>
      </c>
      <c r="AL658" s="17">
        <f t="shared" si="590"/>
        <v>0</v>
      </c>
      <c r="AM658" s="17">
        <f t="shared" si="591"/>
        <v>0</v>
      </c>
      <c r="AN658" s="16">
        <f t="shared" si="592"/>
        <v>0</v>
      </c>
      <c r="AO658" s="19">
        <f t="shared" si="593"/>
        <v>1.4285714285714286</v>
      </c>
      <c r="AP658" s="17">
        <f t="shared" si="594"/>
        <v>0</v>
      </c>
      <c r="AQ658" s="17">
        <f t="shared" si="595"/>
        <v>0</v>
      </c>
      <c r="AR658" s="16">
        <f t="shared" si="596"/>
        <v>0</v>
      </c>
      <c r="AS658" s="19">
        <f t="shared" si="597"/>
        <v>1.4285714285714286</v>
      </c>
      <c r="AT658" s="17">
        <f t="shared" si="598"/>
        <v>0</v>
      </c>
      <c r="AU658" s="17">
        <f t="shared" si="599"/>
        <v>0</v>
      </c>
      <c r="AV658" s="16">
        <f t="shared" si="600"/>
        <v>0</v>
      </c>
      <c r="AW658" s="19">
        <f t="shared" si="601"/>
        <v>1.4285714285714286</v>
      </c>
      <c r="AX658" s="17">
        <f t="shared" si="602"/>
        <v>0</v>
      </c>
      <c r="AY658" s="17">
        <f t="shared" si="571"/>
        <v>0</v>
      </c>
      <c r="AZ658" s="16">
        <f t="shared" si="603"/>
        <v>0</v>
      </c>
      <c r="BA658" s="19">
        <f t="shared" si="604"/>
        <v>1.4285714285714286</v>
      </c>
      <c r="BB658" s="16"/>
      <c r="BC658" s="16">
        <f t="shared" si="605"/>
        <v>1.4285714285714286</v>
      </c>
      <c r="BD658" s="19">
        <f t="shared" si="572"/>
        <v>1.4285714285714286</v>
      </c>
      <c r="BE658" s="20">
        <f t="shared" si="606"/>
        <v>1.4285714285714286</v>
      </c>
      <c r="BF658">
        <f t="shared" si="607"/>
        <v>1.091384545336608E-3</v>
      </c>
      <c r="BG658" s="33">
        <f t="shared" si="608"/>
        <v>2.9369667527750036</v>
      </c>
      <c r="BH658">
        <f t="shared" si="609"/>
        <v>20.558767269425026</v>
      </c>
      <c r="BI658">
        <f t="shared" si="610"/>
        <v>5726521.270294724</v>
      </c>
      <c r="BJ658">
        <f t="shared" si="611"/>
        <v>4654276</v>
      </c>
      <c r="BK658">
        <f t="shared" si="612"/>
        <v>2785440</v>
      </c>
      <c r="BL658">
        <f t="shared" si="613"/>
        <v>0</v>
      </c>
      <c r="BM658">
        <f t="shared" si="614"/>
        <v>2785440</v>
      </c>
    </row>
    <row r="659" spans="1:65" x14ac:dyDescent="0.25">
      <c r="A659" s="8"/>
      <c r="B659">
        <v>883576</v>
      </c>
      <c r="C659" t="s">
        <v>675</v>
      </c>
      <c r="D659">
        <v>9</v>
      </c>
      <c r="E659">
        <v>1762</v>
      </c>
      <c r="F659" s="9">
        <f t="shared" si="615"/>
        <v>296016</v>
      </c>
      <c r="G659">
        <v>3</v>
      </c>
      <c r="H659" s="10">
        <f t="shared" si="561"/>
        <v>0.99496423616741436</v>
      </c>
      <c r="I659" s="10">
        <f t="shared" si="562"/>
        <v>2.984892708502243</v>
      </c>
      <c r="J659" s="11">
        <f t="shared" si="563"/>
        <v>0.33165474538913808</v>
      </c>
      <c r="K659" s="11">
        <f t="shared" si="564"/>
        <v>1</v>
      </c>
      <c r="L659" s="12">
        <f t="shared" si="565"/>
        <v>883576</v>
      </c>
      <c r="M659" s="13">
        <f t="shared" si="566"/>
        <v>0</v>
      </c>
      <c r="P659">
        <f t="shared" si="567"/>
        <v>15858</v>
      </c>
      <c r="Q659" s="15">
        <f t="shared" si="573"/>
        <v>3</v>
      </c>
      <c r="R659" s="16">
        <f t="shared" si="574"/>
        <v>3.5746201966041107</v>
      </c>
      <c r="S659" s="17">
        <f t="shared" si="568"/>
        <v>2.984892708502243</v>
      </c>
      <c r="T659" s="17">
        <f t="shared" si="575"/>
        <v>0.99496423616741436</v>
      </c>
      <c r="U659" s="18">
        <f t="shared" si="576"/>
        <v>0.99496423616741436</v>
      </c>
      <c r="V659" s="17">
        <f t="shared" si="577"/>
        <v>0</v>
      </c>
      <c r="W659" s="17">
        <f t="shared" si="569"/>
        <v>0</v>
      </c>
      <c r="X659" s="16">
        <f t="shared" si="578"/>
        <v>0</v>
      </c>
      <c r="Y659" s="19">
        <f t="shared" si="579"/>
        <v>0.99496423616741436</v>
      </c>
      <c r="Z659" s="17">
        <f t="shared" si="580"/>
        <v>0</v>
      </c>
      <c r="AA659" s="17">
        <f t="shared" si="581"/>
        <v>0</v>
      </c>
      <c r="AB659" s="16">
        <f t="shared" si="582"/>
        <v>0</v>
      </c>
      <c r="AC659" s="19">
        <f t="shared" si="583"/>
        <v>0.99496423616741436</v>
      </c>
      <c r="AD659" s="17">
        <f t="shared" si="584"/>
        <v>0</v>
      </c>
      <c r="AE659" s="17">
        <f t="shared" si="585"/>
        <v>0</v>
      </c>
      <c r="AF659" s="16">
        <f t="shared" si="570"/>
        <v>0</v>
      </c>
      <c r="AG659" s="19">
        <f t="shared" si="586"/>
        <v>0.99496423616741436</v>
      </c>
      <c r="AH659" s="17">
        <f t="shared" si="587"/>
        <v>0</v>
      </c>
      <c r="AI659" s="17">
        <f t="shared" si="616"/>
        <v>0</v>
      </c>
      <c r="AJ659" s="16">
        <f t="shared" si="588"/>
        <v>0</v>
      </c>
      <c r="AK659" s="19">
        <f t="shared" si="589"/>
        <v>0.99496423616741436</v>
      </c>
      <c r="AL659" s="17">
        <f t="shared" si="590"/>
        <v>0</v>
      </c>
      <c r="AM659" s="17">
        <f t="shared" si="591"/>
        <v>0</v>
      </c>
      <c r="AN659" s="16">
        <f t="shared" si="592"/>
        <v>0</v>
      </c>
      <c r="AO659" s="19">
        <f t="shared" si="593"/>
        <v>0.99496423616741436</v>
      </c>
      <c r="AP659" s="17">
        <f t="shared" si="594"/>
        <v>0</v>
      </c>
      <c r="AQ659" s="17">
        <f t="shared" si="595"/>
        <v>0</v>
      </c>
      <c r="AR659" s="16">
        <f t="shared" si="596"/>
        <v>0</v>
      </c>
      <c r="AS659" s="19">
        <f t="shared" si="597"/>
        <v>0.99496423616741436</v>
      </c>
      <c r="AT659" s="17">
        <f t="shared" si="598"/>
        <v>0</v>
      </c>
      <c r="AU659" s="17">
        <f t="shared" si="599"/>
        <v>0</v>
      </c>
      <c r="AV659" s="16">
        <f t="shared" si="600"/>
        <v>0</v>
      </c>
      <c r="AW659" s="19">
        <f t="shared" si="601"/>
        <v>0.99496423616741436</v>
      </c>
      <c r="AX659" s="17">
        <f t="shared" si="602"/>
        <v>0</v>
      </c>
      <c r="AY659" s="17">
        <f t="shared" si="571"/>
        <v>0</v>
      </c>
      <c r="AZ659" s="16">
        <f t="shared" si="603"/>
        <v>0</v>
      </c>
      <c r="BA659" s="19">
        <f t="shared" si="604"/>
        <v>0.99496423616741436</v>
      </c>
      <c r="BB659" s="16"/>
      <c r="BC659" s="16">
        <f t="shared" si="605"/>
        <v>0.99496423616741436</v>
      </c>
      <c r="BD659" s="19">
        <f t="shared" si="572"/>
        <v>0.99496423616741436</v>
      </c>
      <c r="BE659" s="20">
        <f t="shared" si="606"/>
        <v>0.99496423616741436</v>
      </c>
      <c r="BF659">
        <f t="shared" si="607"/>
        <v>7.6012201336103137E-4</v>
      </c>
      <c r="BG659" s="33">
        <f t="shared" si="608"/>
        <v>2.045523817276711</v>
      </c>
      <c r="BH659">
        <f t="shared" si="609"/>
        <v>6.1365714518301324</v>
      </c>
      <c r="BI659">
        <f t="shared" si="610"/>
        <v>1816523.3348849486</v>
      </c>
      <c r="BJ659">
        <f t="shared" si="611"/>
        <v>0</v>
      </c>
      <c r="BK659">
        <f t="shared" si="612"/>
        <v>883576</v>
      </c>
      <c r="BL659">
        <f t="shared" si="613"/>
        <v>1780568</v>
      </c>
      <c r="BM659">
        <f t="shared" si="614"/>
        <v>883576</v>
      </c>
    </row>
    <row r="660" spans="1:65" x14ac:dyDescent="0.25">
      <c r="A660" s="8"/>
      <c r="B660">
        <v>3506453</v>
      </c>
      <c r="C660" t="s">
        <v>676</v>
      </c>
      <c r="D660">
        <v>10</v>
      </c>
      <c r="E660">
        <v>2168</v>
      </c>
      <c r="F660" s="9">
        <f t="shared" si="615"/>
        <v>364224</v>
      </c>
      <c r="G660">
        <v>6</v>
      </c>
      <c r="H660" s="10">
        <f t="shared" si="561"/>
        <v>1.6045313689744038</v>
      </c>
      <c r="I660" s="10">
        <f t="shared" si="562"/>
        <v>9.6271882138464235</v>
      </c>
      <c r="J660" s="11">
        <f t="shared" si="563"/>
        <v>0.96271882138464238</v>
      </c>
      <c r="K660" s="11">
        <f t="shared" si="564"/>
        <v>0.99999999999999989</v>
      </c>
      <c r="L660" s="12">
        <f t="shared" si="565"/>
        <v>3506452.9999999995</v>
      </c>
      <c r="M660" s="13">
        <f t="shared" si="566"/>
        <v>1.3280123455461666E-16</v>
      </c>
      <c r="P660">
        <f t="shared" si="567"/>
        <v>21680</v>
      </c>
      <c r="Q660" s="15">
        <f t="shared" si="573"/>
        <v>1.6666666666666667</v>
      </c>
      <c r="R660" s="16">
        <f t="shared" si="574"/>
        <v>3.5746201966041107</v>
      </c>
      <c r="S660" s="17">
        <f t="shared" si="568"/>
        <v>9.6271882138464235</v>
      </c>
      <c r="T660" s="17">
        <f t="shared" si="575"/>
        <v>1.6045313689744038</v>
      </c>
      <c r="U660" s="18">
        <f t="shared" si="576"/>
        <v>1.6045313689744038</v>
      </c>
      <c r="V660" s="17">
        <f t="shared" si="577"/>
        <v>0</v>
      </c>
      <c r="W660" s="17">
        <f t="shared" si="569"/>
        <v>0</v>
      </c>
      <c r="X660" s="16">
        <f t="shared" si="578"/>
        <v>0</v>
      </c>
      <c r="Y660" s="19">
        <f t="shared" si="579"/>
        <v>1.6045313689744038</v>
      </c>
      <c r="Z660" s="17">
        <f t="shared" si="580"/>
        <v>0</v>
      </c>
      <c r="AA660" s="17">
        <f t="shared" si="581"/>
        <v>0</v>
      </c>
      <c r="AB660" s="16">
        <f t="shared" si="582"/>
        <v>0</v>
      </c>
      <c r="AC660" s="19">
        <f t="shared" si="583"/>
        <v>1.6045313689744038</v>
      </c>
      <c r="AD660" s="17">
        <f t="shared" si="584"/>
        <v>0</v>
      </c>
      <c r="AE660" s="17">
        <f t="shared" si="585"/>
        <v>0</v>
      </c>
      <c r="AF660" s="16">
        <f t="shared" si="570"/>
        <v>0</v>
      </c>
      <c r="AG660" s="19">
        <f t="shared" si="586"/>
        <v>1.6045313689744038</v>
      </c>
      <c r="AH660" s="17">
        <f t="shared" si="587"/>
        <v>0</v>
      </c>
      <c r="AI660" s="17">
        <f t="shared" si="616"/>
        <v>0</v>
      </c>
      <c r="AJ660" s="16">
        <f t="shared" si="588"/>
        <v>0</v>
      </c>
      <c r="AK660" s="19">
        <f t="shared" si="589"/>
        <v>1.6045313689744038</v>
      </c>
      <c r="AL660" s="17">
        <f t="shared" si="590"/>
        <v>0</v>
      </c>
      <c r="AM660" s="17">
        <f t="shared" si="591"/>
        <v>0</v>
      </c>
      <c r="AN660" s="16">
        <f t="shared" si="592"/>
        <v>0</v>
      </c>
      <c r="AO660" s="19">
        <f t="shared" si="593"/>
        <v>1.6045313689744038</v>
      </c>
      <c r="AP660" s="17">
        <f t="shared" si="594"/>
        <v>0</v>
      </c>
      <c r="AQ660" s="17">
        <f t="shared" si="595"/>
        <v>0</v>
      </c>
      <c r="AR660" s="16">
        <f t="shared" si="596"/>
        <v>0</v>
      </c>
      <c r="AS660" s="19">
        <f t="shared" si="597"/>
        <v>1.6045313689744038</v>
      </c>
      <c r="AT660" s="17">
        <f t="shared" si="598"/>
        <v>0</v>
      </c>
      <c r="AU660" s="17">
        <f t="shared" si="599"/>
        <v>0</v>
      </c>
      <c r="AV660" s="16">
        <f t="shared" si="600"/>
        <v>0</v>
      </c>
      <c r="AW660" s="19">
        <f t="shared" si="601"/>
        <v>1.6045313689744038</v>
      </c>
      <c r="AX660" s="17">
        <f t="shared" si="602"/>
        <v>0</v>
      </c>
      <c r="AY660" s="17">
        <f t="shared" si="571"/>
        <v>0</v>
      </c>
      <c r="AZ660" s="16">
        <f t="shared" si="603"/>
        <v>0</v>
      </c>
      <c r="BA660" s="19">
        <f t="shared" si="604"/>
        <v>1.6045313689744038</v>
      </c>
      <c r="BB660" s="16"/>
      <c r="BC660" s="16">
        <f t="shared" si="605"/>
        <v>1.6045313689744038</v>
      </c>
      <c r="BD660" s="19">
        <f t="shared" si="572"/>
        <v>1.6045313689744038</v>
      </c>
      <c r="BE660" s="20">
        <f t="shared" si="606"/>
        <v>1.6045313689744038</v>
      </c>
      <c r="BF660">
        <f t="shared" si="607"/>
        <v>1.2258125170245186E-3</v>
      </c>
      <c r="BG660" s="33">
        <f t="shared" si="608"/>
        <v>3.2987186991236706</v>
      </c>
      <c r="BH660">
        <f t="shared" si="609"/>
        <v>19.792312194742024</v>
      </c>
      <c r="BI660">
        <f t="shared" si="610"/>
        <v>7208835.1168177193</v>
      </c>
      <c r="BJ660">
        <f t="shared" si="611"/>
        <v>0</v>
      </c>
      <c r="BK660">
        <f t="shared" si="612"/>
        <v>3506452.9999999995</v>
      </c>
      <c r="BL660">
        <f t="shared" si="613"/>
        <v>135787.00000000023</v>
      </c>
      <c r="BM660">
        <f t="shared" si="614"/>
        <v>3506452.9999999995</v>
      </c>
    </row>
    <row r="661" spans="1:65" x14ac:dyDescent="0.25">
      <c r="A661" s="8"/>
      <c r="B661">
        <v>100000</v>
      </c>
      <c r="C661" t="s">
        <v>677</v>
      </c>
      <c r="D661">
        <v>9</v>
      </c>
      <c r="E661">
        <v>2245</v>
      </c>
      <c r="F661" s="9">
        <f t="shared" si="615"/>
        <v>377160</v>
      </c>
      <c r="G661">
        <v>6</v>
      </c>
      <c r="H661" s="10">
        <f t="shared" si="561"/>
        <v>4.4189910559621022E-2</v>
      </c>
      <c r="I661" s="10">
        <f t="shared" si="562"/>
        <v>0.26513946335772615</v>
      </c>
      <c r="J661" s="11">
        <f t="shared" si="563"/>
        <v>2.9459940373080681E-2</v>
      </c>
      <c r="K661" s="11">
        <f t="shared" si="564"/>
        <v>1</v>
      </c>
      <c r="L661" s="12">
        <f t="shared" si="565"/>
        <v>100000</v>
      </c>
      <c r="M661" s="13">
        <f t="shared" si="566"/>
        <v>0</v>
      </c>
      <c r="P661">
        <f t="shared" si="567"/>
        <v>20205</v>
      </c>
      <c r="Q661" s="15">
        <f t="shared" si="573"/>
        <v>1.5</v>
      </c>
      <c r="R661" s="16">
        <f t="shared" si="574"/>
        <v>3.5746201966041107</v>
      </c>
      <c r="S661" s="17">
        <f t="shared" si="568"/>
        <v>0.26513946335772615</v>
      </c>
      <c r="T661" s="17">
        <f t="shared" si="575"/>
        <v>4.4189910559621022E-2</v>
      </c>
      <c r="U661" s="18">
        <f t="shared" si="576"/>
        <v>4.4189910559621022E-2</v>
      </c>
      <c r="V661" s="17">
        <f t="shared" si="577"/>
        <v>0</v>
      </c>
      <c r="W661" s="17">
        <f t="shared" si="569"/>
        <v>0</v>
      </c>
      <c r="X661" s="16">
        <f t="shared" si="578"/>
        <v>0</v>
      </c>
      <c r="Y661" s="19">
        <f t="shared" si="579"/>
        <v>4.4189910559621022E-2</v>
      </c>
      <c r="Z661" s="17">
        <f t="shared" si="580"/>
        <v>0</v>
      </c>
      <c r="AA661" s="17">
        <f t="shared" si="581"/>
        <v>0</v>
      </c>
      <c r="AB661" s="16">
        <f t="shared" si="582"/>
        <v>0</v>
      </c>
      <c r="AC661" s="19">
        <f t="shared" si="583"/>
        <v>4.4189910559621022E-2</v>
      </c>
      <c r="AD661" s="17">
        <f t="shared" si="584"/>
        <v>0</v>
      </c>
      <c r="AE661" s="17">
        <f t="shared" si="585"/>
        <v>0</v>
      </c>
      <c r="AF661" s="16">
        <f t="shared" si="570"/>
        <v>0</v>
      </c>
      <c r="AG661" s="19">
        <f t="shared" si="586"/>
        <v>4.4189910559621022E-2</v>
      </c>
      <c r="AH661" s="17">
        <f t="shared" si="587"/>
        <v>0</v>
      </c>
      <c r="AI661" s="17">
        <f t="shared" si="616"/>
        <v>0</v>
      </c>
      <c r="AJ661" s="16">
        <f t="shared" si="588"/>
        <v>0</v>
      </c>
      <c r="AK661" s="19">
        <f t="shared" si="589"/>
        <v>4.4189910559621022E-2</v>
      </c>
      <c r="AL661" s="17">
        <f t="shared" si="590"/>
        <v>0</v>
      </c>
      <c r="AM661" s="17">
        <f t="shared" si="591"/>
        <v>0</v>
      </c>
      <c r="AN661" s="16">
        <f t="shared" si="592"/>
        <v>0</v>
      </c>
      <c r="AO661" s="19">
        <f t="shared" si="593"/>
        <v>4.4189910559621022E-2</v>
      </c>
      <c r="AP661" s="17">
        <f t="shared" si="594"/>
        <v>0</v>
      </c>
      <c r="AQ661" s="17">
        <f t="shared" si="595"/>
        <v>0</v>
      </c>
      <c r="AR661" s="16">
        <f t="shared" si="596"/>
        <v>0</v>
      </c>
      <c r="AS661" s="19">
        <f t="shared" si="597"/>
        <v>4.4189910559621022E-2</v>
      </c>
      <c r="AT661" s="17">
        <f t="shared" si="598"/>
        <v>0</v>
      </c>
      <c r="AU661" s="17">
        <f t="shared" si="599"/>
        <v>0</v>
      </c>
      <c r="AV661" s="16">
        <f t="shared" si="600"/>
        <v>0</v>
      </c>
      <c r="AW661" s="19">
        <f t="shared" si="601"/>
        <v>4.4189910559621022E-2</v>
      </c>
      <c r="AX661" s="17">
        <f t="shared" si="602"/>
        <v>0</v>
      </c>
      <c r="AY661" s="17">
        <f t="shared" si="571"/>
        <v>0</v>
      </c>
      <c r="AZ661" s="16">
        <f t="shared" si="603"/>
        <v>0</v>
      </c>
      <c r="BA661" s="19">
        <f t="shared" si="604"/>
        <v>4.4189910559621022E-2</v>
      </c>
      <c r="BB661" s="16"/>
      <c r="BC661" s="16">
        <f t="shared" si="605"/>
        <v>4.4189910559621022E-2</v>
      </c>
      <c r="BD661" s="19">
        <f t="shared" si="572"/>
        <v>4.4189910559621022E-2</v>
      </c>
      <c r="BE661" s="20">
        <f t="shared" si="606"/>
        <v>4.4189910559621022E-2</v>
      </c>
      <c r="BF661">
        <f t="shared" si="607"/>
        <v>3.3759729811204159E-5</v>
      </c>
      <c r="BG661" s="33">
        <f t="shared" si="608"/>
        <v>9.0849008685195604E-2</v>
      </c>
      <c r="BH661">
        <f t="shared" si="609"/>
        <v>0.54509405211117357</v>
      </c>
      <c r="BI661">
        <f t="shared" si="610"/>
        <v>205587.67269425021</v>
      </c>
      <c r="BJ661">
        <f t="shared" si="611"/>
        <v>0</v>
      </c>
      <c r="BK661">
        <f t="shared" si="612"/>
        <v>100000</v>
      </c>
      <c r="BL661">
        <f t="shared" si="613"/>
        <v>3294439.9999999995</v>
      </c>
      <c r="BM661">
        <f t="shared" si="614"/>
        <v>100000</v>
      </c>
    </row>
    <row r="662" spans="1:65" x14ac:dyDescent="0.25">
      <c r="A662" s="8"/>
      <c r="B662">
        <v>1097</v>
      </c>
      <c r="C662" t="s">
        <v>678</v>
      </c>
      <c r="D662">
        <v>4</v>
      </c>
      <c r="E662">
        <v>468</v>
      </c>
      <c r="F662" s="9">
        <f t="shared" si="615"/>
        <v>78624</v>
      </c>
      <c r="G662">
        <v>2</v>
      </c>
      <c r="H662" s="10">
        <f t="shared" si="561"/>
        <v>6.9762413512413513E-3</v>
      </c>
      <c r="I662" s="10">
        <f t="shared" si="562"/>
        <v>1.3952482702482703E-2</v>
      </c>
      <c r="J662" s="11">
        <f t="shared" si="563"/>
        <v>3.4881206756206757E-3</v>
      </c>
      <c r="K662" s="11">
        <f t="shared" si="564"/>
        <v>1</v>
      </c>
      <c r="L662" s="12">
        <f t="shared" si="565"/>
        <v>1097</v>
      </c>
      <c r="M662" s="13">
        <f t="shared" si="566"/>
        <v>0</v>
      </c>
      <c r="P662">
        <f t="shared" si="567"/>
        <v>1872</v>
      </c>
      <c r="Q662" s="15">
        <f t="shared" si="573"/>
        <v>2</v>
      </c>
      <c r="R662" s="16">
        <f t="shared" si="574"/>
        <v>3.5746201966041107</v>
      </c>
      <c r="S662" s="17">
        <f t="shared" si="568"/>
        <v>1.3952482702482703E-2</v>
      </c>
      <c r="T662" s="17">
        <f t="shared" si="575"/>
        <v>6.9762413512413513E-3</v>
      </c>
      <c r="U662" s="18">
        <f t="shared" si="576"/>
        <v>6.9762413512413513E-3</v>
      </c>
      <c r="V662" s="17">
        <f t="shared" si="577"/>
        <v>0</v>
      </c>
      <c r="W662" s="17">
        <f t="shared" si="569"/>
        <v>0</v>
      </c>
      <c r="X662" s="16">
        <f t="shared" si="578"/>
        <v>0</v>
      </c>
      <c r="Y662" s="19">
        <f t="shared" si="579"/>
        <v>6.9762413512413513E-3</v>
      </c>
      <c r="Z662" s="17">
        <f t="shared" si="580"/>
        <v>0</v>
      </c>
      <c r="AA662" s="17">
        <f t="shared" si="581"/>
        <v>0</v>
      </c>
      <c r="AB662" s="16">
        <f t="shared" si="582"/>
        <v>0</v>
      </c>
      <c r="AC662" s="19">
        <f t="shared" si="583"/>
        <v>6.9762413512413513E-3</v>
      </c>
      <c r="AD662" s="17">
        <f t="shared" si="584"/>
        <v>0</v>
      </c>
      <c r="AE662" s="17">
        <f t="shared" si="585"/>
        <v>0</v>
      </c>
      <c r="AF662" s="16">
        <f t="shared" si="570"/>
        <v>0</v>
      </c>
      <c r="AG662" s="19">
        <f t="shared" si="586"/>
        <v>6.9762413512413513E-3</v>
      </c>
      <c r="AH662" s="17">
        <f t="shared" si="587"/>
        <v>0</v>
      </c>
      <c r="AI662" s="17">
        <f t="shared" si="616"/>
        <v>0</v>
      </c>
      <c r="AJ662" s="16">
        <f t="shared" si="588"/>
        <v>0</v>
      </c>
      <c r="AK662" s="19">
        <f t="shared" si="589"/>
        <v>6.9762413512413513E-3</v>
      </c>
      <c r="AL662" s="17">
        <f t="shared" si="590"/>
        <v>0</v>
      </c>
      <c r="AM662" s="17">
        <f t="shared" si="591"/>
        <v>0</v>
      </c>
      <c r="AN662" s="16">
        <f t="shared" si="592"/>
        <v>0</v>
      </c>
      <c r="AO662" s="19">
        <f t="shared" si="593"/>
        <v>6.9762413512413513E-3</v>
      </c>
      <c r="AP662" s="17">
        <f t="shared" si="594"/>
        <v>0</v>
      </c>
      <c r="AQ662" s="17">
        <f t="shared" si="595"/>
        <v>0</v>
      </c>
      <c r="AR662" s="16">
        <f t="shared" si="596"/>
        <v>0</v>
      </c>
      <c r="AS662" s="19">
        <f t="shared" si="597"/>
        <v>6.9762413512413513E-3</v>
      </c>
      <c r="AT662" s="17">
        <f t="shared" si="598"/>
        <v>0</v>
      </c>
      <c r="AU662" s="17">
        <f t="shared" si="599"/>
        <v>0</v>
      </c>
      <c r="AV662" s="16">
        <f t="shared" si="600"/>
        <v>0</v>
      </c>
      <c r="AW662" s="19">
        <f t="shared" si="601"/>
        <v>6.9762413512413513E-3</v>
      </c>
      <c r="AX662" s="17">
        <f t="shared" si="602"/>
        <v>0</v>
      </c>
      <c r="AY662" s="17">
        <f t="shared" si="571"/>
        <v>0</v>
      </c>
      <c r="AZ662" s="16">
        <f t="shared" si="603"/>
        <v>0</v>
      </c>
      <c r="BA662" s="19">
        <f t="shared" si="604"/>
        <v>6.9762413512413513E-3</v>
      </c>
      <c r="BB662" s="16"/>
      <c r="BC662" s="16">
        <f t="shared" si="605"/>
        <v>6.9762413512413513E-3</v>
      </c>
      <c r="BD662" s="19">
        <f t="shared" si="572"/>
        <v>6.9762413512413513E-3</v>
      </c>
      <c r="BE662" s="20">
        <f t="shared" si="606"/>
        <v>6.9762413512413513E-3</v>
      </c>
      <c r="BF662">
        <f t="shared" si="607"/>
        <v>5.3296333966980909E-6</v>
      </c>
      <c r="BG662" s="33">
        <f t="shared" si="608"/>
        <v>1.4342292235551011E-2</v>
      </c>
      <c r="BH662">
        <f t="shared" si="609"/>
        <v>2.8684584471102021E-2</v>
      </c>
      <c r="BI662">
        <f t="shared" si="610"/>
        <v>2255.2967694559252</v>
      </c>
      <c r="BJ662">
        <f t="shared" si="611"/>
        <v>0</v>
      </c>
      <c r="BK662">
        <f t="shared" si="612"/>
        <v>1097</v>
      </c>
      <c r="BL662">
        <f t="shared" si="613"/>
        <v>313399</v>
      </c>
      <c r="BM662">
        <f t="shared" si="614"/>
        <v>1097</v>
      </c>
    </row>
    <row r="663" spans="1:65" x14ac:dyDescent="0.25">
      <c r="A663" s="8"/>
      <c r="B663">
        <v>1221500</v>
      </c>
      <c r="C663" t="s">
        <v>679</v>
      </c>
      <c r="D663">
        <v>6</v>
      </c>
      <c r="E663">
        <v>1875</v>
      </c>
      <c r="F663" s="9">
        <f t="shared" si="615"/>
        <v>315000</v>
      </c>
      <c r="G663">
        <v>8</v>
      </c>
      <c r="H663" s="10">
        <f t="shared" si="561"/>
        <v>0.48472222222222222</v>
      </c>
      <c r="I663" s="10">
        <f t="shared" si="562"/>
        <v>3.8777777777777778</v>
      </c>
      <c r="J663" s="11">
        <f t="shared" si="563"/>
        <v>0.64629629629629626</v>
      </c>
      <c r="K663" s="11">
        <f t="shared" si="564"/>
        <v>1</v>
      </c>
      <c r="L663" s="12">
        <f t="shared" si="565"/>
        <v>1221500</v>
      </c>
      <c r="M663" s="13">
        <f t="shared" si="566"/>
        <v>0</v>
      </c>
      <c r="P663">
        <f t="shared" si="567"/>
        <v>11250</v>
      </c>
      <c r="Q663" s="15">
        <f t="shared" si="573"/>
        <v>0.75</v>
      </c>
      <c r="R663" s="16">
        <f t="shared" si="574"/>
        <v>3.5746201966041107</v>
      </c>
      <c r="S663" s="17">
        <f t="shared" si="568"/>
        <v>3.8777777777777778</v>
      </c>
      <c r="T663" s="17">
        <f t="shared" si="575"/>
        <v>0.48472222222222222</v>
      </c>
      <c r="U663" s="18">
        <f t="shared" si="576"/>
        <v>0.48472222222222222</v>
      </c>
      <c r="V663" s="17">
        <f t="shared" si="577"/>
        <v>0</v>
      </c>
      <c r="W663" s="17">
        <f t="shared" si="569"/>
        <v>0</v>
      </c>
      <c r="X663" s="16">
        <f t="shared" si="578"/>
        <v>0</v>
      </c>
      <c r="Y663" s="19">
        <f t="shared" si="579"/>
        <v>0.48472222222222222</v>
      </c>
      <c r="Z663" s="17">
        <f t="shared" si="580"/>
        <v>0</v>
      </c>
      <c r="AA663" s="17">
        <f t="shared" si="581"/>
        <v>0</v>
      </c>
      <c r="AB663" s="16">
        <f t="shared" si="582"/>
        <v>0</v>
      </c>
      <c r="AC663" s="19">
        <f t="shared" si="583"/>
        <v>0.48472222222222222</v>
      </c>
      <c r="AD663" s="17">
        <f t="shared" si="584"/>
        <v>0</v>
      </c>
      <c r="AE663" s="17">
        <f t="shared" si="585"/>
        <v>0</v>
      </c>
      <c r="AF663" s="16">
        <f t="shared" si="570"/>
        <v>0</v>
      </c>
      <c r="AG663" s="19">
        <f t="shared" si="586"/>
        <v>0.48472222222222222</v>
      </c>
      <c r="AH663" s="17">
        <f t="shared" si="587"/>
        <v>0</v>
      </c>
      <c r="AI663" s="17">
        <f t="shared" si="616"/>
        <v>0</v>
      </c>
      <c r="AJ663" s="16">
        <f t="shared" si="588"/>
        <v>0</v>
      </c>
      <c r="AK663" s="19">
        <f t="shared" si="589"/>
        <v>0.48472222222222222</v>
      </c>
      <c r="AL663" s="17">
        <f t="shared" si="590"/>
        <v>0</v>
      </c>
      <c r="AM663" s="17">
        <f t="shared" si="591"/>
        <v>0</v>
      </c>
      <c r="AN663" s="16">
        <f t="shared" si="592"/>
        <v>0</v>
      </c>
      <c r="AO663" s="19">
        <f t="shared" si="593"/>
        <v>0.48472222222222222</v>
      </c>
      <c r="AP663" s="17">
        <f t="shared" si="594"/>
        <v>0</v>
      </c>
      <c r="AQ663" s="17">
        <f t="shared" si="595"/>
        <v>0</v>
      </c>
      <c r="AR663" s="16">
        <f t="shared" si="596"/>
        <v>0</v>
      </c>
      <c r="AS663" s="19">
        <f t="shared" si="597"/>
        <v>0.48472222222222222</v>
      </c>
      <c r="AT663" s="17">
        <f t="shared" si="598"/>
        <v>0</v>
      </c>
      <c r="AU663" s="17">
        <f t="shared" si="599"/>
        <v>0</v>
      </c>
      <c r="AV663" s="16">
        <f t="shared" si="600"/>
        <v>0</v>
      </c>
      <c r="AW663" s="19">
        <f t="shared" si="601"/>
        <v>0.48472222222222222</v>
      </c>
      <c r="AX663" s="17">
        <f t="shared" si="602"/>
        <v>0</v>
      </c>
      <c r="AY663" s="17">
        <f t="shared" si="571"/>
        <v>0</v>
      </c>
      <c r="AZ663" s="16">
        <f t="shared" si="603"/>
        <v>0</v>
      </c>
      <c r="BA663" s="19">
        <f t="shared" si="604"/>
        <v>0.48472222222222222</v>
      </c>
      <c r="BB663" s="16"/>
      <c r="BC663" s="16">
        <f t="shared" si="605"/>
        <v>0.48472222222222222</v>
      </c>
      <c r="BD663" s="19">
        <f t="shared" si="572"/>
        <v>0.48472222222222222</v>
      </c>
      <c r="BE663" s="20">
        <f t="shared" si="606"/>
        <v>0.48472222222222222</v>
      </c>
      <c r="BF663">
        <f t="shared" si="607"/>
        <v>3.7031283948018521E-4</v>
      </c>
      <c r="BG663" s="33">
        <f t="shared" si="608"/>
        <v>0.99652913569851853</v>
      </c>
      <c r="BH663">
        <f t="shared" si="609"/>
        <v>7.9722330855881482</v>
      </c>
      <c r="BI663">
        <f t="shared" si="610"/>
        <v>2511253.4219602668</v>
      </c>
      <c r="BJ663">
        <f t="shared" si="611"/>
        <v>0</v>
      </c>
      <c r="BK663">
        <f t="shared" si="612"/>
        <v>1221500</v>
      </c>
      <c r="BL663">
        <f t="shared" si="613"/>
        <v>668500</v>
      </c>
      <c r="BM663">
        <f t="shared" si="614"/>
        <v>1221500</v>
      </c>
    </row>
    <row r="664" spans="1:65" x14ac:dyDescent="0.25">
      <c r="A664" s="8"/>
      <c r="B664">
        <v>952620</v>
      </c>
      <c r="C664" t="s">
        <v>680</v>
      </c>
      <c r="D664">
        <v>7</v>
      </c>
      <c r="E664">
        <v>515</v>
      </c>
      <c r="F664" s="9">
        <f t="shared" si="615"/>
        <v>86520</v>
      </c>
      <c r="G664">
        <v>3</v>
      </c>
      <c r="H664" s="10">
        <f t="shared" si="561"/>
        <v>2.3333333333333335</v>
      </c>
      <c r="I664" s="10">
        <f t="shared" si="562"/>
        <v>7</v>
      </c>
      <c r="J664" s="11">
        <f t="shared" si="563"/>
        <v>1</v>
      </c>
      <c r="K664" s="11">
        <f t="shared" si="564"/>
        <v>0.63576242363166846</v>
      </c>
      <c r="L664" s="12">
        <f t="shared" si="565"/>
        <v>605640</v>
      </c>
      <c r="M664" s="13">
        <f t="shared" si="566"/>
        <v>0.36423757636833154</v>
      </c>
      <c r="P664">
        <f t="shared" si="567"/>
        <v>3605</v>
      </c>
      <c r="Q664" s="15">
        <f t="shared" si="573"/>
        <v>2.3333333333333335</v>
      </c>
      <c r="R664" s="16">
        <f t="shared" si="574"/>
        <v>3.5746201966041107</v>
      </c>
      <c r="S664" s="17">
        <f t="shared" si="568"/>
        <v>11.010402219140083</v>
      </c>
      <c r="T664" s="17">
        <f t="shared" si="575"/>
        <v>3.6701340730466945</v>
      </c>
      <c r="U664" s="18">
        <f t="shared" si="576"/>
        <v>2.3333333333333335</v>
      </c>
      <c r="V664" s="17">
        <f t="shared" si="577"/>
        <v>0</v>
      </c>
      <c r="W664" s="17">
        <f t="shared" si="569"/>
        <v>0</v>
      </c>
      <c r="X664" s="16">
        <f t="shared" si="578"/>
        <v>0</v>
      </c>
      <c r="Y664" s="19">
        <f t="shared" si="579"/>
        <v>2.3333333333333335</v>
      </c>
      <c r="Z664" s="17">
        <f t="shared" si="580"/>
        <v>0</v>
      </c>
      <c r="AA664" s="17">
        <f t="shared" si="581"/>
        <v>0</v>
      </c>
      <c r="AB664" s="16">
        <f t="shared" si="582"/>
        <v>0</v>
      </c>
      <c r="AC664" s="19">
        <f t="shared" si="583"/>
        <v>2.3333333333333335</v>
      </c>
      <c r="AD664" s="17">
        <f t="shared" si="584"/>
        <v>0</v>
      </c>
      <c r="AE664" s="17">
        <f t="shared" si="585"/>
        <v>0</v>
      </c>
      <c r="AF664" s="16">
        <f t="shared" si="570"/>
        <v>0</v>
      </c>
      <c r="AG664" s="19">
        <f t="shared" si="586"/>
        <v>2.3333333333333335</v>
      </c>
      <c r="AH664" s="17">
        <f t="shared" si="587"/>
        <v>0</v>
      </c>
      <c r="AI664" s="17">
        <f t="shared" si="616"/>
        <v>0</v>
      </c>
      <c r="AJ664" s="16">
        <f t="shared" si="588"/>
        <v>0</v>
      </c>
      <c r="AK664" s="19">
        <f t="shared" si="589"/>
        <v>2.3333333333333335</v>
      </c>
      <c r="AL664" s="17">
        <f t="shared" si="590"/>
        <v>0</v>
      </c>
      <c r="AM664" s="17">
        <f t="shared" si="591"/>
        <v>0</v>
      </c>
      <c r="AN664" s="16">
        <f t="shared" si="592"/>
        <v>0</v>
      </c>
      <c r="AO664" s="19">
        <f t="shared" si="593"/>
        <v>2.3333333333333335</v>
      </c>
      <c r="AP664" s="17">
        <f t="shared" si="594"/>
        <v>0</v>
      </c>
      <c r="AQ664" s="17">
        <f t="shared" si="595"/>
        <v>0</v>
      </c>
      <c r="AR664" s="16">
        <f t="shared" si="596"/>
        <v>0</v>
      </c>
      <c r="AS664" s="19">
        <f t="shared" si="597"/>
        <v>2.3333333333333335</v>
      </c>
      <c r="AT664" s="17">
        <f t="shared" si="598"/>
        <v>0</v>
      </c>
      <c r="AU664" s="17">
        <f t="shared" si="599"/>
        <v>0</v>
      </c>
      <c r="AV664" s="16">
        <f t="shared" si="600"/>
        <v>0</v>
      </c>
      <c r="AW664" s="19">
        <f t="shared" si="601"/>
        <v>2.3333333333333335</v>
      </c>
      <c r="AX664" s="17">
        <f t="shared" si="602"/>
        <v>0</v>
      </c>
      <c r="AY664" s="17">
        <f t="shared" si="571"/>
        <v>0</v>
      </c>
      <c r="AZ664" s="16">
        <f t="shared" si="603"/>
        <v>0</v>
      </c>
      <c r="BA664" s="19">
        <f t="shared" si="604"/>
        <v>2.3333333333333335</v>
      </c>
      <c r="BB664" s="16"/>
      <c r="BC664" s="16">
        <f t="shared" si="605"/>
        <v>2.3333333333333335</v>
      </c>
      <c r="BD664" s="19">
        <f t="shared" si="572"/>
        <v>2.3333333333333335</v>
      </c>
      <c r="BE664" s="20">
        <f t="shared" si="606"/>
        <v>2.3333333333333335</v>
      </c>
      <c r="BF664">
        <f t="shared" si="607"/>
        <v>1.7825947573831267E-3</v>
      </c>
      <c r="BG664" s="33">
        <f t="shared" si="608"/>
        <v>4.7970456961991728</v>
      </c>
      <c r="BH664">
        <f t="shared" si="609"/>
        <v>14.391137088597517</v>
      </c>
      <c r="BI664">
        <f t="shared" si="610"/>
        <v>1245121.1809054571</v>
      </c>
      <c r="BJ664">
        <f t="shared" si="611"/>
        <v>346980</v>
      </c>
      <c r="BK664">
        <f t="shared" si="612"/>
        <v>605640</v>
      </c>
      <c r="BL664">
        <f t="shared" si="613"/>
        <v>0</v>
      </c>
      <c r="BM664">
        <f t="shared" si="614"/>
        <v>605640</v>
      </c>
    </row>
    <row r="665" spans="1:65" x14ac:dyDescent="0.25">
      <c r="A665" s="8"/>
      <c r="B665">
        <v>2000500</v>
      </c>
      <c r="C665" t="s">
        <v>681</v>
      </c>
      <c r="D665">
        <v>6</v>
      </c>
      <c r="E665">
        <v>802</v>
      </c>
      <c r="F665" s="9">
        <f t="shared" si="615"/>
        <v>134736</v>
      </c>
      <c r="G665">
        <v>3</v>
      </c>
      <c r="H665" s="10">
        <f t="shared" si="561"/>
        <v>2</v>
      </c>
      <c r="I665" s="10">
        <f t="shared" si="562"/>
        <v>6</v>
      </c>
      <c r="J665" s="11">
        <f t="shared" si="563"/>
        <v>1</v>
      </c>
      <c r="K665" s="11">
        <f t="shared" si="564"/>
        <v>0.40410697325668582</v>
      </c>
      <c r="L665" s="12">
        <f t="shared" si="565"/>
        <v>808416</v>
      </c>
      <c r="M665" s="13">
        <f t="shared" si="566"/>
        <v>0.59589302674331412</v>
      </c>
      <c r="P665">
        <f t="shared" si="567"/>
        <v>4812</v>
      </c>
      <c r="Q665" s="15">
        <f t="shared" si="573"/>
        <v>2</v>
      </c>
      <c r="R665" s="16">
        <f t="shared" si="574"/>
        <v>3.5746201966041107</v>
      </c>
      <c r="S665" s="17">
        <f t="shared" si="568"/>
        <v>14.847553734710841</v>
      </c>
      <c r="T665" s="17">
        <f t="shared" si="575"/>
        <v>4.949184578236947</v>
      </c>
      <c r="U665" s="18">
        <f t="shared" si="576"/>
        <v>2</v>
      </c>
      <c r="V665" s="17">
        <f t="shared" si="577"/>
        <v>0</v>
      </c>
      <c r="W665" s="17">
        <f t="shared" si="569"/>
        <v>0</v>
      </c>
      <c r="X665" s="16">
        <f t="shared" si="578"/>
        <v>0</v>
      </c>
      <c r="Y665" s="19">
        <f t="shared" si="579"/>
        <v>2</v>
      </c>
      <c r="Z665" s="17">
        <f t="shared" si="580"/>
        <v>0</v>
      </c>
      <c r="AA665" s="17">
        <f t="shared" si="581"/>
        <v>0</v>
      </c>
      <c r="AB665" s="16">
        <f t="shared" si="582"/>
        <v>0</v>
      </c>
      <c r="AC665" s="19">
        <f t="shared" si="583"/>
        <v>2</v>
      </c>
      <c r="AD665" s="17">
        <f t="shared" si="584"/>
        <v>0</v>
      </c>
      <c r="AE665" s="17">
        <f t="shared" si="585"/>
        <v>0</v>
      </c>
      <c r="AF665" s="16">
        <f t="shared" si="570"/>
        <v>0</v>
      </c>
      <c r="AG665" s="19">
        <f t="shared" si="586"/>
        <v>2</v>
      </c>
      <c r="AH665" s="17">
        <f t="shared" si="587"/>
        <v>0</v>
      </c>
      <c r="AI665" s="17">
        <f t="shared" si="616"/>
        <v>0</v>
      </c>
      <c r="AJ665" s="16">
        <f t="shared" si="588"/>
        <v>0</v>
      </c>
      <c r="AK665" s="19">
        <f t="shared" si="589"/>
        <v>2</v>
      </c>
      <c r="AL665" s="17">
        <f t="shared" si="590"/>
        <v>0</v>
      </c>
      <c r="AM665" s="17">
        <f t="shared" si="591"/>
        <v>0</v>
      </c>
      <c r="AN665" s="16">
        <f t="shared" si="592"/>
        <v>0</v>
      </c>
      <c r="AO665" s="19">
        <f t="shared" si="593"/>
        <v>2</v>
      </c>
      <c r="AP665" s="17">
        <f t="shared" si="594"/>
        <v>0</v>
      </c>
      <c r="AQ665" s="17">
        <f t="shared" si="595"/>
        <v>0</v>
      </c>
      <c r="AR665" s="16">
        <f t="shared" si="596"/>
        <v>0</v>
      </c>
      <c r="AS665" s="19">
        <f t="shared" si="597"/>
        <v>2</v>
      </c>
      <c r="AT665" s="17">
        <f t="shared" si="598"/>
        <v>0</v>
      </c>
      <c r="AU665" s="17">
        <f t="shared" si="599"/>
        <v>0</v>
      </c>
      <c r="AV665" s="16">
        <f t="shared" si="600"/>
        <v>0</v>
      </c>
      <c r="AW665" s="19">
        <f t="shared" si="601"/>
        <v>2</v>
      </c>
      <c r="AX665" s="17">
        <f t="shared" si="602"/>
        <v>0</v>
      </c>
      <c r="AY665" s="17">
        <f t="shared" si="571"/>
        <v>0</v>
      </c>
      <c r="AZ665" s="16">
        <f t="shared" si="603"/>
        <v>0</v>
      </c>
      <c r="BA665" s="19">
        <f t="shared" si="604"/>
        <v>2</v>
      </c>
      <c r="BB665" s="16"/>
      <c r="BC665" s="16">
        <f t="shared" si="605"/>
        <v>2</v>
      </c>
      <c r="BD665" s="19">
        <f t="shared" si="572"/>
        <v>2</v>
      </c>
      <c r="BE665" s="20">
        <f t="shared" si="606"/>
        <v>2</v>
      </c>
      <c r="BF665">
        <f t="shared" si="607"/>
        <v>1.5279383634712513E-3</v>
      </c>
      <c r="BG665" s="33">
        <f t="shared" si="608"/>
        <v>4.1117534538850053</v>
      </c>
      <c r="BH665">
        <f t="shared" si="609"/>
        <v>12.335260361655017</v>
      </c>
      <c r="BI665">
        <f t="shared" si="610"/>
        <v>1662003.6400879503</v>
      </c>
      <c r="BJ665">
        <f t="shared" si="611"/>
        <v>1192084</v>
      </c>
      <c r="BK665">
        <f t="shared" si="612"/>
        <v>808416</v>
      </c>
      <c r="BL665">
        <f t="shared" si="613"/>
        <v>0</v>
      </c>
      <c r="BM665">
        <f t="shared" si="614"/>
        <v>808416</v>
      </c>
    </row>
    <row r="666" spans="1:65" x14ac:dyDescent="0.25">
      <c r="A666" s="8"/>
      <c r="B666">
        <v>4273205</v>
      </c>
      <c r="C666" t="s">
        <v>682</v>
      </c>
      <c r="D666">
        <v>5</v>
      </c>
      <c r="E666">
        <v>2128</v>
      </c>
      <c r="F666" s="9">
        <f t="shared" si="615"/>
        <v>357504</v>
      </c>
      <c r="G666">
        <v>6</v>
      </c>
      <c r="H666" s="10">
        <f t="shared" si="561"/>
        <v>0.83333333333333337</v>
      </c>
      <c r="I666" s="10">
        <f t="shared" si="562"/>
        <v>5</v>
      </c>
      <c r="J666" s="11">
        <f t="shared" si="563"/>
        <v>1</v>
      </c>
      <c r="K666" s="11">
        <f t="shared" si="564"/>
        <v>0.41830897417746166</v>
      </c>
      <c r="L666" s="12">
        <f t="shared" si="565"/>
        <v>1787520</v>
      </c>
      <c r="M666" s="13">
        <f t="shared" si="566"/>
        <v>0.5816910258225384</v>
      </c>
      <c r="P666">
        <f t="shared" si="567"/>
        <v>10640</v>
      </c>
      <c r="Q666" s="15">
        <f t="shared" si="573"/>
        <v>0.83333333333333337</v>
      </c>
      <c r="R666" s="16">
        <f t="shared" si="574"/>
        <v>3.5746201966041107</v>
      </c>
      <c r="S666" s="17">
        <f t="shared" si="568"/>
        <v>11.952887240422484</v>
      </c>
      <c r="T666" s="17">
        <f t="shared" si="575"/>
        <v>1.9921478734037474</v>
      </c>
      <c r="U666" s="18">
        <f t="shared" si="576"/>
        <v>0.83333333333333337</v>
      </c>
      <c r="V666" s="17">
        <f t="shared" si="577"/>
        <v>0</v>
      </c>
      <c r="W666" s="17">
        <f t="shared" si="569"/>
        <v>0</v>
      </c>
      <c r="X666" s="16">
        <f t="shared" si="578"/>
        <v>0</v>
      </c>
      <c r="Y666" s="19">
        <f t="shared" si="579"/>
        <v>0.83333333333333337</v>
      </c>
      <c r="Z666" s="17">
        <f t="shared" si="580"/>
        <v>0</v>
      </c>
      <c r="AA666" s="17">
        <f t="shared" si="581"/>
        <v>0</v>
      </c>
      <c r="AB666" s="16">
        <f t="shared" si="582"/>
        <v>0</v>
      </c>
      <c r="AC666" s="19">
        <f t="shared" si="583"/>
        <v>0.83333333333333337</v>
      </c>
      <c r="AD666" s="17">
        <f t="shared" si="584"/>
        <v>0</v>
      </c>
      <c r="AE666" s="17">
        <f t="shared" si="585"/>
        <v>0</v>
      </c>
      <c r="AF666" s="16">
        <f t="shared" si="570"/>
        <v>0</v>
      </c>
      <c r="AG666" s="19">
        <f t="shared" si="586"/>
        <v>0.83333333333333337</v>
      </c>
      <c r="AH666" s="17">
        <f t="shared" si="587"/>
        <v>0</v>
      </c>
      <c r="AI666" s="17">
        <f t="shared" si="616"/>
        <v>0</v>
      </c>
      <c r="AJ666" s="16">
        <f t="shared" si="588"/>
        <v>0</v>
      </c>
      <c r="AK666" s="19">
        <f t="shared" si="589"/>
        <v>0.83333333333333337</v>
      </c>
      <c r="AL666" s="17">
        <f t="shared" si="590"/>
        <v>0</v>
      </c>
      <c r="AM666" s="17">
        <f t="shared" si="591"/>
        <v>0</v>
      </c>
      <c r="AN666" s="16">
        <f t="shared" si="592"/>
        <v>0</v>
      </c>
      <c r="AO666" s="19">
        <f t="shared" si="593"/>
        <v>0.83333333333333337</v>
      </c>
      <c r="AP666" s="17">
        <f t="shared" si="594"/>
        <v>0</v>
      </c>
      <c r="AQ666" s="17">
        <f t="shared" si="595"/>
        <v>0</v>
      </c>
      <c r="AR666" s="16">
        <f t="shared" si="596"/>
        <v>0</v>
      </c>
      <c r="AS666" s="19">
        <f t="shared" si="597"/>
        <v>0.83333333333333337</v>
      </c>
      <c r="AT666" s="17">
        <f t="shared" si="598"/>
        <v>0</v>
      </c>
      <c r="AU666" s="17">
        <f t="shared" si="599"/>
        <v>0</v>
      </c>
      <c r="AV666" s="16">
        <f t="shared" si="600"/>
        <v>0</v>
      </c>
      <c r="AW666" s="19">
        <f t="shared" si="601"/>
        <v>0.83333333333333337</v>
      </c>
      <c r="AX666" s="17">
        <f t="shared" si="602"/>
        <v>0</v>
      </c>
      <c r="AY666" s="17">
        <f t="shared" si="571"/>
        <v>0</v>
      </c>
      <c r="AZ666" s="16">
        <f t="shared" si="603"/>
        <v>0</v>
      </c>
      <c r="BA666" s="19">
        <f t="shared" si="604"/>
        <v>0.83333333333333337</v>
      </c>
      <c r="BB666" s="16"/>
      <c r="BC666" s="16">
        <f t="shared" si="605"/>
        <v>0.83333333333333337</v>
      </c>
      <c r="BD666" s="19">
        <f t="shared" si="572"/>
        <v>0.83333333333333337</v>
      </c>
      <c r="BE666" s="20">
        <f t="shared" si="606"/>
        <v>0.83333333333333337</v>
      </c>
      <c r="BF666">
        <f t="shared" si="607"/>
        <v>6.3664098477968808E-4</v>
      </c>
      <c r="BG666" s="33">
        <f t="shared" si="608"/>
        <v>1.7132306057854187</v>
      </c>
      <c r="BH666">
        <f t="shared" si="609"/>
        <v>10.279383634712513</v>
      </c>
      <c r="BI666">
        <f t="shared" si="610"/>
        <v>3674920.7669442622</v>
      </c>
      <c r="BJ666">
        <f t="shared" si="611"/>
        <v>2485685</v>
      </c>
      <c r="BK666">
        <f t="shared" si="612"/>
        <v>1787520</v>
      </c>
      <c r="BL666">
        <f t="shared" si="613"/>
        <v>0</v>
      </c>
      <c r="BM666">
        <f t="shared" si="614"/>
        <v>1787520</v>
      </c>
    </row>
    <row r="667" spans="1:65" x14ac:dyDescent="0.25">
      <c r="A667" s="8"/>
      <c r="B667">
        <v>972073344</v>
      </c>
      <c r="C667" t="s">
        <v>683</v>
      </c>
      <c r="D667">
        <v>1</v>
      </c>
      <c r="E667">
        <v>546</v>
      </c>
      <c r="F667" s="9">
        <f t="shared" si="615"/>
        <v>91728</v>
      </c>
      <c r="G667">
        <v>2</v>
      </c>
      <c r="H667" s="10">
        <f t="shared" si="561"/>
        <v>0.5</v>
      </c>
      <c r="I667" s="10">
        <f t="shared" si="562"/>
        <v>1</v>
      </c>
      <c r="J667" s="11">
        <f t="shared" si="563"/>
        <v>1</v>
      </c>
      <c r="K667" s="11">
        <f t="shared" si="564"/>
        <v>9.4363250022418057E-5</v>
      </c>
      <c r="L667" s="12">
        <f t="shared" si="565"/>
        <v>91728</v>
      </c>
      <c r="M667" s="13">
        <f t="shared" si="566"/>
        <v>0.99990563674997757</v>
      </c>
      <c r="P667">
        <f t="shared" si="567"/>
        <v>546</v>
      </c>
      <c r="Q667" s="15">
        <f t="shared" si="573"/>
        <v>0.5</v>
      </c>
      <c r="R667" s="16">
        <f t="shared" si="574"/>
        <v>3.5746201966041107</v>
      </c>
      <c r="S667" s="17">
        <f t="shared" si="568"/>
        <v>10597.345892203035</v>
      </c>
      <c r="T667" s="17">
        <f t="shared" si="575"/>
        <v>5298.6729461015175</v>
      </c>
      <c r="U667" s="18">
        <f t="shared" si="576"/>
        <v>0.5</v>
      </c>
      <c r="V667" s="17">
        <f t="shared" si="577"/>
        <v>0</v>
      </c>
      <c r="W667" s="17">
        <f t="shared" si="569"/>
        <v>0</v>
      </c>
      <c r="X667" s="16">
        <f t="shared" si="578"/>
        <v>0</v>
      </c>
      <c r="Y667" s="19">
        <f t="shared" si="579"/>
        <v>0.5</v>
      </c>
      <c r="Z667" s="17">
        <f t="shared" si="580"/>
        <v>0</v>
      </c>
      <c r="AA667" s="17">
        <f t="shared" si="581"/>
        <v>0</v>
      </c>
      <c r="AB667" s="16">
        <f t="shared" si="582"/>
        <v>0</v>
      </c>
      <c r="AC667" s="19">
        <f t="shared" si="583"/>
        <v>0.5</v>
      </c>
      <c r="AD667" s="17">
        <f t="shared" si="584"/>
        <v>0</v>
      </c>
      <c r="AE667" s="17">
        <f t="shared" si="585"/>
        <v>0</v>
      </c>
      <c r="AF667" s="16">
        <f t="shared" si="570"/>
        <v>0</v>
      </c>
      <c r="AG667" s="19">
        <f t="shared" si="586"/>
        <v>0.5</v>
      </c>
      <c r="AH667" s="17">
        <f t="shared" si="587"/>
        <v>0</v>
      </c>
      <c r="AI667" s="17">
        <f t="shared" si="616"/>
        <v>0</v>
      </c>
      <c r="AJ667" s="16">
        <f t="shared" si="588"/>
        <v>0</v>
      </c>
      <c r="AK667" s="19">
        <f t="shared" si="589"/>
        <v>0.5</v>
      </c>
      <c r="AL667" s="17">
        <f t="shared" si="590"/>
        <v>0</v>
      </c>
      <c r="AM667" s="17">
        <f t="shared" si="591"/>
        <v>0</v>
      </c>
      <c r="AN667" s="16">
        <f t="shared" si="592"/>
        <v>0</v>
      </c>
      <c r="AO667" s="19">
        <f t="shared" si="593"/>
        <v>0.5</v>
      </c>
      <c r="AP667" s="17">
        <f t="shared" si="594"/>
        <v>0</v>
      </c>
      <c r="AQ667" s="17">
        <f t="shared" si="595"/>
        <v>0</v>
      </c>
      <c r="AR667" s="16">
        <f t="shared" si="596"/>
        <v>0</v>
      </c>
      <c r="AS667" s="19">
        <f t="shared" si="597"/>
        <v>0.5</v>
      </c>
      <c r="AT667" s="17">
        <f t="shared" si="598"/>
        <v>0</v>
      </c>
      <c r="AU667" s="17">
        <f t="shared" si="599"/>
        <v>0</v>
      </c>
      <c r="AV667" s="16">
        <f t="shared" si="600"/>
        <v>0</v>
      </c>
      <c r="AW667" s="19">
        <f t="shared" si="601"/>
        <v>0.5</v>
      </c>
      <c r="AX667" s="17">
        <f t="shared" si="602"/>
        <v>0</v>
      </c>
      <c r="AY667" s="17">
        <f t="shared" si="571"/>
        <v>0</v>
      </c>
      <c r="AZ667" s="16">
        <f t="shared" si="603"/>
        <v>0</v>
      </c>
      <c r="BA667" s="19">
        <f t="shared" si="604"/>
        <v>0.5</v>
      </c>
      <c r="BB667" s="16"/>
      <c r="BC667" s="16">
        <f t="shared" si="605"/>
        <v>0.5</v>
      </c>
      <c r="BD667" s="19">
        <f t="shared" si="572"/>
        <v>0.5</v>
      </c>
      <c r="BE667" s="20">
        <f t="shared" si="606"/>
        <v>0.5</v>
      </c>
      <c r="BF667">
        <f t="shared" si="607"/>
        <v>3.8198459086781283E-4</v>
      </c>
      <c r="BG667" s="33">
        <f t="shared" si="608"/>
        <v>1.0279383634712513</v>
      </c>
      <c r="BH667">
        <f t="shared" si="609"/>
        <v>2.0558767269425027</v>
      </c>
      <c r="BI667">
        <f t="shared" si="610"/>
        <v>188581.46040898189</v>
      </c>
      <c r="BJ667">
        <f t="shared" si="611"/>
        <v>971981616</v>
      </c>
      <c r="BK667">
        <f t="shared" si="612"/>
        <v>91728</v>
      </c>
      <c r="BL667">
        <f t="shared" si="613"/>
        <v>0</v>
      </c>
      <c r="BM667">
        <f t="shared" si="614"/>
        <v>91728</v>
      </c>
    </row>
    <row r="668" spans="1:65" x14ac:dyDescent="0.25">
      <c r="A668" s="8"/>
      <c r="B668">
        <v>159193705</v>
      </c>
      <c r="C668" t="s">
        <v>684</v>
      </c>
      <c r="D668">
        <v>10</v>
      </c>
      <c r="E668">
        <v>1770</v>
      </c>
      <c r="F668" s="9">
        <f t="shared" si="615"/>
        <v>297360</v>
      </c>
      <c r="G668">
        <v>8</v>
      </c>
      <c r="H668" s="10">
        <f t="shared" si="561"/>
        <v>1.25</v>
      </c>
      <c r="I668" s="10">
        <f t="shared" si="562"/>
        <v>10</v>
      </c>
      <c r="J668" s="11">
        <f t="shared" si="563"/>
        <v>1</v>
      </c>
      <c r="K668" s="11">
        <f t="shared" si="564"/>
        <v>1.8679130559842175E-2</v>
      </c>
      <c r="L668" s="12">
        <f t="shared" si="565"/>
        <v>2973600</v>
      </c>
      <c r="M668" s="13">
        <f t="shared" si="566"/>
        <v>0.98132086944015784</v>
      </c>
      <c r="P668">
        <f t="shared" si="567"/>
        <v>17700</v>
      </c>
      <c r="Q668" s="15">
        <f t="shared" si="573"/>
        <v>1.25</v>
      </c>
      <c r="R668" s="16">
        <f t="shared" si="574"/>
        <v>3.5746201966041107</v>
      </c>
      <c r="S668" s="17">
        <f t="shared" si="568"/>
        <v>535.35682337906917</v>
      </c>
      <c r="T668" s="17">
        <f t="shared" si="575"/>
        <v>66.919602922383646</v>
      </c>
      <c r="U668" s="18">
        <f t="shared" si="576"/>
        <v>1.25</v>
      </c>
      <c r="V668" s="17">
        <f t="shared" si="577"/>
        <v>0</v>
      </c>
      <c r="W668" s="17">
        <f t="shared" si="569"/>
        <v>0</v>
      </c>
      <c r="X668" s="16">
        <f t="shared" si="578"/>
        <v>0</v>
      </c>
      <c r="Y668" s="19">
        <f t="shared" si="579"/>
        <v>1.25</v>
      </c>
      <c r="Z668" s="17">
        <f t="shared" si="580"/>
        <v>0</v>
      </c>
      <c r="AA668" s="17">
        <f t="shared" si="581"/>
        <v>0</v>
      </c>
      <c r="AB668" s="16">
        <f t="shared" si="582"/>
        <v>0</v>
      </c>
      <c r="AC668" s="19">
        <f t="shared" si="583"/>
        <v>1.25</v>
      </c>
      <c r="AD668" s="17">
        <f t="shared" si="584"/>
        <v>0</v>
      </c>
      <c r="AE668" s="17">
        <f t="shared" si="585"/>
        <v>0</v>
      </c>
      <c r="AF668" s="16">
        <f t="shared" si="570"/>
        <v>0</v>
      </c>
      <c r="AG668" s="19">
        <f t="shared" si="586"/>
        <v>1.25</v>
      </c>
      <c r="AH668" s="17">
        <f t="shared" si="587"/>
        <v>0</v>
      </c>
      <c r="AI668" s="17">
        <f t="shared" si="616"/>
        <v>0</v>
      </c>
      <c r="AJ668" s="16">
        <f t="shared" si="588"/>
        <v>0</v>
      </c>
      <c r="AK668" s="19">
        <f t="shared" si="589"/>
        <v>1.25</v>
      </c>
      <c r="AL668" s="17">
        <f t="shared" si="590"/>
        <v>0</v>
      </c>
      <c r="AM668" s="17">
        <f t="shared" si="591"/>
        <v>0</v>
      </c>
      <c r="AN668" s="16">
        <f t="shared" si="592"/>
        <v>0</v>
      </c>
      <c r="AO668" s="19">
        <f t="shared" si="593"/>
        <v>1.25</v>
      </c>
      <c r="AP668" s="17">
        <f t="shared" si="594"/>
        <v>0</v>
      </c>
      <c r="AQ668" s="17">
        <f t="shared" si="595"/>
        <v>0</v>
      </c>
      <c r="AR668" s="16">
        <f t="shared" si="596"/>
        <v>0</v>
      </c>
      <c r="AS668" s="19">
        <f t="shared" si="597"/>
        <v>1.25</v>
      </c>
      <c r="AT668" s="17">
        <f t="shared" si="598"/>
        <v>0</v>
      </c>
      <c r="AU668" s="17">
        <f t="shared" si="599"/>
        <v>0</v>
      </c>
      <c r="AV668" s="16">
        <f t="shared" si="600"/>
        <v>0</v>
      </c>
      <c r="AW668" s="19">
        <f t="shared" si="601"/>
        <v>1.25</v>
      </c>
      <c r="AX668" s="17">
        <f t="shared" si="602"/>
        <v>0</v>
      </c>
      <c r="AY668" s="17">
        <f t="shared" si="571"/>
        <v>0</v>
      </c>
      <c r="AZ668" s="16">
        <f t="shared" si="603"/>
        <v>0</v>
      </c>
      <c r="BA668" s="19">
        <f t="shared" si="604"/>
        <v>1.25</v>
      </c>
      <c r="BB668" s="16"/>
      <c r="BC668" s="16">
        <f t="shared" si="605"/>
        <v>1.25</v>
      </c>
      <c r="BD668" s="19">
        <f t="shared" si="572"/>
        <v>1.25</v>
      </c>
      <c r="BE668" s="20">
        <f t="shared" si="606"/>
        <v>1.25</v>
      </c>
      <c r="BF668">
        <f t="shared" si="607"/>
        <v>9.5496147716953212E-4</v>
      </c>
      <c r="BG668" s="33">
        <f t="shared" si="608"/>
        <v>2.5698459086781282</v>
      </c>
      <c r="BH668">
        <f t="shared" si="609"/>
        <v>20.558767269425026</v>
      </c>
      <c r="BI668">
        <f t="shared" si="610"/>
        <v>6113355.0352362255</v>
      </c>
      <c r="BJ668">
        <f t="shared" si="611"/>
        <v>156220105</v>
      </c>
      <c r="BK668">
        <f t="shared" si="612"/>
        <v>2973600</v>
      </c>
      <c r="BL668">
        <f t="shared" si="613"/>
        <v>0</v>
      </c>
      <c r="BM668">
        <f t="shared" si="614"/>
        <v>2973600</v>
      </c>
    </row>
    <row r="669" spans="1:65" x14ac:dyDescent="0.25">
      <c r="A669" s="8"/>
      <c r="B669">
        <v>733918248</v>
      </c>
      <c r="C669" t="s">
        <v>685</v>
      </c>
      <c r="D669">
        <v>7</v>
      </c>
      <c r="E669">
        <v>1157</v>
      </c>
      <c r="F669" s="9">
        <f t="shared" si="615"/>
        <v>194376</v>
      </c>
      <c r="G669">
        <v>3</v>
      </c>
      <c r="H669" s="10">
        <f t="shared" si="561"/>
        <v>2.3333333333333335</v>
      </c>
      <c r="I669" s="10">
        <f t="shared" si="562"/>
        <v>7</v>
      </c>
      <c r="J669" s="11">
        <f t="shared" si="563"/>
        <v>1</v>
      </c>
      <c r="K669" s="11">
        <f t="shared" si="564"/>
        <v>1.8539285590838722E-3</v>
      </c>
      <c r="L669" s="12">
        <f t="shared" si="565"/>
        <v>1360632</v>
      </c>
      <c r="M669" s="13">
        <f t="shared" si="566"/>
        <v>0.99814607144091616</v>
      </c>
      <c r="P669">
        <f t="shared" si="567"/>
        <v>8099</v>
      </c>
      <c r="Q669" s="15">
        <f t="shared" si="573"/>
        <v>2.3333333333333335</v>
      </c>
      <c r="R669" s="16">
        <f t="shared" si="574"/>
        <v>3.5746201966041107</v>
      </c>
      <c r="S669" s="17">
        <f t="shared" si="568"/>
        <v>3775.7657735522903</v>
      </c>
      <c r="T669" s="17">
        <f t="shared" si="575"/>
        <v>1258.5885911840967</v>
      </c>
      <c r="U669" s="18">
        <f t="shared" si="576"/>
        <v>2.3333333333333335</v>
      </c>
      <c r="V669" s="17">
        <f t="shared" si="577"/>
        <v>0</v>
      </c>
      <c r="W669" s="17">
        <f t="shared" si="569"/>
        <v>0</v>
      </c>
      <c r="X669" s="16">
        <f t="shared" si="578"/>
        <v>0</v>
      </c>
      <c r="Y669" s="19">
        <f t="shared" si="579"/>
        <v>2.3333333333333335</v>
      </c>
      <c r="Z669" s="17">
        <f t="shared" si="580"/>
        <v>0</v>
      </c>
      <c r="AA669" s="17">
        <f t="shared" si="581"/>
        <v>0</v>
      </c>
      <c r="AB669" s="16">
        <f t="shared" si="582"/>
        <v>0</v>
      </c>
      <c r="AC669" s="19">
        <f t="shared" si="583"/>
        <v>2.3333333333333335</v>
      </c>
      <c r="AD669" s="17">
        <f t="shared" si="584"/>
        <v>0</v>
      </c>
      <c r="AE669" s="17">
        <f t="shared" si="585"/>
        <v>0</v>
      </c>
      <c r="AF669" s="16">
        <f t="shared" si="570"/>
        <v>0</v>
      </c>
      <c r="AG669" s="19">
        <f t="shared" si="586"/>
        <v>2.3333333333333335</v>
      </c>
      <c r="AH669" s="17">
        <f t="shared" si="587"/>
        <v>0</v>
      </c>
      <c r="AI669" s="17">
        <f t="shared" si="616"/>
        <v>0</v>
      </c>
      <c r="AJ669" s="16">
        <f t="shared" si="588"/>
        <v>0</v>
      </c>
      <c r="AK669" s="19">
        <f t="shared" si="589"/>
        <v>2.3333333333333335</v>
      </c>
      <c r="AL669" s="17">
        <f t="shared" si="590"/>
        <v>0</v>
      </c>
      <c r="AM669" s="17">
        <f t="shared" si="591"/>
        <v>0</v>
      </c>
      <c r="AN669" s="16">
        <f t="shared" si="592"/>
        <v>0</v>
      </c>
      <c r="AO669" s="19">
        <f t="shared" si="593"/>
        <v>2.3333333333333335</v>
      </c>
      <c r="AP669" s="17">
        <f t="shared" si="594"/>
        <v>0</v>
      </c>
      <c r="AQ669" s="17">
        <f t="shared" si="595"/>
        <v>0</v>
      </c>
      <c r="AR669" s="16">
        <f t="shared" si="596"/>
        <v>0</v>
      </c>
      <c r="AS669" s="19">
        <f t="shared" si="597"/>
        <v>2.3333333333333335</v>
      </c>
      <c r="AT669" s="17">
        <f t="shared" si="598"/>
        <v>0</v>
      </c>
      <c r="AU669" s="17">
        <f t="shared" si="599"/>
        <v>0</v>
      </c>
      <c r="AV669" s="16">
        <f t="shared" si="600"/>
        <v>0</v>
      </c>
      <c r="AW669" s="19">
        <f t="shared" si="601"/>
        <v>2.3333333333333335</v>
      </c>
      <c r="AX669" s="17">
        <f t="shared" si="602"/>
        <v>0</v>
      </c>
      <c r="AY669" s="17">
        <f t="shared" si="571"/>
        <v>0</v>
      </c>
      <c r="AZ669" s="16">
        <f t="shared" si="603"/>
        <v>0</v>
      </c>
      <c r="BA669" s="19">
        <f t="shared" si="604"/>
        <v>2.3333333333333335</v>
      </c>
      <c r="BB669" s="16"/>
      <c r="BC669" s="16">
        <f t="shared" si="605"/>
        <v>2.3333333333333335</v>
      </c>
      <c r="BD669" s="19">
        <f t="shared" si="572"/>
        <v>2.3333333333333335</v>
      </c>
      <c r="BE669" s="20">
        <f t="shared" si="606"/>
        <v>2.3333333333333335</v>
      </c>
      <c r="BF669">
        <f t="shared" si="607"/>
        <v>1.7825947573831267E-3</v>
      </c>
      <c r="BG669" s="33">
        <f t="shared" si="608"/>
        <v>4.7970456961991728</v>
      </c>
      <c r="BH669">
        <f t="shared" si="609"/>
        <v>14.391137088597517</v>
      </c>
      <c r="BI669">
        <f t="shared" si="610"/>
        <v>2797291.6627332312</v>
      </c>
      <c r="BJ669">
        <f t="shared" si="611"/>
        <v>732557616</v>
      </c>
      <c r="BK669">
        <f t="shared" si="612"/>
        <v>1360632</v>
      </c>
      <c r="BL669">
        <f t="shared" si="613"/>
        <v>0</v>
      </c>
      <c r="BM669">
        <f t="shared" si="614"/>
        <v>1360632</v>
      </c>
    </row>
    <row r="670" spans="1:65" x14ac:dyDescent="0.25">
      <c r="A670" s="8"/>
      <c r="B670">
        <v>79598</v>
      </c>
      <c r="C670" t="s">
        <v>686</v>
      </c>
      <c r="D670">
        <v>2</v>
      </c>
      <c r="E670">
        <v>1429</v>
      </c>
      <c r="F670" s="9">
        <f t="shared" si="615"/>
        <v>240072</v>
      </c>
      <c r="G670">
        <v>2</v>
      </c>
      <c r="H670" s="10">
        <f t="shared" si="561"/>
        <v>0.16577943283681562</v>
      </c>
      <c r="I670" s="10">
        <f t="shared" si="562"/>
        <v>0.33155886567363124</v>
      </c>
      <c r="J670" s="11">
        <f t="shared" si="563"/>
        <v>0.16577943283681562</v>
      </c>
      <c r="K670" s="11">
        <f t="shared" si="564"/>
        <v>1</v>
      </c>
      <c r="L670" s="12">
        <f t="shared" si="565"/>
        <v>79598</v>
      </c>
      <c r="M670" s="13">
        <f t="shared" si="566"/>
        <v>0</v>
      </c>
      <c r="P670">
        <f t="shared" si="567"/>
        <v>2858</v>
      </c>
      <c r="Q670" s="15">
        <f t="shared" si="573"/>
        <v>1</v>
      </c>
      <c r="R670" s="16">
        <f t="shared" si="574"/>
        <v>3.5746201966041107</v>
      </c>
      <c r="S670" s="17">
        <f t="shared" si="568"/>
        <v>0.33155886567363124</v>
      </c>
      <c r="T670" s="17">
        <f t="shared" si="575"/>
        <v>0.16577943283681562</v>
      </c>
      <c r="U670" s="18">
        <f t="shared" si="576"/>
        <v>0.16577943283681562</v>
      </c>
      <c r="V670" s="17">
        <f t="shared" si="577"/>
        <v>0</v>
      </c>
      <c r="W670" s="17">
        <f t="shared" si="569"/>
        <v>0</v>
      </c>
      <c r="X670" s="16">
        <f t="shared" si="578"/>
        <v>0</v>
      </c>
      <c r="Y670" s="19">
        <f t="shared" si="579"/>
        <v>0.16577943283681562</v>
      </c>
      <c r="Z670" s="17">
        <f t="shared" si="580"/>
        <v>0</v>
      </c>
      <c r="AA670" s="17">
        <f t="shared" si="581"/>
        <v>0</v>
      </c>
      <c r="AB670" s="16">
        <f t="shared" si="582"/>
        <v>0</v>
      </c>
      <c r="AC670" s="19">
        <f t="shared" si="583"/>
        <v>0.16577943283681562</v>
      </c>
      <c r="AD670" s="17">
        <f t="shared" si="584"/>
        <v>0</v>
      </c>
      <c r="AE670" s="17">
        <f t="shared" si="585"/>
        <v>0</v>
      </c>
      <c r="AF670" s="16">
        <f t="shared" si="570"/>
        <v>0</v>
      </c>
      <c r="AG670" s="19">
        <f t="shared" si="586"/>
        <v>0.16577943283681562</v>
      </c>
      <c r="AH670" s="17">
        <f t="shared" si="587"/>
        <v>0</v>
      </c>
      <c r="AI670" s="17">
        <f t="shared" si="616"/>
        <v>0</v>
      </c>
      <c r="AJ670" s="16">
        <f t="shared" si="588"/>
        <v>0</v>
      </c>
      <c r="AK670" s="19">
        <f t="shared" si="589"/>
        <v>0.16577943283681562</v>
      </c>
      <c r="AL670" s="17">
        <f t="shared" si="590"/>
        <v>0</v>
      </c>
      <c r="AM670" s="17">
        <f t="shared" si="591"/>
        <v>0</v>
      </c>
      <c r="AN670" s="16">
        <f t="shared" si="592"/>
        <v>0</v>
      </c>
      <c r="AO670" s="19">
        <f t="shared" si="593"/>
        <v>0.16577943283681562</v>
      </c>
      <c r="AP670" s="17">
        <f t="shared" si="594"/>
        <v>0</v>
      </c>
      <c r="AQ670" s="17">
        <f t="shared" si="595"/>
        <v>0</v>
      </c>
      <c r="AR670" s="16">
        <f t="shared" si="596"/>
        <v>0</v>
      </c>
      <c r="AS670" s="19">
        <f t="shared" si="597"/>
        <v>0.16577943283681562</v>
      </c>
      <c r="AT670" s="17">
        <f t="shared" si="598"/>
        <v>0</v>
      </c>
      <c r="AU670" s="17">
        <f t="shared" si="599"/>
        <v>0</v>
      </c>
      <c r="AV670" s="16">
        <f t="shared" si="600"/>
        <v>0</v>
      </c>
      <c r="AW670" s="19">
        <f t="shared" si="601"/>
        <v>0.16577943283681562</v>
      </c>
      <c r="AX670" s="17">
        <f t="shared" si="602"/>
        <v>0</v>
      </c>
      <c r="AY670" s="17">
        <f t="shared" si="571"/>
        <v>0</v>
      </c>
      <c r="AZ670" s="16">
        <f t="shared" si="603"/>
        <v>0</v>
      </c>
      <c r="BA670" s="19">
        <f t="shared" si="604"/>
        <v>0.16577943283681562</v>
      </c>
      <c r="BB670" s="16"/>
      <c r="BC670" s="16">
        <f t="shared" si="605"/>
        <v>0.16577943283681562</v>
      </c>
      <c r="BD670" s="19">
        <f t="shared" si="572"/>
        <v>0.16577943283681562</v>
      </c>
      <c r="BE670" s="20">
        <f t="shared" si="606"/>
        <v>0.16577943283681562</v>
      </c>
      <c r="BF670">
        <f t="shared" si="607"/>
        <v>1.2665037765293815E-4</v>
      </c>
      <c r="BG670" s="33">
        <f t="shared" si="608"/>
        <v>0.34082207777493695</v>
      </c>
      <c r="BH670">
        <f t="shared" si="609"/>
        <v>0.6816441555498739</v>
      </c>
      <c r="BI670">
        <f t="shared" si="610"/>
        <v>163643.67571116932</v>
      </c>
      <c r="BJ670">
        <f t="shared" si="611"/>
        <v>0</v>
      </c>
      <c r="BK670">
        <f t="shared" si="612"/>
        <v>79598</v>
      </c>
      <c r="BL670">
        <f t="shared" si="613"/>
        <v>400546</v>
      </c>
      <c r="BM670">
        <f t="shared" si="614"/>
        <v>79598</v>
      </c>
    </row>
    <row r="671" spans="1:65" x14ac:dyDescent="0.25">
      <c r="A671" s="8"/>
      <c r="B671">
        <v>8149089</v>
      </c>
      <c r="C671" t="s">
        <v>687</v>
      </c>
      <c r="D671">
        <v>1</v>
      </c>
      <c r="E671">
        <v>1539</v>
      </c>
      <c r="F671" s="9">
        <f t="shared" si="615"/>
        <v>258552</v>
      </c>
      <c r="G671">
        <v>2</v>
      </c>
      <c r="H671" s="10">
        <f t="shared" si="561"/>
        <v>0.5</v>
      </c>
      <c r="I671" s="10">
        <f t="shared" si="562"/>
        <v>1</v>
      </c>
      <c r="J671" s="11">
        <f t="shared" si="563"/>
        <v>1</v>
      </c>
      <c r="K671" s="11">
        <f t="shared" si="564"/>
        <v>3.1727718276239221E-2</v>
      </c>
      <c r="L671" s="12">
        <f t="shared" si="565"/>
        <v>258552</v>
      </c>
      <c r="M671" s="13">
        <f t="shared" si="566"/>
        <v>0.96827228172376079</v>
      </c>
      <c r="P671">
        <f t="shared" si="567"/>
        <v>1539</v>
      </c>
      <c r="Q671" s="15">
        <f t="shared" si="573"/>
        <v>0.5</v>
      </c>
      <c r="R671" s="16">
        <f t="shared" si="574"/>
        <v>3.5746201966041107</v>
      </c>
      <c r="S671" s="17">
        <f t="shared" si="568"/>
        <v>31.518182029146942</v>
      </c>
      <c r="T671" s="17">
        <f t="shared" si="575"/>
        <v>15.759091014573471</v>
      </c>
      <c r="U671" s="18">
        <f t="shared" si="576"/>
        <v>0.5</v>
      </c>
      <c r="V671" s="17">
        <f t="shared" si="577"/>
        <v>0</v>
      </c>
      <c r="W671" s="17">
        <f t="shared" si="569"/>
        <v>0</v>
      </c>
      <c r="X671" s="16">
        <f t="shared" si="578"/>
        <v>0</v>
      </c>
      <c r="Y671" s="19">
        <f t="shared" si="579"/>
        <v>0.5</v>
      </c>
      <c r="Z671" s="17">
        <f t="shared" si="580"/>
        <v>0</v>
      </c>
      <c r="AA671" s="17">
        <f t="shared" si="581"/>
        <v>0</v>
      </c>
      <c r="AB671" s="16">
        <f t="shared" si="582"/>
        <v>0</v>
      </c>
      <c r="AC671" s="19">
        <f t="shared" si="583"/>
        <v>0.5</v>
      </c>
      <c r="AD671" s="17">
        <f t="shared" si="584"/>
        <v>0</v>
      </c>
      <c r="AE671" s="17">
        <f t="shared" si="585"/>
        <v>0</v>
      </c>
      <c r="AF671" s="16">
        <f t="shared" si="570"/>
        <v>0</v>
      </c>
      <c r="AG671" s="19">
        <f t="shared" si="586"/>
        <v>0.5</v>
      </c>
      <c r="AH671" s="17">
        <f t="shared" si="587"/>
        <v>0</v>
      </c>
      <c r="AI671" s="17">
        <f t="shared" si="616"/>
        <v>0</v>
      </c>
      <c r="AJ671" s="16">
        <f t="shared" si="588"/>
        <v>0</v>
      </c>
      <c r="AK671" s="19">
        <f t="shared" si="589"/>
        <v>0.5</v>
      </c>
      <c r="AL671" s="17">
        <f t="shared" si="590"/>
        <v>0</v>
      </c>
      <c r="AM671" s="17">
        <f t="shared" si="591"/>
        <v>0</v>
      </c>
      <c r="AN671" s="16">
        <f t="shared" si="592"/>
        <v>0</v>
      </c>
      <c r="AO671" s="19">
        <f t="shared" si="593"/>
        <v>0.5</v>
      </c>
      <c r="AP671" s="17">
        <f t="shared" si="594"/>
        <v>0</v>
      </c>
      <c r="AQ671" s="17">
        <f t="shared" si="595"/>
        <v>0</v>
      </c>
      <c r="AR671" s="16">
        <f t="shared" si="596"/>
        <v>0</v>
      </c>
      <c r="AS671" s="19">
        <f t="shared" si="597"/>
        <v>0.5</v>
      </c>
      <c r="AT671" s="17">
        <f t="shared" si="598"/>
        <v>0</v>
      </c>
      <c r="AU671" s="17">
        <f t="shared" si="599"/>
        <v>0</v>
      </c>
      <c r="AV671" s="16">
        <f t="shared" si="600"/>
        <v>0</v>
      </c>
      <c r="AW671" s="19">
        <f t="shared" si="601"/>
        <v>0.5</v>
      </c>
      <c r="AX671" s="17">
        <f t="shared" si="602"/>
        <v>0</v>
      </c>
      <c r="AY671" s="17">
        <f t="shared" si="571"/>
        <v>0</v>
      </c>
      <c r="AZ671" s="16">
        <f t="shared" si="603"/>
        <v>0</v>
      </c>
      <c r="BA671" s="19">
        <f t="shared" si="604"/>
        <v>0.5</v>
      </c>
      <c r="BB671" s="16"/>
      <c r="BC671" s="16">
        <f t="shared" si="605"/>
        <v>0.5</v>
      </c>
      <c r="BD671" s="19">
        <f t="shared" si="572"/>
        <v>0.5</v>
      </c>
      <c r="BE671" s="20">
        <f t="shared" si="606"/>
        <v>0.5</v>
      </c>
      <c r="BF671">
        <f t="shared" si="607"/>
        <v>3.8198459086781283E-4</v>
      </c>
      <c r="BG671" s="33">
        <f t="shared" si="608"/>
        <v>1.0279383634712513</v>
      </c>
      <c r="BH671">
        <f t="shared" si="609"/>
        <v>2.0558767269425027</v>
      </c>
      <c r="BI671">
        <f t="shared" si="610"/>
        <v>531551.03950443794</v>
      </c>
      <c r="BJ671">
        <f t="shared" si="611"/>
        <v>7890537</v>
      </c>
      <c r="BK671">
        <f t="shared" si="612"/>
        <v>258552</v>
      </c>
      <c r="BL671">
        <f t="shared" si="613"/>
        <v>0</v>
      </c>
      <c r="BM671">
        <f t="shared" si="614"/>
        <v>258552</v>
      </c>
    </row>
    <row r="672" spans="1:65" x14ac:dyDescent="0.25">
      <c r="A672" s="8"/>
      <c r="B672">
        <v>43032157</v>
      </c>
      <c r="C672" t="s">
        <v>688</v>
      </c>
      <c r="D672">
        <v>7</v>
      </c>
      <c r="E672">
        <v>2300</v>
      </c>
      <c r="F672" s="9">
        <f t="shared" si="615"/>
        <v>386400</v>
      </c>
      <c r="G672">
        <v>2</v>
      </c>
      <c r="H672" s="10">
        <f t="shared" si="561"/>
        <v>3.5</v>
      </c>
      <c r="I672" s="10">
        <f t="shared" si="562"/>
        <v>7</v>
      </c>
      <c r="J672" s="11">
        <f t="shared" si="563"/>
        <v>1</v>
      </c>
      <c r="K672" s="11">
        <f t="shared" si="564"/>
        <v>6.285532003427112E-2</v>
      </c>
      <c r="L672" s="12">
        <f t="shared" si="565"/>
        <v>2704800</v>
      </c>
      <c r="M672" s="13">
        <f t="shared" si="566"/>
        <v>0.93714467996572892</v>
      </c>
      <c r="P672">
        <f t="shared" si="567"/>
        <v>16100</v>
      </c>
      <c r="Q672" s="15">
        <f t="shared" si="573"/>
        <v>3.5</v>
      </c>
      <c r="R672" s="16">
        <f t="shared" si="574"/>
        <v>3.5746201966041107</v>
      </c>
      <c r="S672" s="17">
        <f t="shared" si="568"/>
        <v>111.36686594202898</v>
      </c>
      <c r="T672" s="17">
        <f t="shared" si="575"/>
        <v>55.68343297101449</v>
      </c>
      <c r="U672" s="18">
        <f t="shared" si="576"/>
        <v>3.5</v>
      </c>
      <c r="V672" s="17">
        <f t="shared" si="577"/>
        <v>0</v>
      </c>
      <c r="W672" s="17">
        <f t="shared" si="569"/>
        <v>0</v>
      </c>
      <c r="X672" s="16">
        <f t="shared" si="578"/>
        <v>0</v>
      </c>
      <c r="Y672" s="19">
        <f t="shared" si="579"/>
        <v>3.5</v>
      </c>
      <c r="Z672" s="17">
        <f t="shared" si="580"/>
        <v>0</v>
      </c>
      <c r="AA672" s="17">
        <f t="shared" si="581"/>
        <v>0</v>
      </c>
      <c r="AB672" s="16">
        <f t="shared" si="582"/>
        <v>0</v>
      </c>
      <c r="AC672" s="19">
        <f t="shared" si="583"/>
        <v>3.5</v>
      </c>
      <c r="AD672" s="17">
        <f t="shared" si="584"/>
        <v>0</v>
      </c>
      <c r="AE672" s="17">
        <f t="shared" si="585"/>
        <v>0</v>
      </c>
      <c r="AF672" s="16">
        <f t="shared" si="570"/>
        <v>0</v>
      </c>
      <c r="AG672" s="19">
        <f t="shared" si="586"/>
        <v>3.5</v>
      </c>
      <c r="AH672" s="17">
        <f t="shared" si="587"/>
        <v>0</v>
      </c>
      <c r="AI672" s="17">
        <f t="shared" si="616"/>
        <v>0</v>
      </c>
      <c r="AJ672" s="16">
        <f t="shared" si="588"/>
        <v>0</v>
      </c>
      <c r="AK672" s="19">
        <f t="shared" si="589"/>
        <v>3.5</v>
      </c>
      <c r="AL672" s="17">
        <f t="shared" si="590"/>
        <v>0</v>
      </c>
      <c r="AM672" s="17">
        <f t="shared" si="591"/>
        <v>0</v>
      </c>
      <c r="AN672" s="16">
        <f t="shared" si="592"/>
        <v>0</v>
      </c>
      <c r="AO672" s="19">
        <f t="shared" si="593"/>
        <v>3.5</v>
      </c>
      <c r="AP672" s="17">
        <f t="shared" si="594"/>
        <v>0</v>
      </c>
      <c r="AQ672" s="17">
        <f t="shared" si="595"/>
        <v>0</v>
      </c>
      <c r="AR672" s="16">
        <f t="shared" si="596"/>
        <v>0</v>
      </c>
      <c r="AS672" s="19">
        <f t="shared" si="597"/>
        <v>3.5</v>
      </c>
      <c r="AT672" s="17">
        <f t="shared" si="598"/>
        <v>0</v>
      </c>
      <c r="AU672" s="17">
        <f t="shared" si="599"/>
        <v>0</v>
      </c>
      <c r="AV672" s="16">
        <f t="shared" si="600"/>
        <v>0</v>
      </c>
      <c r="AW672" s="19">
        <f t="shared" si="601"/>
        <v>3.5</v>
      </c>
      <c r="AX672" s="17">
        <f t="shared" si="602"/>
        <v>0</v>
      </c>
      <c r="AY672" s="17">
        <f t="shared" si="571"/>
        <v>0</v>
      </c>
      <c r="AZ672" s="16">
        <f t="shared" si="603"/>
        <v>0</v>
      </c>
      <c r="BA672" s="19">
        <f t="shared" si="604"/>
        <v>3.5</v>
      </c>
      <c r="BB672" s="16"/>
      <c r="BC672" s="16">
        <f t="shared" si="605"/>
        <v>3.5</v>
      </c>
      <c r="BD672" s="19">
        <f t="shared" si="572"/>
        <v>3.5</v>
      </c>
      <c r="BE672" s="20">
        <f t="shared" si="606"/>
        <v>3.5</v>
      </c>
      <c r="BF672">
        <f t="shared" si="607"/>
        <v>2.6738921360746899E-3</v>
      </c>
      <c r="BG672" s="33">
        <f t="shared" si="608"/>
        <v>7.1955685442987587</v>
      </c>
      <c r="BH672">
        <f t="shared" si="609"/>
        <v>14.391137088597517</v>
      </c>
      <c r="BI672">
        <f t="shared" si="610"/>
        <v>5560735.3710340811</v>
      </c>
      <c r="BJ672">
        <f t="shared" si="611"/>
        <v>40327357</v>
      </c>
      <c r="BK672">
        <f t="shared" si="612"/>
        <v>2704800</v>
      </c>
      <c r="BL672">
        <f t="shared" si="613"/>
        <v>0</v>
      </c>
      <c r="BM672">
        <f t="shared" si="614"/>
        <v>2704800</v>
      </c>
    </row>
    <row r="673" spans="1:65" x14ac:dyDescent="0.25">
      <c r="A673" s="8"/>
      <c r="B673">
        <v>21227166</v>
      </c>
      <c r="C673" t="s">
        <v>689</v>
      </c>
      <c r="D673">
        <v>10</v>
      </c>
      <c r="E673">
        <v>1828</v>
      </c>
      <c r="F673" s="9">
        <f t="shared" si="615"/>
        <v>307104</v>
      </c>
      <c r="G673">
        <v>7</v>
      </c>
      <c r="H673" s="10">
        <f t="shared" si="561"/>
        <v>1.4285714285714286</v>
      </c>
      <c r="I673" s="10">
        <f t="shared" si="562"/>
        <v>10</v>
      </c>
      <c r="J673" s="11">
        <f t="shared" si="563"/>
        <v>1</v>
      </c>
      <c r="K673" s="11">
        <f t="shared" si="564"/>
        <v>0.14467498864426839</v>
      </c>
      <c r="L673" s="12">
        <f t="shared" si="565"/>
        <v>3071040</v>
      </c>
      <c r="M673" s="13">
        <f t="shared" si="566"/>
        <v>0.85532501135573158</v>
      </c>
      <c r="P673">
        <f t="shared" si="567"/>
        <v>18280</v>
      </c>
      <c r="Q673" s="15">
        <f t="shared" si="573"/>
        <v>1.4285714285714286</v>
      </c>
      <c r="R673" s="16">
        <f t="shared" si="574"/>
        <v>3.5746201966041107</v>
      </c>
      <c r="S673" s="17">
        <f t="shared" si="568"/>
        <v>69.120447796186312</v>
      </c>
      <c r="T673" s="17">
        <f t="shared" si="575"/>
        <v>9.8743496851694736</v>
      </c>
      <c r="U673" s="18">
        <f t="shared" si="576"/>
        <v>1.4285714285714286</v>
      </c>
      <c r="V673" s="17">
        <f t="shared" si="577"/>
        <v>0</v>
      </c>
      <c r="W673" s="17">
        <f t="shared" si="569"/>
        <v>0</v>
      </c>
      <c r="X673" s="16">
        <f t="shared" si="578"/>
        <v>0</v>
      </c>
      <c r="Y673" s="19">
        <f t="shared" si="579"/>
        <v>1.4285714285714286</v>
      </c>
      <c r="Z673" s="17">
        <f t="shared" si="580"/>
        <v>0</v>
      </c>
      <c r="AA673" s="17">
        <f t="shared" si="581"/>
        <v>0</v>
      </c>
      <c r="AB673" s="16">
        <f t="shared" si="582"/>
        <v>0</v>
      </c>
      <c r="AC673" s="19">
        <f t="shared" si="583"/>
        <v>1.4285714285714286</v>
      </c>
      <c r="AD673" s="17">
        <f t="shared" si="584"/>
        <v>0</v>
      </c>
      <c r="AE673" s="17">
        <f t="shared" si="585"/>
        <v>0</v>
      </c>
      <c r="AF673" s="16">
        <f t="shared" si="570"/>
        <v>0</v>
      </c>
      <c r="AG673" s="19">
        <f t="shared" si="586"/>
        <v>1.4285714285714286</v>
      </c>
      <c r="AH673" s="17">
        <f t="shared" si="587"/>
        <v>0</v>
      </c>
      <c r="AI673" s="17">
        <f t="shared" si="616"/>
        <v>0</v>
      </c>
      <c r="AJ673" s="16">
        <f t="shared" si="588"/>
        <v>0</v>
      </c>
      <c r="AK673" s="19">
        <f t="shared" si="589"/>
        <v>1.4285714285714286</v>
      </c>
      <c r="AL673" s="17">
        <f t="shared" si="590"/>
        <v>0</v>
      </c>
      <c r="AM673" s="17">
        <f t="shared" si="591"/>
        <v>0</v>
      </c>
      <c r="AN673" s="16">
        <f t="shared" si="592"/>
        <v>0</v>
      </c>
      <c r="AO673" s="19">
        <f t="shared" si="593"/>
        <v>1.4285714285714286</v>
      </c>
      <c r="AP673" s="17">
        <f t="shared" si="594"/>
        <v>0</v>
      </c>
      <c r="AQ673" s="17">
        <f t="shared" si="595"/>
        <v>0</v>
      </c>
      <c r="AR673" s="16">
        <f t="shared" si="596"/>
        <v>0</v>
      </c>
      <c r="AS673" s="19">
        <f t="shared" si="597"/>
        <v>1.4285714285714286</v>
      </c>
      <c r="AT673" s="17">
        <f t="shared" si="598"/>
        <v>0</v>
      </c>
      <c r="AU673" s="17">
        <f t="shared" si="599"/>
        <v>0</v>
      </c>
      <c r="AV673" s="16">
        <f t="shared" si="600"/>
        <v>0</v>
      </c>
      <c r="AW673" s="19">
        <f t="shared" si="601"/>
        <v>1.4285714285714286</v>
      </c>
      <c r="AX673" s="17">
        <f t="shared" si="602"/>
        <v>0</v>
      </c>
      <c r="AY673" s="17">
        <f t="shared" si="571"/>
        <v>0</v>
      </c>
      <c r="AZ673" s="16">
        <f t="shared" si="603"/>
        <v>0</v>
      </c>
      <c r="BA673" s="19">
        <f t="shared" si="604"/>
        <v>1.4285714285714286</v>
      </c>
      <c r="BB673" s="16"/>
      <c r="BC673" s="16">
        <f t="shared" si="605"/>
        <v>1.4285714285714286</v>
      </c>
      <c r="BD673" s="19">
        <f t="shared" si="572"/>
        <v>1.4285714285714286</v>
      </c>
      <c r="BE673" s="20">
        <f t="shared" si="606"/>
        <v>1.4285714285714286</v>
      </c>
      <c r="BF673">
        <f t="shared" si="607"/>
        <v>1.091384545336608E-3</v>
      </c>
      <c r="BG673" s="33">
        <f t="shared" si="608"/>
        <v>2.9369667527750036</v>
      </c>
      <c r="BH673">
        <f t="shared" si="609"/>
        <v>20.558767269425026</v>
      </c>
      <c r="BI673">
        <f t="shared" si="610"/>
        <v>6313679.663509503</v>
      </c>
      <c r="BJ673">
        <f t="shared" si="611"/>
        <v>18156126</v>
      </c>
      <c r="BK673">
        <f t="shared" si="612"/>
        <v>3071040</v>
      </c>
      <c r="BL673">
        <f t="shared" si="613"/>
        <v>0</v>
      </c>
      <c r="BM673">
        <f t="shared" si="614"/>
        <v>3071040</v>
      </c>
    </row>
    <row r="674" spans="1:65" x14ac:dyDescent="0.25">
      <c r="A674" s="8"/>
      <c r="B674">
        <v>59159</v>
      </c>
      <c r="C674" t="s">
        <v>690</v>
      </c>
      <c r="D674">
        <v>1</v>
      </c>
      <c r="E674">
        <v>1309</v>
      </c>
      <c r="F674" s="9">
        <f t="shared" si="615"/>
        <v>219912</v>
      </c>
      <c r="G674">
        <v>6</v>
      </c>
      <c r="H674" s="10">
        <f t="shared" si="561"/>
        <v>4.4835358385778561E-2</v>
      </c>
      <c r="I674" s="10">
        <f t="shared" si="562"/>
        <v>0.26901215031467135</v>
      </c>
      <c r="J674" s="11">
        <f t="shared" si="563"/>
        <v>0.26901215031467135</v>
      </c>
      <c r="K674" s="11">
        <f t="shared" si="564"/>
        <v>1.0000000000000002</v>
      </c>
      <c r="L674" s="12">
        <f t="shared" si="565"/>
        <v>59159.000000000007</v>
      </c>
      <c r="M674" s="13">
        <f t="shared" si="566"/>
        <v>-1.2298986822264449E-16</v>
      </c>
      <c r="P674">
        <f t="shared" si="567"/>
        <v>1309</v>
      </c>
      <c r="Q674" s="15">
        <f t="shared" si="573"/>
        <v>0.16666666666666666</v>
      </c>
      <c r="R674" s="16">
        <f t="shared" si="574"/>
        <v>3.5746201966041107</v>
      </c>
      <c r="S674" s="17">
        <f t="shared" si="568"/>
        <v>0.26901215031467135</v>
      </c>
      <c r="T674" s="17">
        <f t="shared" si="575"/>
        <v>4.4835358385778561E-2</v>
      </c>
      <c r="U674" s="18">
        <f t="shared" si="576"/>
        <v>4.4835358385778561E-2</v>
      </c>
      <c r="V674" s="17">
        <f t="shared" si="577"/>
        <v>0</v>
      </c>
      <c r="W674" s="17">
        <f t="shared" si="569"/>
        <v>0</v>
      </c>
      <c r="X674" s="16">
        <f t="shared" si="578"/>
        <v>0</v>
      </c>
      <c r="Y674" s="19">
        <f t="shared" si="579"/>
        <v>4.4835358385778561E-2</v>
      </c>
      <c r="Z674" s="17">
        <f t="shared" si="580"/>
        <v>0</v>
      </c>
      <c r="AA674" s="17">
        <f t="shared" si="581"/>
        <v>0</v>
      </c>
      <c r="AB674" s="16">
        <f t="shared" si="582"/>
        <v>0</v>
      </c>
      <c r="AC674" s="19">
        <f t="shared" si="583"/>
        <v>4.4835358385778561E-2</v>
      </c>
      <c r="AD674" s="17">
        <f t="shared" si="584"/>
        <v>0</v>
      </c>
      <c r="AE674" s="17">
        <f t="shared" si="585"/>
        <v>0</v>
      </c>
      <c r="AF674" s="16">
        <f t="shared" si="570"/>
        <v>0</v>
      </c>
      <c r="AG674" s="19">
        <f t="shared" si="586"/>
        <v>4.4835358385778561E-2</v>
      </c>
      <c r="AH674" s="17">
        <f t="shared" si="587"/>
        <v>0</v>
      </c>
      <c r="AI674" s="17">
        <f t="shared" si="616"/>
        <v>0</v>
      </c>
      <c r="AJ674" s="16">
        <f t="shared" si="588"/>
        <v>0</v>
      </c>
      <c r="AK674" s="19">
        <f t="shared" si="589"/>
        <v>4.4835358385778561E-2</v>
      </c>
      <c r="AL674" s="17">
        <f t="shared" si="590"/>
        <v>0</v>
      </c>
      <c r="AM674" s="17">
        <f t="shared" si="591"/>
        <v>0</v>
      </c>
      <c r="AN674" s="16">
        <f t="shared" si="592"/>
        <v>0</v>
      </c>
      <c r="AO674" s="19">
        <f t="shared" si="593"/>
        <v>4.4835358385778561E-2</v>
      </c>
      <c r="AP674" s="17">
        <f t="shared" si="594"/>
        <v>0</v>
      </c>
      <c r="AQ674" s="17">
        <f t="shared" si="595"/>
        <v>0</v>
      </c>
      <c r="AR674" s="16">
        <f t="shared" si="596"/>
        <v>0</v>
      </c>
      <c r="AS674" s="19">
        <f t="shared" si="597"/>
        <v>4.4835358385778561E-2</v>
      </c>
      <c r="AT674" s="17">
        <f t="shared" si="598"/>
        <v>0</v>
      </c>
      <c r="AU674" s="17">
        <f t="shared" si="599"/>
        <v>0</v>
      </c>
      <c r="AV674" s="16">
        <f t="shared" si="600"/>
        <v>0</v>
      </c>
      <c r="AW674" s="19">
        <f t="shared" si="601"/>
        <v>4.4835358385778561E-2</v>
      </c>
      <c r="AX674" s="17">
        <f t="shared" si="602"/>
        <v>0</v>
      </c>
      <c r="AY674" s="17">
        <f t="shared" si="571"/>
        <v>0</v>
      </c>
      <c r="AZ674" s="16">
        <f t="shared" si="603"/>
        <v>0</v>
      </c>
      <c r="BA674" s="19">
        <f t="shared" si="604"/>
        <v>4.4835358385778561E-2</v>
      </c>
      <c r="BB674" s="16"/>
      <c r="BC674" s="16">
        <f t="shared" si="605"/>
        <v>4.4835358385778561E-2</v>
      </c>
      <c r="BD674" s="19">
        <f t="shared" si="572"/>
        <v>4.4835358385778561E-2</v>
      </c>
      <c r="BE674" s="20">
        <f t="shared" si="606"/>
        <v>4.4835358385778561E-2</v>
      </c>
      <c r="BF674">
        <f t="shared" si="607"/>
        <v>3.4252832058806773E-5</v>
      </c>
      <c r="BG674" s="33">
        <f t="shared" si="608"/>
        <v>9.2175969849448522E-2</v>
      </c>
      <c r="BH674">
        <f t="shared" si="609"/>
        <v>0.5530558190966911</v>
      </c>
      <c r="BI674">
        <f t="shared" si="610"/>
        <v>121623.61128919154</v>
      </c>
      <c r="BJ674">
        <f t="shared" si="611"/>
        <v>0</v>
      </c>
      <c r="BK674">
        <f t="shared" si="612"/>
        <v>59159.000000000007</v>
      </c>
      <c r="BL674">
        <f t="shared" si="613"/>
        <v>160752.99999999997</v>
      </c>
      <c r="BM674">
        <f t="shared" si="614"/>
        <v>59159.000000000007</v>
      </c>
    </row>
    <row r="675" spans="1:65" x14ac:dyDescent="0.25">
      <c r="A675" s="8"/>
      <c r="B675">
        <v>26652</v>
      </c>
      <c r="C675" t="s">
        <v>691</v>
      </c>
      <c r="D675">
        <v>3</v>
      </c>
      <c r="E675">
        <v>1254</v>
      </c>
      <c r="F675" s="9">
        <f t="shared" si="615"/>
        <v>210672</v>
      </c>
      <c r="G675">
        <v>2</v>
      </c>
      <c r="H675" s="10">
        <f t="shared" si="561"/>
        <v>6.3254727728411939E-2</v>
      </c>
      <c r="I675" s="10">
        <f t="shared" si="562"/>
        <v>0.12650945545682388</v>
      </c>
      <c r="J675" s="11">
        <f t="shared" si="563"/>
        <v>4.2169818485607961E-2</v>
      </c>
      <c r="K675" s="11">
        <f t="shared" si="564"/>
        <v>1</v>
      </c>
      <c r="L675" s="12">
        <f t="shared" si="565"/>
        <v>26652</v>
      </c>
      <c r="M675" s="13">
        <f t="shared" si="566"/>
        <v>0</v>
      </c>
      <c r="P675">
        <f t="shared" si="567"/>
        <v>3762</v>
      </c>
      <c r="Q675" s="15">
        <f t="shared" si="573"/>
        <v>1.5</v>
      </c>
      <c r="R675" s="16">
        <f t="shared" si="574"/>
        <v>3.5746201966041107</v>
      </c>
      <c r="S675" s="17">
        <f t="shared" si="568"/>
        <v>0.12650945545682388</v>
      </c>
      <c r="T675" s="17">
        <f t="shared" si="575"/>
        <v>6.3254727728411939E-2</v>
      </c>
      <c r="U675" s="18">
        <f t="shared" si="576"/>
        <v>6.3254727728411939E-2</v>
      </c>
      <c r="V675" s="17">
        <f t="shared" si="577"/>
        <v>0</v>
      </c>
      <c r="W675" s="17">
        <f t="shared" si="569"/>
        <v>0</v>
      </c>
      <c r="X675" s="16">
        <f t="shared" si="578"/>
        <v>0</v>
      </c>
      <c r="Y675" s="19">
        <f t="shared" si="579"/>
        <v>6.3254727728411939E-2</v>
      </c>
      <c r="Z675" s="17">
        <f t="shared" si="580"/>
        <v>0</v>
      </c>
      <c r="AA675" s="17">
        <f t="shared" si="581"/>
        <v>0</v>
      </c>
      <c r="AB675" s="16">
        <f t="shared" si="582"/>
        <v>0</v>
      </c>
      <c r="AC675" s="19">
        <f t="shared" si="583"/>
        <v>6.3254727728411939E-2</v>
      </c>
      <c r="AD675" s="17">
        <f t="shared" si="584"/>
        <v>0</v>
      </c>
      <c r="AE675" s="17">
        <f t="shared" si="585"/>
        <v>0</v>
      </c>
      <c r="AF675" s="16">
        <f t="shared" si="570"/>
        <v>0</v>
      </c>
      <c r="AG675" s="19">
        <f t="shared" si="586"/>
        <v>6.3254727728411939E-2</v>
      </c>
      <c r="AH675" s="17">
        <f t="shared" si="587"/>
        <v>0</v>
      </c>
      <c r="AI675" s="17">
        <f t="shared" si="616"/>
        <v>0</v>
      </c>
      <c r="AJ675" s="16">
        <f t="shared" si="588"/>
        <v>0</v>
      </c>
      <c r="AK675" s="19">
        <f t="shared" si="589"/>
        <v>6.3254727728411939E-2</v>
      </c>
      <c r="AL675" s="17">
        <f t="shared" si="590"/>
        <v>0</v>
      </c>
      <c r="AM675" s="17">
        <f t="shared" si="591"/>
        <v>0</v>
      </c>
      <c r="AN675" s="16">
        <f t="shared" si="592"/>
        <v>0</v>
      </c>
      <c r="AO675" s="19">
        <f t="shared" si="593"/>
        <v>6.3254727728411939E-2</v>
      </c>
      <c r="AP675" s="17">
        <f t="shared" si="594"/>
        <v>0</v>
      </c>
      <c r="AQ675" s="17">
        <f t="shared" si="595"/>
        <v>0</v>
      </c>
      <c r="AR675" s="16">
        <f t="shared" si="596"/>
        <v>0</v>
      </c>
      <c r="AS675" s="19">
        <f t="shared" si="597"/>
        <v>6.3254727728411939E-2</v>
      </c>
      <c r="AT675" s="17">
        <f t="shared" si="598"/>
        <v>0</v>
      </c>
      <c r="AU675" s="17">
        <f t="shared" si="599"/>
        <v>0</v>
      </c>
      <c r="AV675" s="16">
        <f t="shared" si="600"/>
        <v>0</v>
      </c>
      <c r="AW675" s="19">
        <f t="shared" si="601"/>
        <v>6.3254727728411939E-2</v>
      </c>
      <c r="AX675" s="17">
        <f t="shared" si="602"/>
        <v>0</v>
      </c>
      <c r="AY675" s="17">
        <f t="shared" si="571"/>
        <v>0</v>
      </c>
      <c r="AZ675" s="16">
        <f t="shared" si="603"/>
        <v>0</v>
      </c>
      <c r="BA675" s="19">
        <f t="shared" si="604"/>
        <v>6.3254727728411939E-2</v>
      </c>
      <c r="BB675" s="16"/>
      <c r="BC675" s="16">
        <f t="shared" si="605"/>
        <v>6.3254727728411939E-2</v>
      </c>
      <c r="BD675" s="19">
        <f t="shared" si="572"/>
        <v>6.3254727728411939E-2</v>
      </c>
      <c r="BE675" s="20">
        <f t="shared" si="606"/>
        <v>6.3254727728411939E-2</v>
      </c>
      <c r="BF675">
        <f t="shared" si="607"/>
        <v>4.8324662583584665E-5</v>
      </c>
      <c r="BG675" s="33">
        <f t="shared" si="608"/>
        <v>0.1300439226059267</v>
      </c>
      <c r="BH675">
        <f t="shared" si="609"/>
        <v>0.26008784521185341</v>
      </c>
      <c r="BI675">
        <f t="shared" si="610"/>
        <v>54793.226526471582</v>
      </c>
      <c r="BJ675">
        <f t="shared" si="611"/>
        <v>0</v>
      </c>
      <c r="BK675">
        <f t="shared" si="612"/>
        <v>26652</v>
      </c>
      <c r="BL675">
        <f t="shared" si="613"/>
        <v>605364</v>
      </c>
      <c r="BM675">
        <f t="shared" si="614"/>
        <v>26652</v>
      </c>
    </row>
    <row r="676" spans="1:65" x14ac:dyDescent="0.25">
      <c r="A676" s="8"/>
      <c r="B676">
        <v>805697</v>
      </c>
      <c r="C676" t="s">
        <v>692</v>
      </c>
      <c r="D676">
        <v>5</v>
      </c>
      <c r="E676">
        <v>1272</v>
      </c>
      <c r="F676" s="9">
        <f t="shared" si="615"/>
        <v>213696</v>
      </c>
      <c r="G676">
        <v>6</v>
      </c>
      <c r="H676" s="10">
        <f t="shared" si="561"/>
        <v>0.62838253094738949</v>
      </c>
      <c r="I676" s="10">
        <f t="shared" si="562"/>
        <v>3.7702951856843372</v>
      </c>
      <c r="J676" s="11">
        <f t="shared" si="563"/>
        <v>0.75405903713686739</v>
      </c>
      <c r="K676" s="11">
        <f t="shared" si="564"/>
        <v>1.0000000000000002</v>
      </c>
      <c r="L676" s="12">
        <f t="shared" si="565"/>
        <v>805697.00000000012</v>
      </c>
      <c r="M676" s="13">
        <f t="shared" si="566"/>
        <v>-1.444902014366875E-16</v>
      </c>
      <c r="P676">
        <f t="shared" si="567"/>
        <v>6360</v>
      </c>
      <c r="Q676" s="15">
        <f t="shared" si="573"/>
        <v>0.83333333333333337</v>
      </c>
      <c r="R676" s="16">
        <f t="shared" si="574"/>
        <v>3.5746201966041107</v>
      </c>
      <c r="S676" s="17">
        <f t="shared" si="568"/>
        <v>3.7702951856843367</v>
      </c>
      <c r="T676" s="17">
        <f t="shared" si="575"/>
        <v>0.62838253094738949</v>
      </c>
      <c r="U676" s="18">
        <f t="shared" si="576"/>
        <v>0.62838253094738949</v>
      </c>
      <c r="V676" s="17">
        <f t="shared" si="577"/>
        <v>0</v>
      </c>
      <c r="W676" s="17">
        <f t="shared" si="569"/>
        <v>0</v>
      </c>
      <c r="X676" s="16">
        <f t="shared" si="578"/>
        <v>0</v>
      </c>
      <c r="Y676" s="19">
        <f t="shared" si="579"/>
        <v>0.62838253094738949</v>
      </c>
      <c r="Z676" s="17">
        <f t="shared" si="580"/>
        <v>0</v>
      </c>
      <c r="AA676" s="17">
        <f t="shared" si="581"/>
        <v>0</v>
      </c>
      <c r="AB676" s="16">
        <f t="shared" si="582"/>
        <v>0</v>
      </c>
      <c r="AC676" s="19">
        <f t="shared" si="583"/>
        <v>0.62838253094738949</v>
      </c>
      <c r="AD676" s="17">
        <f t="shared" si="584"/>
        <v>0</v>
      </c>
      <c r="AE676" s="17">
        <f t="shared" si="585"/>
        <v>0</v>
      </c>
      <c r="AF676" s="16">
        <f t="shared" si="570"/>
        <v>0</v>
      </c>
      <c r="AG676" s="19">
        <f t="shared" si="586"/>
        <v>0.62838253094738949</v>
      </c>
      <c r="AH676" s="17">
        <f t="shared" si="587"/>
        <v>0</v>
      </c>
      <c r="AI676" s="17">
        <f t="shared" si="616"/>
        <v>0</v>
      </c>
      <c r="AJ676" s="16">
        <f t="shared" si="588"/>
        <v>0</v>
      </c>
      <c r="AK676" s="19">
        <f t="shared" si="589"/>
        <v>0.62838253094738949</v>
      </c>
      <c r="AL676" s="17">
        <f t="shared" si="590"/>
        <v>0</v>
      </c>
      <c r="AM676" s="17">
        <f t="shared" si="591"/>
        <v>0</v>
      </c>
      <c r="AN676" s="16">
        <f t="shared" si="592"/>
        <v>0</v>
      </c>
      <c r="AO676" s="19">
        <f t="shared" si="593"/>
        <v>0.62838253094738949</v>
      </c>
      <c r="AP676" s="17">
        <f t="shared" si="594"/>
        <v>0</v>
      </c>
      <c r="AQ676" s="17">
        <f t="shared" si="595"/>
        <v>0</v>
      </c>
      <c r="AR676" s="16">
        <f t="shared" si="596"/>
        <v>0</v>
      </c>
      <c r="AS676" s="19">
        <f t="shared" si="597"/>
        <v>0.62838253094738949</v>
      </c>
      <c r="AT676" s="17">
        <f t="shared" si="598"/>
        <v>0</v>
      </c>
      <c r="AU676" s="17">
        <f t="shared" si="599"/>
        <v>0</v>
      </c>
      <c r="AV676" s="16">
        <f t="shared" si="600"/>
        <v>0</v>
      </c>
      <c r="AW676" s="19">
        <f t="shared" si="601"/>
        <v>0.62838253094738949</v>
      </c>
      <c r="AX676" s="17">
        <f t="shared" si="602"/>
        <v>0</v>
      </c>
      <c r="AY676" s="17">
        <f t="shared" si="571"/>
        <v>0</v>
      </c>
      <c r="AZ676" s="16">
        <f t="shared" si="603"/>
        <v>0</v>
      </c>
      <c r="BA676" s="19">
        <f t="shared" si="604"/>
        <v>0.62838253094738949</v>
      </c>
      <c r="BB676" s="16"/>
      <c r="BC676" s="16">
        <f t="shared" si="605"/>
        <v>0.62838253094738949</v>
      </c>
      <c r="BD676" s="19">
        <f t="shared" si="572"/>
        <v>0.62838253094738949</v>
      </c>
      <c r="BE676" s="20">
        <f t="shared" si="606"/>
        <v>0.62838253094738949</v>
      </c>
      <c r="BF676">
        <f t="shared" si="607"/>
        <v>4.8006488798483864E-4</v>
      </c>
      <c r="BG676" s="33">
        <f t="shared" si="608"/>
        <v>1.291877020991965</v>
      </c>
      <c r="BH676">
        <f t="shared" si="609"/>
        <v>7.75126212595179</v>
      </c>
      <c r="BI676">
        <f t="shared" si="610"/>
        <v>1656413.7112673938</v>
      </c>
      <c r="BJ676">
        <f t="shared" si="611"/>
        <v>0</v>
      </c>
      <c r="BK676">
        <f t="shared" si="612"/>
        <v>805697.00000000012</v>
      </c>
      <c r="BL676">
        <f t="shared" si="613"/>
        <v>262782.99999999988</v>
      </c>
      <c r="BM676">
        <f t="shared" si="614"/>
        <v>805697.00000000012</v>
      </c>
    </row>
    <row r="677" spans="1:65" x14ac:dyDescent="0.25">
      <c r="A677" s="8"/>
      <c r="B677">
        <v>33774214</v>
      </c>
      <c r="C677" t="s">
        <v>693</v>
      </c>
      <c r="D677">
        <v>6</v>
      </c>
      <c r="E677">
        <v>903</v>
      </c>
      <c r="F677" s="9">
        <f t="shared" si="615"/>
        <v>151704</v>
      </c>
      <c r="G677">
        <v>6</v>
      </c>
      <c r="H677" s="10">
        <f t="shared" si="561"/>
        <v>1</v>
      </c>
      <c r="I677" s="10">
        <f t="shared" si="562"/>
        <v>6</v>
      </c>
      <c r="J677" s="11">
        <f t="shared" si="563"/>
        <v>1</v>
      </c>
      <c r="K677" s="11">
        <f t="shared" si="564"/>
        <v>2.6950264482838888E-2</v>
      </c>
      <c r="L677" s="12">
        <f t="shared" si="565"/>
        <v>910224</v>
      </c>
      <c r="M677" s="13">
        <f t="shared" si="566"/>
        <v>0.97304973551716112</v>
      </c>
      <c r="P677">
        <f t="shared" si="567"/>
        <v>5418</v>
      </c>
      <c r="Q677" s="15">
        <f t="shared" si="573"/>
        <v>1</v>
      </c>
      <c r="R677" s="16">
        <f t="shared" si="574"/>
        <v>3.5746201966041107</v>
      </c>
      <c r="S677" s="17">
        <f t="shared" si="568"/>
        <v>222.63232347202447</v>
      </c>
      <c r="T677" s="17">
        <f t="shared" si="575"/>
        <v>37.105387245337411</v>
      </c>
      <c r="U677" s="18">
        <f t="shared" si="576"/>
        <v>1</v>
      </c>
      <c r="V677" s="17">
        <f t="shared" si="577"/>
        <v>0</v>
      </c>
      <c r="W677" s="17">
        <f t="shared" si="569"/>
        <v>0</v>
      </c>
      <c r="X677" s="16">
        <f t="shared" si="578"/>
        <v>0</v>
      </c>
      <c r="Y677" s="19">
        <f t="shared" si="579"/>
        <v>1</v>
      </c>
      <c r="Z677" s="17">
        <f t="shared" si="580"/>
        <v>0</v>
      </c>
      <c r="AA677" s="17">
        <f t="shared" si="581"/>
        <v>0</v>
      </c>
      <c r="AB677" s="16">
        <f t="shared" si="582"/>
        <v>0</v>
      </c>
      <c r="AC677" s="19">
        <f t="shared" si="583"/>
        <v>1</v>
      </c>
      <c r="AD677" s="17">
        <f t="shared" si="584"/>
        <v>0</v>
      </c>
      <c r="AE677" s="17">
        <f t="shared" si="585"/>
        <v>0</v>
      </c>
      <c r="AF677" s="16">
        <f t="shared" si="570"/>
        <v>0</v>
      </c>
      <c r="AG677" s="19">
        <f t="shared" si="586"/>
        <v>1</v>
      </c>
      <c r="AH677" s="17">
        <f t="shared" si="587"/>
        <v>0</v>
      </c>
      <c r="AI677" s="17">
        <f t="shared" si="616"/>
        <v>0</v>
      </c>
      <c r="AJ677" s="16">
        <f t="shared" si="588"/>
        <v>0</v>
      </c>
      <c r="AK677" s="19">
        <f t="shared" si="589"/>
        <v>1</v>
      </c>
      <c r="AL677" s="17">
        <f t="shared" si="590"/>
        <v>0</v>
      </c>
      <c r="AM677" s="17">
        <f t="shared" si="591"/>
        <v>0</v>
      </c>
      <c r="AN677" s="16">
        <f t="shared" si="592"/>
        <v>0</v>
      </c>
      <c r="AO677" s="19">
        <f t="shared" si="593"/>
        <v>1</v>
      </c>
      <c r="AP677" s="17">
        <f t="shared" si="594"/>
        <v>0</v>
      </c>
      <c r="AQ677" s="17">
        <f t="shared" si="595"/>
        <v>0</v>
      </c>
      <c r="AR677" s="16">
        <f t="shared" si="596"/>
        <v>0</v>
      </c>
      <c r="AS677" s="19">
        <f t="shared" si="597"/>
        <v>1</v>
      </c>
      <c r="AT677" s="17">
        <f t="shared" si="598"/>
        <v>0</v>
      </c>
      <c r="AU677" s="17">
        <f t="shared" si="599"/>
        <v>0</v>
      </c>
      <c r="AV677" s="16">
        <f t="shared" si="600"/>
        <v>0</v>
      </c>
      <c r="AW677" s="19">
        <f t="shared" si="601"/>
        <v>1</v>
      </c>
      <c r="AX677" s="17">
        <f t="shared" si="602"/>
        <v>0</v>
      </c>
      <c r="AY677" s="17">
        <f t="shared" si="571"/>
        <v>0</v>
      </c>
      <c r="AZ677" s="16">
        <f t="shared" si="603"/>
        <v>0</v>
      </c>
      <c r="BA677" s="19">
        <f t="shared" si="604"/>
        <v>1</v>
      </c>
      <c r="BB677" s="16"/>
      <c r="BC677" s="16">
        <f t="shared" si="605"/>
        <v>1</v>
      </c>
      <c r="BD677" s="19">
        <f t="shared" si="572"/>
        <v>1</v>
      </c>
      <c r="BE677" s="20">
        <f t="shared" si="606"/>
        <v>1</v>
      </c>
      <c r="BF677">
        <f t="shared" si="607"/>
        <v>7.6396918173562566E-4</v>
      </c>
      <c r="BG677" s="33">
        <f t="shared" si="608"/>
        <v>2.0558767269425027</v>
      </c>
      <c r="BH677">
        <f t="shared" si="609"/>
        <v>12.335260361655017</v>
      </c>
      <c r="BI677">
        <f t="shared" si="610"/>
        <v>1871308.3379045126</v>
      </c>
      <c r="BJ677">
        <f t="shared" si="611"/>
        <v>32863990</v>
      </c>
      <c r="BK677">
        <f t="shared" si="612"/>
        <v>910224</v>
      </c>
      <c r="BL677">
        <f t="shared" si="613"/>
        <v>0</v>
      </c>
      <c r="BM677">
        <f t="shared" si="614"/>
        <v>910224</v>
      </c>
    </row>
    <row r="678" spans="1:65" x14ac:dyDescent="0.25">
      <c r="A678" s="8"/>
      <c r="B678">
        <v>4253718</v>
      </c>
      <c r="C678" t="s">
        <v>694</v>
      </c>
      <c r="D678">
        <v>3</v>
      </c>
      <c r="E678">
        <v>2367</v>
      </c>
      <c r="F678" s="9">
        <f t="shared" si="615"/>
        <v>397656</v>
      </c>
      <c r="G678">
        <v>4</v>
      </c>
      <c r="H678" s="10">
        <f t="shared" si="561"/>
        <v>0.75</v>
      </c>
      <c r="I678" s="10">
        <f t="shared" si="562"/>
        <v>3</v>
      </c>
      <c r="J678" s="11">
        <f t="shared" si="563"/>
        <v>1</v>
      </c>
      <c r="K678" s="11">
        <f t="shared" si="564"/>
        <v>0.28045300605258738</v>
      </c>
      <c r="L678" s="12">
        <f t="shared" si="565"/>
        <v>1192968</v>
      </c>
      <c r="M678" s="13">
        <f t="shared" si="566"/>
        <v>0.71954699394741262</v>
      </c>
      <c r="P678">
        <f t="shared" si="567"/>
        <v>7101</v>
      </c>
      <c r="Q678" s="15">
        <f t="shared" si="573"/>
        <v>0.75</v>
      </c>
      <c r="R678" s="16">
        <f t="shared" si="574"/>
        <v>3.5746201966041107</v>
      </c>
      <c r="S678" s="17">
        <f t="shared" si="568"/>
        <v>10.696979298690325</v>
      </c>
      <c r="T678" s="17">
        <f t="shared" si="575"/>
        <v>2.6742448246725812</v>
      </c>
      <c r="U678" s="18">
        <f t="shared" si="576"/>
        <v>0.75</v>
      </c>
      <c r="V678" s="17">
        <f t="shared" si="577"/>
        <v>0</v>
      </c>
      <c r="W678" s="17">
        <f t="shared" si="569"/>
        <v>0</v>
      </c>
      <c r="X678" s="16">
        <f t="shared" si="578"/>
        <v>0</v>
      </c>
      <c r="Y678" s="19">
        <f t="shared" si="579"/>
        <v>0.75</v>
      </c>
      <c r="Z678" s="17">
        <f t="shared" si="580"/>
        <v>0</v>
      </c>
      <c r="AA678" s="17">
        <f t="shared" si="581"/>
        <v>0</v>
      </c>
      <c r="AB678" s="16">
        <f t="shared" si="582"/>
        <v>0</v>
      </c>
      <c r="AC678" s="19">
        <f t="shared" si="583"/>
        <v>0.75</v>
      </c>
      <c r="AD678" s="17">
        <f t="shared" si="584"/>
        <v>0</v>
      </c>
      <c r="AE678" s="17">
        <f t="shared" si="585"/>
        <v>0</v>
      </c>
      <c r="AF678" s="16">
        <f t="shared" si="570"/>
        <v>0</v>
      </c>
      <c r="AG678" s="19">
        <f t="shared" si="586"/>
        <v>0.75</v>
      </c>
      <c r="AH678" s="17">
        <f t="shared" si="587"/>
        <v>0</v>
      </c>
      <c r="AI678" s="17">
        <f t="shared" si="616"/>
        <v>0</v>
      </c>
      <c r="AJ678" s="16">
        <f t="shared" si="588"/>
        <v>0</v>
      </c>
      <c r="AK678" s="19">
        <f t="shared" si="589"/>
        <v>0.75</v>
      </c>
      <c r="AL678" s="17">
        <f t="shared" si="590"/>
        <v>0</v>
      </c>
      <c r="AM678" s="17">
        <f t="shared" si="591"/>
        <v>0</v>
      </c>
      <c r="AN678" s="16">
        <f t="shared" si="592"/>
        <v>0</v>
      </c>
      <c r="AO678" s="19">
        <f t="shared" si="593"/>
        <v>0.75</v>
      </c>
      <c r="AP678" s="17">
        <f t="shared" si="594"/>
        <v>0</v>
      </c>
      <c r="AQ678" s="17">
        <f t="shared" si="595"/>
        <v>0</v>
      </c>
      <c r="AR678" s="16">
        <f t="shared" si="596"/>
        <v>0</v>
      </c>
      <c r="AS678" s="19">
        <f t="shared" si="597"/>
        <v>0.75</v>
      </c>
      <c r="AT678" s="17">
        <f t="shared" si="598"/>
        <v>0</v>
      </c>
      <c r="AU678" s="17">
        <f t="shared" si="599"/>
        <v>0</v>
      </c>
      <c r="AV678" s="16">
        <f t="shared" si="600"/>
        <v>0</v>
      </c>
      <c r="AW678" s="19">
        <f t="shared" si="601"/>
        <v>0.75</v>
      </c>
      <c r="AX678" s="17">
        <f t="shared" si="602"/>
        <v>0</v>
      </c>
      <c r="AY678" s="17">
        <f t="shared" si="571"/>
        <v>0</v>
      </c>
      <c r="AZ678" s="16">
        <f t="shared" si="603"/>
        <v>0</v>
      </c>
      <c r="BA678" s="19">
        <f t="shared" si="604"/>
        <v>0.75</v>
      </c>
      <c r="BB678" s="16"/>
      <c r="BC678" s="16">
        <f t="shared" si="605"/>
        <v>0.75</v>
      </c>
      <c r="BD678" s="19">
        <f t="shared" si="572"/>
        <v>0.75</v>
      </c>
      <c r="BE678" s="20">
        <f t="shared" si="606"/>
        <v>0.75</v>
      </c>
      <c r="BF678">
        <f t="shared" si="607"/>
        <v>5.729768863017193E-4</v>
      </c>
      <c r="BG678" s="33">
        <f t="shared" si="608"/>
        <v>1.5419075452068771</v>
      </c>
      <c r="BH678">
        <f t="shared" si="609"/>
        <v>6.1676301808275085</v>
      </c>
      <c r="BI678">
        <f t="shared" si="610"/>
        <v>2452595.1471871436</v>
      </c>
      <c r="BJ678">
        <f t="shared" si="611"/>
        <v>3060750</v>
      </c>
      <c r="BK678">
        <f t="shared" si="612"/>
        <v>1192968</v>
      </c>
      <c r="BL678">
        <f t="shared" si="613"/>
        <v>0</v>
      </c>
      <c r="BM678">
        <f t="shared" si="614"/>
        <v>1192968</v>
      </c>
    </row>
    <row r="679" spans="1:65" x14ac:dyDescent="0.25">
      <c r="A679" s="8"/>
      <c r="B679">
        <v>129223941</v>
      </c>
      <c r="C679" t="s">
        <v>695</v>
      </c>
      <c r="D679">
        <v>5</v>
      </c>
      <c r="E679">
        <v>1709</v>
      </c>
      <c r="F679" s="9">
        <f t="shared" si="615"/>
        <v>287112</v>
      </c>
      <c r="G679">
        <v>3</v>
      </c>
      <c r="H679" s="10">
        <f t="shared" si="561"/>
        <v>1.6666666666666667</v>
      </c>
      <c r="I679" s="10">
        <f t="shared" si="562"/>
        <v>5</v>
      </c>
      <c r="J679" s="11">
        <f t="shared" si="563"/>
        <v>1</v>
      </c>
      <c r="K679" s="11">
        <f t="shared" si="564"/>
        <v>1.1109086976383114E-2</v>
      </c>
      <c r="L679" s="12">
        <f t="shared" si="565"/>
        <v>1435560</v>
      </c>
      <c r="M679" s="13">
        <f t="shared" si="566"/>
        <v>0.98889091302361687</v>
      </c>
      <c r="P679">
        <f t="shared" si="567"/>
        <v>8545</v>
      </c>
      <c r="Q679" s="15">
        <f t="shared" si="573"/>
        <v>1.6666666666666667</v>
      </c>
      <c r="R679" s="16">
        <f t="shared" si="574"/>
        <v>3.5746201966041107</v>
      </c>
      <c r="S679" s="17">
        <f t="shared" si="568"/>
        <v>450.08199239321243</v>
      </c>
      <c r="T679" s="17">
        <f t="shared" si="575"/>
        <v>150.02733079773748</v>
      </c>
      <c r="U679" s="18">
        <f t="shared" si="576"/>
        <v>1.6666666666666667</v>
      </c>
      <c r="V679" s="17">
        <f t="shared" si="577"/>
        <v>0</v>
      </c>
      <c r="W679" s="17">
        <f t="shared" si="569"/>
        <v>0</v>
      </c>
      <c r="X679" s="16">
        <f t="shared" si="578"/>
        <v>0</v>
      </c>
      <c r="Y679" s="19">
        <f t="shared" si="579"/>
        <v>1.6666666666666667</v>
      </c>
      <c r="Z679" s="17">
        <f t="shared" si="580"/>
        <v>0</v>
      </c>
      <c r="AA679" s="17">
        <f t="shared" si="581"/>
        <v>0</v>
      </c>
      <c r="AB679" s="16">
        <f t="shared" si="582"/>
        <v>0</v>
      </c>
      <c r="AC679" s="19">
        <f t="shared" si="583"/>
        <v>1.6666666666666667</v>
      </c>
      <c r="AD679" s="17">
        <f t="shared" si="584"/>
        <v>0</v>
      </c>
      <c r="AE679" s="17">
        <f t="shared" si="585"/>
        <v>0</v>
      </c>
      <c r="AF679" s="16">
        <f t="shared" si="570"/>
        <v>0</v>
      </c>
      <c r="AG679" s="19">
        <f t="shared" si="586"/>
        <v>1.6666666666666667</v>
      </c>
      <c r="AH679" s="17">
        <f t="shared" si="587"/>
        <v>0</v>
      </c>
      <c r="AI679" s="17">
        <f t="shared" si="616"/>
        <v>0</v>
      </c>
      <c r="AJ679" s="16">
        <f t="shared" si="588"/>
        <v>0</v>
      </c>
      <c r="AK679" s="19">
        <f t="shared" si="589"/>
        <v>1.6666666666666667</v>
      </c>
      <c r="AL679" s="17">
        <f t="shared" si="590"/>
        <v>0</v>
      </c>
      <c r="AM679" s="17">
        <f t="shared" si="591"/>
        <v>0</v>
      </c>
      <c r="AN679" s="16">
        <f t="shared" si="592"/>
        <v>0</v>
      </c>
      <c r="AO679" s="19">
        <f t="shared" si="593"/>
        <v>1.6666666666666667</v>
      </c>
      <c r="AP679" s="17">
        <f t="shared" si="594"/>
        <v>0</v>
      </c>
      <c r="AQ679" s="17">
        <f t="shared" si="595"/>
        <v>0</v>
      </c>
      <c r="AR679" s="16">
        <f t="shared" si="596"/>
        <v>0</v>
      </c>
      <c r="AS679" s="19">
        <f t="shared" si="597"/>
        <v>1.6666666666666667</v>
      </c>
      <c r="AT679" s="17">
        <f t="shared" si="598"/>
        <v>0</v>
      </c>
      <c r="AU679" s="17">
        <f t="shared" si="599"/>
        <v>0</v>
      </c>
      <c r="AV679" s="16">
        <f t="shared" si="600"/>
        <v>0</v>
      </c>
      <c r="AW679" s="19">
        <f t="shared" si="601"/>
        <v>1.6666666666666667</v>
      </c>
      <c r="AX679" s="17">
        <f t="shared" si="602"/>
        <v>0</v>
      </c>
      <c r="AY679" s="17">
        <f t="shared" si="571"/>
        <v>0</v>
      </c>
      <c r="AZ679" s="16">
        <f t="shared" si="603"/>
        <v>0</v>
      </c>
      <c r="BA679" s="19">
        <f t="shared" si="604"/>
        <v>1.6666666666666667</v>
      </c>
      <c r="BB679" s="16"/>
      <c r="BC679" s="16">
        <f t="shared" si="605"/>
        <v>1.6666666666666667</v>
      </c>
      <c r="BD679" s="19">
        <f t="shared" si="572"/>
        <v>1.6666666666666667</v>
      </c>
      <c r="BE679" s="20">
        <f t="shared" si="606"/>
        <v>1.6666666666666667</v>
      </c>
      <c r="BF679">
        <f t="shared" si="607"/>
        <v>1.2732819695593762E-3</v>
      </c>
      <c r="BG679" s="33">
        <f t="shared" si="608"/>
        <v>3.4264612115708375</v>
      </c>
      <c r="BH679">
        <f t="shared" si="609"/>
        <v>10.279383634712513</v>
      </c>
      <c r="BI679">
        <f t="shared" si="610"/>
        <v>2951334.394129579</v>
      </c>
      <c r="BJ679">
        <f t="shared" si="611"/>
        <v>127788381</v>
      </c>
      <c r="BK679">
        <f t="shared" si="612"/>
        <v>1435560</v>
      </c>
      <c r="BL679">
        <f t="shared" si="613"/>
        <v>0</v>
      </c>
      <c r="BM679">
        <f t="shared" si="614"/>
        <v>1435560</v>
      </c>
    </row>
    <row r="680" spans="1:65" x14ac:dyDescent="0.25">
      <c r="A680" s="8"/>
      <c r="B680">
        <v>130668666</v>
      </c>
      <c r="C680" t="s">
        <v>696</v>
      </c>
      <c r="D680">
        <v>5</v>
      </c>
      <c r="E680">
        <v>561</v>
      </c>
      <c r="F680" s="9">
        <f t="shared" si="615"/>
        <v>94248</v>
      </c>
      <c r="G680">
        <v>6</v>
      </c>
      <c r="H680" s="10">
        <f t="shared" si="561"/>
        <v>0.83333333333333337</v>
      </c>
      <c r="I680" s="10">
        <f t="shared" si="562"/>
        <v>5</v>
      </c>
      <c r="J680" s="11">
        <f t="shared" si="563"/>
        <v>1</v>
      </c>
      <c r="K680" s="11">
        <f t="shared" si="564"/>
        <v>3.6063733902357278E-3</v>
      </c>
      <c r="L680" s="12">
        <f t="shared" si="565"/>
        <v>471240</v>
      </c>
      <c r="M680" s="13">
        <f t="shared" si="566"/>
        <v>0.99639362660976427</v>
      </c>
      <c r="P680">
        <f t="shared" si="567"/>
        <v>2805</v>
      </c>
      <c r="Q680" s="15">
        <f t="shared" si="573"/>
        <v>0.83333333333333337</v>
      </c>
      <c r="R680" s="16">
        <f t="shared" si="574"/>
        <v>3.5746201966041107</v>
      </c>
      <c r="S680" s="17">
        <f t="shared" si="568"/>
        <v>1386.4343646549528</v>
      </c>
      <c r="T680" s="17">
        <f t="shared" si="575"/>
        <v>231.07239410915881</v>
      </c>
      <c r="U680" s="18">
        <f t="shared" si="576"/>
        <v>0.83333333333333337</v>
      </c>
      <c r="V680" s="17">
        <f t="shared" si="577"/>
        <v>0</v>
      </c>
      <c r="W680" s="17">
        <f t="shared" si="569"/>
        <v>0</v>
      </c>
      <c r="X680" s="16">
        <f t="shared" si="578"/>
        <v>0</v>
      </c>
      <c r="Y680" s="19">
        <f t="shared" si="579"/>
        <v>0.83333333333333337</v>
      </c>
      <c r="Z680" s="17">
        <f t="shared" si="580"/>
        <v>0</v>
      </c>
      <c r="AA680" s="17">
        <f t="shared" si="581"/>
        <v>0</v>
      </c>
      <c r="AB680" s="16">
        <f t="shared" si="582"/>
        <v>0</v>
      </c>
      <c r="AC680" s="19">
        <f t="shared" si="583"/>
        <v>0.83333333333333337</v>
      </c>
      <c r="AD680" s="17">
        <f t="shared" si="584"/>
        <v>0</v>
      </c>
      <c r="AE680" s="17">
        <f t="shared" si="585"/>
        <v>0</v>
      </c>
      <c r="AF680" s="16">
        <f t="shared" si="570"/>
        <v>0</v>
      </c>
      <c r="AG680" s="19">
        <f t="shared" si="586"/>
        <v>0.83333333333333337</v>
      </c>
      <c r="AH680" s="17">
        <f t="shared" si="587"/>
        <v>0</v>
      </c>
      <c r="AI680" s="17">
        <f t="shared" si="616"/>
        <v>0</v>
      </c>
      <c r="AJ680" s="16">
        <f t="shared" si="588"/>
        <v>0</v>
      </c>
      <c r="AK680" s="19">
        <f t="shared" si="589"/>
        <v>0.83333333333333337</v>
      </c>
      <c r="AL680" s="17">
        <f t="shared" si="590"/>
        <v>0</v>
      </c>
      <c r="AM680" s="17">
        <f t="shared" si="591"/>
        <v>0</v>
      </c>
      <c r="AN680" s="16">
        <f t="shared" si="592"/>
        <v>0</v>
      </c>
      <c r="AO680" s="19">
        <f t="shared" si="593"/>
        <v>0.83333333333333337</v>
      </c>
      <c r="AP680" s="17">
        <f t="shared" si="594"/>
        <v>0</v>
      </c>
      <c r="AQ680" s="17">
        <f t="shared" si="595"/>
        <v>0</v>
      </c>
      <c r="AR680" s="16">
        <f t="shared" si="596"/>
        <v>0</v>
      </c>
      <c r="AS680" s="19">
        <f t="shared" si="597"/>
        <v>0.83333333333333337</v>
      </c>
      <c r="AT680" s="17">
        <f t="shared" si="598"/>
        <v>0</v>
      </c>
      <c r="AU680" s="17">
        <f t="shared" si="599"/>
        <v>0</v>
      </c>
      <c r="AV680" s="16">
        <f t="shared" si="600"/>
        <v>0</v>
      </c>
      <c r="AW680" s="19">
        <f t="shared" si="601"/>
        <v>0.83333333333333337</v>
      </c>
      <c r="AX680" s="17">
        <f t="shared" si="602"/>
        <v>0</v>
      </c>
      <c r="AY680" s="17">
        <f t="shared" si="571"/>
        <v>0</v>
      </c>
      <c r="AZ680" s="16">
        <f t="shared" si="603"/>
        <v>0</v>
      </c>
      <c r="BA680" s="19">
        <f t="shared" si="604"/>
        <v>0.83333333333333337</v>
      </c>
      <c r="BB680" s="16"/>
      <c r="BC680" s="16">
        <f t="shared" si="605"/>
        <v>0.83333333333333337</v>
      </c>
      <c r="BD680" s="19">
        <f t="shared" si="572"/>
        <v>0.83333333333333337</v>
      </c>
      <c r="BE680" s="20">
        <f t="shared" si="606"/>
        <v>0.83333333333333337</v>
      </c>
      <c r="BF680">
        <f t="shared" si="607"/>
        <v>6.3664098477968808E-4</v>
      </c>
      <c r="BG680" s="33">
        <f t="shared" si="608"/>
        <v>1.7132306057854187</v>
      </c>
      <c r="BH680">
        <f t="shared" si="609"/>
        <v>10.279383634712513</v>
      </c>
      <c r="BI680">
        <f t="shared" si="610"/>
        <v>968811.34880438494</v>
      </c>
      <c r="BJ680">
        <f t="shared" si="611"/>
        <v>130197426</v>
      </c>
      <c r="BK680">
        <f t="shared" si="612"/>
        <v>471240</v>
      </c>
      <c r="BL680">
        <f t="shared" si="613"/>
        <v>0</v>
      </c>
      <c r="BM680">
        <f t="shared" si="614"/>
        <v>471240</v>
      </c>
    </row>
    <row r="681" spans="1:65" x14ac:dyDescent="0.25">
      <c r="A681" s="8"/>
      <c r="B681">
        <v>7252981</v>
      </c>
      <c r="C681" t="s">
        <v>697</v>
      </c>
      <c r="D681">
        <v>3</v>
      </c>
      <c r="E681">
        <v>1837</v>
      </c>
      <c r="F681" s="9">
        <f t="shared" si="615"/>
        <v>308616</v>
      </c>
      <c r="G681">
        <v>2</v>
      </c>
      <c r="H681" s="10">
        <f t="shared" si="561"/>
        <v>1.5</v>
      </c>
      <c r="I681" s="10">
        <f t="shared" si="562"/>
        <v>3</v>
      </c>
      <c r="J681" s="11">
        <f t="shared" si="563"/>
        <v>1</v>
      </c>
      <c r="K681" s="11">
        <f t="shared" si="564"/>
        <v>0.12765068597311918</v>
      </c>
      <c r="L681" s="12">
        <f t="shared" si="565"/>
        <v>925848</v>
      </c>
      <c r="M681" s="13">
        <f t="shared" si="566"/>
        <v>0.87234931402688076</v>
      </c>
      <c r="P681">
        <f t="shared" si="567"/>
        <v>5511</v>
      </c>
      <c r="Q681" s="15">
        <f t="shared" si="573"/>
        <v>1.5</v>
      </c>
      <c r="R681" s="16">
        <f t="shared" si="574"/>
        <v>3.5746201966041107</v>
      </c>
      <c r="S681" s="17">
        <f t="shared" si="568"/>
        <v>23.501636337714181</v>
      </c>
      <c r="T681" s="17">
        <f t="shared" si="575"/>
        <v>11.750818168857091</v>
      </c>
      <c r="U681" s="18">
        <f t="shared" si="576"/>
        <v>1.5</v>
      </c>
      <c r="V681" s="17">
        <f t="shared" si="577"/>
        <v>0</v>
      </c>
      <c r="W681" s="17">
        <f t="shared" si="569"/>
        <v>0</v>
      </c>
      <c r="X681" s="16">
        <f t="shared" si="578"/>
        <v>0</v>
      </c>
      <c r="Y681" s="19">
        <f t="shared" si="579"/>
        <v>1.5</v>
      </c>
      <c r="Z681" s="17">
        <f t="shared" si="580"/>
        <v>0</v>
      </c>
      <c r="AA681" s="17">
        <f t="shared" si="581"/>
        <v>0</v>
      </c>
      <c r="AB681" s="16">
        <f t="shared" si="582"/>
        <v>0</v>
      </c>
      <c r="AC681" s="19">
        <f t="shared" si="583"/>
        <v>1.5</v>
      </c>
      <c r="AD681" s="17">
        <f t="shared" si="584"/>
        <v>0</v>
      </c>
      <c r="AE681" s="17">
        <f t="shared" si="585"/>
        <v>0</v>
      </c>
      <c r="AF681" s="16">
        <f t="shared" si="570"/>
        <v>0</v>
      </c>
      <c r="AG681" s="19">
        <f t="shared" si="586"/>
        <v>1.5</v>
      </c>
      <c r="AH681" s="17">
        <f t="shared" si="587"/>
        <v>0</v>
      </c>
      <c r="AI681" s="17">
        <f t="shared" si="616"/>
        <v>0</v>
      </c>
      <c r="AJ681" s="16">
        <f t="shared" si="588"/>
        <v>0</v>
      </c>
      <c r="AK681" s="19">
        <f t="shared" si="589"/>
        <v>1.5</v>
      </c>
      <c r="AL681" s="17">
        <f t="shared" si="590"/>
        <v>0</v>
      </c>
      <c r="AM681" s="17">
        <f t="shared" si="591"/>
        <v>0</v>
      </c>
      <c r="AN681" s="16">
        <f t="shared" si="592"/>
        <v>0</v>
      </c>
      <c r="AO681" s="19">
        <f t="shared" si="593"/>
        <v>1.5</v>
      </c>
      <c r="AP681" s="17">
        <f t="shared" si="594"/>
        <v>0</v>
      </c>
      <c r="AQ681" s="17">
        <f t="shared" si="595"/>
        <v>0</v>
      </c>
      <c r="AR681" s="16">
        <f t="shared" si="596"/>
        <v>0</v>
      </c>
      <c r="AS681" s="19">
        <f t="shared" si="597"/>
        <v>1.5</v>
      </c>
      <c r="AT681" s="17">
        <f t="shared" si="598"/>
        <v>0</v>
      </c>
      <c r="AU681" s="17">
        <f t="shared" si="599"/>
        <v>0</v>
      </c>
      <c r="AV681" s="16">
        <f t="shared" si="600"/>
        <v>0</v>
      </c>
      <c r="AW681" s="19">
        <f t="shared" si="601"/>
        <v>1.5</v>
      </c>
      <c r="AX681" s="17">
        <f t="shared" si="602"/>
        <v>0</v>
      </c>
      <c r="AY681" s="17">
        <f t="shared" si="571"/>
        <v>0</v>
      </c>
      <c r="AZ681" s="16">
        <f t="shared" si="603"/>
        <v>0</v>
      </c>
      <c r="BA681" s="19">
        <f t="shared" si="604"/>
        <v>1.5</v>
      </c>
      <c r="BB681" s="16"/>
      <c r="BC681" s="16">
        <f t="shared" si="605"/>
        <v>1.5</v>
      </c>
      <c r="BD681" s="19">
        <f t="shared" si="572"/>
        <v>1.5</v>
      </c>
      <c r="BE681" s="20">
        <f t="shared" si="606"/>
        <v>1.5</v>
      </c>
      <c r="BF681">
        <f t="shared" si="607"/>
        <v>1.1459537726034386E-3</v>
      </c>
      <c r="BG681" s="33">
        <f t="shared" si="608"/>
        <v>3.0838150904137542</v>
      </c>
      <c r="BH681">
        <f t="shared" si="609"/>
        <v>6.1676301808275085</v>
      </c>
      <c r="BI681">
        <f t="shared" si="610"/>
        <v>1903429.3558862624</v>
      </c>
      <c r="BJ681">
        <f t="shared" si="611"/>
        <v>6327133</v>
      </c>
      <c r="BK681">
        <f t="shared" si="612"/>
        <v>925848</v>
      </c>
      <c r="BL681">
        <f t="shared" si="613"/>
        <v>0</v>
      </c>
      <c r="BM681">
        <f t="shared" si="614"/>
        <v>925848</v>
      </c>
    </row>
    <row r="682" spans="1:65" x14ac:dyDescent="0.25">
      <c r="A682" s="8"/>
      <c r="B682">
        <v>4628559</v>
      </c>
      <c r="C682" t="s">
        <v>698</v>
      </c>
      <c r="D682">
        <v>9</v>
      </c>
      <c r="E682">
        <v>2079</v>
      </c>
      <c r="F682" s="9">
        <f t="shared" si="615"/>
        <v>349272</v>
      </c>
      <c r="G682">
        <v>7</v>
      </c>
      <c r="H682" s="10">
        <f t="shared" si="561"/>
        <v>1.2857142857142858</v>
      </c>
      <c r="I682" s="10">
        <f t="shared" si="562"/>
        <v>9</v>
      </c>
      <c r="J682" s="11">
        <f t="shared" si="563"/>
        <v>1</v>
      </c>
      <c r="K682" s="11">
        <f t="shared" si="564"/>
        <v>0.67914182362156339</v>
      </c>
      <c r="L682" s="12">
        <f t="shared" si="565"/>
        <v>3143448</v>
      </c>
      <c r="M682" s="13">
        <f t="shared" si="566"/>
        <v>0.32085817637843655</v>
      </c>
      <c r="P682">
        <f t="shared" si="567"/>
        <v>18711</v>
      </c>
      <c r="Q682" s="15">
        <f t="shared" si="573"/>
        <v>1.2857142857142858</v>
      </c>
      <c r="R682" s="16">
        <f t="shared" si="574"/>
        <v>3.5746201966041107</v>
      </c>
      <c r="S682" s="17">
        <f t="shared" si="568"/>
        <v>13.252018484161342</v>
      </c>
      <c r="T682" s="17">
        <f t="shared" si="575"/>
        <v>1.8931454977373345</v>
      </c>
      <c r="U682" s="18">
        <f t="shared" si="576"/>
        <v>1.2857142857142858</v>
      </c>
      <c r="V682" s="17">
        <f t="shared" si="577"/>
        <v>0</v>
      </c>
      <c r="W682" s="17">
        <f t="shared" si="569"/>
        <v>0</v>
      </c>
      <c r="X682" s="16">
        <f t="shared" si="578"/>
        <v>0</v>
      </c>
      <c r="Y682" s="19">
        <f t="shared" si="579"/>
        <v>1.2857142857142858</v>
      </c>
      <c r="Z682" s="17">
        <f t="shared" si="580"/>
        <v>0</v>
      </c>
      <c r="AA682" s="17">
        <f t="shared" si="581"/>
        <v>0</v>
      </c>
      <c r="AB682" s="16">
        <f t="shared" si="582"/>
        <v>0</v>
      </c>
      <c r="AC682" s="19">
        <f t="shared" si="583"/>
        <v>1.2857142857142858</v>
      </c>
      <c r="AD682" s="17">
        <f t="shared" si="584"/>
        <v>0</v>
      </c>
      <c r="AE682" s="17">
        <f t="shared" si="585"/>
        <v>0</v>
      </c>
      <c r="AF682" s="16">
        <f t="shared" si="570"/>
        <v>0</v>
      </c>
      <c r="AG682" s="19">
        <f t="shared" si="586"/>
        <v>1.2857142857142858</v>
      </c>
      <c r="AH682" s="17">
        <f t="shared" si="587"/>
        <v>0</v>
      </c>
      <c r="AI682" s="17">
        <f t="shared" si="616"/>
        <v>0</v>
      </c>
      <c r="AJ682" s="16">
        <f t="shared" si="588"/>
        <v>0</v>
      </c>
      <c r="AK682" s="19">
        <f t="shared" si="589"/>
        <v>1.2857142857142858</v>
      </c>
      <c r="AL682" s="17">
        <f t="shared" si="590"/>
        <v>0</v>
      </c>
      <c r="AM682" s="17">
        <f t="shared" si="591"/>
        <v>0</v>
      </c>
      <c r="AN682" s="16">
        <f t="shared" si="592"/>
        <v>0</v>
      </c>
      <c r="AO682" s="19">
        <f t="shared" si="593"/>
        <v>1.2857142857142858</v>
      </c>
      <c r="AP682" s="17">
        <f t="shared" si="594"/>
        <v>0</v>
      </c>
      <c r="AQ682" s="17">
        <f t="shared" si="595"/>
        <v>0</v>
      </c>
      <c r="AR682" s="16">
        <f t="shared" si="596"/>
        <v>0</v>
      </c>
      <c r="AS682" s="19">
        <f t="shared" si="597"/>
        <v>1.2857142857142858</v>
      </c>
      <c r="AT682" s="17">
        <f t="shared" si="598"/>
        <v>0</v>
      </c>
      <c r="AU682" s="17">
        <f t="shared" si="599"/>
        <v>0</v>
      </c>
      <c r="AV682" s="16">
        <f t="shared" si="600"/>
        <v>0</v>
      </c>
      <c r="AW682" s="19">
        <f t="shared" si="601"/>
        <v>1.2857142857142858</v>
      </c>
      <c r="AX682" s="17">
        <f t="shared" si="602"/>
        <v>0</v>
      </c>
      <c r="AY682" s="17">
        <f t="shared" si="571"/>
        <v>0</v>
      </c>
      <c r="AZ682" s="16">
        <f t="shared" si="603"/>
        <v>0</v>
      </c>
      <c r="BA682" s="19">
        <f t="shared" si="604"/>
        <v>1.2857142857142858</v>
      </c>
      <c r="BB682" s="16"/>
      <c r="BC682" s="16">
        <f t="shared" si="605"/>
        <v>1.2857142857142858</v>
      </c>
      <c r="BD682" s="19">
        <f t="shared" si="572"/>
        <v>1.2857142857142858</v>
      </c>
      <c r="BE682" s="20">
        <f t="shared" si="606"/>
        <v>1.2857142857142858</v>
      </c>
      <c r="BF682">
        <f t="shared" si="607"/>
        <v>9.822460908029474E-4</v>
      </c>
      <c r="BG682" s="33">
        <f t="shared" si="608"/>
        <v>2.6432700774975038</v>
      </c>
      <c r="BH682">
        <f t="shared" si="609"/>
        <v>18.502890542482525</v>
      </c>
      <c r="BI682">
        <f t="shared" si="610"/>
        <v>6462541.5855539562</v>
      </c>
      <c r="BJ682">
        <f t="shared" si="611"/>
        <v>1485111</v>
      </c>
      <c r="BK682">
        <f t="shared" si="612"/>
        <v>3143448</v>
      </c>
      <c r="BL682">
        <f t="shared" si="613"/>
        <v>0</v>
      </c>
      <c r="BM682">
        <f t="shared" si="614"/>
        <v>3143448</v>
      </c>
    </row>
    <row r="683" spans="1:65" x14ac:dyDescent="0.25">
      <c r="A683" s="8"/>
      <c r="B683">
        <v>1943069</v>
      </c>
      <c r="C683" t="s">
        <v>699</v>
      </c>
      <c r="D683">
        <v>5</v>
      </c>
      <c r="E683">
        <v>1065</v>
      </c>
      <c r="F683" s="9">
        <f t="shared" si="615"/>
        <v>178920</v>
      </c>
      <c r="G683">
        <v>8</v>
      </c>
      <c r="H683" s="10">
        <f t="shared" si="561"/>
        <v>0.625</v>
      </c>
      <c r="I683" s="10">
        <f t="shared" si="562"/>
        <v>5</v>
      </c>
      <c r="J683" s="11">
        <f t="shared" si="563"/>
        <v>1</v>
      </c>
      <c r="K683" s="11">
        <f t="shared" si="564"/>
        <v>0.46040567782204339</v>
      </c>
      <c r="L683" s="12">
        <f t="shared" si="565"/>
        <v>894600</v>
      </c>
      <c r="M683" s="13">
        <f t="shared" si="566"/>
        <v>0.53959432217795666</v>
      </c>
      <c r="P683">
        <f t="shared" si="567"/>
        <v>5325</v>
      </c>
      <c r="Q683" s="15">
        <f t="shared" si="573"/>
        <v>0.625</v>
      </c>
      <c r="R683" s="16">
        <f t="shared" si="574"/>
        <v>3.5746201966041107</v>
      </c>
      <c r="S683" s="17">
        <f t="shared" si="568"/>
        <v>10.859987704001789</v>
      </c>
      <c r="T683" s="17">
        <f t="shared" si="575"/>
        <v>1.3574984630002236</v>
      </c>
      <c r="U683" s="18">
        <f t="shared" si="576"/>
        <v>0.625</v>
      </c>
      <c r="V683" s="17">
        <f t="shared" si="577"/>
        <v>0</v>
      </c>
      <c r="W683" s="17">
        <f t="shared" si="569"/>
        <v>0</v>
      </c>
      <c r="X683" s="16">
        <f t="shared" si="578"/>
        <v>0</v>
      </c>
      <c r="Y683" s="19">
        <f t="shared" si="579"/>
        <v>0.625</v>
      </c>
      <c r="Z683" s="17">
        <f t="shared" si="580"/>
        <v>0</v>
      </c>
      <c r="AA683" s="17">
        <f t="shared" si="581"/>
        <v>0</v>
      </c>
      <c r="AB683" s="16">
        <f t="shared" si="582"/>
        <v>0</v>
      </c>
      <c r="AC683" s="19">
        <f t="shared" si="583"/>
        <v>0.625</v>
      </c>
      <c r="AD683" s="17">
        <f t="shared" si="584"/>
        <v>0</v>
      </c>
      <c r="AE683" s="17">
        <f t="shared" si="585"/>
        <v>0</v>
      </c>
      <c r="AF683" s="16">
        <f t="shared" si="570"/>
        <v>0</v>
      </c>
      <c r="AG683" s="19">
        <f t="shared" si="586"/>
        <v>0.625</v>
      </c>
      <c r="AH683" s="17">
        <f t="shared" si="587"/>
        <v>0</v>
      </c>
      <c r="AI683" s="17">
        <f t="shared" si="616"/>
        <v>0</v>
      </c>
      <c r="AJ683" s="16">
        <f t="shared" si="588"/>
        <v>0</v>
      </c>
      <c r="AK683" s="19">
        <f t="shared" si="589"/>
        <v>0.625</v>
      </c>
      <c r="AL683" s="17">
        <f t="shared" si="590"/>
        <v>0</v>
      </c>
      <c r="AM683" s="17">
        <f t="shared" si="591"/>
        <v>0</v>
      </c>
      <c r="AN683" s="16">
        <f t="shared" si="592"/>
        <v>0</v>
      </c>
      <c r="AO683" s="19">
        <f t="shared" si="593"/>
        <v>0.625</v>
      </c>
      <c r="AP683" s="17">
        <f t="shared" si="594"/>
        <v>0</v>
      </c>
      <c r="AQ683" s="17">
        <f t="shared" si="595"/>
        <v>0</v>
      </c>
      <c r="AR683" s="16">
        <f t="shared" si="596"/>
        <v>0</v>
      </c>
      <c r="AS683" s="19">
        <f t="shared" si="597"/>
        <v>0.625</v>
      </c>
      <c r="AT683" s="17">
        <f t="shared" si="598"/>
        <v>0</v>
      </c>
      <c r="AU683" s="17">
        <f t="shared" si="599"/>
        <v>0</v>
      </c>
      <c r="AV683" s="16">
        <f t="shared" si="600"/>
        <v>0</v>
      </c>
      <c r="AW683" s="19">
        <f t="shared" si="601"/>
        <v>0.625</v>
      </c>
      <c r="AX683" s="17">
        <f t="shared" si="602"/>
        <v>0</v>
      </c>
      <c r="AY683" s="17">
        <f t="shared" si="571"/>
        <v>0</v>
      </c>
      <c r="AZ683" s="16">
        <f t="shared" si="603"/>
        <v>0</v>
      </c>
      <c r="BA683" s="19">
        <f t="shared" si="604"/>
        <v>0.625</v>
      </c>
      <c r="BB683" s="16"/>
      <c r="BC683" s="16">
        <f t="shared" si="605"/>
        <v>0.625</v>
      </c>
      <c r="BD683" s="19">
        <f t="shared" si="572"/>
        <v>0.625</v>
      </c>
      <c r="BE683" s="20">
        <f t="shared" si="606"/>
        <v>0.625</v>
      </c>
      <c r="BF683">
        <f t="shared" si="607"/>
        <v>4.7748073858476606E-4</v>
      </c>
      <c r="BG683" s="33">
        <f t="shared" si="608"/>
        <v>1.2849229543390641</v>
      </c>
      <c r="BH683">
        <f t="shared" si="609"/>
        <v>10.279383634712513</v>
      </c>
      <c r="BI683">
        <f t="shared" si="610"/>
        <v>1839187.3199227629</v>
      </c>
      <c r="BJ683">
        <f t="shared" si="611"/>
        <v>1048469</v>
      </c>
      <c r="BK683">
        <f t="shared" si="612"/>
        <v>894600</v>
      </c>
      <c r="BL683">
        <f t="shared" si="613"/>
        <v>0</v>
      </c>
      <c r="BM683">
        <f t="shared" si="614"/>
        <v>894600</v>
      </c>
    </row>
    <row r="684" spans="1:65" x14ac:dyDescent="0.25">
      <c r="A684" s="8"/>
      <c r="B684">
        <v>16054164</v>
      </c>
      <c r="C684" t="s">
        <v>700</v>
      </c>
      <c r="D684">
        <v>9</v>
      </c>
      <c r="E684">
        <v>1028</v>
      </c>
      <c r="F684" s="9">
        <f t="shared" si="615"/>
        <v>172704</v>
      </c>
      <c r="G684">
        <v>6</v>
      </c>
      <c r="H684" s="10">
        <f t="shared" si="561"/>
        <v>1.5</v>
      </c>
      <c r="I684" s="10">
        <f t="shared" si="562"/>
        <v>9</v>
      </c>
      <c r="J684" s="11">
        <f t="shared" si="563"/>
        <v>1</v>
      </c>
      <c r="K684" s="11">
        <f t="shared" si="564"/>
        <v>9.6818246032618085E-2</v>
      </c>
      <c r="L684" s="12">
        <f t="shared" si="565"/>
        <v>1554336</v>
      </c>
      <c r="M684" s="13">
        <f t="shared" si="566"/>
        <v>0.90318175396738187</v>
      </c>
      <c r="P684">
        <f t="shared" si="567"/>
        <v>9252</v>
      </c>
      <c r="Q684" s="15">
        <f t="shared" si="573"/>
        <v>1.5</v>
      </c>
      <c r="R684" s="16">
        <f t="shared" si="574"/>
        <v>3.5746201966041107</v>
      </c>
      <c r="S684" s="17">
        <f t="shared" si="568"/>
        <v>92.957684824902728</v>
      </c>
      <c r="T684" s="17">
        <f t="shared" si="575"/>
        <v>15.492947470817121</v>
      </c>
      <c r="U684" s="18">
        <f t="shared" si="576"/>
        <v>1.5</v>
      </c>
      <c r="V684" s="17">
        <f t="shared" si="577"/>
        <v>0</v>
      </c>
      <c r="W684" s="17">
        <f t="shared" si="569"/>
        <v>0</v>
      </c>
      <c r="X684" s="16">
        <f t="shared" si="578"/>
        <v>0</v>
      </c>
      <c r="Y684" s="19">
        <f t="shared" si="579"/>
        <v>1.5</v>
      </c>
      <c r="Z684" s="17">
        <f t="shared" si="580"/>
        <v>0</v>
      </c>
      <c r="AA684" s="17">
        <f t="shared" si="581"/>
        <v>0</v>
      </c>
      <c r="AB684" s="16">
        <f t="shared" si="582"/>
        <v>0</v>
      </c>
      <c r="AC684" s="19">
        <f t="shared" si="583"/>
        <v>1.5</v>
      </c>
      <c r="AD684" s="17">
        <f t="shared" si="584"/>
        <v>0</v>
      </c>
      <c r="AE684" s="17">
        <f t="shared" si="585"/>
        <v>0</v>
      </c>
      <c r="AF684" s="16">
        <f t="shared" si="570"/>
        <v>0</v>
      </c>
      <c r="AG684" s="19">
        <f t="shared" si="586"/>
        <v>1.5</v>
      </c>
      <c r="AH684" s="17">
        <f t="shared" si="587"/>
        <v>0</v>
      </c>
      <c r="AI684" s="17">
        <f t="shared" si="616"/>
        <v>0</v>
      </c>
      <c r="AJ684" s="16">
        <f t="shared" si="588"/>
        <v>0</v>
      </c>
      <c r="AK684" s="19">
        <f t="shared" si="589"/>
        <v>1.5</v>
      </c>
      <c r="AL684" s="17">
        <f t="shared" si="590"/>
        <v>0</v>
      </c>
      <c r="AM684" s="17">
        <f t="shared" si="591"/>
        <v>0</v>
      </c>
      <c r="AN684" s="16">
        <f t="shared" si="592"/>
        <v>0</v>
      </c>
      <c r="AO684" s="19">
        <f t="shared" si="593"/>
        <v>1.5</v>
      </c>
      <c r="AP684" s="17">
        <f t="shared" si="594"/>
        <v>0</v>
      </c>
      <c r="AQ684" s="17">
        <f t="shared" si="595"/>
        <v>0</v>
      </c>
      <c r="AR684" s="16">
        <f t="shared" si="596"/>
        <v>0</v>
      </c>
      <c r="AS684" s="19">
        <f t="shared" si="597"/>
        <v>1.5</v>
      </c>
      <c r="AT684" s="17">
        <f t="shared" si="598"/>
        <v>0</v>
      </c>
      <c r="AU684" s="17">
        <f t="shared" si="599"/>
        <v>0</v>
      </c>
      <c r="AV684" s="16">
        <f t="shared" si="600"/>
        <v>0</v>
      </c>
      <c r="AW684" s="19">
        <f t="shared" si="601"/>
        <v>1.5</v>
      </c>
      <c r="AX684" s="17">
        <f t="shared" si="602"/>
        <v>0</v>
      </c>
      <c r="AY684" s="17">
        <f t="shared" si="571"/>
        <v>0</v>
      </c>
      <c r="AZ684" s="16">
        <f t="shared" si="603"/>
        <v>0</v>
      </c>
      <c r="BA684" s="19">
        <f t="shared" si="604"/>
        <v>1.5</v>
      </c>
      <c r="BB684" s="16"/>
      <c r="BC684" s="16">
        <f t="shared" si="605"/>
        <v>1.5</v>
      </c>
      <c r="BD684" s="19">
        <f t="shared" si="572"/>
        <v>1.5</v>
      </c>
      <c r="BE684" s="20">
        <f t="shared" si="606"/>
        <v>1.5</v>
      </c>
      <c r="BF684">
        <f t="shared" si="607"/>
        <v>1.1459537726034386E-3</v>
      </c>
      <c r="BG684" s="33">
        <f t="shared" si="608"/>
        <v>3.0838150904137542</v>
      </c>
      <c r="BH684">
        <f t="shared" si="609"/>
        <v>18.502890542482525</v>
      </c>
      <c r="BI684">
        <f t="shared" si="610"/>
        <v>3195523.2082489021</v>
      </c>
      <c r="BJ684">
        <f t="shared" si="611"/>
        <v>14499828</v>
      </c>
      <c r="BK684">
        <f t="shared" si="612"/>
        <v>1554336</v>
      </c>
      <c r="BL684">
        <f t="shared" si="613"/>
        <v>0</v>
      </c>
      <c r="BM684">
        <f t="shared" si="614"/>
        <v>1554336</v>
      </c>
    </row>
    <row r="685" spans="1:65" x14ac:dyDescent="0.25">
      <c r="A685" s="8"/>
      <c r="B685">
        <v>5400</v>
      </c>
      <c r="C685" t="s">
        <v>701</v>
      </c>
      <c r="D685">
        <v>1</v>
      </c>
      <c r="E685">
        <v>2010</v>
      </c>
      <c r="F685" s="9">
        <f t="shared" si="615"/>
        <v>337680</v>
      </c>
      <c r="G685">
        <v>7</v>
      </c>
      <c r="H685" s="10">
        <f t="shared" si="561"/>
        <v>2.2844958879074018E-3</v>
      </c>
      <c r="I685" s="10">
        <f t="shared" si="562"/>
        <v>1.5991471215351813E-2</v>
      </c>
      <c r="J685" s="11">
        <f t="shared" si="563"/>
        <v>1.5991471215351813E-2</v>
      </c>
      <c r="K685" s="11">
        <f t="shared" si="564"/>
        <v>1</v>
      </c>
      <c r="L685" s="12">
        <f t="shared" si="565"/>
        <v>5400</v>
      </c>
      <c r="M685" s="13">
        <f t="shared" si="566"/>
        <v>0</v>
      </c>
      <c r="P685">
        <f t="shared" si="567"/>
        <v>2010</v>
      </c>
      <c r="Q685" s="15">
        <f t="shared" si="573"/>
        <v>0.14285714285714285</v>
      </c>
      <c r="R685" s="16">
        <f t="shared" si="574"/>
        <v>3.5746201966041107</v>
      </c>
      <c r="S685" s="17">
        <f t="shared" si="568"/>
        <v>1.5991471215351813E-2</v>
      </c>
      <c r="T685" s="17">
        <f t="shared" si="575"/>
        <v>2.2844958879074018E-3</v>
      </c>
      <c r="U685" s="18">
        <f t="shared" si="576"/>
        <v>2.2844958879074018E-3</v>
      </c>
      <c r="V685" s="17">
        <f t="shared" si="577"/>
        <v>0</v>
      </c>
      <c r="W685" s="17">
        <f t="shared" si="569"/>
        <v>0</v>
      </c>
      <c r="X685" s="16">
        <f t="shared" si="578"/>
        <v>0</v>
      </c>
      <c r="Y685" s="19">
        <f t="shared" si="579"/>
        <v>2.2844958879074018E-3</v>
      </c>
      <c r="Z685" s="17">
        <f t="shared" si="580"/>
        <v>0</v>
      </c>
      <c r="AA685" s="17">
        <f t="shared" si="581"/>
        <v>0</v>
      </c>
      <c r="AB685" s="16">
        <f t="shared" si="582"/>
        <v>0</v>
      </c>
      <c r="AC685" s="19">
        <f t="shared" si="583"/>
        <v>2.2844958879074018E-3</v>
      </c>
      <c r="AD685" s="17">
        <f t="shared" si="584"/>
        <v>0</v>
      </c>
      <c r="AE685" s="17">
        <f t="shared" si="585"/>
        <v>0</v>
      </c>
      <c r="AF685" s="16">
        <f t="shared" si="570"/>
        <v>0</v>
      </c>
      <c r="AG685" s="19">
        <f t="shared" si="586"/>
        <v>2.2844958879074018E-3</v>
      </c>
      <c r="AH685" s="17">
        <f t="shared" si="587"/>
        <v>0</v>
      </c>
      <c r="AI685" s="17">
        <f t="shared" si="616"/>
        <v>0</v>
      </c>
      <c r="AJ685" s="16">
        <f t="shared" si="588"/>
        <v>0</v>
      </c>
      <c r="AK685" s="19">
        <f t="shared" si="589"/>
        <v>2.2844958879074018E-3</v>
      </c>
      <c r="AL685" s="17">
        <f t="shared" si="590"/>
        <v>0</v>
      </c>
      <c r="AM685" s="17">
        <f t="shared" si="591"/>
        <v>0</v>
      </c>
      <c r="AN685" s="16">
        <f t="shared" si="592"/>
        <v>0</v>
      </c>
      <c r="AO685" s="19">
        <f t="shared" si="593"/>
        <v>2.2844958879074018E-3</v>
      </c>
      <c r="AP685" s="17">
        <f t="shared" si="594"/>
        <v>0</v>
      </c>
      <c r="AQ685" s="17">
        <f t="shared" si="595"/>
        <v>0</v>
      </c>
      <c r="AR685" s="16">
        <f t="shared" si="596"/>
        <v>0</v>
      </c>
      <c r="AS685" s="19">
        <f t="shared" si="597"/>
        <v>2.2844958879074018E-3</v>
      </c>
      <c r="AT685" s="17">
        <f t="shared" si="598"/>
        <v>0</v>
      </c>
      <c r="AU685" s="17">
        <f t="shared" si="599"/>
        <v>0</v>
      </c>
      <c r="AV685" s="16">
        <f t="shared" si="600"/>
        <v>0</v>
      </c>
      <c r="AW685" s="19">
        <f t="shared" si="601"/>
        <v>2.2844958879074018E-3</v>
      </c>
      <c r="AX685" s="17">
        <f t="shared" si="602"/>
        <v>0</v>
      </c>
      <c r="AY685" s="17">
        <f t="shared" si="571"/>
        <v>0</v>
      </c>
      <c r="AZ685" s="16">
        <f t="shared" si="603"/>
        <v>0</v>
      </c>
      <c r="BA685" s="19">
        <f t="shared" si="604"/>
        <v>2.2844958879074018E-3</v>
      </c>
      <c r="BB685" s="16"/>
      <c r="BC685" s="16">
        <f t="shared" si="605"/>
        <v>2.2844958879074018E-3</v>
      </c>
      <c r="BD685" s="19">
        <f t="shared" si="572"/>
        <v>2.2844958879074018E-3</v>
      </c>
      <c r="BE685" s="20">
        <f t="shared" si="606"/>
        <v>2.2844958879074018E-3</v>
      </c>
      <c r="BF685">
        <f t="shared" si="607"/>
        <v>1.7452844541630193E-6</v>
      </c>
      <c r="BG685" s="33">
        <f t="shared" si="608"/>
        <v>4.6966419287446754E-3</v>
      </c>
      <c r="BH685">
        <f t="shared" si="609"/>
        <v>3.2876493501212731E-2</v>
      </c>
      <c r="BI685">
        <f t="shared" si="610"/>
        <v>11101.734325489515</v>
      </c>
      <c r="BJ685">
        <f t="shared" si="611"/>
        <v>0</v>
      </c>
      <c r="BK685">
        <f t="shared" si="612"/>
        <v>5400</v>
      </c>
      <c r="BL685">
        <f t="shared" si="613"/>
        <v>332280</v>
      </c>
      <c r="BM685">
        <f t="shared" si="614"/>
        <v>5400</v>
      </c>
    </row>
    <row r="686" spans="1:65" x14ac:dyDescent="0.25">
      <c r="A686" s="8"/>
      <c r="B686">
        <v>8973350</v>
      </c>
      <c r="C686" t="s">
        <v>702</v>
      </c>
      <c r="D686">
        <v>7</v>
      </c>
      <c r="E686">
        <v>2436</v>
      </c>
      <c r="F686" s="9">
        <f t="shared" si="615"/>
        <v>409248</v>
      </c>
      <c r="G686">
        <v>4</v>
      </c>
      <c r="H686" s="10">
        <f t="shared" si="561"/>
        <v>1.75</v>
      </c>
      <c r="I686" s="10">
        <f t="shared" si="562"/>
        <v>7</v>
      </c>
      <c r="J686" s="11">
        <f t="shared" si="563"/>
        <v>1</v>
      </c>
      <c r="K686" s="11">
        <f t="shared" si="564"/>
        <v>0.31924933274641021</v>
      </c>
      <c r="L686" s="12">
        <f t="shared" si="565"/>
        <v>2864736</v>
      </c>
      <c r="M686" s="13">
        <f t="shared" si="566"/>
        <v>0.68075066725358979</v>
      </c>
      <c r="P686">
        <f t="shared" si="567"/>
        <v>17052</v>
      </c>
      <c r="Q686" s="15">
        <f t="shared" si="573"/>
        <v>1.75</v>
      </c>
      <c r="R686" s="16">
        <f t="shared" si="574"/>
        <v>3.5746201966041107</v>
      </c>
      <c r="S686" s="17">
        <f t="shared" si="568"/>
        <v>21.92643580420674</v>
      </c>
      <c r="T686" s="17">
        <f t="shared" si="575"/>
        <v>5.481608951051685</v>
      </c>
      <c r="U686" s="18">
        <f t="shared" si="576"/>
        <v>1.75</v>
      </c>
      <c r="V686" s="17">
        <f t="shared" si="577"/>
        <v>0</v>
      </c>
      <c r="W686" s="17">
        <f t="shared" si="569"/>
        <v>0</v>
      </c>
      <c r="X686" s="16">
        <f t="shared" si="578"/>
        <v>0</v>
      </c>
      <c r="Y686" s="19">
        <f t="shared" si="579"/>
        <v>1.75</v>
      </c>
      <c r="Z686" s="17">
        <f t="shared" si="580"/>
        <v>0</v>
      </c>
      <c r="AA686" s="17">
        <f t="shared" si="581"/>
        <v>0</v>
      </c>
      <c r="AB686" s="16">
        <f t="shared" si="582"/>
        <v>0</v>
      </c>
      <c r="AC686" s="19">
        <f t="shared" si="583"/>
        <v>1.75</v>
      </c>
      <c r="AD686" s="17">
        <f t="shared" si="584"/>
        <v>0</v>
      </c>
      <c r="AE686" s="17">
        <f t="shared" si="585"/>
        <v>0</v>
      </c>
      <c r="AF686" s="16">
        <f t="shared" si="570"/>
        <v>0</v>
      </c>
      <c r="AG686" s="19">
        <f t="shared" si="586"/>
        <v>1.75</v>
      </c>
      <c r="AH686" s="17">
        <f t="shared" si="587"/>
        <v>0</v>
      </c>
      <c r="AI686" s="17">
        <f t="shared" si="616"/>
        <v>0</v>
      </c>
      <c r="AJ686" s="16">
        <f t="shared" si="588"/>
        <v>0</v>
      </c>
      <c r="AK686" s="19">
        <f t="shared" si="589"/>
        <v>1.75</v>
      </c>
      <c r="AL686" s="17">
        <f t="shared" si="590"/>
        <v>0</v>
      </c>
      <c r="AM686" s="17">
        <f t="shared" si="591"/>
        <v>0</v>
      </c>
      <c r="AN686" s="16">
        <f t="shared" si="592"/>
        <v>0</v>
      </c>
      <c r="AO686" s="19">
        <f t="shared" si="593"/>
        <v>1.75</v>
      </c>
      <c r="AP686" s="17">
        <f t="shared" si="594"/>
        <v>0</v>
      </c>
      <c r="AQ686" s="17">
        <f t="shared" si="595"/>
        <v>0</v>
      </c>
      <c r="AR686" s="16">
        <f t="shared" si="596"/>
        <v>0</v>
      </c>
      <c r="AS686" s="19">
        <f t="shared" si="597"/>
        <v>1.75</v>
      </c>
      <c r="AT686" s="17">
        <f t="shared" si="598"/>
        <v>0</v>
      </c>
      <c r="AU686" s="17">
        <f t="shared" si="599"/>
        <v>0</v>
      </c>
      <c r="AV686" s="16">
        <f t="shared" si="600"/>
        <v>0</v>
      </c>
      <c r="AW686" s="19">
        <f t="shared" si="601"/>
        <v>1.75</v>
      </c>
      <c r="AX686" s="17">
        <f t="shared" si="602"/>
        <v>0</v>
      </c>
      <c r="AY686" s="17">
        <f t="shared" si="571"/>
        <v>0</v>
      </c>
      <c r="AZ686" s="16">
        <f t="shared" si="603"/>
        <v>0</v>
      </c>
      <c r="BA686" s="19">
        <f t="shared" si="604"/>
        <v>1.75</v>
      </c>
      <c r="BB686" s="16"/>
      <c r="BC686" s="16">
        <f t="shared" si="605"/>
        <v>1.75</v>
      </c>
      <c r="BD686" s="19">
        <f t="shared" si="572"/>
        <v>1.75</v>
      </c>
      <c r="BE686" s="20">
        <f t="shared" si="606"/>
        <v>1.75</v>
      </c>
      <c r="BF686">
        <f t="shared" si="607"/>
        <v>1.336946068037345E-3</v>
      </c>
      <c r="BG686" s="33">
        <f t="shared" si="608"/>
        <v>3.5977842721493793</v>
      </c>
      <c r="BH686">
        <f t="shared" si="609"/>
        <v>14.391137088597517</v>
      </c>
      <c r="BI686">
        <f t="shared" si="610"/>
        <v>5889544.0712343566</v>
      </c>
      <c r="BJ686">
        <f t="shared" si="611"/>
        <v>6108614</v>
      </c>
      <c r="BK686">
        <f t="shared" si="612"/>
        <v>2864736</v>
      </c>
      <c r="BL686">
        <f t="shared" si="613"/>
        <v>0</v>
      </c>
      <c r="BM686">
        <f t="shared" si="614"/>
        <v>2864736</v>
      </c>
    </row>
    <row r="687" spans="1:65" x14ac:dyDescent="0.25">
      <c r="A687" s="8"/>
      <c r="B687">
        <v>154432</v>
      </c>
      <c r="C687" t="s">
        <v>703</v>
      </c>
      <c r="D687">
        <v>8</v>
      </c>
      <c r="E687">
        <v>2070</v>
      </c>
      <c r="F687" s="9">
        <f t="shared" si="615"/>
        <v>347760</v>
      </c>
      <c r="G687">
        <v>7</v>
      </c>
      <c r="H687" s="10">
        <f t="shared" si="561"/>
        <v>6.3439482073022441E-2</v>
      </c>
      <c r="I687" s="10">
        <f t="shared" si="562"/>
        <v>0.44407637451115711</v>
      </c>
      <c r="J687" s="11">
        <f t="shared" si="563"/>
        <v>5.5509546813894639E-2</v>
      </c>
      <c r="K687" s="11">
        <f t="shared" si="564"/>
        <v>1</v>
      </c>
      <c r="L687" s="12">
        <f t="shared" si="565"/>
        <v>154432</v>
      </c>
      <c r="M687" s="13">
        <f t="shared" si="566"/>
        <v>0</v>
      </c>
      <c r="P687">
        <f t="shared" si="567"/>
        <v>16560</v>
      </c>
      <c r="Q687" s="15">
        <f t="shared" si="573"/>
        <v>1.1428571428571428</v>
      </c>
      <c r="R687" s="16">
        <f t="shared" si="574"/>
        <v>3.5746201966041107</v>
      </c>
      <c r="S687" s="17">
        <f t="shared" si="568"/>
        <v>0.44407637451115711</v>
      </c>
      <c r="T687" s="17">
        <f t="shared" si="575"/>
        <v>6.3439482073022441E-2</v>
      </c>
      <c r="U687" s="18">
        <f t="shared" si="576"/>
        <v>6.3439482073022441E-2</v>
      </c>
      <c r="V687" s="17">
        <f t="shared" si="577"/>
        <v>0</v>
      </c>
      <c r="W687" s="17">
        <f t="shared" si="569"/>
        <v>0</v>
      </c>
      <c r="X687" s="16">
        <f t="shared" si="578"/>
        <v>0</v>
      </c>
      <c r="Y687" s="19">
        <f t="shared" si="579"/>
        <v>6.3439482073022441E-2</v>
      </c>
      <c r="Z687" s="17">
        <f t="shared" si="580"/>
        <v>0</v>
      </c>
      <c r="AA687" s="17">
        <f t="shared" si="581"/>
        <v>0</v>
      </c>
      <c r="AB687" s="16">
        <f t="shared" si="582"/>
        <v>0</v>
      </c>
      <c r="AC687" s="19">
        <f t="shared" si="583"/>
        <v>6.3439482073022441E-2</v>
      </c>
      <c r="AD687" s="17">
        <f t="shared" si="584"/>
        <v>0</v>
      </c>
      <c r="AE687" s="17">
        <f t="shared" si="585"/>
        <v>0</v>
      </c>
      <c r="AF687" s="16">
        <f t="shared" si="570"/>
        <v>0</v>
      </c>
      <c r="AG687" s="19">
        <f t="shared" si="586"/>
        <v>6.3439482073022441E-2</v>
      </c>
      <c r="AH687" s="17">
        <f t="shared" si="587"/>
        <v>0</v>
      </c>
      <c r="AI687" s="17">
        <f t="shared" si="616"/>
        <v>0</v>
      </c>
      <c r="AJ687" s="16">
        <f t="shared" si="588"/>
        <v>0</v>
      </c>
      <c r="AK687" s="19">
        <f t="shared" si="589"/>
        <v>6.3439482073022441E-2</v>
      </c>
      <c r="AL687" s="17">
        <f t="shared" si="590"/>
        <v>0</v>
      </c>
      <c r="AM687" s="17">
        <f t="shared" si="591"/>
        <v>0</v>
      </c>
      <c r="AN687" s="16">
        <f t="shared" si="592"/>
        <v>0</v>
      </c>
      <c r="AO687" s="19">
        <f t="shared" si="593"/>
        <v>6.3439482073022441E-2</v>
      </c>
      <c r="AP687" s="17">
        <f t="shared" si="594"/>
        <v>0</v>
      </c>
      <c r="AQ687" s="17">
        <f t="shared" si="595"/>
        <v>0</v>
      </c>
      <c r="AR687" s="16">
        <f t="shared" si="596"/>
        <v>0</v>
      </c>
      <c r="AS687" s="19">
        <f t="shared" si="597"/>
        <v>6.3439482073022441E-2</v>
      </c>
      <c r="AT687" s="17">
        <f t="shared" si="598"/>
        <v>0</v>
      </c>
      <c r="AU687" s="17">
        <f t="shared" si="599"/>
        <v>0</v>
      </c>
      <c r="AV687" s="16">
        <f t="shared" si="600"/>
        <v>0</v>
      </c>
      <c r="AW687" s="19">
        <f t="shared" si="601"/>
        <v>6.3439482073022441E-2</v>
      </c>
      <c r="AX687" s="17">
        <f t="shared" si="602"/>
        <v>0</v>
      </c>
      <c r="AY687" s="17">
        <f t="shared" si="571"/>
        <v>0</v>
      </c>
      <c r="AZ687" s="16">
        <f t="shared" si="603"/>
        <v>0</v>
      </c>
      <c r="BA687" s="19">
        <f t="shared" si="604"/>
        <v>6.3439482073022441E-2</v>
      </c>
      <c r="BB687" s="16"/>
      <c r="BC687" s="16">
        <f t="shared" si="605"/>
        <v>6.3439482073022441E-2</v>
      </c>
      <c r="BD687" s="19">
        <f t="shared" si="572"/>
        <v>6.3439482073022441E-2</v>
      </c>
      <c r="BE687" s="20">
        <f t="shared" si="606"/>
        <v>6.3439482073022441E-2</v>
      </c>
      <c r="BF687">
        <f t="shared" si="607"/>
        <v>4.8465809209058849E-5</v>
      </c>
      <c r="BG687" s="33">
        <f t="shared" si="608"/>
        <v>0.13042375476321294</v>
      </c>
      <c r="BH687">
        <f t="shared" si="609"/>
        <v>0.91296628334249053</v>
      </c>
      <c r="BI687">
        <f t="shared" si="610"/>
        <v>317493.15469518449</v>
      </c>
      <c r="BJ687">
        <f t="shared" si="611"/>
        <v>0</v>
      </c>
      <c r="BK687">
        <f t="shared" si="612"/>
        <v>154432</v>
      </c>
      <c r="BL687">
        <f t="shared" si="613"/>
        <v>2627648</v>
      </c>
      <c r="BM687">
        <f t="shared" si="614"/>
        <v>154432</v>
      </c>
    </row>
    <row r="688" spans="1:65" x14ac:dyDescent="0.25">
      <c r="A688" s="8"/>
      <c r="B688">
        <v>920020</v>
      </c>
      <c r="C688" t="s">
        <v>704</v>
      </c>
      <c r="D688">
        <v>9</v>
      </c>
      <c r="E688">
        <v>1159</v>
      </c>
      <c r="F688" s="9">
        <f t="shared" si="615"/>
        <v>194712</v>
      </c>
      <c r="G688">
        <v>4</v>
      </c>
      <c r="H688" s="10">
        <f t="shared" si="561"/>
        <v>1.1812574468959283</v>
      </c>
      <c r="I688" s="10">
        <f t="shared" si="562"/>
        <v>4.7250297875837131</v>
      </c>
      <c r="J688" s="11">
        <f t="shared" si="563"/>
        <v>0.52500330973152365</v>
      </c>
      <c r="K688" s="11">
        <f t="shared" si="564"/>
        <v>0.99999999999999989</v>
      </c>
      <c r="L688" s="12">
        <f t="shared" si="565"/>
        <v>920019.99999999988</v>
      </c>
      <c r="M688" s="13">
        <f t="shared" si="566"/>
        <v>1.2653564251530925E-16</v>
      </c>
      <c r="P688">
        <f t="shared" si="567"/>
        <v>10431</v>
      </c>
      <c r="Q688" s="15">
        <f t="shared" si="573"/>
        <v>2.25</v>
      </c>
      <c r="R688" s="16">
        <f t="shared" si="574"/>
        <v>3.5746201966041107</v>
      </c>
      <c r="S688" s="17">
        <f t="shared" si="568"/>
        <v>4.7250297875837131</v>
      </c>
      <c r="T688" s="17">
        <f t="shared" si="575"/>
        <v>1.1812574468959283</v>
      </c>
      <c r="U688" s="18">
        <f t="shared" si="576"/>
        <v>1.1812574468959283</v>
      </c>
      <c r="V688" s="17">
        <f t="shared" si="577"/>
        <v>0</v>
      </c>
      <c r="W688" s="17">
        <f t="shared" si="569"/>
        <v>0</v>
      </c>
      <c r="X688" s="16">
        <f t="shared" si="578"/>
        <v>0</v>
      </c>
      <c r="Y688" s="19">
        <f t="shared" si="579"/>
        <v>1.1812574468959283</v>
      </c>
      <c r="Z688" s="17">
        <f t="shared" si="580"/>
        <v>0</v>
      </c>
      <c r="AA688" s="17">
        <f t="shared" si="581"/>
        <v>0</v>
      </c>
      <c r="AB688" s="16">
        <f t="shared" si="582"/>
        <v>0</v>
      </c>
      <c r="AC688" s="19">
        <f t="shared" si="583"/>
        <v>1.1812574468959283</v>
      </c>
      <c r="AD688" s="17">
        <f t="shared" si="584"/>
        <v>0</v>
      </c>
      <c r="AE688" s="17">
        <f t="shared" si="585"/>
        <v>0</v>
      </c>
      <c r="AF688" s="16">
        <f t="shared" si="570"/>
        <v>0</v>
      </c>
      <c r="AG688" s="19">
        <f t="shared" si="586"/>
        <v>1.1812574468959283</v>
      </c>
      <c r="AH688" s="17">
        <f t="shared" si="587"/>
        <v>0</v>
      </c>
      <c r="AI688" s="17">
        <f t="shared" si="616"/>
        <v>0</v>
      </c>
      <c r="AJ688" s="16">
        <f t="shared" si="588"/>
        <v>0</v>
      </c>
      <c r="AK688" s="19">
        <f t="shared" si="589"/>
        <v>1.1812574468959283</v>
      </c>
      <c r="AL688" s="17">
        <f t="shared" si="590"/>
        <v>0</v>
      </c>
      <c r="AM688" s="17">
        <f t="shared" si="591"/>
        <v>0</v>
      </c>
      <c r="AN688" s="16">
        <f t="shared" si="592"/>
        <v>0</v>
      </c>
      <c r="AO688" s="19">
        <f t="shared" si="593"/>
        <v>1.1812574468959283</v>
      </c>
      <c r="AP688" s="17">
        <f t="shared" si="594"/>
        <v>0</v>
      </c>
      <c r="AQ688" s="17">
        <f t="shared" si="595"/>
        <v>0</v>
      </c>
      <c r="AR688" s="16">
        <f t="shared" si="596"/>
        <v>0</v>
      </c>
      <c r="AS688" s="19">
        <f t="shared" si="597"/>
        <v>1.1812574468959283</v>
      </c>
      <c r="AT688" s="17">
        <f t="shared" si="598"/>
        <v>0</v>
      </c>
      <c r="AU688" s="17">
        <f t="shared" si="599"/>
        <v>0</v>
      </c>
      <c r="AV688" s="16">
        <f t="shared" si="600"/>
        <v>0</v>
      </c>
      <c r="AW688" s="19">
        <f t="shared" si="601"/>
        <v>1.1812574468959283</v>
      </c>
      <c r="AX688" s="17">
        <f t="shared" si="602"/>
        <v>0</v>
      </c>
      <c r="AY688" s="17">
        <f t="shared" si="571"/>
        <v>0</v>
      </c>
      <c r="AZ688" s="16">
        <f t="shared" si="603"/>
        <v>0</v>
      </c>
      <c r="BA688" s="19">
        <f t="shared" si="604"/>
        <v>1.1812574468959283</v>
      </c>
      <c r="BB688" s="16"/>
      <c r="BC688" s="16">
        <f t="shared" si="605"/>
        <v>1.1812574468959283</v>
      </c>
      <c r="BD688" s="19">
        <f t="shared" si="572"/>
        <v>1.1812574468959283</v>
      </c>
      <c r="BE688" s="20">
        <f t="shared" si="606"/>
        <v>1.1812574468959283</v>
      </c>
      <c r="BF688">
        <f t="shared" si="607"/>
        <v>9.0244428512419668E-4</v>
      </c>
      <c r="BG688" s="33">
        <f t="shared" si="608"/>
        <v>2.4285196936008582</v>
      </c>
      <c r="BH688">
        <f t="shared" si="609"/>
        <v>9.7140787744034327</v>
      </c>
      <c r="BI688">
        <f t="shared" si="610"/>
        <v>1891447.7063216411</v>
      </c>
      <c r="BJ688">
        <f t="shared" si="611"/>
        <v>0</v>
      </c>
      <c r="BK688">
        <f t="shared" si="612"/>
        <v>920019.99999999988</v>
      </c>
      <c r="BL688">
        <f t="shared" si="613"/>
        <v>832388.00000000012</v>
      </c>
      <c r="BM688">
        <f t="shared" si="614"/>
        <v>920019.99999999988</v>
      </c>
    </row>
    <row r="689" spans="1:65" x14ac:dyDescent="0.25">
      <c r="A689" s="8"/>
      <c r="B689">
        <v>200000</v>
      </c>
      <c r="C689" t="s">
        <v>705</v>
      </c>
      <c r="D689">
        <v>9</v>
      </c>
      <c r="E689">
        <v>2065</v>
      </c>
      <c r="F689" s="9">
        <f t="shared" si="615"/>
        <v>346920</v>
      </c>
      <c r="G689">
        <v>8</v>
      </c>
      <c r="H689" s="10">
        <f t="shared" si="561"/>
        <v>7.2062723394442529E-2</v>
      </c>
      <c r="I689" s="10">
        <f t="shared" si="562"/>
        <v>0.57650178715554024</v>
      </c>
      <c r="J689" s="11">
        <f t="shared" si="563"/>
        <v>6.4055754128393358E-2</v>
      </c>
      <c r="K689" s="11">
        <f t="shared" si="564"/>
        <v>1.0000000000000002</v>
      </c>
      <c r="L689" s="12">
        <f t="shared" si="565"/>
        <v>200000.00000000003</v>
      </c>
      <c r="M689" s="13">
        <f t="shared" si="566"/>
        <v>-1.4551915228366853E-16</v>
      </c>
      <c r="P689">
        <f t="shared" si="567"/>
        <v>18585</v>
      </c>
      <c r="Q689" s="15">
        <f t="shared" si="573"/>
        <v>1.125</v>
      </c>
      <c r="R689" s="16">
        <f t="shared" si="574"/>
        <v>3.5746201966041107</v>
      </c>
      <c r="S689" s="17">
        <f t="shared" si="568"/>
        <v>0.57650178715554024</v>
      </c>
      <c r="T689" s="17">
        <f t="shared" si="575"/>
        <v>7.2062723394442529E-2</v>
      </c>
      <c r="U689" s="18">
        <f t="shared" si="576"/>
        <v>7.2062723394442529E-2</v>
      </c>
      <c r="V689" s="17">
        <f t="shared" si="577"/>
        <v>0</v>
      </c>
      <c r="W689" s="17">
        <f t="shared" si="569"/>
        <v>0</v>
      </c>
      <c r="X689" s="16">
        <f t="shared" si="578"/>
        <v>0</v>
      </c>
      <c r="Y689" s="19">
        <f t="shared" si="579"/>
        <v>7.2062723394442529E-2</v>
      </c>
      <c r="Z689" s="17">
        <f t="shared" si="580"/>
        <v>0</v>
      </c>
      <c r="AA689" s="17">
        <f t="shared" si="581"/>
        <v>0</v>
      </c>
      <c r="AB689" s="16">
        <f t="shared" si="582"/>
        <v>0</v>
      </c>
      <c r="AC689" s="19">
        <f t="shared" si="583"/>
        <v>7.2062723394442529E-2</v>
      </c>
      <c r="AD689" s="17">
        <f t="shared" si="584"/>
        <v>0</v>
      </c>
      <c r="AE689" s="17">
        <f t="shared" si="585"/>
        <v>0</v>
      </c>
      <c r="AF689" s="16">
        <f t="shared" si="570"/>
        <v>0</v>
      </c>
      <c r="AG689" s="19">
        <f t="shared" si="586"/>
        <v>7.2062723394442529E-2</v>
      </c>
      <c r="AH689" s="17">
        <f t="shared" si="587"/>
        <v>0</v>
      </c>
      <c r="AI689" s="17">
        <f t="shared" si="616"/>
        <v>0</v>
      </c>
      <c r="AJ689" s="16">
        <f t="shared" si="588"/>
        <v>0</v>
      </c>
      <c r="AK689" s="19">
        <f t="shared" si="589"/>
        <v>7.2062723394442529E-2</v>
      </c>
      <c r="AL689" s="17">
        <f t="shared" si="590"/>
        <v>0</v>
      </c>
      <c r="AM689" s="17">
        <f t="shared" si="591"/>
        <v>0</v>
      </c>
      <c r="AN689" s="16">
        <f t="shared" si="592"/>
        <v>0</v>
      </c>
      <c r="AO689" s="19">
        <f t="shared" si="593"/>
        <v>7.2062723394442529E-2</v>
      </c>
      <c r="AP689" s="17">
        <f t="shared" si="594"/>
        <v>0</v>
      </c>
      <c r="AQ689" s="17">
        <f t="shared" si="595"/>
        <v>0</v>
      </c>
      <c r="AR689" s="16">
        <f t="shared" si="596"/>
        <v>0</v>
      </c>
      <c r="AS689" s="19">
        <f t="shared" si="597"/>
        <v>7.2062723394442529E-2</v>
      </c>
      <c r="AT689" s="17">
        <f t="shared" si="598"/>
        <v>0</v>
      </c>
      <c r="AU689" s="17">
        <f t="shared" si="599"/>
        <v>0</v>
      </c>
      <c r="AV689" s="16">
        <f t="shared" si="600"/>
        <v>0</v>
      </c>
      <c r="AW689" s="19">
        <f t="shared" si="601"/>
        <v>7.2062723394442529E-2</v>
      </c>
      <c r="AX689" s="17">
        <f t="shared" si="602"/>
        <v>0</v>
      </c>
      <c r="AY689" s="17">
        <f t="shared" si="571"/>
        <v>0</v>
      </c>
      <c r="AZ689" s="16">
        <f t="shared" si="603"/>
        <v>0</v>
      </c>
      <c r="BA689" s="19">
        <f t="shared" si="604"/>
        <v>7.2062723394442529E-2</v>
      </c>
      <c r="BB689" s="16"/>
      <c r="BC689" s="16">
        <f t="shared" si="605"/>
        <v>7.2062723394442529E-2</v>
      </c>
      <c r="BD689" s="19">
        <f t="shared" si="572"/>
        <v>7.2062723394442529E-2</v>
      </c>
      <c r="BE689" s="20">
        <f t="shared" si="606"/>
        <v>7.2062723394442529E-2</v>
      </c>
      <c r="BF689">
        <f t="shared" si="607"/>
        <v>5.5053699825292988E-5</v>
      </c>
      <c r="BG689" s="33">
        <f t="shared" si="608"/>
        <v>0.14815207590672941</v>
      </c>
      <c r="BH689">
        <f t="shared" si="609"/>
        <v>1.1852166072538353</v>
      </c>
      <c r="BI689">
        <f t="shared" si="610"/>
        <v>411175.34538850054</v>
      </c>
      <c r="BJ689">
        <f t="shared" si="611"/>
        <v>0</v>
      </c>
      <c r="BK689">
        <f t="shared" si="612"/>
        <v>200000.00000000003</v>
      </c>
      <c r="BL689">
        <f t="shared" si="613"/>
        <v>2922280.0000000005</v>
      </c>
      <c r="BM689">
        <f t="shared" si="614"/>
        <v>200000.00000000003</v>
      </c>
    </row>
    <row r="690" spans="1:65" x14ac:dyDescent="0.25">
      <c r="A690" s="8"/>
      <c r="B690">
        <v>2044750</v>
      </c>
      <c r="C690" t="s">
        <v>706</v>
      </c>
      <c r="D690">
        <v>10</v>
      </c>
      <c r="E690">
        <v>2163</v>
      </c>
      <c r="F690" s="9">
        <f t="shared" si="615"/>
        <v>363384</v>
      </c>
      <c r="G690">
        <v>8</v>
      </c>
      <c r="H690" s="10">
        <f t="shared" si="561"/>
        <v>0.7033709519406468</v>
      </c>
      <c r="I690" s="10">
        <f t="shared" si="562"/>
        <v>5.6269676155251744</v>
      </c>
      <c r="J690" s="11">
        <f t="shared" si="563"/>
        <v>0.56269676155251747</v>
      </c>
      <c r="K690" s="11">
        <f t="shared" si="564"/>
        <v>1</v>
      </c>
      <c r="L690" s="12">
        <f t="shared" si="565"/>
        <v>2044750</v>
      </c>
      <c r="M690" s="13">
        <f t="shared" si="566"/>
        <v>0</v>
      </c>
      <c r="P690">
        <f t="shared" si="567"/>
        <v>21630</v>
      </c>
      <c r="Q690" s="15">
        <f t="shared" si="573"/>
        <v>1.25</v>
      </c>
      <c r="R690" s="16">
        <f t="shared" si="574"/>
        <v>3.5746201966041107</v>
      </c>
      <c r="S690" s="17">
        <f t="shared" si="568"/>
        <v>5.6269676155251744</v>
      </c>
      <c r="T690" s="17">
        <f t="shared" si="575"/>
        <v>0.7033709519406468</v>
      </c>
      <c r="U690" s="18">
        <f t="shared" si="576"/>
        <v>0.7033709519406468</v>
      </c>
      <c r="V690" s="17">
        <f t="shared" si="577"/>
        <v>0</v>
      </c>
      <c r="W690" s="17">
        <f t="shared" si="569"/>
        <v>0</v>
      </c>
      <c r="X690" s="16">
        <f t="shared" si="578"/>
        <v>0</v>
      </c>
      <c r="Y690" s="19">
        <f t="shared" si="579"/>
        <v>0.7033709519406468</v>
      </c>
      <c r="Z690" s="17">
        <f t="shared" si="580"/>
        <v>0</v>
      </c>
      <c r="AA690" s="17">
        <f t="shared" si="581"/>
        <v>0</v>
      </c>
      <c r="AB690" s="16">
        <f t="shared" si="582"/>
        <v>0</v>
      </c>
      <c r="AC690" s="19">
        <f t="shared" si="583"/>
        <v>0.7033709519406468</v>
      </c>
      <c r="AD690" s="17">
        <f t="shared" si="584"/>
        <v>0</v>
      </c>
      <c r="AE690" s="17">
        <f t="shared" si="585"/>
        <v>0</v>
      </c>
      <c r="AF690" s="16">
        <f t="shared" si="570"/>
        <v>0</v>
      </c>
      <c r="AG690" s="19">
        <f t="shared" si="586"/>
        <v>0.7033709519406468</v>
      </c>
      <c r="AH690" s="17">
        <f t="shared" si="587"/>
        <v>0</v>
      </c>
      <c r="AI690" s="17">
        <f t="shared" si="616"/>
        <v>0</v>
      </c>
      <c r="AJ690" s="16">
        <f t="shared" si="588"/>
        <v>0</v>
      </c>
      <c r="AK690" s="19">
        <f t="shared" si="589"/>
        <v>0.7033709519406468</v>
      </c>
      <c r="AL690" s="17">
        <f t="shared" si="590"/>
        <v>0</v>
      </c>
      <c r="AM690" s="17">
        <f t="shared" si="591"/>
        <v>0</v>
      </c>
      <c r="AN690" s="16">
        <f t="shared" si="592"/>
        <v>0</v>
      </c>
      <c r="AO690" s="19">
        <f t="shared" si="593"/>
        <v>0.7033709519406468</v>
      </c>
      <c r="AP690" s="17">
        <f t="shared" si="594"/>
        <v>0</v>
      </c>
      <c r="AQ690" s="17">
        <f t="shared" si="595"/>
        <v>0</v>
      </c>
      <c r="AR690" s="16">
        <f t="shared" si="596"/>
        <v>0</v>
      </c>
      <c r="AS690" s="19">
        <f t="shared" si="597"/>
        <v>0.7033709519406468</v>
      </c>
      <c r="AT690" s="17">
        <f t="shared" si="598"/>
        <v>0</v>
      </c>
      <c r="AU690" s="17">
        <f t="shared" si="599"/>
        <v>0</v>
      </c>
      <c r="AV690" s="16">
        <f t="shared" si="600"/>
        <v>0</v>
      </c>
      <c r="AW690" s="19">
        <f t="shared" si="601"/>
        <v>0.7033709519406468</v>
      </c>
      <c r="AX690" s="17">
        <f t="shared" si="602"/>
        <v>0</v>
      </c>
      <c r="AY690" s="17">
        <f t="shared" si="571"/>
        <v>0</v>
      </c>
      <c r="AZ690" s="16">
        <f t="shared" si="603"/>
        <v>0</v>
      </c>
      <c r="BA690" s="19">
        <f t="shared" si="604"/>
        <v>0.7033709519406468</v>
      </c>
      <c r="BB690" s="16"/>
      <c r="BC690" s="16">
        <f t="shared" si="605"/>
        <v>0.7033709519406468</v>
      </c>
      <c r="BD690" s="19">
        <f t="shared" si="572"/>
        <v>0.7033709519406468</v>
      </c>
      <c r="BE690" s="20">
        <f t="shared" si="606"/>
        <v>0.7033709519406468</v>
      </c>
      <c r="BF690">
        <f t="shared" si="607"/>
        <v>5.3735373061070406E-4</v>
      </c>
      <c r="BG690" s="33">
        <f t="shared" si="608"/>
        <v>1.4460439705021693</v>
      </c>
      <c r="BH690">
        <f t="shared" si="609"/>
        <v>11.568351764017354</v>
      </c>
      <c r="BI690">
        <f t="shared" si="610"/>
        <v>4203753.9374156818</v>
      </c>
      <c r="BJ690">
        <f t="shared" si="611"/>
        <v>0</v>
      </c>
      <c r="BK690">
        <f t="shared" si="612"/>
        <v>2044750</v>
      </c>
      <c r="BL690">
        <f t="shared" si="613"/>
        <v>1589090</v>
      </c>
      <c r="BM690">
        <f t="shared" si="614"/>
        <v>2044750</v>
      </c>
    </row>
    <row r="691" spans="1:65" x14ac:dyDescent="0.25">
      <c r="A691" s="8"/>
      <c r="B691">
        <v>1414179</v>
      </c>
      <c r="C691" t="s">
        <v>707</v>
      </c>
      <c r="D691">
        <v>6</v>
      </c>
      <c r="E691">
        <v>1096</v>
      </c>
      <c r="F691" s="9">
        <f t="shared" si="615"/>
        <v>184128</v>
      </c>
      <c r="G691">
        <v>7</v>
      </c>
      <c r="H691" s="10">
        <f t="shared" si="561"/>
        <v>0.8571428571428571</v>
      </c>
      <c r="I691" s="10">
        <f t="shared" si="562"/>
        <v>6</v>
      </c>
      <c r="J691" s="11">
        <f t="shared" si="563"/>
        <v>1</v>
      </c>
      <c r="K691" s="11">
        <f t="shared" si="564"/>
        <v>0.78120803660639848</v>
      </c>
      <c r="L691" s="12">
        <f t="shared" si="565"/>
        <v>1104768</v>
      </c>
      <c r="M691" s="13">
        <f t="shared" si="566"/>
        <v>0.21879196339360152</v>
      </c>
      <c r="P691">
        <f t="shared" si="567"/>
        <v>6576</v>
      </c>
      <c r="Q691" s="15">
        <f t="shared" si="573"/>
        <v>0.8571428571428571</v>
      </c>
      <c r="R691" s="16">
        <f t="shared" si="574"/>
        <v>3.5746201966041107</v>
      </c>
      <c r="S691" s="17">
        <f t="shared" si="568"/>
        <v>7.6804125391032327</v>
      </c>
      <c r="T691" s="17">
        <f t="shared" si="575"/>
        <v>1.0972017913004619</v>
      </c>
      <c r="U691" s="18">
        <f t="shared" si="576"/>
        <v>0.8571428571428571</v>
      </c>
      <c r="V691" s="17">
        <f t="shared" si="577"/>
        <v>0</v>
      </c>
      <c r="W691" s="17">
        <f t="shared" si="569"/>
        <v>0</v>
      </c>
      <c r="X691" s="16">
        <f t="shared" si="578"/>
        <v>0</v>
      </c>
      <c r="Y691" s="19">
        <f t="shared" si="579"/>
        <v>0.8571428571428571</v>
      </c>
      <c r="Z691" s="17">
        <f t="shared" si="580"/>
        <v>0</v>
      </c>
      <c r="AA691" s="17">
        <f t="shared" si="581"/>
        <v>0</v>
      </c>
      <c r="AB691" s="16">
        <f t="shared" si="582"/>
        <v>0</v>
      </c>
      <c r="AC691" s="19">
        <f t="shared" si="583"/>
        <v>0.8571428571428571</v>
      </c>
      <c r="AD691" s="17">
        <f t="shared" si="584"/>
        <v>0</v>
      </c>
      <c r="AE691" s="17">
        <f t="shared" si="585"/>
        <v>0</v>
      </c>
      <c r="AF691" s="16">
        <f t="shared" si="570"/>
        <v>0</v>
      </c>
      <c r="AG691" s="19">
        <f t="shared" si="586"/>
        <v>0.8571428571428571</v>
      </c>
      <c r="AH691" s="17">
        <f t="shared" si="587"/>
        <v>0</v>
      </c>
      <c r="AI691" s="17">
        <f t="shared" si="616"/>
        <v>0</v>
      </c>
      <c r="AJ691" s="16">
        <f t="shared" si="588"/>
        <v>0</v>
      </c>
      <c r="AK691" s="19">
        <f t="shared" si="589"/>
        <v>0.8571428571428571</v>
      </c>
      <c r="AL691" s="17">
        <f t="shared" si="590"/>
        <v>0</v>
      </c>
      <c r="AM691" s="17">
        <f t="shared" si="591"/>
        <v>0</v>
      </c>
      <c r="AN691" s="16">
        <f t="shared" si="592"/>
        <v>0</v>
      </c>
      <c r="AO691" s="19">
        <f t="shared" si="593"/>
        <v>0.8571428571428571</v>
      </c>
      <c r="AP691" s="17">
        <f t="shared" si="594"/>
        <v>0</v>
      </c>
      <c r="AQ691" s="17">
        <f t="shared" si="595"/>
        <v>0</v>
      </c>
      <c r="AR691" s="16">
        <f t="shared" si="596"/>
        <v>0</v>
      </c>
      <c r="AS691" s="19">
        <f t="shared" si="597"/>
        <v>0.8571428571428571</v>
      </c>
      <c r="AT691" s="17">
        <f t="shared" si="598"/>
        <v>0</v>
      </c>
      <c r="AU691" s="17">
        <f t="shared" si="599"/>
        <v>0</v>
      </c>
      <c r="AV691" s="16">
        <f t="shared" si="600"/>
        <v>0</v>
      </c>
      <c r="AW691" s="19">
        <f t="shared" si="601"/>
        <v>0.8571428571428571</v>
      </c>
      <c r="AX691" s="17">
        <f t="shared" si="602"/>
        <v>0</v>
      </c>
      <c r="AY691" s="17">
        <f t="shared" si="571"/>
        <v>0</v>
      </c>
      <c r="AZ691" s="16">
        <f t="shared" si="603"/>
        <v>0</v>
      </c>
      <c r="BA691" s="19">
        <f t="shared" si="604"/>
        <v>0.8571428571428571</v>
      </c>
      <c r="BB691" s="16"/>
      <c r="BC691" s="16">
        <f t="shared" si="605"/>
        <v>0.8571428571428571</v>
      </c>
      <c r="BD691" s="19">
        <f t="shared" si="572"/>
        <v>0.8571428571428571</v>
      </c>
      <c r="BE691" s="20">
        <f t="shared" si="606"/>
        <v>0.8571428571428571</v>
      </c>
      <c r="BF691">
        <f t="shared" si="607"/>
        <v>6.5483072720196479E-4</v>
      </c>
      <c r="BG691" s="33">
        <f t="shared" si="608"/>
        <v>1.7621800516650019</v>
      </c>
      <c r="BH691">
        <f t="shared" si="609"/>
        <v>12.335260361655013</v>
      </c>
      <c r="BI691">
        <f t="shared" si="610"/>
        <v>2271266.8198708142</v>
      </c>
      <c r="BJ691">
        <f t="shared" si="611"/>
        <v>309411</v>
      </c>
      <c r="BK691">
        <f t="shared" si="612"/>
        <v>1104768</v>
      </c>
      <c r="BL691">
        <f t="shared" si="613"/>
        <v>0</v>
      </c>
      <c r="BM691">
        <f t="shared" si="614"/>
        <v>1104768</v>
      </c>
    </row>
    <row r="692" spans="1:65" x14ac:dyDescent="0.25">
      <c r="A692" s="8"/>
      <c r="B692">
        <v>14614959</v>
      </c>
      <c r="C692" t="s">
        <v>708</v>
      </c>
      <c r="D692">
        <v>10</v>
      </c>
      <c r="E692">
        <v>500</v>
      </c>
      <c r="F692" s="9">
        <f t="shared" si="615"/>
        <v>84000</v>
      </c>
      <c r="G692">
        <v>6</v>
      </c>
      <c r="H692" s="10">
        <f t="shared" si="561"/>
        <v>1.6666666666666667</v>
      </c>
      <c r="I692" s="10">
        <f t="shared" si="562"/>
        <v>10</v>
      </c>
      <c r="J692" s="11">
        <f t="shared" si="563"/>
        <v>1</v>
      </c>
      <c r="K692" s="11">
        <f t="shared" si="564"/>
        <v>5.7475357953450296E-2</v>
      </c>
      <c r="L692" s="12">
        <f t="shared" si="565"/>
        <v>840000</v>
      </c>
      <c r="M692" s="13">
        <f t="shared" si="566"/>
        <v>0.94252464204654973</v>
      </c>
      <c r="P692">
        <f t="shared" si="567"/>
        <v>5000</v>
      </c>
      <c r="Q692" s="15">
        <f t="shared" si="573"/>
        <v>1.6666666666666667</v>
      </c>
      <c r="R692" s="16">
        <f t="shared" si="574"/>
        <v>3.5746201966041107</v>
      </c>
      <c r="S692" s="17">
        <f t="shared" si="568"/>
        <v>173.98760714285714</v>
      </c>
      <c r="T692" s="17">
        <f t="shared" si="575"/>
        <v>28.997934523809523</v>
      </c>
      <c r="U692" s="18">
        <f t="shared" si="576"/>
        <v>1.6666666666666667</v>
      </c>
      <c r="V692" s="17">
        <f t="shared" si="577"/>
        <v>0</v>
      </c>
      <c r="W692" s="17">
        <f t="shared" si="569"/>
        <v>0</v>
      </c>
      <c r="X692" s="16">
        <f t="shared" si="578"/>
        <v>0</v>
      </c>
      <c r="Y692" s="19">
        <f t="shared" si="579"/>
        <v>1.6666666666666667</v>
      </c>
      <c r="Z692" s="17">
        <f t="shared" si="580"/>
        <v>0</v>
      </c>
      <c r="AA692" s="17">
        <f t="shared" si="581"/>
        <v>0</v>
      </c>
      <c r="AB692" s="16">
        <f t="shared" si="582"/>
        <v>0</v>
      </c>
      <c r="AC692" s="19">
        <f t="shared" si="583"/>
        <v>1.6666666666666667</v>
      </c>
      <c r="AD692" s="17">
        <f t="shared" si="584"/>
        <v>0</v>
      </c>
      <c r="AE692" s="17">
        <f t="shared" si="585"/>
        <v>0</v>
      </c>
      <c r="AF692" s="16">
        <f t="shared" si="570"/>
        <v>0</v>
      </c>
      <c r="AG692" s="19">
        <f t="shared" si="586"/>
        <v>1.6666666666666667</v>
      </c>
      <c r="AH692" s="17">
        <f t="shared" si="587"/>
        <v>0</v>
      </c>
      <c r="AI692" s="17">
        <f t="shared" si="616"/>
        <v>0</v>
      </c>
      <c r="AJ692" s="16">
        <f t="shared" si="588"/>
        <v>0</v>
      </c>
      <c r="AK692" s="19">
        <f t="shared" si="589"/>
        <v>1.6666666666666667</v>
      </c>
      <c r="AL692" s="17">
        <f t="shared" si="590"/>
        <v>0</v>
      </c>
      <c r="AM692" s="17">
        <f t="shared" si="591"/>
        <v>0</v>
      </c>
      <c r="AN692" s="16">
        <f t="shared" si="592"/>
        <v>0</v>
      </c>
      <c r="AO692" s="19">
        <f t="shared" si="593"/>
        <v>1.6666666666666667</v>
      </c>
      <c r="AP692" s="17">
        <f t="shared" si="594"/>
        <v>0</v>
      </c>
      <c r="AQ692" s="17">
        <f t="shared" si="595"/>
        <v>0</v>
      </c>
      <c r="AR692" s="16">
        <f t="shared" si="596"/>
        <v>0</v>
      </c>
      <c r="AS692" s="19">
        <f t="shared" si="597"/>
        <v>1.6666666666666667</v>
      </c>
      <c r="AT692" s="17">
        <f t="shared" si="598"/>
        <v>0</v>
      </c>
      <c r="AU692" s="17">
        <f t="shared" si="599"/>
        <v>0</v>
      </c>
      <c r="AV692" s="16">
        <f t="shared" si="600"/>
        <v>0</v>
      </c>
      <c r="AW692" s="19">
        <f t="shared" si="601"/>
        <v>1.6666666666666667</v>
      </c>
      <c r="AX692" s="17">
        <f t="shared" si="602"/>
        <v>0</v>
      </c>
      <c r="AY692" s="17">
        <f t="shared" si="571"/>
        <v>0</v>
      </c>
      <c r="AZ692" s="16">
        <f t="shared" si="603"/>
        <v>0</v>
      </c>
      <c r="BA692" s="19">
        <f t="shared" si="604"/>
        <v>1.6666666666666667</v>
      </c>
      <c r="BB692" s="16"/>
      <c r="BC692" s="16">
        <f t="shared" si="605"/>
        <v>1.6666666666666667</v>
      </c>
      <c r="BD692" s="19">
        <f t="shared" si="572"/>
        <v>1.6666666666666667</v>
      </c>
      <c r="BE692" s="20">
        <f t="shared" si="606"/>
        <v>1.6666666666666667</v>
      </c>
      <c r="BF692">
        <f t="shared" si="607"/>
        <v>1.2732819695593762E-3</v>
      </c>
      <c r="BG692" s="33">
        <f t="shared" si="608"/>
        <v>3.4264612115708375</v>
      </c>
      <c r="BH692">
        <f t="shared" si="609"/>
        <v>20.558767269425026</v>
      </c>
      <c r="BI692">
        <f t="shared" si="610"/>
        <v>1726936.4506317021</v>
      </c>
      <c r="BJ692">
        <f t="shared" si="611"/>
        <v>13774959</v>
      </c>
      <c r="BK692">
        <f t="shared" si="612"/>
        <v>840000</v>
      </c>
      <c r="BL692">
        <f t="shared" si="613"/>
        <v>0</v>
      </c>
      <c r="BM692">
        <f t="shared" si="614"/>
        <v>840000</v>
      </c>
    </row>
    <row r="693" spans="1:65" x14ac:dyDescent="0.25">
      <c r="A693" s="8"/>
      <c r="B693">
        <v>352175</v>
      </c>
      <c r="C693" t="s">
        <v>709</v>
      </c>
      <c r="D693">
        <v>7</v>
      </c>
      <c r="E693">
        <v>1297</v>
      </c>
      <c r="F693" s="9">
        <f t="shared" si="615"/>
        <v>217896</v>
      </c>
      <c r="G693">
        <v>8</v>
      </c>
      <c r="H693" s="10">
        <f t="shared" si="561"/>
        <v>0.20203158846422145</v>
      </c>
      <c r="I693" s="10">
        <f t="shared" si="562"/>
        <v>1.6162527077137716</v>
      </c>
      <c r="J693" s="11">
        <f t="shared" si="563"/>
        <v>0.23089324395911023</v>
      </c>
      <c r="K693" s="11">
        <f t="shared" si="564"/>
        <v>1</v>
      </c>
      <c r="L693" s="12">
        <f t="shared" si="565"/>
        <v>352175</v>
      </c>
      <c r="M693" s="13">
        <f t="shared" si="566"/>
        <v>0</v>
      </c>
      <c r="P693">
        <f t="shared" si="567"/>
        <v>9079</v>
      </c>
      <c r="Q693" s="15">
        <f t="shared" si="573"/>
        <v>0.875</v>
      </c>
      <c r="R693" s="16">
        <f t="shared" si="574"/>
        <v>3.5746201966041107</v>
      </c>
      <c r="S693" s="17">
        <f t="shared" si="568"/>
        <v>1.6162527077137716</v>
      </c>
      <c r="T693" s="17">
        <f t="shared" si="575"/>
        <v>0.20203158846422145</v>
      </c>
      <c r="U693" s="18">
        <f t="shared" si="576"/>
        <v>0.20203158846422145</v>
      </c>
      <c r="V693" s="17">
        <f t="shared" si="577"/>
        <v>0</v>
      </c>
      <c r="W693" s="17">
        <f t="shared" si="569"/>
        <v>0</v>
      </c>
      <c r="X693" s="16">
        <f t="shared" si="578"/>
        <v>0</v>
      </c>
      <c r="Y693" s="19">
        <f t="shared" si="579"/>
        <v>0.20203158846422145</v>
      </c>
      <c r="Z693" s="17">
        <f t="shared" si="580"/>
        <v>0</v>
      </c>
      <c r="AA693" s="17">
        <f t="shared" si="581"/>
        <v>0</v>
      </c>
      <c r="AB693" s="16">
        <f t="shared" si="582"/>
        <v>0</v>
      </c>
      <c r="AC693" s="19">
        <f t="shared" si="583"/>
        <v>0.20203158846422145</v>
      </c>
      <c r="AD693" s="17">
        <f t="shared" si="584"/>
        <v>0</v>
      </c>
      <c r="AE693" s="17">
        <f t="shared" si="585"/>
        <v>0</v>
      </c>
      <c r="AF693" s="16">
        <f t="shared" si="570"/>
        <v>0</v>
      </c>
      <c r="AG693" s="19">
        <f t="shared" si="586"/>
        <v>0.20203158846422145</v>
      </c>
      <c r="AH693" s="17">
        <f t="shared" si="587"/>
        <v>0</v>
      </c>
      <c r="AI693" s="17">
        <f t="shared" si="616"/>
        <v>0</v>
      </c>
      <c r="AJ693" s="16">
        <f t="shared" si="588"/>
        <v>0</v>
      </c>
      <c r="AK693" s="19">
        <f t="shared" si="589"/>
        <v>0.20203158846422145</v>
      </c>
      <c r="AL693" s="17">
        <f t="shared" si="590"/>
        <v>0</v>
      </c>
      <c r="AM693" s="17">
        <f t="shared" si="591"/>
        <v>0</v>
      </c>
      <c r="AN693" s="16">
        <f t="shared" si="592"/>
        <v>0</v>
      </c>
      <c r="AO693" s="19">
        <f t="shared" si="593"/>
        <v>0.20203158846422145</v>
      </c>
      <c r="AP693" s="17">
        <f t="shared" si="594"/>
        <v>0</v>
      </c>
      <c r="AQ693" s="17">
        <f t="shared" si="595"/>
        <v>0</v>
      </c>
      <c r="AR693" s="16">
        <f t="shared" si="596"/>
        <v>0</v>
      </c>
      <c r="AS693" s="19">
        <f t="shared" si="597"/>
        <v>0.20203158846422145</v>
      </c>
      <c r="AT693" s="17">
        <f t="shared" si="598"/>
        <v>0</v>
      </c>
      <c r="AU693" s="17">
        <f t="shared" si="599"/>
        <v>0</v>
      </c>
      <c r="AV693" s="16">
        <f t="shared" si="600"/>
        <v>0</v>
      </c>
      <c r="AW693" s="19">
        <f t="shared" si="601"/>
        <v>0.20203158846422145</v>
      </c>
      <c r="AX693" s="17">
        <f t="shared" si="602"/>
        <v>0</v>
      </c>
      <c r="AY693" s="17">
        <f t="shared" si="571"/>
        <v>0</v>
      </c>
      <c r="AZ693" s="16">
        <f t="shared" si="603"/>
        <v>0</v>
      </c>
      <c r="BA693" s="19">
        <f t="shared" si="604"/>
        <v>0.20203158846422145</v>
      </c>
      <c r="BB693" s="16"/>
      <c r="BC693" s="16">
        <f t="shared" si="605"/>
        <v>0.20203158846422145</v>
      </c>
      <c r="BD693" s="19">
        <f t="shared" si="572"/>
        <v>0.20203158846422145</v>
      </c>
      <c r="BE693" s="20">
        <f t="shared" si="606"/>
        <v>0.20203158846422145</v>
      </c>
      <c r="BF693">
        <f t="shared" si="607"/>
        <v>1.5434590732375995E-4</v>
      </c>
      <c r="BG693" s="33">
        <f t="shared" si="608"/>
        <v>0.41535204083081828</v>
      </c>
      <c r="BH693">
        <f t="shared" si="609"/>
        <v>3.3228163266465462</v>
      </c>
      <c r="BI693">
        <f t="shared" si="610"/>
        <v>724028.38631097588</v>
      </c>
      <c r="BJ693">
        <f t="shared" si="611"/>
        <v>0</v>
      </c>
      <c r="BK693">
        <f t="shared" si="612"/>
        <v>352175</v>
      </c>
      <c r="BL693">
        <f t="shared" si="613"/>
        <v>1173097</v>
      </c>
      <c r="BM693">
        <f t="shared" si="614"/>
        <v>352175</v>
      </c>
    </row>
    <row r="694" spans="1:65" x14ac:dyDescent="0.25">
      <c r="A694" s="8"/>
      <c r="B694">
        <v>1554714</v>
      </c>
      <c r="C694" t="s">
        <v>710</v>
      </c>
      <c r="D694">
        <v>2</v>
      </c>
      <c r="E694">
        <v>943</v>
      </c>
      <c r="F694" s="9">
        <f t="shared" si="615"/>
        <v>158424</v>
      </c>
      <c r="G694">
        <v>2</v>
      </c>
      <c r="H694" s="10">
        <f t="shared" si="561"/>
        <v>1</v>
      </c>
      <c r="I694" s="10">
        <f t="shared" si="562"/>
        <v>2</v>
      </c>
      <c r="J694" s="11">
        <f t="shared" si="563"/>
        <v>1</v>
      </c>
      <c r="K694" s="11">
        <f t="shared" si="564"/>
        <v>0.20379825485587702</v>
      </c>
      <c r="L694" s="12">
        <f t="shared" si="565"/>
        <v>316848</v>
      </c>
      <c r="M694" s="13">
        <f t="shared" si="566"/>
        <v>0.79620174514412301</v>
      </c>
      <c r="P694">
        <f t="shared" si="567"/>
        <v>1886</v>
      </c>
      <c r="Q694" s="15">
        <f t="shared" si="573"/>
        <v>1</v>
      </c>
      <c r="R694" s="16">
        <f t="shared" si="574"/>
        <v>3.5746201966041107</v>
      </c>
      <c r="S694" s="17">
        <f t="shared" si="568"/>
        <v>9.813626723223754</v>
      </c>
      <c r="T694" s="17">
        <f t="shared" si="575"/>
        <v>4.906813361611877</v>
      </c>
      <c r="U694" s="18">
        <f t="shared" si="576"/>
        <v>1</v>
      </c>
      <c r="V694" s="17">
        <f t="shared" si="577"/>
        <v>0</v>
      </c>
      <c r="W694" s="17">
        <f t="shared" si="569"/>
        <v>0</v>
      </c>
      <c r="X694" s="16">
        <f t="shared" si="578"/>
        <v>0</v>
      </c>
      <c r="Y694" s="19">
        <f t="shared" si="579"/>
        <v>1</v>
      </c>
      <c r="Z694" s="17">
        <f t="shared" si="580"/>
        <v>0</v>
      </c>
      <c r="AA694" s="17">
        <f t="shared" si="581"/>
        <v>0</v>
      </c>
      <c r="AB694" s="16">
        <f t="shared" si="582"/>
        <v>0</v>
      </c>
      <c r="AC694" s="19">
        <f t="shared" si="583"/>
        <v>1</v>
      </c>
      <c r="AD694" s="17">
        <f t="shared" si="584"/>
        <v>0</v>
      </c>
      <c r="AE694" s="17">
        <f t="shared" si="585"/>
        <v>0</v>
      </c>
      <c r="AF694" s="16">
        <f t="shared" si="570"/>
        <v>0</v>
      </c>
      <c r="AG694" s="19">
        <f t="shared" si="586"/>
        <v>1</v>
      </c>
      <c r="AH694" s="17">
        <f t="shared" si="587"/>
        <v>0</v>
      </c>
      <c r="AI694" s="17">
        <f t="shared" si="616"/>
        <v>0</v>
      </c>
      <c r="AJ694" s="16">
        <f t="shared" si="588"/>
        <v>0</v>
      </c>
      <c r="AK694" s="19">
        <f t="shared" si="589"/>
        <v>1</v>
      </c>
      <c r="AL694" s="17">
        <f t="shared" si="590"/>
        <v>0</v>
      </c>
      <c r="AM694" s="17">
        <f t="shared" si="591"/>
        <v>0</v>
      </c>
      <c r="AN694" s="16">
        <f t="shared" si="592"/>
        <v>0</v>
      </c>
      <c r="AO694" s="19">
        <f t="shared" si="593"/>
        <v>1</v>
      </c>
      <c r="AP694" s="17">
        <f t="shared" si="594"/>
        <v>0</v>
      </c>
      <c r="AQ694" s="17">
        <f t="shared" si="595"/>
        <v>0</v>
      </c>
      <c r="AR694" s="16">
        <f t="shared" si="596"/>
        <v>0</v>
      </c>
      <c r="AS694" s="19">
        <f t="shared" si="597"/>
        <v>1</v>
      </c>
      <c r="AT694" s="17">
        <f t="shared" si="598"/>
        <v>0</v>
      </c>
      <c r="AU694" s="17">
        <f t="shared" si="599"/>
        <v>0</v>
      </c>
      <c r="AV694" s="16">
        <f t="shared" si="600"/>
        <v>0</v>
      </c>
      <c r="AW694" s="19">
        <f t="shared" si="601"/>
        <v>1</v>
      </c>
      <c r="AX694" s="17">
        <f t="shared" si="602"/>
        <v>0</v>
      </c>
      <c r="AY694" s="17">
        <f t="shared" si="571"/>
        <v>0</v>
      </c>
      <c r="AZ694" s="16">
        <f t="shared" si="603"/>
        <v>0</v>
      </c>
      <c r="BA694" s="19">
        <f t="shared" si="604"/>
        <v>1</v>
      </c>
      <c r="BB694" s="16"/>
      <c r="BC694" s="16">
        <f t="shared" si="605"/>
        <v>1</v>
      </c>
      <c r="BD694" s="19">
        <f t="shared" si="572"/>
        <v>1</v>
      </c>
      <c r="BE694" s="20">
        <f t="shared" si="606"/>
        <v>1</v>
      </c>
      <c r="BF694">
        <f t="shared" si="607"/>
        <v>7.6396918173562566E-4</v>
      </c>
      <c r="BG694" s="33">
        <f t="shared" si="608"/>
        <v>2.0558767269425027</v>
      </c>
      <c r="BH694">
        <f t="shared" si="609"/>
        <v>4.1117534538850053</v>
      </c>
      <c r="BI694">
        <f t="shared" si="610"/>
        <v>651400.42917827808</v>
      </c>
      <c r="BJ694">
        <f t="shared" si="611"/>
        <v>1237866</v>
      </c>
      <c r="BK694">
        <f t="shared" si="612"/>
        <v>316848</v>
      </c>
      <c r="BL694">
        <f t="shared" si="613"/>
        <v>0</v>
      </c>
      <c r="BM694">
        <f t="shared" si="614"/>
        <v>316848</v>
      </c>
    </row>
    <row r="695" spans="1:65" x14ac:dyDescent="0.25">
      <c r="A695" s="8"/>
      <c r="B695">
        <v>1623364</v>
      </c>
      <c r="C695" t="s">
        <v>711</v>
      </c>
      <c r="D695">
        <v>8</v>
      </c>
      <c r="E695">
        <v>966</v>
      </c>
      <c r="F695" s="9">
        <f t="shared" si="615"/>
        <v>162288</v>
      </c>
      <c r="G695">
        <v>8</v>
      </c>
      <c r="H695" s="10">
        <f t="shared" si="561"/>
        <v>1</v>
      </c>
      <c r="I695" s="10">
        <f t="shared" si="562"/>
        <v>8</v>
      </c>
      <c r="J695" s="11">
        <f t="shared" si="563"/>
        <v>1</v>
      </c>
      <c r="K695" s="11">
        <f t="shared" si="564"/>
        <v>0.79976148294529137</v>
      </c>
      <c r="L695" s="12">
        <f t="shared" si="565"/>
        <v>1298304</v>
      </c>
      <c r="M695" s="13">
        <f t="shared" si="566"/>
        <v>0.20023851705470863</v>
      </c>
      <c r="P695">
        <f t="shared" si="567"/>
        <v>7728</v>
      </c>
      <c r="Q695" s="15">
        <f t="shared" si="573"/>
        <v>1</v>
      </c>
      <c r="R695" s="16">
        <f t="shared" si="574"/>
        <v>3.5746201966041107</v>
      </c>
      <c r="S695" s="17">
        <f t="shared" si="568"/>
        <v>10.002982352361235</v>
      </c>
      <c r="T695" s="17">
        <f t="shared" si="575"/>
        <v>1.2503727940451543</v>
      </c>
      <c r="U695" s="18">
        <f t="shared" si="576"/>
        <v>1</v>
      </c>
      <c r="V695" s="17">
        <f t="shared" si="577"/>
        <v>0</v>
      </c>
      <c r="W695" s="17">
        <f t="shared" si="569"/>
        <v>0</v>
      </c>
      <c r="X695" s="16">
        <f t="shared" si="578"/>
        <v>0</v>
      </c>
      <c r="Y695" s="19">
        <f t="shared" si="579"/>
        <v>1</v>
      </c>
      <c r="Z695" s="17">
        <f t="shared" si="580"/>
        <v>0</v>
      </c>
      <c r="AA695" s="17">
        <f t="shared" si="581"/>
        <v>0</v>
      </c>
      <c r="AB695" s="16">
        <f t="shared" si="582"/>
        <v>0</v>
      </c>
      <c r="AC695" s="19">
        <f t="shared" si="583"/>
        <v>1</v>
      </c>
      <c r="AD695" s="17">
        <f t="shared" si="584"/>
        <v>0</v>
      </c>
      <c r="AE695" s="17">
        <f t="shared" si="585"/>
        <v>0</v>
      </c>
      <c r="AF695" s="16">
        <f t="shared" si="570"/>
        <v>0</v>
      </c>
      <c r="AG695" s="19">
        <f t="shared" si="586"/>
        <v>1</v>
      </c>
      <c r="AH695" s="17">
        <f t="shared" si="587"/>
        <v>0</v>
      </c>
      <c r="AI695" s="17">
        <f t="shared" si="616"/>
        <v>0</v>
      </c>
      <c r="AJ695" s="16">
        <f t="shared" si="588"/>
        <v>0</v>
      </c>
      <c r="AK695" s="19">
        <f t="shared" si="589"/>
        <v>1</v>
      </c>
      <c r="AL695" s="17">
        <f t="shared" si="590"/>
        <v>0</v>
      </c>
      <c r="AM695" s="17">
        <f t="shared" si="591"/>
        <v>0</v>
      </c>
      <c r="AN695" s="16">
        <f t="shared" si="592"/>
        <v>0</v>
      </c>
      <c r="AO695" s="19">
        <f t="shared" si="593"/>
        <v>1</v>
      </c>
      <c r="AP695" s="17">
        <f t="shared" si="594"/>
        <v>0</v>
      </c>
      <c r="AQ695" s="17">
        <f t="shared" si="595"/>
        <v>0</v>
      </c>
      <c r="AR695" s="16">
        <f t="shared" si="596"/>
        <v>0</v>
      </c>
      <c r="AS695" s="19">
        <f t="shared" si="597"/>
        <v>1</v>
      </c>
      <c r="AT695" s="17">
        <f t="shared" si="598"/>
        <v>0</v>
      </c>
      <c r="AU695" s="17">
        <f t="shared" si="599"/>
        <v>0</v>
      </c>
      <c r="AV695" s="16">
        <f t="shared" si="600"/>
        <v>0</v>
      </c>
      <c r="AW695" s="19">
        <f t="shared" si="601"/>
        <v>1</v>
      </c>
      <c r="AX695" s="17">
        <f t="shared" si="602"/>
        <v>0</v>
      </c>
      <c r="AY695" s="17">
        <f t="shared" si="571"/>
        <v>0</v>
      </c>
      <c r="AZ695" s="16">
        <f t="shared" si="603"/>
        <v>0</v>
      </c>
      <c r="BA695" s="19">
        <f t="shared" si="604"/>
        <v>1</v>
      </c>
      <c r="BB695" s="16"/>
      <c r="BC695" s="16">
        <f t="shared" si="605"/>
        <v>1</v>
      </c>
      <c r="BD695" s="19">
        <f t="shared" si="572"/>
        <v>1</v>
      </c>
      <c r="BE695" s="20">
        <f t="shared" si="606"/>
        <v>1</v>
      </c>
      <c r="BF695">
        <f t="shared" si="607"/>
        <v>7.6396918173562566E-4</v>
      </c>
      <c r="BG695" s="33">
        <f t="shared" si="608"/>
        <v>2.0558767269425027</v>
      </c>
      <c r="BH695">
        <f t="shared" si="609"/>
        <v>16.447013815540021</v>
      </c>
      <c r="BI695">
        <f t="shared" si="610"/>
        <v>2669152.9780963589</v>
      </c>
      <c r="BJ695">
        <f t="shared" si="611"/>
        <v>325060</v>
      </c>
      <c r="BK695">
        <f t="shared" si="612"/>
        <v>1298304</v>
      </c>
      <c r="BL695">
        <f t="shared" si="613"/>
        <v>0</v>
      </c>
      <c r="BM695">
        <f t="shared" si="614"/>
        <v>1298304</v>
      </c>
    </row>
    <row r="696" spans="1:65" x14ac:dyDescent="0.25">
      <c r="A696" s="8"/>
      <c r="B696">
        <v>8753330</v>
      </c>
      <c r="C696" t="s">
        <v>712</v>
      </c>
      <c r="D696">
        <v>2</v>
      </c>
      <c r="E696">
        <v>792</v>
      </c>
      <c r="F696" s="9">
        <f t="shared" si="615"/>
        <v>133056</v>
      </c>
      <c r="G696">
        <v>6</v>
      </c>
      <c r="H696" s="10">
        <f t="shared" si="561"/>
        <v>0.33333333333333331</v>
      </c>
      <c r="I696" s="10">
        <f t="shared" si="562"/>
        <v>2</v>
      </c>
      <c r="J696" s="11">
        <f t="shared" si="563"/>
        <v>1</v>
      </c>
      <c r="K696" s="11">
        <f t="shared" si="564"/>
        <v>3.0401230160407525E-2</v>
      </c>
      <c r="L696" s="12">
        <f t="shared" si="565"/>
        <v>266112</v>
      </c>
      <c r="M696" s="13">
        <f t="shared" si="566"/>
        <v>0.96959876983959248</v>
      </c>
      <c r="P696">
        <f t="shared" si="567"/>
        <v>1584</v>
      </c>
      <c r="Q696" s="15">
        <f t="shared" si="573"/>
        <v>0.33333333333333331</v>
      </c>
      <c r="R696" s="16">
        <f t="shared" si="574"/>
        <v>3.5746201966041107</v>
      </c>
      <c r="S696" s="17">
        <f t="shared" si="568"/>
        <v>65.786811568061566</v>
      </c>
      <c r="T696" s="17">
        <f t="shared" si="575"/>
        <v>10.964468594676928</v>
      </c>
      <c r="U696" s="18">
        <f t="shared" si="576"/>
        <v>0.33333333333333331</v>
      </c>
      <c r="V696" s="17">
        <f t="shared" si="577"/>
        <v>0</v>
      </c>
      <c r="W696" s="17">
        <f t="shared" si="569"/>
        <v>0</v>
      </c>
      <c r="X696" s="16">
        <f t="shared" si="578"/>
        <v>0</v>
      </c>
      <c r="Y696" s="19">
        <f t="shared" si="579"/>
        <v>0.33333333333333331</v>
      </c>
      <c r="Z696" s="17">
        <f t="shared" si="580"/>
        <v>0</v>
      </c>
      <c r="AA696" s="17">
        <f t="shared" si="581"/>
        <v>0</v>
      </c>
      <c r="AB696" s="16">
        <f t="shared" si="582"/>
        <v>0</v>
      </c>
      <c r="AC696" s="19">
        <f t="shared" si="583"/>
        <v>0.33333333333333331</v>
      </c>
      <c r="AD696" s="17">
        <f t="shared" si="584"/>
        <v>0</v>
      </c>
      <c r="AE696" s="17">
        <f t="shared" si="585"/>
        <v>0</v>
      </c>
      <c r="AF696" s="16">
        <f t="shared" si="570"/>
        <v>0</v>
      </c>
      <c r="AG696" s="19">
        <f t="shared" si="586"/>
        <v>0.33333333333333331</v>
      </c>
      <c r="AH696" s="17">
        <f t="shared" si="587"/>
        <v>0</v>
      </c>
      <c r="AI696" s="17">
        <f t="shared" si="616"/>
        <v>0</v>
      </c>
      <c r="AJ696" s="16">
        <f t="shared" si="588"/>
        <v>0</v>
      </c>
      <c r="AK696" s="19">
        <f t="shared" si="589"/>
        <v>0.33333333333333331</v>
      </c>
      <c r="AL696" s="17">
        <f t="shared" si="590"/>
        <v>0</v>
      </c>
      <c r="AM696" s="17">
        <f t="shared" si="591"/>
        <v>0</v>
      </c>
      <c r="AN696" s="16">
        <f t="shared" si="592"/>
        <v>0</v>
      </c>
      <c r="AO696" s="19">
        <f t="shared" si="593"/>
        <v>0.33333333333333331</v>
      </c>
      <c r="AP696" s="17">
        <f t="shared" si="594"/>
        <v>0</v>
      </c>
      <c r="AQ696" s="17">
        <f t="shared" si="595"/>
        <v>0</v>
      </c>
      <c r="AR696" s="16">
        <f t="shared" si="596"/>
        <v>0</v>
      </c>
      <c r="AS696" s="19">
        <f t="shared" si="597"/>
        <v>0.33333333333333331</v>
      </c>
      <c r="AT696" s="17">
        <f t="shared" si="598"/>
        <v>0</v>
      </c>
      <c r="AU696" s="17">
        <f t="shared" si="599"/>
        <v>0</v>
      </c>
      <c r="AV696" s="16">
        <f t="shared" si="600"/>
        <v>0</v>
      </c>
      <c r="AW696" s="19">
        <f t="shared" si="601"/>
        <v>0.33333333333333331</v>
      </c>
      <c r="AX696" s="17">
        <f t="shared" si="602"/>
        <v>0</v>
      </c>
      <c r="AY696" s="17">
        <f t="shared" si="571"/>
        <v>0</v>
      </c>
      <c r="AZ696" s="16">
        <f t="shared" si="603"/>
        <v>0</v>
      </c>
      <c r="BA696" s="19">
        <f t="shared" si="604"/>
        <v>0.33333333333333331</v>
      </c>
      <c r="BB696" s="16"/>
      <c r="BC696" s="16">
        <f t="shared" si="605"/>
        <v>0.33333333333333331</v>
      </c>
      <c r="BD696" s="19">
        <f t="shared" si="572"/>
        <v>0.33333333333333331</v>
      </c>
      <c r="BE696" s="20">
        <f t="shared" si="606"/>
        <v>0.33333333333333331</v>
      </c>
      <c r="BF696">
        <f t="shared" si="607"/>
        <v>2.546563939118752E-4</v>
      </c>
      <c r="BG696" s="33">
        <f t="shared" si="608"/>
        <v>0.68529224231416741</v>
      </c>
      <c r="BH696">
        <f t="shared" si="609"/>
        <v>4.1117534538850045</v>
      </c>
      <c r="BI696">
        <f t="shared" si="610"/>
        <v>547093.46756012319</v>
      </c>
      <c r="BJ696">
        <f t="shared" si="611"/>
        <v>8487218</v>
      </c>
      <c r="BK696">
        <f t="shared" si="612"/>
        <v>266112</v>
      </c>
      <c r="BL696">
        <f t="shared" si="613"/>
        <v>0</v>
      </c>
      <c r="BM696">
        <f t="shared" si="614"/>
        <v>266112</v>
      </c>
    </row>
    <row r="697" spans="1:65" x14ac:dyDescent="0.25">
      <c r="A697" s="8"/>
      <c r="B697">
        <v>2209500</v>
      </c>
      <c r="C697" t="s">
        <v>713</v>
      </c>
      <c r="D697">
        <v>3</v>
      </c>
      <c r="E697">
        <v>503</v>
      </c>
      <c r="F697" s="9">
        <f t="shared" si="615"/>
        <v>84504</v>
      </c>
      <c r="G697">
        <v>2</v>
      </c>
      <c r="H697" s="10">
        <f t="shared" si="561"/>
        <v>1.5</v>
      </c>
      <c r="I697" s="10">
        <f t="shared" si="562"/>
        <v>3</v>
      </c>
      <c r="J697" s="11">
        <f t="shared" si="563"/>
        <v>1</v>
      </c>
      <c r="K697" s="11">
        <f t="shared" si="564"/>
        <v>0.11473727087576374</v>
      </c>
      <c r="L697" s="12">
        <f t="shared" si="565"/>
        <v>253512</v>
      </c>
      <c r="M697" s="13">
        <f t="shared" si="566"/>
        <v>0.8852627291242362</v>
      </c>
      <c r="P697">
        <f t="shared" si="567"/>
        <v>1509</v>
      </c>
      <c r="Q697" s="15">
        <f t="shared" si="573"/>
        <v>1.5</v>
      </c>
      <c r="R697" s="16">
        <f t="shared" si="574"/>
        <v>3.5746201966041107</v>
      </c>
      <c r="S697" s="17">
        <f t="shared" si="568"/>
        <v>26.146691280886113</v>
      </c>
      <c r="T697" s="17">
        <f t="shared" si="575"/>
        <v>13.073345640443057</v>
      </c>
      <c r="U697" s="18">
        <f t="shared" si="576"/>
        <v>1.5</v>
      </c>
      <c r="V697" s="17">
        <f t="shared" si="577"/>
        <v>0</v>
      </c>
      <c r="W697" s="17">
        <f t="shared" si="569"/>
        <v>0</v>
      </c>
      <c r="X697" s="16">
        <f t="shared" si="578"/>
        <v>0</v>
      </c>
      <c r="Y697" s="19">
        <f t="shared" si="579"/>
        <v>1.5</v>
      </c>
      <c r="Z697" s="17">
        <f t="shared" si="580"/>
        <v>0</v>
      </c>
      <c r="AA697" s="17">
        <f t="shared" si="581"/>
        <v>0</v>
      </c>
      <c r="AB697" s="16">
        <f t="shared" si="582"/>
        <v>0</v>
      </c>
      <c r="AC697" s="19">
        <f t="shared" si="583"/>
        <v>1.5</v>
      </c>
      <c r="AD697" s="17">
        <f t="shared" si="584"/>
        <v>0</v>
      </c>
      <c r="AE697" s="17">
        <f t="shared" si="585"/>
        <v>0</v>
      </c>
      <c r="AF697" s="16">
        <f t="shared" si="570"/>
        <v>0</v>
      </c>
      <c r="AG697" s="19">
        <f t="shared" si="586"/>
        <v>1.5</v>
      </c>
      <c r="AH697" s="17">
        <f t="shared" si="587"/>
        <v>0</v>
      </c>
      <c r="AI697" s="17">
        <f t="shared" si="616"/>
        <v>0</v>
      </c>
      <c r="AJ697" s="16">
        <f t="shared" si="588"/>
        <v>0</v>
      </c>
      <c r="AK697" s="19">
        <f t="shared" si="589"/>
        <v>1.5</v>
      </c>
      <c r="AL697" s="17">
        <f t="shared" si="590"/>
        <v>0</v>
      </c>
      <c r="AM697" s="17">
        <f t="shared" si="591"/>
        <v>0</v>
      </c>
      <c r="AN697" s="16">
        <f t="shared" si="592"/>
        <v>0</v>
      </c>
      <c r="AO697" s="19">
        <f t="shared" si="593"/>
        <v>1.5</v>
      </c>
      <c r="AP697" s="17">
        <f t="shared" si="594"/>
        <v>0</v>
      </c>
      <c r="AQ697" s="17">
        <f t="shared" si="595"/>
        <v>0</v>
      </c>
      <c r="AR697" s="16">
        <f t="shared" si="596"/>
        <v>0</v>
      </c>
      <c r="AS697" s="19">
        <f t="shared" si="597"/>
        <v>1.5</v>
      </c>
      <c r="AT697" s="17">
        <f t="shared" si="598"/>
        <v>0</v>
      </c>
      <c r="AU697" s="17">
        <f t="shared" si="599"/>
        <v>0</v>
      </c>
      <c r="AV697" s="16">
        <f t="shared" si="600"/>
        <v>0</v>
      </c>
      <c r="AW697" s="19">
        <f t="shared" si="601"/>
        <v>1.5</v>
      </c>
      <c r="AX697" s="17">
        <f t="shared" si="602"/>
        <v>0</v>
      </c>
      <c r="AY697" s="17">
        <f t="shared" si="571"/>
        <v>0</v>
      </c>
      <c r="AZ697" s="16">
        <f t="shared" si="603"/>
        <v>0</v>
      </c>
      <c r="BA697" s="19">
        <f t="shared" si="604"/>
        <v>1.5</v>
      </c>
      <c r="BB697" s="16"/>
      <c r="BC697" s="16">
        <f t="shared" si="605"/>
        <v>1.5</v>
      </c>
      <c r="BD697" s="19">
        <f t="shared" si="572"/>
        <v>1.5</v>
      </c>
      <c r="BE697" s="20">
        <f t="shared" si="606"/>
        <v>1.5</v>
      </c>
      <c r="BF697">
        <f t="shared" si="607"/>
        <v>1.1459537726034386E-3</v>
      </c>
      <c r="BG697" s="33">
        <f t="shared" si="608"/>
        <v>3.0838150904137542</v>
      </c>
      <c r="BH697">
        <f t="shared" si="609"/>
        <v>6.1676301808275085</v>
      </c>
      <c r="BI697">
        <f t="shared" si="610"/>
        <v>521189.42080064776</v>
      </c>
      <c r="BJ697">
        <f t="shared" si="611"/>
        <v>1955988</v>
      </c>
      <c r="BK697">
        <f t="shared" si="612"/>
        <v>253512</v>
      </c>
      <c r="BL697">
        <f t="shared" si="613"/>
        <v>0</v>
      </c>
      <c r="BM697">
        <f t="shared" si="614"/>
        <v>253512</v>
      </c>
    </row>
    <row r="698" spans="1:65" x14ac:dyDescent="0.25">
      <c r="A698" s="8"/>
      <c r="B698">
        <v>24725</v>
      </c>
      <c r="C698" t="s">
        <v>714</v>
      </c>
      <c r="D698">
        <v>2</v>
      </c>
      <c r="E698">
        <v>2481</v>
      </c>
      <c r="F698" s="9">
        <f t="shared" si="615"/>
        <v>416808</v>
      </c>
      <c r="G698">
        <v>2</v>
      </c>
      <c r="H698" s="10">
        <f t="shared" si="561"/>
        <v>2.9659939348572965E-2</v>
      </c>
      <c r="I698" s="10">
        <f t="shared" si="562"/>
        <v>5.9319878697145931E-2</v>
      </c>
      <c r="J698" s="11">
        <f t="shared" si="563"/>
        <v>2.9659939348572965E-2</v>
      </c>
      <c r="K698" s="11">
        <f t="shared" si="564"/>
        <v>1</v>
      </c>
      <c r="L698" s="12">
        <f t="shared" si="565"/>
        <v>24725</v>
      </c>
      <c r="M698" s="13">
        <f t="shared" si="566"/>
        <v>0</v>
      </c>
      <c r="P698">
        <f t="shared" si="567"/>
        <v>4962</v>
      </c>
      <c r="Q698" s="15">
        <f t="shared" si="573"/>
        <v>1</v>
      </c>
      <c r="R698" s="16">
        <f t="shared" si="574"/>
        <v>3.5746201966041107</v>
      </c>
      <c r="S698" s="17">
        <f t="shared" si="568"/>
        <v>5.9319878697145931E-2</v>
      </c>
      <c r="T698" s="17">
        <f t="shared" si="575"/>
        <v>2.9659939348572965E-2</v>
      </c>
      <c r="U698" s="18">
        <f t="shared" si="576"/>
        <v>2.9659939348572965E-2</v>
      </c>
      <c r="V698" s="17">
        <f t="shared" si="577"/>
        <v>0</v>
      </c>
      <c r="W698" s="17">
        <f t="shared" si="569"/>
        <v>0</v>
      </c>
      <c r="X698" s="16">
        <f t="shared" si="578"/>
        <v>0</v>
      </c>
      <c r="Y698" s="19">
        <f t="shared" si="579"/>
        <v>2.9659939348572965E-2</v>
      </c>
      <c r="Z698" s="17">
        <f t="shared" si="580"/>
        <v>0</v>
      </c>
      <c r="AA698" s="17">
        <f t="shared" si="581"/>
        <v>0</v>
      </c>
      <c r="AB698" s="16">
        <f t="shared" si="582"/>
        <v>0</v>
      </c>
      <c r="AC698" s="19">
        <f t="shared" si="583"/>
        <v>2.9659939348572965E-2</v>
      </c>
      <c r="AD698" s="17">
        <f t="shared" si="584"/>
        <v>0</v>
      </c>
      <c r="AE698" s="17">
        <f t="shared" si="585"/>
        <v>0</v>
      </c>
      <c r="AF698" s="16">
        <f t="shared" si="570"/>
        <v>0</v>
      </c>
      <c r="AG698" s="19">
        <f t="shared" si="586"/>
        <v>2.9659939348572965E-2</v>
      </c>
      <c r="AH698" s="17">
        <f t="shared" si="587"/>
        <v>0</v>
      </c>
      <c r="AI698" s="17">
        <f t="shared" si="616"/>
        <v>0</v>
      </c>
      <c r="AJ698" s="16">
        <f t="shared" si="588"/>
        <v>0</v>
      </c>
      <c r="AK698" s="19">
        <f t="shared" si="589"/>
        <v>2.9659939348572965E-2</v>
      </c>
      <c r="AL698" s="17">
        <f t="shared" si="590"/>
        <v>0</v>
      </c>
      <c r="AM698" s="17">
        <f t="shared" si="591"/>
        <v>0</v>
      </c>
      <c r="AN698" s="16">
        <f t="shared" si="592"/>
        <v>0</v>
      </c>
      <c r="AO698" s="19">
        <f t="shared" si="593"/>
        <v>2.9659939348572965E-2</v>
      </c>
      <c r="AP698" s="17">
        <f t="shared" si="594"/>
        <v>0</v>
      </c>
      <c r="AQ698" s="17">
        <f t="shared" si="595"/>
        <v>0</v>
      </c>
      <c r="AR698" s="16">
        <f t="shared" si="596"/>
        <v>0</v>
      </c>
      <c r="AS698" s="19">
        <f t="shared" si="597"/>
        <v>2.9659939348572965E-2</v>
      </c>
      <c r="AT698" s="17">
        <f t="shared" si="598"/>
        <v>0</v>
      </c>
      <c r="AU698" s="17">
        <f t="shared" si="599"/>
        <v>0</v>
      </c>
      <c r="AV698" s="16">
        <f t="shared" si="600"/>
        <v>0</v>
      </c>
      <c r="AW698" s="19">
        <f t="shared" si="601"/>
        <v>2.9659939348572965E-2</v>
      </c>
      <c r="AX698" s="17">
        <f t="shared" si="602"/>
        <v>0</v>
      </c>
      <c r="AY698" s="17">
        <f t="shared" si="571"/>
        <v>0</v>
      </c>
      <c r="AZ698" s="16">
        <f t="shared" si="603"/>
        <v>0</v>
      </c>
      <c r="BA698" s="19">
        <f t="shared" si="604"/>
        <v>2.9659939348572965E-2</v>
      </c>
      <c r="BB698" s="16"/>
      <c r="BC698" s="16">
        <f t="shared" si="605"/>
        <v>2.9659939348572965E-2</v>
      </c>
      <c r="BD698" s="19">
        <f t="shared" si="572"/>
        <v>2.9659939348572965E-2</v>
      </c>
      <c r="BE698" s="20">
        <f t="shared" si="606"/>
        <v>2.9659939348572965E-2</v>
      </c>
      <c r="BF698">
        <f t="shared" si="607"/>
        <v>2.2659279594457576E-5</v>
      </c>
      <c r="BG698" s="33">
        <f t="shared" si="608"/>
        <v>6.0977179029257332E-2</v>
      </c>
      <c r="BH698">
        <f t="shared" si="609"/>
        <v>0.12195435805851466</v>
      </c>
      <c r="BI698">
        <f t="shared" si="610"/>
        <v>50831.55207365338</v>
      </c>
      <c r="BJ698">
        <f t="shared" si="611"/>
        <v>0</v>
      </c>
      <c r="BK698">
        <f t="shared" si="612"/>
        <v>24725</v>
      </c>
      <c r="BL698">
        <f t="shared" si="613"/>
        <v>808891</v>
      </c>
      <c r="BM698">
        <f t="shared" si="614"/>
        <v>24725</v>
      </c>
    </row>
    <row r="699" spans="1:65" x14ac:dyDescent="0.25">
      <c r="A699" s="8"/>
      <c r="B699">
        <v>6610780</v>
      </c>
      <c r="C699" t="s">
        <v>715</v>
      </c>
      <c r="D699">
        <v>5</v>
      </c>
      <c r="E699">
        <v>931</v>
      </c>
      <c r="F699" s="9">
        <f t="shared" si="615"/>
        <v>156408</v>
      </c>
      <c r="G699">
        <v>7</v>
      </c>
      <c r="H699" s="10">
        <f t="shared" si="561"/>
        <v>0.7142857142857143</v>
      </c>
      <c r="I699" s="10">
        <f t="shared" si="562"/>
        <v>5</v>
      </c>
      <c r="J699" s="11">
        <f t="shared" si="563"/>
        <v>1</v>
      </c>
      <c r="K699" s="11">
        <f t="shared" si="564"/>
        <v>0.11829768953134123</v>
      </c>
      <c r="L699" s="12">
        <f t="shared" si="565"/>
        <v>782040</v>
      </c>
      <c r="M699" s="13">
        <f t="shared" si="566"/>
        <v>0.88170231046865877</v>
      </c>
      <c r="P699">
        <f t="shared" si="567"/>
        <v>4655</v>
      </c>
      <c r="Q699" s="15">
        <f t="shared" si="573"/>
        <v>0.7142857142857143</v>
      </c>
      <c r="R699" s="16">
        <f t="shared" si="574"/>
        <v>3.5746201966041107</v>
      </c>
      <c r="S699" s="17">
        <f t="shared" si="568"/>
        <v>42.266252365607897</v>
      </c>
      <c r="T699" s="17">
        <f t="shared" si="575"/>
        <v>6.0380360522296996</v>
      </c>
      <c r="U699" s="18">
        <f t="shared" si="576"/>
        <v>0.7142857142857143</v>
      </c>
      <c r="V699" s="17">
        <f t="shared" si="577"/>
        <v>0</v>
      </c>
      <c r="W699" s="17">
        <f t="shared" si="569"/>
        <v>0</v>
      </c>
      <c r="X699" s="16">
        <f t="shared" si="578"/>
        <v>0</v>
      </c>
      <c r="Y699" s="19">
        <f t="shared" si="579"/>
        <v>0.7142857142857143</v>
      </c>
      <c r="Z699" s="17">
        <f t="shared" si="580"/>
        <v>0</v>
      </c>
      <c r="AA699" s="17">
        <f t="shared" si="581"/>
        <v>0</v>
      </c>
      <c r="AB699" s="16">
        <f t="shared" si="582"/>
        <v>0</v>
      </c>
      <c r="AC699" s="19">
        <f t="shared" si="583"/>
        <v>0.7142857142857143</v>
      </c>
      <c r="AD699" s="17">
        <f t="shared" si="584"/>
        <v>0</v>
      </c>
      <c r="AE699" s="17">
        <f t="shared" si="585"/>
        <v>0</v>
      </c>
      <c r="AF699" s="16">
        <f t="shared" si="570"/>
        <v>0</v>
      </c>
      <c r="AG699" s="19">
        <f t="shared" si="586"/>
        <v>0.7142857142857143</v>
      </c>
      <c r="AH699" s="17">
        <f t="shared" si="587"/>
        <v>0</v>
      </c>
      <c r="AI699" s="17">
        <f t="shared" si="616"/>
        <v>0</v>
      </c>
      <c r="AJ699" s="16">
        <f t="shared" si="588"/>
        <v>0</v>
      </c>
      <c r="AK699" s="19">
        <f t="shared" si="589"/>
        <v>0.7142857142857143</v>
      </c>
      <c r="AL699" s="17">
        <f t="shared" si="590"/>
        <v>0</v>
      </c>
      <c r="AM699" s="17">
        <f t="shared" si="591"/>
        <v>0</v>
      </c>
      <c r="AN699" s="16">
        <f t="shared" si="592"/>
        <v>0</v>
      </c>
      <c r="AO699" s="19">
        <f t="shared" si="593"/>
        <v>0.7142857142857143</v>
      </c>
      <c r="AP699" s="17">
        <f t="shared" si="594"/>
        <v>0</v>
      </c>
      <c r="AQ699" s="17">
        <f t="shared" si="595"/>
        <v>0</v>
      </c>
      <c r="AR699" s="16">
        <f t="shared" si="596"/>
        <v>0</v>
      </c>
      <c r="AS699" s="19">
        <f t="shared" si="597"/>
        <v>0.7142857142857143</v>
      </c>
      <c r="AT699" s="17">
        <f t="shared" si="598"/>
        <v>0</v>
      </c>
      <c r="AU699" s="17">
        <f t="shared" si="599"/>
        <v>0</v>
      </c>
      <c r="AV699" s="16">
        <f t="shared" si="600"/>
        <v>0</v>
      </c>
      <c r="AW699" s="19">
        <f t="shared" si="601"/>
        <v>0.7142857142857143</v>
      </c>
      <c r="AX699" s="17">
        <f t="shared" si="602"/>
        <v>0</v>
      </c>
      <c r="AY699" s="17">
        <f t="shared" si="571"/>
        <v>0</v>
      </c>
      <c r="AZ699" s="16">
        <f t="shared" si="603"/>
        <v>0</v>
      </c>
      <c r="BA699" s="19">
        <f t="shared" si="604"/>
        <v>0.7142857142857143</v>
      </c>
      <c r="BB699" s="16"/>
      <c r="BC699" s="16">
        <f t="shared" si="605"/>
        <v>0.7142857142857143</v>
      </c>
      <c r="BD699" s="19">
        <f t="shared" si="572"/>
        <v>0.7142857142857143</v>
      </c>
      <c r="BE699" s="20">
        <f t="shared" si="606"/>
        <v>0.7142857142857143</v>
      </c>
      <c r="BF699">
        <f t="shared" si="607"/>
        <v>5.4569227266830402E-4</v>
      </c>
      <c r="BG699" s="33">
        <f t="shared" si="608"/>
        <v>1.4684833763875018</v>
      </c>
      <c r="BH699">
        <f t="shared" si="609"/>
        <v>10.279383634712513</v>
      </c>
      <c r="BI699">
        <f t="shared" si="610"/>
        <v>1607777.8355381147</v>
      </c>
      <c r="BJ699">
        <f t="shared" si="611"/>
        <v>5828740</v>
      </c>
      <c r="BK699">
        <f t="shared" si="612"/>
        <v>782040</v>
      </c>
      <c r="BL699">
        <f t="shared" si="613"/>
        <v>0</v>
      </c>
      <c r="BM699">
        <f t="shared" si="614"/>
        <v>782040</v>
      </c>
    </row>
    <row r="700" spans="1:65" x14ac:dyDescent="0.25">
      <c r="A700" s="8"/>
      <c r="B700">
        <v>4240372</v>
      </c>
      <c r="C700" t="s">
        <v>716</v>
      </c>
      <c r="D700">
        <v>5</v>
      </c>
      <c r="E700">
        <v>2028</v>
      </c>
      <c r="F700" s="9">
        <f t="shared" si="615"/>
        <v>340704</v>
      </c>
      <c r="G700">
        <v>5</v>
      </c>
      <c r="H700" s="10">
        <f t="shared" si="561"/>
        <v>1</v>
      </c>
      <c r="I700" s="10">
        <f t="shared" si="562"/>
        <v>5</v>
      </c>
      <c r="J700" s="11">
        <f t="shared" si="563"/>
        <v>1</v>
      </c>
      <c r="K700" s="11">
        <f t="shared" si="564"/>
        <v>0.40173833805147285</v>
      </c>
      <c r="L700" s="12">
        <f t="shared" si="565"/>
        <v>1703520</v>
      </c>
      <c r="M700" s="13">
        <f t="shared" si="566"/>
        <v>0.59826166194852715</v>
      </c>
      <c r="P700">
        <f t="shared" si="567"/>
        <v>10140</v>
      </c>
      <c r="Q700" s="15">
        <f t="shared" si="573"/>
        <v>1</v>
      </c>
      <c r="R700" s="16">
        <f t="shared" si="574"/>
        <v>3.5746201966041107</v>
      </c>
      <c r="S700" s="17">
        <f t="shared" si="568"/>
        <v>12.445911993988917</v>
      </c>
      <c r="T700" s="17">
        <f t="shared" si="575"/>
        <v>2.4891823987977832</v>
      </c>
      <c r="U700" s="18">
        <f t="shared" si="576"/>
        <v>1</v>
      </c>
      <c r="V700" s="17">
        <f t="shared" si="577"/>
        <v>0</v>
      </c>
      <c r="W700" s="17">
        <f t="shared" si="569"/>
        <v>0</v>
      </c>
      <c r="X700" s="16">
        <f t="shared" si="578"/>
        <v>0</v>
      </c>
      <c r="Y700" s="19">
        <f t="shared" si="579"/>
        <v>1</v>
      </c>
      <c r="Z700" s="17">
        <f t="shared" si="580"/>
        <v>0</v>
      </c>
      <c r="AA700" s="17">
        <f t="shared" si="581"/>
        <v>0</v>
      </c>
      <c r="AB700" s="16">
        <f t="shared" si="582"/>
        <v>0</v>
      </c>
      <c r="AC700" s="19">
        <f t="shared" si="583"/>
        <v>1</v>
      </c>
      <c r="AD700" s="17">
        <f t="shared" si="584"/>
        <v>0</v>
      </c>
      <c r="AE700" s="17">
        <f t="shared" si="585"/>
        <v>0</v>
      </c>
      <c r="AF700" s="16">
        <f t="shared" si="570"/>
        <v>0</v>
      </c>
      <c r="AG700" s="19">
        <f t="shared" si="586"/>
        <v>1</v>
      </c>
      <c r="AH700" s="17">
        <f t="shared" si="587"/>
        <v>0</v>
      </c>
      <c r="AI700" s="17">
        <f t="shared" si="616"/>
        <v>0</v>
      </c>
      <c r="AJ700" s="16">
        <f t="shared" si="588"/>
        <v>0</v>
      </c>
      <c r="AK700" s="19">
        <f t="shared" si="589"/>
        <v>1</v>
      </c>
      <c r="AL700" s="17">
        <f t="shared" si="590"/>
        <v>0</v>
      </c>
      <c r="AM700" s="17">
        <f t="shared" si="591"/>
        <v>0</v>
      </c>
      <c r="AN700" s="16">
        <f t="shared" si="592"/>
        <v>0</v>
      </c>
      <c r="AO700" s="19">
        <f t="shared" si="593"/>
        <v>1</v>
      </c>
      <c r="AP700" s="17">
        <f t="shared" si="594"/>
        <v>0</v>
      </c>
      <c r="AQ700" s="17">
        <f t="shared" si="595"/>
        <v>0</v>
      </c>
      <c r="AR700" s="16">
        <f t="shared" si="596"/>
        <v>0</v>
      </c>
      <c r="AS700" s="19">
        <f t="shared" si="597"/>
        <v>1</v>
      </c>
      <c r="AT700" s="17">
        <f t="shared" si="598"/>
        <v>0</v>
      </c>
      <c r="AU700" s="17">
        <f t="shared" si="599"/>
        <v>0</v>
      </c>
      <c r="AV700" s="16">
        <f t="shared" si="600"/>
        <v>0</v>
      </c>
      <c r="AW700" s="19">
        <f t="shared" si="601"/>
        <v>1</v>
      </c>
      <c r="AX700" s="17">
        <f t="shared" si="602"/>
        <v>0</v>
      </c>
      <c r="AY700" s="17">
        <f t="shared" si="571"/>
        <v>0</v>
      </c>
      <c r="AZ700" s="16">
        <f t="shared" si="603"/>
        <v>0</v>
      </c>
      <c r="BA700" s="19">
        <f t="shared" si="604"/>
        <v>1</v>
      </c>
      <c r="BB700" s="16"/>
      <c r="BC700" s="16">
        <f t="shared" si="605"/>
        <v>1</v>
      </c>
      <c r="BD700" s="19">
        <f t="shared" si="572"/>
        <v>1</v>
      </c>
      <c r="BE700" s="20">
        <f t="shared" si="606"/>
        <v>1</v>
      </c>
      <c r="BF700">
        <f t="shared" si="607"/>
        <v>7.6396918173562566E-4</v>
      </c>
      <c r="BG700" s="33">
        <f t="shared" si="608"/>
        <v>2.0558767269425027</v>
      </c>
      <c r="BH700">
        <f t="shared" si="609"/>
        <v>10.279383634712513</v>
      </c>
      <c r="BI700">
        <f t="shared" si="610"/>
        <v>3502227.121881092</v>
      </c>
      <c r="BJ700">
        <f t="shared" si="611"/>
        <v>2536852</v>
      </c>
      <c r="BK700">
        <f t="shared" si="612"/>
        <v>1703520</v>
      </c>
      <c r="BL700">
        <f t="shared" si="613"/>
        <v>0</v>
      </c>
      <c r="BM700">
        <f t="shared" si="614"/>
        <v>1703520</v>
      </c>
    </row>
    <row r="701" spans="1:65" x14ac:dyDescent="0.25">
      <c r="A701" s="8"/>
      <c r="B701">
        <v>10288623</v>
      </c>
      <c r="C701" t="s">
        <v>717</v>
      </c>
      <c r="D701">
        <v>8</v>
      </c>
      <c r="E701">
        <v>2470</v>
      </c>
      <c r="F701" s="9">
        <f t="shared" si="615"/>
        <v>414960</v>
      </c>
      <c r="G701">
        <v>8</v>
      </c>
      <c r="H701" s="10">
        <f t="shared" si="561"/>
        <v>1</v>
      </c>
      <c r="I701" s="10">
        <f t="shared" si="562"/>
        <v>8</v>
      </c>
      <c r="J701" s="11">
        <f t="shared" si="563"/>
        <v>1</v>
      </c>
      <c r="K701" s="11">
        <f t="shared" si="564"/>
        <v>0.32265542240200656</v>
      </c>
      <c r="L701" s="12">
        <f t="shared" si="565"/>
        <v>3319680</v>
      </c>
      <c r="M701" s="13">
        <f t="shared" si="566"/>
        <v>0.67734457759799338</v>
      </c>
      <c r="P701">
        <f t="shared" si="567"/>
        <v>19760</v>
      </c>
      <c r="Q701" s="15">
        <f t="shared" si="573"/>
        <v>1</v>
      </c>
      <c r="R701" s="16">
        <f t="shared" si="574"/>
        <v>3.5746201966041107</v>
      </c>
      <c r="S701" s="17">
        <f t="shared" si="568"/>
        <v>24.794252458068247</v>
      </c>
      <c r="T701" s="17">
        <f t="shared" si="575"/>
        <v>3.0992815572585308</v>
      </c>
      <c r="U701" s="18">
        <f t="shared" si="576"/>
        <v>1</v>
      </c>
      <c r="V701" s="17">
        <f t="shared" si="577"/>
        <v>0</v>
      </c>
      <c r="W701" s="17">
        <f t="shared" si="569"/>
        <v>0</v>
      </c>
      <c r="X701" s="16">
        <f t="shared" si="578"/>
        <v>0</v>
      </c>
      <c r="Y701" s="19">
        <f t="shared" si="579"/>
        <v>1</v>
      </c>
      <c r="Z701" s="17">
        <f t="shared" si="580"/>
        <v>0</v>
      </c>
      <c r="AA701" s="17">
        <f t="shared" si="581"/>
        <v>0</v>
      </c>
      <c r="AB701" s="16">
        <f t="shared" si="582"/>
        <v>0</v>
      </c>
      <c r="AC701" s="19">
        <f t="shared" si="583"/>
        <v>1</v>
      </c>
      <c r="AD701" s="17">
        <f t="shared" si="584"/>
        <v>0</v>
      </c>
      <c r="AE701" s="17">
        <f t="shared" si="585"/>
        <v>0</v>
      </c>
      <c r="AF701" s="16">
        <f t="shared" si="570"/>
        <v>0</v>
      </c>
      <c r="AG701" s="19">
        <f t="shared" si="586"/>
        <v>1</v>
      </c>
      <c r="AH701" s="17">
        <f t="shared" si="587"/>
        <v>0</v>
      </c>
      <c r="AI701" s="17">
        <f t="shared" si="616"/>
        <v>0</v>
      </c>
      <c r="AJ701" s="16">
        <f t="shared" si="588"/>
        <v>0</v>
      </c>
      <c r="AK701" s="19">
        <f t="shared" si="589"/>
        <v>1</v>
      </c>
      <c r="AL701" s="17">
        <f t="shared" si="590"/>
        <v>0</v>
      </c>
      <c r="AM701" s="17">
        <f t="shared" si="591"/>
        <v>0</v>
      </c>
      <c r="AN701" s="16">
        <f t="shared" si="592"/>
        <v>0</v>
      </c>
      <c r="AO701" s="19">
        <f t="shared" si="593"/>
        <v>1</v>
      </c>
      <c r="AP701" s="17">
        <f t="shared" si="594"/>
        <v>0</v>
      </c>
      <c r="AQ701" s="17">
        <f t="shared" si="595"/>
        <v>0</v>
      </c>
      <c r="AR701" s="16">
        <f t="shared" si="596"/>
        <v>0</v>
      </c>
      <c r="AS701" s="19">
        <f t="shared" si="597"/>
        <v>1</v>
      </c>
      <c r="AT701" s="17">
        <f t="shared" si="598"/>
        <v>0</v>
      </c>
      <c r="AU701" s="17">
        <f t="shared" si="599"/>
        <v>0</v>
      </c>
      <c r="AV701" s="16">
        <f t="shared" si="600"/>
        <v>0</v>
      </c>
      <c r="AW701" s="19">
        <f t="shared" si="601"/>
        <v>1</v>
      </c>
      <c r="AX701" s="17">
        <f t="shared" si="602"/>
        <v>0</v>
      </c>
      <c r="AY701" s="17">
        <f t="shared" si="571"/>
        <v>0</v>
      </c>
      <c r="AZ701" s="16">
        <f t="shared" si="603"/>
        <v>0</v>
      </c>
      <c r="BA701" s="19">
        <f t="shared" si="604"/>
        <v>1</v>
      </c>
      <c r="BB701" s="16"/>
      <c r="BC701" s="16">
        <f t="shared" si="605"/>
        <v>1</v>
      </c>
      <c r="BD701" s="19">
        <f t="shared" si="572"/>
        <v>1</v>
      </c>
      <c r="BE701" s="20">
        <f t="shared" si="606"/>
        <v>1</v>
      </c>
      <c r="BF701">
        <f t="shared" si="607"/>
        <v>7.6396918173562566E-4</v>
      </c>
      <c r="BG701" s="33">
        <f t="shared" si="608"/>
        <v>2.0558767269425027</v>
      </c>
      <c r="BH701">
        <f t="shared" si="609"/>
        <v>16.447013815540021</v>
      </c>
      <c r="BI701">
        <f t="shared" si="610"/>
        <v>6824852.8528964873</v>
      </c>
      <c r="BJ701">
        <f t="shared" si="611"/>
        <v>6968943</v>
      </c>
      <c r="BK701">
        <f t="shared" si="612"/>
        <v>3319680</v>
      </c>
      <c r="BL701">
        <f t="shared" si="613"/>
        <v>0</v>
      </c>
      <c r="BM701">
        <f t="shared" si="614"/>
        <v>3319680</v>
      </c>
    </row>
    <row r="702" spans="1:65" x14ac:dyDescent="0.25">
      <c r="A702" s="8"/>
      <c r="B702">
        <v>3263542</v>
      </c>
      <c r="C702" t="s">
        <v>718</v>
      </c>
      <c r="D702">
        <v>6</v>
      </c>
      <c r="E702">
        <v>2049</v>
      </c>
      <c r="F702" s="9">
        <f t="shared" si="615"/>
        <v>344232</v>
      </c>
      <c r="G702">
        <v>5</v>
      </c>
      <c r="H702" s="10">
        <f t="shared" si="561"/>
        <v>1.2</v>
      </c>
      <c r="I702" s="10">
        <f t="shared" si="562"/>
        <v>6</v>
      </c>
      <c r="J702" s="11">
        <f t="shared" si="563"/>
        <v>1</v>
      </c>
      <c r="K702" s="11">
        <f t="shared" si="564"/>
        <v>0.63286821496398693</v>
      </c>
      <c r="L702" s="12">
        <f t="shared" si="565"/>
        <v>2065392</v>
      </c>
      <c r="M702" s="13">
        <f t="shared" si="566"/>
        <v>0.36713178503601301</v>
      </c>
      <c r="P702">
        <f t="shared" si="567"/>
        <v>12294</v>
      </c>
      <c r="Q702" s="15">
        <f t="shared" si="573"/>
        <v>1.2</v>
      </c>
      <c r="R702" s="16">
        <f t="shared" si="574"/>
        <v>3.5746201966041107</v>
      </c>
      <c r="S702" s="17">
        <f t="shared" si="568"/>
        <v>9.4806467731065087</v>
      </c>
      <c r="T702" s="17">
        <f t="shared" si="575"/>
        <v>1.8961293546213018</v>
      </c>
      <c r="U702" s="18">
        <f t="shared" si="576"/>
        <v>1.2</v>
      </c>
      <c r="V702" s="17">
        <f t="shared" si="577"/>
        <v>0</v>
      </c>
      <c r="W702" s="17">
        <f t="shared" si="569"/>
        <v>0</v>
      </c>
      <c r="X702" s="16">
        <f t="shared" si="578"/>
        <v>0</v>
      </c>
      <c r="Y702" s="19">
        <f t="shared" si="579"/>
        <v>1.2</v>
      </c>
      <c r="Z702" s="17">
        <f t="shared" si="580"/>
        <v>0</v>
      </c>
      <c r="AA702" s="17">
        <f t="shared" si="581"/>
        <v>0</v>
      </c>
      <c r="AB702" s="16">
        <f t="shared" si="582"/>
        <v>0</v>
      </c>
      <c r="AC702" s="19">
        <f t="shared" si="583"/>
        <v>1.2</v>
      </c>
      <c r="AD702" s="17">
        <f t="shared" si="584"/>
        <v>0</v>
      </c>
      <c r="AE702" s="17">
        <f t="shared" si="585"/>
        <v>0</v>
      </c>
      <c r="AF702" s="16">
        <f t="shared" si="570"/>
        <v>0</v>
      </c>
      <c r="AG702" s="19">
        <f t="shared" si="586"/>
        <v>1.2</v>
      </c>
      <c r="AH702" s="17">
        <f t="shared" si="587"/>
        <v>0</v>
      </c>
      <c r="AI702" s="17">
        <f t="shared" si="616"/>
        <v>0</v>
      </c>
      <c r="AJ702" s="16">
        <f t="shared" si="588"/>
        <v>0</v>
      </c>
      <c r="AK702" s="19">
        <f t="shared" si="589"/>
        <v>1.2</v>
      </c>
      <c r="AL702" s="17">
        <f t="shared" si="590"/>
        <v>0</v>
      </c>
      <c r="AM702" s="17">
        <f t="shared" si="591"/>
        <v>0</v>
      </c>
      <c r="AN702" s="16">
        <f t="shared" si="592"/>
        <v>0</v>
      </c>
      <c r="AO702" s="19">
        <f t="shared" si="593"/>
        <v>1.2</v>
      </c>
      <c r="AP702" s="17">
        <f t="shared" si="594"/>
        <v>0</v>
      </c>
      <c r="AQ702" s="17">
        <f t="shared" si="595"/>
        <v>0</v>
      </c>
      <c r="AR702" s="16">
        <f t="shared" si="596"/>
        <v>0</v>
      </c>
      <c r="AS702" s="19">
        <f t="shared" si="597"/>
        <v>1.2</v>
      </c>
      <c r="AT702" s="17">
        <f t="shared" si="598"/>
        <v>0</v>
      </c>
      <c r="AU702" s="17">
        <f t="shared" si="599"/>
        <v>0</v>
      </c>
      <c r="AV702" s="16">
        <f t="shared" si="600"/>
        <v>0</v>
      </c>
      <c r="AW702" s="19">
        <f t="shared" si="601"/>
        <v>1.2</v>
      </c>
      <c r="AX702" s="17">
        <f t="shared" si="602"/>
        <v>0</v>
      </c>
      <c r="AY702" s="17">
        <f t="shared" si="571"/>
        <v>0</v>
      </c>
      <c r="AZ702" s="16">
        <f t="shared" si="603"/>
        <v>0</v>
      </c>
      <c r="BA702" s="19">
        <f t="shared" si="604"/>
        <v>1.2</v>
      </c>
      <c r="BB702" s="16"/>
      <c r="BC702" s="16">
        <f t="shared" si="605"/>
        <v>1.2</v>
      </c>
      <c r="BD702" s="19">
        <f t="shared" si="572"/>
        <v>1.2</v>
      </c>
      <c r="BE702" s="20">
        <f t="shared" si="606"/>
        <v>1.2</v>
      </c>
      <c r="BF702">
        <f t="shared" si="607"/>
        <v>9.1676301808275081E-4</v>
      </c>
      <c r="BG702" s="33">
        <f t="shared" si="608"/>
        <v>2.4670520723310032</v>
      </c>
      <c r="BH702">
        <f t="shared" si="609"/>
        <v>12.335260361655017</v>
      </c>
      <c r="BI702">
        <f t="shared" si="610"/>
        <v>4246191.3448132295</v>
      </c>
      <c r="BJ702">
        <f t="shared" si="611"/>
        <v>1198150</v>
      </c>
      <c r="BK702">
        <f t="shared" si="612"/>
        <v>2065392</v>
      </c>
      <c r="BL702">
        <f t="shared" si="613"/>
        <v>0</v>
      </c>
      <c r="BM702">
        <f t="shared" si="614"/>
        <v>2065392</v>
      </c>
    </row>
    <row r="703" spans="1:65" x14ac:dyDescent="0.25">
      <c r="A703" s="8"/>
      <c r="B703">
        <v>38456150</v>
      </c>
      <c r="C703" t="s">
        <v>719</v>
      </c>
      <c r="D703">
        <v>8</v>
      </c>
      <c r="E703">
        <v>1650</v>
      </c>
      <c r="F703" s="9">
        <f t="shared" si="615"/>
        <v>277200</v>
      </c>
      <c r="G703">
        <v>8</v>
      </c>
      <c r="H703" s="10">
        <f t="shared" si="561"/>
        <v>1</v>
      </c>
      <c r="I703" s="10">
        <f t="shared" si="562"/>
        <v>8</v>
      </c>
      <c r="J703" s="11">
        <f t="shared" si="563"/>
        <v>1</v>
      </c>
      <c r="K703" s="11">
        <f t="shared" si="564"/>
        <v>5.7665678961622523E-2</v>
      </c>
      <c r="L703" s="12">
        <f t="shared" si="565"/>
        <v>2217600</v>
      </c>
      <c r="M703" s="13">
        <f t="shared" si="566"/>
        <v>0.94233432103837744</v>
      </c>
      <c r="P703">
        <f t="shared" si="567"/>
        <v>13200</v>
      </c>
      <c r="Q703" s="15">
        <f t="shared" si="573"/>
        <v>1</v>
      </c>
      <c r="R703" s="16">
        <f t="shared" si="574"/>
        <v>3.5746201966041107</v>
      </c>
      <c r="S703" s="17">
        <f t="shared" si="568"/>
        <v>138.73069985569987</v>
      </c>
      <c r="T703" s="17">
        <f t="shared" si="575"/>
        <v>17.341337481962483</v>
      </c>
      <c r="U703" s="18">
        <f t="shared" si="576"/>
        <v>1</v>
      </c>
      <c r="V703" s="17">
        <f t="shared" si="577"/>
        <v>0</v>
      </c>
      <c r="W703" s="17">
        <f t="shared" si="569"/>
        <v>0</v>
      </c>
      <c r="X703" s="16">
        <f t="shared" si="578"/>
        <v>0</v>
      </c>
      <c r="Y703" s="19">
        <f t="shared" si="579"/>
        <v>1</v>
      </c>
      <c r="Z703" s="17">
        <f t="shared" si="580"/>
        <v>0</v>
      </c>
      <c r="AA703" s="17">
        <f t="shared" si="581"/>
        <v>0</v>
      </c>
      <c r="AB703" s="16">
        <f t="shared" si="582"/>
        <v>0</v>
      </c>
      <c r="AC703" s="19">
        <f t="shared" si="583"/>
        <v>1</v>
      </c>
      <c r="AD703" s="17">
        <f t="shared" si="584"/>
        <v>0</v>
      </c>
      <c r="AE703" s="17">
        <f t="shared" si="585"/>
        <v>0</v>
      </c>
      <c r="AF703" s="16">
        <f t="shared" si="570"/>
        <v>0</v>
      </c>
      <c r="AG703" s="19">
        <f t="shared" si="586"/>
        <v>1</v>
      </c>
      <c r="AH703" s="17">
        <f t="shared" si="587"/>
        <v>0</v>
      </c>
      <c r="AI703" s="17">
        <f t="shared" si="616"/>
        <v>0</v>
      </c>
      <c r="AJ703" s="16">
        <f t="shared" si="588"/>
        <v>0</v>
      </c>
      <c r="AK703" s="19">
        <f t="shared" si="589"/>
        <v>1</v>
      </c>
      <c r="AL703" s="17">
        <f t="shared" si="590"/>
        <v>0</v>
      </c>
      <c r="AM703" s="17">
        <f t="shared" si="591"/>
        <v>0</v>
      </c>
      <c r="AN703" s="16">
        <f t="shared" si="592"/>
        <v>0</v>
      </c>
      <c r="AO703" s="19">
        <f t="shared" si="593"/>
        <v>1</v>
      </c>
      <c r="AP703" s="17">
        <f t="shared" si="594"/>
        <v>0</v>
      </c>
      <c r="AQ703" s="17">
        <f t="shared" si="595"/>
        <v>0</v>
      </c>
      <c r="AR703" s="16">
        <f t="shared" si="596"/>
        <v>0</v>
      </c>
      <c r="AS703" s="19">
        <f t="shared" si="597"/>
        <v>1</v>
      </c>
      <c r="AT703" s="17">
        <f t="shared" si="598"/>
        <v>0</v>
      </c>
      <c r="AU703" s="17">
        <f t="shared" si="599"/>
        <v>0</v>
      </c>
      <c r="AV703" s="16">
        <f t="shared" si="600"/>
        <v>0</v>
      </c>
      <c r="AW703" s="19">
        <f t="shared" si="601"/>
        <v>1</v>
      </c>
      <c r="AX703" s="17">
        <f t="shared" si="602"/>
        <v>0</v>
      </c>
      <c r="AY703" s="17">
        <f t="shared" si="571"/>
        <v>0</v>
      </c>
      <c r="AZ703" s="16">
        <f t="shared" si="603"/>
        <v>0</v>
      </c>
      <c r="BA703" s="19">
        <f t="shared" si="604"/>
        <v>1</v>
      </c>
      <c r="BB703" s="16"/>
      <c r="BC703" s="16">
        <f t="shared" si="605"/>
        <v>1</v>
      </c>
      <c r="BD703" s="19">
        <f t="shared" si="572"/>
        <v>1</v>
      </c>
      <c r="BE703" s="20">
        <f t="shared" si="606"/>
        <v>1</v>
      </c>
      <c r="BF703">
        <f t="shared" si="607"/>
        <v>7.6396918173562566E-4</v>
      </c>
      <c r="BG703" s="33">
        <f t="shared" si="608"/>
        <v>2.0558767269425027</v>
      </c>
      <c r="BH703">
        <f t="shared" si="609"/>
        <v>16.447013815540021</v>
      </c>
      <c r="BI703">
        <f t="shared" si="610"/>
        <v>4559112.2296676943</v>
      </c>
      <c r="BJ703">
        <f t="shared" si="611"/>
        <v>36238550</v>
      </c>
      <c r="BK703">
        <f t="shared" si="612"/>
        <v>2217600</v>
      </c>
      <c r="BL703">
        <f t="shared" si="613"/>
        <v>0</v>
      </c>
      <c r="BM703">
        <f t="shared" si="614"/>
        <v>2217600</v>
      </c>
    </row>
    <row r="704" spans="1:65" x14ac:dyDescent="0.25">
      <c r="A704" s="8"/>
      <c r="B704">
        <v>13579006</v>
      </c>
      <c r="C704" t="s">
        <v>720</v>
      </c>
      <c r="D704">
        <v>9</v>
      </c>
      <c r="E704">
        <v>2280</v>
      </c>
      <c r="F704" s="9">
        <f t="shared" si="615"/>
        <v>383040</v>
      </c>
      <c r="G704">
        <v>7</v>
      </c>
      <c r="H704" s="10">
        <f t="shared" si="561"/>
        <v>1.2857142857142858</v>
      </c>
      <c r="I704" s="10">
        <f t="shared" si="562"/>
        <v>9</v>
      </c>
      <c r="J704" s="11">
        <f t="shared" si="563"/>
        <v>1</v>
      </c>
      <c r="K704" s="11">
        <f t="shared" si="564"/>
        <v>0.25387425265148272</v>
      </c>
      <c r="L704" s="12">
        <f t="shared" si="565"/>
        <v>3447360</v>
      </c>
      <c r="M704" s="13">
        <f t="shared" si="566"/>
        <v>0.74612574734851722</v>
      </c>
      <c r="P704">
        <f t="shared" si="567"/>
        <v>20520</v>
      </c>
      <c r="Q704" s="15">
        <f t="shared" si="573"/>
        <v>1.2857142857142858</v>
      </c>
      <c r="R704" s="16">
        <f t="shared" si="574"/>
        <v>3.5746201966041107</v>
      </c>
      <c r="S704" s="17">
        <f t="shared" si="568"/>
        <v>35.450621345029241</v>
      </c>
      <c r="T704" s="17">
        <f t="shared" si="575"/>
        <v>5.0643744778613202</v>
      </c>
      <c r="U704" s="18">
        <f t="shared" si="576"/>
        <v>1.2857142857142858</v>
      </c>
      <c r="V704" s="17">
        <f t="shared" si="577"/>
        <v>0</v>
      </c>
      <c r="W704" s="17">
        <f t="shared" si="569"/>
        <v>0</v>
      </c>
      <c r="X704" s="16">
        <f t="shared" si="578"/>
        <v>0</v>
      </c>
      <c r="Y704" s="19">
        <f t="shared" si="579"/>
        <v>1.2857142857142858</v>
      </c>
      <c r="Z704" s="17">
        <f t="shared" si="580"/>
        <v>0</v>
      </c>
      <c r="AA704" s="17">
        <f t="shared" si="581"/>
        <v>0</v>
      </c>
      <c r="AB704" s="16">
        <f t="shared" si="582"/>
        <v>0</v>
      </c>
      <c r="AC704" s="19">
        <f t="shared" si="583"/>
        <v>1.2857142857142858</v>
      </c>
      <c r="AD704" s="17">
        <f t="shared" si="584"/>
        <v>0</v>
      </c>
      <c r="AE704" s="17">
        <f t="shared" si="585"/>
        <v>0</v>
      </c>
      <c r="AF704" s="16">
        <f t="shared" si="570"/>
        <v>0</v>
      </c>
      <c r="AG704" s="19">
        <f t="shared" si="586"/>
        <v>1.2857142857142858</v>
      </c>
      <c r="AH704" s="17">
        <f t="shared" si="587"/>
        <v>0</v>
      </c>
      <c r="AI704" s="17">
        <f t="shared" si="616"/>
        <v>0</v>
      </c>
      <c r="AJ704" s="16">
        <f t="shared" si="588"/>
        <v>0</v>
      </c>
      <c r="AK704" s="19">
        <f t="shared" si="589"/>
        <v>1.2857142857142858</v>
      </c>
      <c r="AL704" s="17">
        <f t="shared" si="590"/>
        <v>0</v>
      </c>
      <c r="AM704" s="17">
        <f t="shared" si="591"/>
        <v>0</v>
      </c>
      <c r="AN704" s="16">
        <f t="shared" si="592"/>
        <v>0</v>
      </c>
      <c r="AO704" s="19">
        <f t="shared" si="593"/>
        <v>1.2857142857142858</v>
      </c>
      <c r="AP704" s="17">
        <f t="shared" si="594"/>
        <v>0</v>
      </c>
      <c r="AQ704" s="17">
        <f t="shared" si="595"/>
        <v>0</v>
      </c>
      <c r="AR704" s="16">
        <f t="shared" si="596"/>
        <v>0</v>
      </c>
      <c r="AS704" s="19">
        <f t="shared" si="597"/>
        <v>1.2857142857142858</v>
      </c>
      <c r="AT704" s="17">
        <f t="shared" si="598"/>
        <v>0</v>
      </c>
      <c r="AU704" s="17">
        <f t="shared" si="599"/>
        <v>0</v>
      </c>
      <c r="AV704" s="16">
        <f t="shared" si="600"/>
        <v>0</v>
      </c>
      <c r="AW704" s="19">
        <f t="shared" si="601"/>
        <v>1.2857142857142858</v>
      </c>
      <c r="AX704" s="17">
        <f t="shared" si="602"/>
        <v>0</v>
      </c>
      <c r="AY704" s="17">
        <f t="shared" si="571"/>
        <v>0</v>
      </c>
      <c r="AZ704" s="16">
        <f t="shared" si="603"/>
        <v>0</v>
      </c>
      <c r="BA704" s="19">
        <f t="shared" si="604"/>
        <v>1.2857142857142858</v>
      </c>
      <c r="BB704" s="16"/>
      <c r="BC704" s="16">
        <f t="shared" si="605"/>
        <v>1.2857142857142858</v>
      </c>
      <c r="BD704" s="19">
        <f t="shared" si="572"/>
        <v>1.2857142857142858</v>
      </c>
      <c r="BE704" s="20">
        <f t="shared" si="606"/>
        <v>1.2857142857142858</v>
      </c>
      <c r="BF704">
        <f t="shared" si="607"/>
        <v>9.822460908029474E-4</v>
      </c>
      <c r="BG704" s="33">
        <f t="shared" si="608"/>
        <v>2.6432700774975038</v>
      </c>
      <c r="BH704">
        <f t="shared" si="609"/>
        <v>18.502890542482525</v>
      </c>
      <c r="BI704">
        <f t="shared" si="610"/>
        <v>7087347.1933925068</v>
      </c>
      <c r="BJ704">
        <f t="shared" si="611"/>
        <v>10131646</v>
      </c>
      <c r="BK704">
        <f t="shared" si="612"/>
        <v>3447360</v>
      </c>
      <c r="BL704">
        <f t="shared" si="613"/>
        <v>0</v>
      </c>
      <c r="BM704">
        <f t="shared" si="614"/>
        <v>3447360</v>
      </c>
    </row>
    <row r="705" spans="1:65" x14ac:dyDescent="0.25">
      <c r="A705" s="8"/>
      <c r="B705">
        <v>44915082</v>
      </c>
      <c r="C705" t="s">
        <v>721</v>
      </c>
      <c r="D705">
        <v>8</v>
      </c>
      <c r="E705">
        <v>808</v>
      </c>
      <c r="F705" s="9">
        <f t="shared" si="615"/>
        <v>135744</v>
      </c>
      <c r="G705">
        <v>7</v>
      </c>
      <c r="H705" s="10">
        <f t="shared" si="561"/>
        <v>1.1428571428571428</v>
      </c>
      <c r="I705" s="10">
        <f t="shared" si="562"/>
        <v>8</v>
      </c>
      <c r="J705" s="11">
        <f t="shared" si="563"/>
        <v>1</v>
      </c>
      <c r="K705" s="11">
        <f t="shared" si="564"/>
        <v>2.4177891960655888E-2</v>
      </c>
      <c r="L705" s="12">
        <f t="shared" si="565"/>
        <v>1085952</v>
      </c>
      <c r="M705" s="13">
        <f t="shared" si="566"/>
        <v>0.9758221080393441</v>
      </c>
      <c r="P705">
        <f t="shared" si="567"/>
        <v>6464</v>
      </c>
      <c r="Q705" s="15">
        <f t="shared" si="573"/>
        <v>1.1428571428571428</v>
      </c>
      <c r="R705" s="16">
        <f t="shared" si="574"/>
        <v>3.5746201966041107</v>
      </c>
      <c r="S705" s="17">
        <f t="shared" si="568"/>
        <v>330.880790311174</v>
      </c>
      <c r="T705" s="17">
        <f t="shared" si="575"/>
        <v>47.268684330167716</v>
      </c>
      <c r="U705" s="18">
        <f t="shared" si="576"/>
        <v>1.1428571428571428</v>
      </c>
      <c r="V705" s="17">
        <f t="shared" si="577"/>
        <v>0</v>
      </c>
      <c r="W705" s="17">
        <f t="shared" si="569"/>
        <v>0</v>
      </c>
      <c r="X705" s="16">
        <f t="shared" si="578"/>
        <v>0</v>
      </c>
      <c r="Y705" s="19">
        <f t="shared" si="579"/>
        <v>1.1428571428571428</v>
      </c>
      <c r="Z705" s="17">
        <f t="shared" si="580"/>
        <v>0</v>
      </c>
      <c r="AA705" s="17">
        <f t="shared" si="581"/>
        <v>0</v>
      </c>
      <c r="AB705" s="16">
        <f t="shared" si="582"/>
        <v>0</v>
      </c>
      <c r="AC705" s="19">
        <f t="shared" si="583"/>
        <v>1.1428571428571428</v>
      </c>
      <c r="AD705" s="17">
        <f t="shared" si="584"/>
        <v>0</v>
      </c>
      <c r="AE705" s="17">
        <f t="shared" si="585"/>
        <v>0</v>
      </c>
      <c r="AF705" s="16">
        <f t="shared" si="570"/>
        <v>0</v>
      </c>
      <c r="AG705" s="19">
        <f t="shared" si="586"/>
        <v>1.1428571428571428</v>
      </c>
      <c r="AH705" s="17">
        <f t="shared" si="587"/>
        <v>0</v>
      </c>
      <c r="AI705" s="17">
        <f t="shared" si="616"/>
        <v>0</v>
      </c>
      <c r="AJ705" s="16">
        <f t="shared" si="588"/>
        <v>0</v>
      </c>
      <c r="AK705" s="19">
        <f t="shared" si="589"/>
        <v>1.1428571428571428</v>
      </c>
      <c r="AL705" s="17">
        <f t="shared" si="590"/>
        <v>0</v>
      </c>
      <c r="AM705" s="17">
        <f t="shared" si="591"/>
        <v>0</v>
      </c>
      <c r="AN705" s="16">
        <f t="shared" si="592"/>
        <v>0</v>
      </c>
      <c r="AO705" s="19">
        <f t="shared" si="593"/>
        <v>1.1428571428571428</v>
      </c>
      <c r="AP705" s="17">
        <f t="shared" si="594"/>
        <v>0</v>
      </c>
      <c r="AQ705" s="17">
        <f t="shared" si="595"/>
        <v>0</v>
      </c>
      <c r="AR705" s="16">
        <f t="shared" si="596"/>
        <v>0</v>
      </c>
      <c r="AS705" s="19">
        <f t="shared" si="597"/>
        <v>1.1428571428571428</v>
      </c>
      <c r="AT705" s="17">
        <f t="shared" si="598"/>
        <v>0</v>
      </c>
      <c r="AU705" s="17">
        <f t="shared" si="599"/>
        <v>0</v>
      </c>
      <c r="AV705" s="16">
        <f t="shared" si="600"/>
        <v>0</v>
      </c>
      <c r="AW705" s="19">
        <f t="shared" si="601"/>
        <v>1.1428571428571428</v>
      </c>
      <c r="AX705" s="17">
        <f t="shared" si="602"/>
        <v>0</v>
      </c>
      <c r="AY705" s="17">
        <f t="shared" si="571"/>
        <v>0</v>
      </c>
      <c r="AZ705" s="16">
        <f t="shared" si="603"/>
        <v>0</v>
      </c>
      <c r="BA705" s="19">
        <f t="shared" si="604"/>
        <v>1.1428571428571428</v>
      </c>
      <c r="BB705" s="16"/>
      <c r="BC705" s="16">
        <f t="shared" si="605"/>
        <v>1.1428571428571428</v>
      </c>
      <c r="BD705" s="19">
        <f t="shared" si="572"/>
        <v>1.1428571428571428</v>
      </c>
      <c r="BE705" s="20">
        <f t="shared" si="606"/>
        <v>1.1428571428571428</v>
      </c>
      <c r="BF705">
        <f t="shared" si="607"/>
        <v>8.7310763626928642E-4</v>
      </c>
      <c r="BG705" s="33">
        <f t="shared" si="608"/>
        <v>2.3495734022200025</v>
      </c>
      <c r="BH705">
        <f t="shared" si="609"/>
        <v>16.447013815540018</v>
      </c>
      <c r="BI705">
        <f t="shared" si="610"/>
        <v>2232583.4433766641</v>
      </c>
      <c r="BJ705">
        <f t="shared" si="611"/>
        <v>43829130</v>
      </c>
      <c r="BK705">
        <f t="shared" si="612"/>
        <v>1085952</v>
      </c>
      <c r="BL705">
        <f t="shared" si="613"/>
        <v>0</v>
      </c>
      <c r="BM705">
        <f t="shared" si="614"/>
        <v>1085952</v>
      </c>
    </row>
    <row r="706" spans="1:65" x14ac:dyDescent="0.25">
      <c r="A706" s="8"/>
      <c r="B706">
        <v>7033279</v>
      </c>
      <c r="C706" t="s">
        <v>722</v>
      </c>
      <c r="D706">
        <v>3</v>
      </c>
      <c r="E706">
        <v>779</v>
      </c>
      <c r="F706" s="9">
        <f t="shared" si="615"/>
        <v>130872</v>
      </c>
      <c r="G706">
        <v>2</v>
      </c>
      <c r="H706" s="10">
        <f t="shared" ref="H706:H769" si="617">BD706</f>
        <v>1.5</v>
      </c>
      <c r="I706" s="10">
        <f t="shared" ref="I706:I769" si="618">H706*G706</f>
        <v>3</v>
      </c>
      <c r="J706" s="11">
        <f t="shared" ref="J706:J769" si="619">I706/D706</f>
        <v>1</v>
      </c>
      <c r="K706" s="11">
        <f t="shared" ref="K706:K769" si="620">L706/B706</f>
        <v>5.5822611331073316E-2</v>
      </c>
      <c r="L706" s="12">
        <f t="shared" ref="L706:L769" si="621">I706*F706</f>
        <v>392616</v>
      </c>
      <c r="M706" s="13">
        <f t="shared" ref="M706:M769" si="622">(B706-L706)/B706</f>
        <v>0.94417738866892664</v>
      </c>
      <c r="P706">
        <f t="shared" ref="P706:P769" si="623">D706*E706</f>
        <v>2337</v>
      </c>
      <c r="Q706" s="15">
        <f t="shared" si="573"/>
        <v>1.5</v>
      </c>
      <c r="R706" s="16">
        <f t="shared" si="574"/>
        <v>3.5746201966041107</v>
      </c>
      <c r="S706" s="17">
        <f t="shared" ref="S706:S769" si="624">B706/F706</f>
        <v>53.741663610245126</v>
      </c>
      <c r="T706" s="17">
        <f t="shared" si="575"/>
        <v>26.870831805122563</v>
      </c>
      <c r="U706" s="18">
        <f t="shared" si="576"/>
        <v>1.5</v>
      </c>
      <c r="V706" s="17">
        <f t="shared" si="577"/>
        <v>0</v>
      </c>
      <c r="W706" s="17">
        <f t="shared" ref="W706:W769" si="625">IF(U706=0,V706/$V$1131,0)</f>
        <v>0</v>
      </c>
      <c r="X706" s="16">
        <f t="shared" si="578"/>
        <v>0</v>
      </c>
      <c r="Y706" s="19">
        <f t="shared" si="579"/>
        <v>1.5</v>
      </c>
      <c r="Z706" s="17">
        <f t="shared" si="580"/>
        <v>0</v>
      </c>
      <c r="AA706" s="17">
        <f t="shared" si="581"/>
        <v>0</v>
      </c>
      <c r="AB706" s="16">
        <f t="shared" si="582"/>
        <v>0</v>
      </c>
      <c r="AC706" s="19">
        <f t="shared" si="583"/>
        <v>1.5</v>
      </c>
      <c r="AD706" s="17">
        <f t="shared" si="584"/>
        <v>0</v>
      </c>
      <c r="AE706" s="17">
        <f t="shared" si="585"/>
        <v>0</v>
      </c>
      <c r="AF706" s="16">
        <f t="shared" ref="AF706:AF769" si="626">AE706*$AC$1133</f>
        <v>0</v>
      </c>
      <c r="AG706" s="19">
        <f t="shared" si="586"/>
        <v>1.5</v>
      </c>
      <c r="AH706" s="17">
        <f t="shared" si="587"/>
        <v>0</v>
      </c>
      <c r="AI706" s="17">
        <f t="shared" si="616"/>
        <v>0</v>
      </c>
      <c r="AJ706" s="16">
        <f t="shared" si="588"/>
        <v>0</v>
      </c>
      <c r="AK706" s="19">
        <f t="shared" si="589"/>
        <v>1.5</v>
      </c>
      <c r="AL706" s="17">
        <f t="shared" si="590"/>
        <v>0</v>
      </c>
      <c r="AM706" s="17">
        <f t="shared" si="591"/>
        <v>0</v>
      </c>
      <c r="AN706" s="16">
        <f t="shared" si="592"/>
        <v>0</v>
      </c>
      <c r="AO706" s="19">
        <f t="shared" si="593"/>
        <v>1.5</v>
      </c>
      <c r="AP706" s="17">
        <f t="shared" si="594"/>
        <v>0</v>
      </c>
      <c r="AQ706" s="17">
        <f t="shared" si="595"/>
        <v>0</v>
      </c>
      <c r="AR706" s="16">
        <f t="shared" si="596"/>
        <v>0</v>
      </c>
      <c r="AS706" s="19">
        <f t="shared" si="597"/>
        <v>1.5</v>
      </c>
      <c r="AT706" s="17">
        <f t="shared" si="598"/>
        <v>0</v>
      </c>
      <c r="AU706" s="17">
        <f t="shared" si="599"/>
        <v>0</v>
      </c>
      <c r="AV706" s="16">
        <f t="shared" si="600"/>
        <v>0</v>
      </c>
      <c r="AW706" s="19">
        <f t="shared" si="601"/>
        <v>1.5</v>
      </c>
      <c r="AX706" s="17">
        <f t="shared" si="602"/>
        <v>0</v>
      </c>
      <c r="AY706" s="17">
        <f t="shared" ref="AY706:AY769" si="627">IF(AX$1131&lt;&gt;0,IF(AW706=0,AX706/AX$1131,0),0)</f>
        <v>0</v>
      </c>
      <c r="AZ706" s="16">
        <f t="shared" si="603"/>
        <v>0</v>
      </c>
      <c r="BA706" s="19">
        <f t="shared" si="604"/>
        <v>1.5</v>
      </c>
      <c r="BB706" s="16"/>
      <c r="BC706" s="16">
        <f t="shared" si="605"/>
        <v>1.5</v>
      </c>
      <c r="BD706" s="19">
        <f t="shared" ref="BD706:BD769" si="628">BC706</f>
        <v>1.5</v>
      </c>
      <c r="BE706" s="20">
        <f t="shared" si="606"/>
        <v>1.5</v>
      </c>
      <c r="BF706">
        <f t="shared" si="607"/>
        <v>1.1459537726034386E-3</v>
      </c>
      <c r="BG706" s="33">
        <f t="shared" si="608"/>
        <v>3.0838150904137542</v>
      </c>
      <c r="BH706">
        <f t="shared" si="609"/>
        <v>6.1676301808275085</v>
      </c>
      <c r="BI706">
        <f t="shared" si="610"/>
        <v>807170.09702525765</v>
      </c>
      <c r="BJ706">
        <f t="shared" si="611"/>
        <v>6640663</v>
      </c>
      <c r="BK706">
        <f t="shared" si="612"/>
        <v>392616</v>
      </c>
      <c r="BL706">
        <f t="shared" si="613"/>
        <v>0</v>
      </c>
      <c r="BM706">
        <f t="shared" si="614"/>
        <v>392616</v>
      </c>
    </row>
    <row r="707" spans="1:65" x14ac:dyDescent="0.25">
      <c r="A707" s="8"/>
      <c r="B707">
        <v>600100</v>
      </c>
      <c r="C707" t="s">
        <v>723</v>
      </c>
      <c r="D707">
        <v>7</v>
      </c>
      <c r="E707">
        <v>2424</v>
      </c>
      <c r="F707" s="9">
        <f t="shared" si="615"/>
        <v>407232</v>
      </c>
      <c r="G707">
        <v>6</v>
      </c>
      <c r="H707" s="10">
        <f t="shared" si="617"/>
        <v>0.24560119702446437</v>
      </c>
      <c r="I707" s="10">
        <f t="shared" si="618"/>
        <v>1.4736071821467862</v>
      </c>
      <c r="J707" s="11">
        <f t="shared" si="619"/>
        <v>0.21051531173525517</v>
      </c>
      <c r="K707" s="11">
        <f t="shared" si="620"/>
        <v>1</v>
      </c>
      <c r="L707" s="12">
        <f t="shared" si="621"/>
        <v>600100</v>
      </c>
      <c r="M707" s="13">
        <f t="shared" si="622"/>
        <v>0</v>
      </c>
      <c r="P707">
        <f t="shared" si="623"/>
        <v>16968</v>
      </c>
      <c r="Q707" s="15">
        <f t="shared" ref="Q707:Q770" si="629">IF(OR(G707=0,D707=0),0,D707/G707)</f>
        <v>1.1666666666666667</v>
      </c>
      <c r="R707" s="16">
        <f t="shared" ref="R707:R770" si="630">$R$1/COUNTIF($Q$2:$Q$1130,"&gt;0")</f>
        <v>3.5746201966041107</v>
      </c>
      <c r="S707" s="17">
        <f t="shared" si="624"/>
        <v>1.4736071821467862</v>
      </c>
      <c r="T707" s="17">
        <f t="shared" ref="T707:T770" si="631">IF(OR(G707=0,D707=0),0,S707/G707)</f>
        <v>0.24560119702446437</v>
      </c>
      <c r="U707" s="18">
        <f t="shared" ref="U707:U770" si="632">IF(MIN(Q707,T707)&lt;=R707,MIN(Q707,T707),0)</f>
        <v>0.24560119702446437</v>
      </c>
      <c r="V707" s="17">
        <f t="shared" ref="V707:V770" si="633">IF(U707=0,T707,0)</f>
        <v>0</v>
      </c>
      <c r="W707" s="17">
        <f t="shared" si="625"/>
        <v>0</v>
      </c>
      <c r="X707" s="16">
        <f t="shared" ref="X707:X770" si="634">$U$1133*W707</f>
        <v>0</v>
      </c>
      <c r="Y707" s="19">
        <f t="shared" ref="Y707:Y770" si="635">IF(OR(X707&gt;=$Q707,X707&gt;=$T707),MIN($Q707,$T707),U707)</f>
        <v>0.24560119702446437</v>
      </c>
      <c r="Z707" s="17">
        <f t="shared" ref="Z707:Z770" si="636">IF(Y707=0,$T707,0)</f>
        <v>0</v>
      </c>
      <c r="AA707" s="17">
        <f t="shared" ref="AA707:AA770" si="637">IF($Z$1131&lt;&gt;0,IF(Y707=0,Z707/$Z$1131,0),0)</f>
        <v>0</v>
      </c>
      <c r="AB707" s="16">
        <f t="shared" ref="AB707:AB770" si="638">AA707*$Y$1133</f>
        <v>0</v>
      </c>
      <c r="AC707" s="19">
        <f t="shared" ref="AC707:AC770" si="639">IF(OR(AB707&gt;=$Q707,AB707&gt;=$T707),MIN($Q707,$T707),Y707)</f>
        <v>0.24560119702446437</v>
      </c>
      <c r="AD707" s="17">
        <f t="shared" ref="AD707:AD770" si="640">IF(AC707=0,$T707,0)</f>
        <v>0</v>
      </c>
      <c r="AE707" s="17">
        <f t="shared" ref="AE707:AE770" si="641">IF($AD$1131&lt;&gt;0,IF(AC707=0,AD707/$AD$1131,0),0)</f>
        <v>0</v>
      </c>
      <c r="AF707" s="16">
        <f t="shared" si="626"/>
        <v>0</v>
      </c>
      <c r="AG707" s="19">
        <f t="shared" ref="AG707:AG770" si="642">IF(OR(AF707&gt;=$Q707,AF707&gt;=$T707),MIN($Q707,$T707),AC707)</f>
        <v>0.24560119702446437</v>
      </c>
      <c r="AH707" s="17">
        <f t="shared" ref="AH707:AH770" si="643">IF(AG707=0,$T707,0)</f>
        <v>0</v>
      </c>
      <c r="AI707" s="17">
        <f t="shared" si="616"/>
        <v>0</v>
      </c>
      <c r="AJ707" s="16">
        <f t="shared" ref="AJ707:AJ770" si="644">AI707*$AG$1133</f>
        <v>0</v>
      </c>
      <c r="AK707" s="19">
        <f t="shared" ref="AK707:AK770" si="645">IF(OR(AJ707&gt;=$Q707,AJ707&gt;=$T707),MIN($Q707,$T707),AG707)</f>
        <v>0.24560119702446437</v>
      </c>
      <c r="AL707" s="17">
        <f t="shared" ref="AL707:AL770" si="646">IF(AK707=0,$T707,0)</f>
        <v>0</v>
      </c>
      <c r="AM707" s="17">
        <f t="shared" ref="AM707:AM770" si="647">IF($AL$1131&lt;&gt;0,IF(AK707=0,AL707/$AL$1131,0),0)</f>
        <v>0</v>
      </c>
      <c r="AN707" s="16">
        <f t="shared" ref="AN707:AN770" si="648">AM707*$AK$1133</f>
        <v>0</v>
      </c>
      <c r="AO707" s="19">
        <f t="shared" ref="AO707:AO770" si="649">IF(OR(AN707&gt;=$Q707,AN707&gt;=$T707),MIN($Q707,$T707),AK707)</f>
        <v>0.24560119702446437</v>
      </c>
      <c r="AP707" s="17">
        <f t="shared" ref="AP707:AP770" si="650">IF(AO707=0,$T707,0)</f>
        <v>0</v>
      </c>
      <c r="AQ707" s="17">
        <f t="shared" ref="AQ707:AQ770" si="651">IF(AP$1131&lt;&gt;0,IF(AO707=0,AP707/AP$1131,0),0)</f>
        <v>0</v>
      </c>
      <c r="AR707" s="16">
        <f t="shared" ref="AR707:AR770" si="652">AQ707*$AO$1133</f>
        <v>0</v>
      </c>
      <c r="AS707" s="19">
        <f t="shared" ref="AS707:AS770" si="653">IF(OR(AR707&gt;=$Q707,AR707&gt;=$T707),MIN($Q707,$T707),AO707)</f>
        <v>0.24560119702446437</v>
      </c>
      <c r="AT707" s="17">
        <f t="shared" ref="AT707:AT770" si="654">IF(AS707=0,$T707,0)</f>
        <v>0</v>
      </c>
      <c r="AU707" s="17">
        <f t="shared" ref="AU707:AU770" si="655">IF(AT$1131&lt;&gt;0,IF(AS707=0,AT707/AT$1131,0),0)</f>
        <v>0</v>
      </c>
      <c r="AV707" s="16">
        <f t="shared" ref="AV707:AV770" si="656">AU707*$AS$1133</f>
        <v>0</v>
      </c>
      <c r="AW707" s="19">
        <f t="shared" ref="AW707:AW770" si="657">IF(OR(AV707&gt;=$Q707,AV707&gt;=$T707),MIN($Q707,$T707),AS707)</f>
        <v>0.24560119702446437</v>
      </c>
      <c r="AX707" s="17">
        <f t="shared" ref="AX707:AX770" si="658">IF(AW707=0,$T707,0)</f>
        <v>0</v>
      </c>
      <c r="AY707" s="17">
        <f t="shared" si="627"/>
        <v>0</v>
      </c>
      <c r="AZ707" s="16">
        <f t="shared" ref="AZ707:AZ770" si="659">AY707*$AW$1133</f>
        <v>0</v>
      </c>
      <c r="BA707" s="19">
        <f t="shared" ref="BA707:BA770" si="660">IF(OR(AZ707&gt;=$Q707,AZ707&gt;=$T707),MIN($Q707,$T707),AW707)</f>
        <v>0.24560119702446437</v>
      </c>
      <c r="BB707" s="16"/>
      <c r="BC707" s="16">
        <f t="shared" ref="BC707:BC770" si="661">IF(AW707=0,MIN(T707,AV707),AW707)</f>
        <v>0.24560119702446437</v>
      </c>
      <c r="BD707" s="19">
        <f t="shared" si="628"/>
        <v>0.24560119702446437</v>
      </c>
      <c r="BE707" s="20">
        <f t="shared" ref="BE707:BE770" si="662">MIN(Q707,T707)</f>
        <v>0.24560119702446437</v>
      </c>
      <c r="BF707">
        <f t="shared" ref="BF707:BF770" si="663">BD707/$BD$1131</f>
        <v>1.8763174552407022E-4</v>
      </c>
      <c r="BG707" s="33">
        <f t="shared" ref="BG707:BG770" si="664">IF($BD$1133&lt;=0,0,$BD$1133*BF707)</f>
        <v>0.50492578507181651</v>
      </c>
      <c r="BH707">
        <f t="shared" ref="BH707:BH770" si="665">BG707*G707</f>
        <v>3.0295547104308991</v>
      </c>
      <c r="BI707">
        <f t="shared" ref="BI707:BI770" si="666">F707*BH707</f>
        <v>1233731.6238381958</v>
      </c>
      <c r="BJ707">
        <f t="shared" ref="BJ707:BJ770" si="667">B707-L707</f>
        <v>0</v>
      </c>
      <c r="BK707">
        <f t="shared" ref="BK707:BK770" si="668">I707*F707</f>
        <v>600100</v>
      </c>
      <c r="BL707">
        <f t="shared" ref="BL707:BL770" si="669">(D707-I707)*F707</f>
        <v>2250524</v>
      </c>
      <c r="BM707">
        <f t="shared" ref="BM707:BM770" si="670">H707*G707*F707</f>
        <v>600100</v>
      </c>
    </row>
    <row r="708" spans="1:65" x14ac:dyDescent="0.25">
      <c r="A708" s="8"/>
      <c r="B708">
        <v>31085</v>
      </c>
      <c r="C708" t="s">
        <v>724</v>
      </c>
      <c r="D708">
        <v>10</v>
      </c>
      <c r="E708">
        <v>2041</v>
      </c>
      <c r="F708" s="9">
        <f t="shared" ref="F708:F771" si="671">E708*24*7</f>
        <v>342888</v>
      </c>
      <c r="G708">
        <v>3</v>
      </c>
      <c r="H708" s="10">
        <f t="shared" si="617"/>
        <v>3.0218808085050123E-2</v>
      </c>
      <c r="I708" s="10">
        <f t="shared" si="618"/>
        <v>9.0656424255150372E-2</v>
      </c>
      <c r="J708" s="11">
        <f t="shared" si="619"/>
        <v>9.0656424255150369E-3</v>
      </c>
      <c r="K708" s="11">
        <f t="shared" si="620"/>
        <v>1</v>
      </c>
      <c r="L708" s="12">
        <f t="shared" si="621"/>
        <v>31085</v>
      </c>
      <c r="M708" s="13">
        <f t="shared" si="622"/>
        <v>0</v>
      </c>
      <c r="P708">
        <f t="shared" si="623"/>
        <v>20410</v>
      </c>
      <c r="Q708" s="15">
        <f t="shared" si="629"/>
        <v>3.3333333333333335</v>
      </c>
      <c r="R708" s="16">
        <f t="shared" si="630"/>
        <v>3.5746201966041107</v>
      </c>
      <c r="S708" s="17">
        <f t="shared" si="624"/>
        <v>9.0656424255150372E-2</v>
      </c>
      <c r="T708" s="17">
        <f t="shared" si="631"/>
        <v>3.0218808085050123E-2</v>
      </c>
      <c r="U708" s="18">
        <f t="shared" si="632"/>
        <v>3.0218808085050123E-2</v>
      </c>
      <c r="V708" s="17">
        <f t="shared" si="633"/>
        <v>0</v>
      </c>
      <c r="W708" s="17">
        <f t="shared" si="625"/>
        <v>0</v>
      </c>
      <c r="X708" s="16">
        <f t="shared" si="634"/>
        <v>0</v>
      </c>
      <c r="Y708" s="19">
        <f t="shared" si="635"/>
        <v>3.0218808085050123E-2</v>
      </c>
      <c r="Z708" s="17">
        <f t="shared" si="636"/>
        <v>0</v>
      </c>
      <c r="AA708" s="17">
        <f t="shared" si="637"/>
        <v>0</v>
      </c>
      <c r="AB708" s="16">
        <f t="shared" si="638"/>
        <v>0</v>
      </c>
      <c r="AC708" s="19">
        <f t="shared" si="639"/>
        <v>3.0218808085050123E-2</v>
      </c>
      <c r="AD708" s="17">
        <f t="shared" si="640"/>
        <v>0</v>
      </c>
      <c r="AE708" s="17">
        <f t="shared" si="641"/>
        <v>0</v>
      </c>
      <c r="AF708" s="16">
        <f t="shared" si="626"/>
        <v>0</v>
      </c>
      <c r="AG708" s="19">
        <f t="shared" si="642"/>
        <v>3.0218808085050123E-2</v>
      </c>
      <c r="AH708" s="17">
        <f t="shared" si="643"/>
        <v>0</v>
      </c>
      <c r="AI708" s="17">
        <f t="shared" si="616"/>
        <v>0</v>
      </c>
      <c r="AJ708" s="16">
        <f t="shared" si="644"/>
        <v>0</v>
      </c>
      <c r="AK708" s="19">
        <f t="shared" si="645"/>
        <v>3.0218808085050123E-2</v>
      </c>
      <c r="AL708" s="17">
        <f t="shared" si="646"/>
        <v>0</v>
      </c>
      <c r="AM708" s="17">
        <f t="shared" si="647"/>
        <v>0</v>
      </c>
      <c r="AN708" s="16">
        <f t="shared" si="648"/>
        <v>0</v>
      </c>
      <c r="AO708" s="19">
        <f t="shared" si="649"/>
        <v>3.0218808085050123E-2</v>
      </c>
      <c r="AP708" s="17">
        <f t="shared" si="650"/>
        <v>0</v>
      </c>
      <c r="AQ708" s="17">
        <f t="shared" si="651"/>
        <v>0</v>
      </c>
      <c r="AR708" s="16">
        <f t="shared" si="652"/>
        <v>0</v>
      </c>
      <c r="AS708" s="19">
        <f t="shared" si="653"/>
        <v>3.0218808085050123E-2</v>
      </c>
      <c r="AT708" s="17">
        <f t="shared" si="654"/>
        <v>0</v>
      </c>
      <c r="AU708" s="17">
        <f t="shared" si="655"/>
        <v>0</v>
      </c>
      <c r="AV708" s="16">
        <f t="shared" si="656"/>
        <v>0</v>
      </c>
      <c r="AW708" s="19">
        <f t="shared" si="657"/>
        <v>3.0218808085050123E-2</v>
      </c>
      <c r="AX708" s="17">
        <f t="shared" si="658"/>
        <v>0</v>
      </c>
      <c r="AY708" s="17">
        <f t="shared" si="627"/>
        <v>0</v>
      </c>
      <c r="AZ708" s="16">
        <f t="shared" si="659"/>
        <v>0</v>
      </c>
      <c r="BA708" s="19">
        <f t="shared" si="660"/>
        <v>3.0218808085050123E-2</v>
      </c>
      <c r="BB708" s="16"/>
      <c r="BC708" s="16">
        <f t="shared" si="661"/>
        <v>3.0218808085050123E-2</v>
      </c>
      <c r="BD708" s="19">
        <f t="shared" si="628"/>
        <v>3.0218808085050123E-2</v>
      </c>
      <c r="BE708" s="20">
        <f t="shared" si="662"/>
        <v>3.0218808085050123E-2</v>
      </c>
      <c r="BF708">
        <f t="shared" si="663"/>
        <v>2.3086238085761652E-5</v>
      </c>
      <c r="BG708" s="33">
        <f t="shared" si="664"/>
        <v>6.212614425799648E-2</v>
      </c>
      <c r="BH708">
        <f t="shared" si="665"/>
        <v>0.18637843277398944</v>
      </c>
      <c r="BI708">
        <f t="shared" si="666"/>
        <v>63906.928057007688</v>
      </c>
      <c r="BJ708">
        <f t="shared" si="667"/>
        <v>0</v>
      </c>
      <c r="BK708">
        <f t="shared" si="668"/>
        <v>31085</v>
      </c>
      <c r="BL708">
        <f t="shared" si="669"/>
        <v>3397794.9999999995</v>
      </c>
      <c r="BM708">
        <f t="shared" si="670"/>
        <v>31085</v>
      </c>
    </row>
    <row r="709" spans="1:65" x14ac:dyDescent="0.25">
      <c r="A709" s="8"/>
      <c r="B709">
        <v>6763355</v>
      </c>
      <c r="C709" t="s">
        <v>725</v>
      </c>
      <c r="D709">
        <v>3</v>
      </c>
      <c r="E709">
        <v>2464</v>
      </c>
      <c r="F709" s="9">
        <f t="shared" si="671"/>
        <v>413952</v>
      </c>
      <c r="G709">
        <v>7</v>
      </c>
      <c r="H709" s="10">
        <f t="shared" si="617"/>
        <v>0.42857142857142855</v>
      </c>
      <c r="I709" s="10">
        <f t="shared" si="618"/>
        <v>3</v>
      </c>
      <c r="J709" s="11">
        <f t="shared" si="619"/>
        <v>1</v>
      </c>
      <c r="K709" s="11">
        <f t="shared" si="620"/>
        <v>0.18361538023658378</v>
      </c>
      <c r="L709" s="12">
        <f t="shared" si="621"/>
        <v>1241856</v>
      </c>
      <c r="M709" s="13">
        <f t="shared" si="622"/>
        <v>0.81638461976341625</v>
      </c>
      <c r="P709">
        <f t="shared" si="623"/>
        <v>7392</v>
      </c>
      <c r="Q709" s="15">
        <f t="shared" si="629"/>
        <v>0.42857142857142855</v>
      </c>
      <c r="R709" s="16">
        <f t="shared" si="630"/>
        <v>3.5746201966041107</v>
      </c>
      <c r="S709" s="17">
        <f t="shared" si="624"/>
        <v>16.338500599103277</v>
      </c>
      <c r="T709" s="17">
        <f t="shared" si="631"/>
        <v>2.3340715141576109</v>
      </c>
      <c r="U709" s="18">
        <f t="shared" si="632"/>
        <v>0.42857142857142855</v>
      </c>
      <c r="V709" s="17">
        <f t="shared" si="633"/>
        <v>0</v>
      </c>
      <c r="W709" s="17">
        <f t="shared" si="625"/>
        <v>0</v>
      </c>
      <c r="X709" s="16">
        <f t="shared" si="634"/>
        <v>0</v>
      </c>
      <c r="Y709" s="19">
        <f t="shared" si="635"/>
        <v>0.42857142857142855</v>
      </c>
      <c r="Z709" s="17">
        <f t="shared" si="636"/>
        <v>0</v>
      </c>
      <c r="AA709" s="17">
        <f t="shared" si="637"/>
        <v>0</v>
      </c>
      <c r="AB709" s="16">
        <f t="shared" si="638"/>
        <v>0</v>
      </c>
      <c r="AC709" s="19">
        <f t="shared" si="639"/>
        <v>0.42857142857142855</v>
      </c>
      <c r="AD709" s="17">
        <f t="shared" si="640"/>
        <v>0</v>
      </c>
      <c r="AE709" s="17">
        <f t="shared" si="641"/>
        <v>0</v>
      </c>
      <c r="AF709" s="16">
        <f t="shared" si="626"/>
        <v>0</v>
      </c>
      <c r="AG709" s="19">
        <f t="shared" si="642"/>
        <v>0.42857142857142855</v>
      </c>
      <c r="AH709" s="17">
        <f t="shared" si="643"/>
        <v>0</v>
      </c>
      <c r="AI709" s="17">
        <f t="shared" si="616"/>
        <v>0</v>
      </c>
      <c r="AJ709" s="16">
        <f t="shared" si="644"/>
        <v>0</v>
      </c>
      <c r="AK709" s="19">
        <f t="shared" si="645"/>
        <v>0.42857142857142855</v>
      </c>
      <c r="AL709" s="17">
        <f t="shared" si="646"/>
        <v>0</v>
      </c>
      <c r="AM709" s="17">
        <f t="shared" si="647"/>
        <v>0</v>
      </c>
      <c r="AN709" s="16">
        <f t="shared" si="648"/>
        <v>0</v>
      </c>
      <c r="AO709" s="19">
        <f t="shared" si="649"/>
        <v>0.42857142857142855</v>
      </c>
      <c r="AP709" s="17">
        <f t="shared" si="650"/>
        <v>0</v>
      </c>
      <c r="AQ709" s="17">
        <f t="shared" si="651"/>
        <v>0</v>
      </c>
      <c r="AR709" s="16">
        <f t="shared" si="652"/>
        <v>0</v>
      </c>
      <c r="AS709" s="19">
        <f t="shared" si="653"/>
        <v>0.42857142857142855</v>
      </c>
      <c r="AT709" s="17">
        <f t="shared" si="654"/>
        <v>0</v>
      </c>
      <c r="AU709" s="17">
        <f t="shared" si="655"/>
        <v>0</v>
      </c>
      <c r="AV709" s="16">
        <f t="shared" si="656"/>
        <v>0</v>
      </c>
      <c r="AW709" s="19">
        <f t="shared" si="657"/>
        <v>0.42857142857142855</v>
      </c>
      <c r="AX709" s="17">
        <f t="shared" si="658"/>
        <v>0</v>
      </c>
      <c r="AY709" s="17">
        <f t="shared" si="627"/>
        <v>0</v>
      </c>
      <c r="AZ709" s="16">
        <f t="shared" si="659"/>
        <v>0</v>
      </c>
      <c r="BA709" s="19">
        <f t="shared" si="660"/>
        <v>0.42857142857142855</v>
      </c>
      <c r="BB709" s="16"/>
      <c r="BC709" s="16">
        <f t="shared" si="661"/>
        <v>0.42857142857142855</v>
      </c>
      <c r="BD709" s="19">
        <f t="shared" si="628"/>
        <v>0.42857142857142855</v>
      </c>
      <c r="BE709" s="20">
        <f t="shared" si="662"/>
        <v>0.42857142857142855</v>
      </c>
      <c r="BF709">
        <f t="shared" si="663"/>
        <v>3.2741536360098239E-4</v>
      </c>
      <c r="BG709" s="33">
        <f t="shared" si="664"/>
        <v>0.88109002583250096</v>
      </c>
      <c r="BH709">
        <f t="shared" si="665"/>
        <v>6.1676301808275067</v>
      </c>
      <c r="BI709">
        <f t="shared" si="666"/>
        <v>2553102.848613908</v>
      </c>
      <c r="BJ709">
        <f t="shared" si="667"/>
        <v>5521499</v>
      </c>
      <c r="BK709">
        <f t="shared" si="668"/>
        <v>1241856</v>
      </c>
      <c r="BL709">
        <f t="shared" si="669"/>
        <v>0</v>
      </c>
      <c r="BM709">
        <f t="shared" si="670"/>
        <v>1241856</v>
      </c>
    </row>
    <row r="710" spans="1:65" x14ac:dyDescent="0.25">
      <c r="A710" s="8"/>
      <c r="B710">
        <v>2000</v>
      </c>
      <c r="C710" t="s">
        <v>726</v>
      </c>
      <c r="D710">
        <v>3</v>
      </c>
      <c r="E710">
        <v>138</v>
      </c>
      <c r="F710" s="9">
        <f t="shared" si="671"/>
        <v>23184</v>
      </c>
      <c r="G710">
        <v>8</v>
      </c>
      <c r="H710" s="10">
        <f t="shared" si="617"/>
        <v>1.0783298826777088E-2</v>
      </c>
      <c r="I710" s="10">
        <f t="shared" si="618"/>
        <v>8.6266390614216704E-2</v>
      </c>
      <c r="J710" s="11">
        <f t="shared" si="619"/>
        <v>2.8755463538072235E-2</v>
      </c>
      <c r="K710" s="11">
        <f t="shared" si="620"/>
        <v>1</v>
      </c>
      <c r="L710" s="12">
        <f t="shared" si="621"/>
        <v>2000</v>
      </c>
      <c r="M710" s="13">
        <f t="shared" si="622"/>
        <v>0</v>
      </c>
      <c r="P710">
        <f t="shared" si="623"/>
        <v>414</v>
      </c>
      <c r="Q710" s="15">
        <f t="shared" si="629"/>
        <v>0.375</v>
      </c>
      <c r="R710" s="16">
        <f t="shared" si="630"/>
        <v>3.5746201966041107</v>
      </c>
      <c r="S710" s="17">
        <f t="shared" si="624"/>
        <v>8.6266390614216704E-2</v>
      </c>
      <c r="T710" s="17">
        <f t="shared" si="631"/>
        <v>1.0783298826777088E-2</v>
      </c>
      <c r="U710" s="18">
        <f t="shared" si="632"/>
        <v>1.0783298826777088E-2</v>
      </c>
      <c r="V710" s="17">
        <f t="shared" si="633"/>
        <v>0</v>
      </c>
      <c r="W710" s="17">
        <f t="shared" si="625"/>
        <v>0</v>
      </c>
      <c r="X710" s="16">
        <f t="shared" si="634"/>
        <v>0</v>
      </c>
      <c r="Y710" s="19">
        <f t="shared" si="635"/>
        <v>1.0783298826777088E-2</v>
      </c>
      <c r="Z710" s="17">
        <f t="shared" si="636"/>
        <v>0</v>
      </c>
      <c r="AA710" s="17">
        <f t="shared" si="637"/>
        <v>0</v>
      </c>
      <c r="AB710" s="16">
        <f t="shared" si="638"/>
        <v>0</v>
      </c>
      <c r="AC710" s="19">
        <f t="shared" si="639"/>
        <v>1.0783298826777088E-2</v>
      </c>
      <c r="AD710" s="17">
        <f t="shared" si="640"/>
        <v>0</v>
      </c>
      <c r="AE710" s="17">
        <f t="shared" si="641"/>
        <v>0</v>
      </c>
      <c r="AF710" s="16">
        <f t="shared" si="626"/>
        <v>0</v>
      </c>
      <c r="AG710" s="19">
        <f t="shared" si="642"/>
        <v>1.0783298826777088E-2</v>
      </c>
      <c r="AH710" s="17">
        <f t="shared" si="643"/>
        <v>0</v>
      </c>
      <c r="AI710" s="17">
        <f t="shared" si="616"/>
        <v>0</v>
      </c>
      <c r="AJ710" s="16">
        <f t="shared" si="644"/>
        <v>0</v>
      </c>
      <c r="AK710" s="19">
        <f t="shared" si="645"/>
        <v>1.0783298826777088E-2</v>
      </c>
      <c r="AL710" s="17">
        <f t="shared" si="646"/>
        <v>0</v>
      </c>
      <c r="AM710" s="17">
        <f t="shared" si="647"/>
        <v>0</v>
      </c>
      <c r="AN710" s="16">
        <f t="shared" si="648"/>
        <v>0</v>
      </c>
      <c r="AO710" s="19">
        <f t="shared" si="649"/>
        <v>1.0783298826777088E-2</v>
      </c>
      <c r="AP710" s="17">
        <f t="shared" si="650"/>
        <v>0</v>
      </c>
      <c r="AQ710" s="17">
        <f t="shared" si="651"/>
        <v>0</v>
      </c>
      <c r="AR710" s="16">
        <f t="shared" si="652"/>
        <v>0</v>
      </c>
      <c r="AS710" s="19">
        <f t="shared" si="653"/>
        <v>1.0783298826777088E-2</v>
      </c>
      <c r="AT710" s="17">
        <f t="shared" si="654"/>
        <v>0</v>
      </c>
      <c r="AU710" s="17">
        <f t="shared" si="655"/>
        <v>0</v>
      </c>
      <c r="AV710" s="16">
        <f t="shared" si="656"/>
        <v>0</v>
      </c>
      <c r="AW710" s="19">
        <f t="shared" si="657"/>
        <v>1.0783298826777088E-2</v>
      </c>
      <c r="AX710" s="17">
        <f t="shared" si="658"/>
        <v>0</v>
      </c>
      <c r="AY710" s="17">
        <f t="shared" si="627"/>
        <v>0</v>
      </c>
      <c r="AZ710" s="16">
        <f t="shared" si="659"/>
        <v>0</v>
      </c>
      <c r="BA710" s="19">
        <f t="shared" si="660"/>
        <v>1.0783298826777088E-2</v>
      </c>
      <c r="BB710" s="16"/>
      <c r="BC710" s="16">
        <f t="shared" si="661"/>
        <v>1.0783298826777088E-2</v>
      </c>
      <c r="BD710" s="19">
        <f t="shared" si="628"/>
        <v>1.0783298826777088E-2</v>
      </c>
      <c r="BE710" s="20">
        <f t="shared" si="662"/>
        <v>1.0783298826777088E-2</v>
      </c>
      <c r="BF710">
        <f t="shared" si="663"/>
        <v>8.2381079811036252E-6</v>
      </c>
      <c r="BG710" s="33">
        <f t="shared" si="664"/>
        <v>2.2169133097637409E-2</v>
      </c>
      <c r="BH710">
        <f t="shared" si="665"/>
        <v>0.17735306478109927</v>
      </c>
      <c r="BI710">
        <f t="shared" si="666"/>
        <v>4111.7534538850059</v>
      </c>
      <c r="BJ710">
        <f t="shared" si="667"/>
        <v>0</v>
      </c>
      <c r="BK710">
        <f t="shared" si="668"/>
        <v>2000</v>
      </c>
      <c r="BL710">
        <f t="shared" si="669"/>
        <v>67552</v>
      </c>
      <c r="BM710">
        <f t="shared" si="670"/>
        <v>2000</v>
      </c>
    </row>
    <row r="711" spans="1:65" x14ac:dyDescent="0.25">
      <c r="A711" s="8"/>
      <c r="B711">
        <v>466610</v>
      </c>
      <c r="C711" t="s">
        <v>727</v>
      </c>
      <c r="D711">
        <v>1</v>
      </c>
      <c r="E711">
        <v>763</v>
      </c>
      <c r="F711" s="9">
        <f t="shared" si="671"/>
        <v>128184</v>
      </c>
      <c r="G711">
        <v>2</v>
      </c>
      <c r="H711" s="10">
        <f t="shared" si="617"/>
        <v>0.5</v>
      </c>
      <c r="I711" s="10">
        <f t="shared" si="618"/>
        <v>1</v>
      </c>
      <c r="J711" s="11">
        <f t="shared" si="619"/>
        <v>1</v>
      </c>
      <c r="K711" s="11">
        <f t="shared" si="620"/>
        <v>0.27471335805062042</v>
      </c>
      <c r="L711" s="12">
        <f t="shared" si="621"/>
        <v>128184</v>
      </c>
      <c r="M711" s="13">
        <f t="shared" si="622"/>
        <v>0.72528664194937953</v>
      </c>
      <c r="P711">
        <f t="shared" si="623"/>
        <v>763</v>
      </c>
      <c r="Q711" s="15">
        <f t="shared" si="629"/>
        <v>0.5</v>
      </c>
      <c r="R711" s="16">
        <f t="shared" si="630"/>
        <v>3.5746201966041107</v>
      </c>
      <c r="S711" s="17">
        <f t="shared" si="624"/>
        <v>3.6401578980215938</v>
      </c>
      <c r="T711" s="17">
        <f t="shared" si="631"/>
        <v>1.8200789490107969</v>
      </c>
      <c r="U711" s="18">
        <f t="shared" si="632"/>
        <v>0.5</v>
      </c>
      <c r="V711" s="17">
        <f t="shared" si="633"/>
        <v>0</v>
      </c>
      <c r="W711" s="17">
        <f t="shared" si="625"/>
        <v>0</v>
      </c>
      <c r="X711" s="16">
        <f t="shared" si="634"/>
        <v>0</v>
      </c>
      <c r="Y711" s="19">
        <f t="shared" si="635"/>
        <v>0.5</v>
      </c>
      <c r="Z711" s="17">
        <f t="shared" si="636"/>
        <v>0</v>
      </c>
      <c r="AA711" s="17">
        <f t="shared" si="637"/>
        <v>0</v>
      </c>
      <c r="AB711" s="16">
        <f t="shared" si="638"/>
        <v>0</v>
      </c>
      <c r="AC711" s="19">
        <f t="shared" si="639"/>
        <v>0.5</v>
      </c>
      <c r="AD711" s="17">
        <f t="shared" si="640"/>
        <v>0</v>
      </c>
      <c r="AE711" s="17">
        <f t="shared" si="641"/>
        <v>0</v>
      </c>
      <c r="AF711" s="16">
        <f t="shared" si="626"/>
        <v>0</v>
      </c>
      <c r="AG711" s="19">
        <f t="shared" si="642"/>
        <v>0.5</v>
      </c>
      <c r="AH711" s="17">
        <f t="shared" si="643"/>
        <v>0</v>
      </c>
      <c r="AI711" s="17">
        <f t="shared" si="616"/>
        <v>0</v>
      </c>
      <c r="AJ711" s="16">
        <f t="shared" si="644"/>
        <v>0</v>
      </c>
      <c r="AK711" s="19">
        <f t="shared" si="645"/>
        <v>0.5</v>
      </c>
      <c r="AL711" s="17">
        <f t="shared" si="646"/>
        <v>0</v>
      </c>
      <c r="AM711" s="17">
        <f t="shared" si="647"/>
        <v>0</v>
      </c>
      <c r="AN711" s="16">
        <f t="shared" si="648"/>
        <v>0</v>
      </c>
      <c r="AO711" s="19">
        <f t="shared" si="649"/>
        <v>0.5</v>
      </c>
      <c r="AP711" s="17">
        <f t="shared" si="650"/>
        <v>0</v>
      </c>
      <c r="AQ711" s="17">
        <f t="shared" si="651"/>
        <v>0</v>
      </c>
      <c r="AR711" s="16">
        <f t="shared" si="652"/>
        <v>0</v>
      </c>
      <c r="AS711" s="19">
        <f t="shared" si="653"/>
        <v>0.5</v>
      </c>
      <c r="AT711" s="17">
        <f t="shared" si="654"/>
        <v>0</v>
      </c>
      <c r="AU711" s="17">
        <f t="shared" si="655"/>
        <v>0</v>
      </c>
      <c r="AV711" s="16">
        <f t="shared" si="656"/>
        <v>0</v>
      </c>
      <c r="AW711" s="19">
        <f t="shared" si="657"/>
        <v>0.5</v>
      </c>
      <c r="AX711" s="17">
        <f t="shared" si="658"/>
        <v>0</v>
      </c>
      <c r="AY711" s="17">
        <f t="shared" si="627"/>
        <v>0</v>
      </c>
      <c r="AZ711" s="16">
        <f t="shared" si="659"/>
        <v>0</v>
      </c>
      <c r="BA711" s="19">
        <f t="shared" si="660"/>
        <v>0.5</v>
      </c>
      <c r="BB711" s="16"/>
      <c r="BC711" s="16">
        <f t="shared" si="661"/>
        <v>0.5</v>
      </c>
      <c r="BD711" s="19">
        <f t="shared" si="628"/>
        <v>0.5</v>
      </c>
      <c r="BE711" s="20">
        <f t="shared" si="662"/>
        <v>0.5</v>
      </c>
      <c r="BF711">
        <f t="shared" si="663"/>
        <v>3.8198459086781283E-4</v>
      </c>
      <c r="BG711" s="33">
        <f t="shared" si="664"/>
        <v>1.0279383634712513</v>
      </c>
      <c r="BH711">
        <f t="shared" si="665"/>
        <v>2.0558767269425027</v>
      </c>
      <c r="BI711">
        <f t="shared" si="666"/>
        <v>263530.50236639776</v>
      </c>
      <c r="BJ711">
        <f t="shared" si="667"/>
        <v>338426</v>
      </c>
      <c r="BK711">
        <f t="shared" si="668"/>
        <v>128184</v>
      </c>
      <c r="BL711">
        <f t="shared" si="669"/>
        <v>0</v>
      </c>
      <c r="BM711">
        <f t="shared" si="670"/>
        <v>128184</v>
      </c>
    </row>
    <row r="712" spans="1:65" x14ac:dyDescent="0.25">
      <c r="A712" s="8"/>
      <c r="B712">
        <v>211000</v>
      </c>
      <c r="C712" t="s">
        <v>728</v>
      </c>
      <c r="D712">
        <v>10</v>
      </c>
      <c r="E712">
        <v>951</v>
      </c>
      <c r="F712" s="9">
        <f t="shared" si="671"/>
        <v>159768</v>
      </c>
      <c r="G712">
        <v>4</v>
      </c>
      <c r="H712" s="10">
        <f t="shared" si="617"/>
        <v>0.3301662410495218</v>
      </c>
      <c r="I712" s="10">
        <f t="shared" si="618"/>
        <v>1.3206649641980872</v>
      </c>
      <c r="J712" s="11">
        <f t="shared" si="619"/>
        <v>0.13206649641980872</v>
      </c>
      <c r="K712" s="11">
        <f t="shared" si="620"/>
        <v>1</v>
      </c>
      <c r="L712" s="12">
        <f t="shared" si="621"/>
        <v>211000</v>
      </c>
      <c r="M712" s="13">
        <f t="shared" si="622"/>
        <v>0</v>
      </c>
      <c r="P712">
        <f t="shared" si="623"/>
        <v>9510</v>
      </c>
      <c r="Q712" s="15">
        <f t="shared" si="629"/>
        <v>2.5</v>
      </c>
      <c r="R712" s="16">
        <f t="shared" si="630"/>
        <v>3.5746201966041107</v>
      </c>
      <c r="S712" s="17">
        <f t="shared" si="624"/>
        <v>1.3206649641980872</v>
      </c>
      <c r="T712" s="17">
        <f t="shared" si="631"/>
        <v>0.3301662410495218</v>
      </c>
      <c r="U712" s="18">
        <f t="shared" si="632"/>
        <v>0.3301662410495218</v>
      </c>
      <c r="V712" s="17">
        <f t="shared" si="633"/>
        <v>0</v>
      </c>
      <c r="W712" s="17">
        <f t="shared" si="625"/>
        <v>0</v>
      </c>
      <c r="X712" s="16">
        <f t="shared" si="634"/>
        <v>0</v>
      </c>
      <c r="Y712" s="19">
        <f t="shared" si="635"/>
        <v>0.3301662410495218</v>
      </c>
      <c r="Z712" s="17">
        <f t="shared" si="636"/>
        <v>0</v>
      </c>
      <c r="AA712" s="17">
        <f t="shared" si="637"/>
        <v>0</v>
      </c>
      <c r="AB712" s="16">
        <f t="shared" si="638"/>
        <v>0</v>
      </c>
      <c r="AC712" s="19">
        <f t="shared" si="639"/>
        <v>0.3301662410495218</v>
      </c>
      <c r="AD712" s="17">
        <f t="shared" si="640"/>
        <v>0</v>
      </c>
      <c r="AE712" s="17">
        <f t="shared" si="641"/>
        <v>0</v>
      </c>
      <c r="AF712" s="16">
        <f t="shared" si="626"/>
        <v>0</v>
      </c>
      <c r="AG712" s="19">
        <f t="shared" si="642"/>
        <v>0.3301662410495218</v>
      </c>
      <c r="AH712" s="17">
        <f t="shared" si="643"/>
        <v>0</v>
      </c>
      <c r="AI712" s="17">
        <f t="shared" ref="AI712:AI775" si="672">IF($AH$1131&lt;&gt;0,IF(AG712=0,AH712/$AH$1131,0),0)</f>
        <v>0</v>
      </c>
      <c r="AJ712" s="16">
        <f t="shared" si="644"/>
        <v>0</v>
      </c>
      <c r="AK712" s="19">
        <f t="shared" si="645"/>
        <v>0.3301662410495218</v>
      </c>
      <c r="AL712" s="17">
        <f t="shared" si="646"/>
        <v>0</v>
      </c>
      <c r="AM712" s="17">
        <f t="shared" si="647"/>
        <v>0</v>
      </c>
      <c r="AN712" s="16">
        <f t="shared" si="648"/>
        <v>0</v>
      </c>
      <c r="AO712" s="19">
        <f t="shared" si="649"/>
        <v>0.3301662410495218</v>
      </c>
      <c r="AP712" s="17">
        <f t="shared" si="650"/>
        <v>0</v>
      </c>
      <c r="AQ712" s="17">
        <f t="shared" si="651"/>
        <v>0</v>
      </c>
      <c r="AR712" s="16">
        <f t="shared" si="652"/>
        <v>0</v>
      </c>
      <c r="AS712" s="19">
        <f t="shared" si="653"/>
        <v>0.3301662410495218</v>
      </c>
      <c r="AT712" s="17">
        <f t="shared" si="654"/>
        <v>0</v>
      </c>
      <c r="AU712" s="17">
        <f t="shared" si="655"/>
        <v>0</v>
      </c>
      <c r="AV712" s="16">
        <f t="shared" si="656"/>
        <v>0</v>
      </c>
      <c r="AW712" s="19">
        <f t="shared" si="657"/>
        <v>0.3301662410495218</v>
      </c>
      <c r="AX712" s="17">
        <f t="shared" si="658"/>
        <v>0</v>
      </c>
      <c r="AY712" s="17">
        <f t="shared" si="627"/>
        <v>0</v>
      </c>
      <c r="AZ712" s="16">
        <f t="shared" si="659"/>
        <v>0</v>
      </c>
      <c r="BA712" s="19">
        <f t="shared" si="660"/>
        <v>0.3301662410495218</v>
      </c>
      <c r="BB712" s="16"/>
      <c r="BC712" s="16">
        <f t="shared" si="661"/>
        <v>0.3301662410495218</v>
      </c>
      <c r="BD712" s="19">
        <f t="shared" si="628"/>
        <v>0.3301662410495218</v>
      </c>
      <c r="BE712" s="20">
        <f t="shared" si="662"/>
        <v>0.3301662410495218</v>
      </c>
      <c r="BF712">
        <f t="shared" si="663"/>
        <v>2.5223683301133052E-4</v>
      </c>
      <c r="BG712" s="33">
        <f t="shared" si="664"/>
        <v>0.6787810909958002</v>
      </c>
      <c r="BH712">
        <f t="shared" si="665"/>
        <v>2.7151243639832008</v>
      </c>
      <c r="BI712">
        <f t="shared" si="666"/>
        <v>433789.98938486801</v>
      </c>
      <c r="BJ712">
        <f t="shared" si="667"/>
        <v>0</v>
      </c>
      <c r="BK712">
        <f t="shared" si="668"/>
        <v>211000</v>
      </c>
      <c r="BL712">
        <f t="shared" si="669"/>
        <v>1386680</v>
      </c>
      <c r="BM712">
        <f t="shared" si="670"/>
        <v>211000</v>
      </c>
    </row>
    <row r="713" spans="1:65" x14ac:dyDescent="0.25">
      <c r="A713" s="8"/>
      <c r="B713">
        <v>73000</v>
      </c>
      <c r="C713" t="s">
        <v>729</v>
      </c>
      <c r="D713">
        <v>8</v>
      </c>
      <c r="E713">
        <v>1814</v>
      </c>
      <c r="F713" s="9">
        <f t="shared" si="671"/>
        <v>304752</v>
      </c>
      <c r="G713">
        <v>2</v>
      </c>
      <c r="H713" s="10">
        <f t="shared" si="617"/>
        <v>0.11976951750931905</v>
      </c>
      <c r="I713" s="10">
        <f t="shared" si="618"/>
        <v>0.2395390350186381</v>
      </c>
      <c r="J713" s="11">
        <f t="shared" si="619"/>
        <v>2.9942379377329763E-2</v>
      </c>
      <c r="K713" s="11">
        <f t="shared" si="620"/>
        <v>1</v>
      </c>
      <c r="L713" s="12">
        <f t="shared" si="621"/>
        <v>73000</v>
      </c>
      <c r="M713" s="13">
        <f t="shared" si="622"/>
        <v>0</v>
      </c>
      <c r="P713">
        <f t="shared" si="623"/>
        <v>14512</v>
      </c>
      <c r="Q713" s="15">
        <f t="shared" si="629"/>
        <v>4</v>
      </c>
      <c r="R713" s="16">
        <f t="shared" si="630"/>
        <v>3.5746201966041107</v>
      </c>
      <c r="S713" s="17">
        <f t="shared" si="624"/>
        <v>0.2395390350186381</v>
      </c>
      <c r="T713" s="17">
        <f t="shared" si="631"/>
        <v>0.11976951750931905</v>
      </c>
      <c r="U713" s="18">
        <f t="shared" si="632"/>
        <v>0.11976951750931905</v>
      </c>
      <c r="V713" s="17">
        <f t="shared" si="633"/>
        <v>0</v>
      </c>
      <c r="W713" s="17">
        <f t="shared" si="625"/>
        <v>0</v>
      </c>
      <c r="X713" s="16">
        <f t="shared" si="634"/>
        <v>0</v>
      </c>
      <c r="Y713" s="19">
        <f t="shared" si="635"/>
        <v>0.11976951750931905</v>
      </c>
      <c r="Z713" s="17">
        <f t="shared" si="636"/>
        <v>0</v>
      </c>
      <c r="AA713" s="17">
        <f t="shared" si="637"/>
        <v>0</v>
      </c>
      <c r="AB713" s="16">
        <f t="shared" si="638"/>
        <v>0</v>
      </c>
      <c r="AC713" s="19">
        <f t="shared" si="639"/>
        <v>0.11976951750931905</v>
      </c>
      <c r="AD713" s="17">
        <f t="shared" si="640"/>
        <v>0</v>
      </c>
      <c r="AE713" s="17">
        <f t="shared" si="641"/>
        <v>0</v>
      </c>
      <c r="AF713" s="16">
        <f t="shared" si="626"/>
        <v>0</v>
      </c>
      <c r="AG713" s="19">
        <f t="shared" si="642"/>
        <v>0.11976951750931905</v>
      </c>
      <c r="AH713" s="17">
        <f t="shared" si="643"/>
        <v>0</v>
      </c>
      <c r="AI713" s="17">
        <f t="shared" si="672"/>
        <v>0</v>
      </c>
      <c r="AJ713" s="16">
        <f t="shared" si="644"/>
        <v>0</v>
      </c>
      <c r="AK713" s="19">
        <f t="shared" si="645"/>
        <v>0.11976951750931905</v>
      </c>
      <c r="AL713" s="17">
        <f t="shared" si="646"/>
        <v>0</v>
      </c>
      <c r="AM713" s="17">
        <f t="shared" si="647"/>
        <v>0</v>
      </c>
      <c r="AN713" s="16">
        <f t="shared" si="648"/>
        <v>0</v>
      </c>
      <c r="AO713" s="19">
        <f t="shared" si="649"/>
        <v>0.11976951750931905</v>
      </c>
      <c r="AP713" s="17">
        <f t="shared" si="650"/>
        <v>0</v>
      </c>
      <c r="AQ713" s="17">
        <f t="shared" si="651"/>
        <v>0</v>
      </c>
      <c r="AR713" s="16">
        <f t="shared" si="652"/>
        <v>0</v>
      </c>
      <c r="AS713" s="19">
        <f t="shared" si="653"/>
        <v>0.11976951750931905</v>
      </c>
      <c r="AT713" s="17">
        <f t="shared" si="654"/>
        <v>0</v>
      </c>
      <c r="AU713" s="17">
        <f t="shared" si="655"/>
        <v>0</v>
      </c>
      <c r="AV713" s="16">
        <f t="shared" si="656"/>
        <v>0</v>
      </c>
      <c r="AW713" s="19">
        <f t="shared" si="657"/>
        <v>0.11976951750931905</v>
      </c>
      <c r="AX713" s="17">
        <f t="shared" si="658"/>
        <v>0</v>
      </c>
      <c r="AY713" s="17">
        <f t="shared" si="627"/>
        <v>0</v>
      </c>
      <c r="AZ713" s="16">
        <f t="shared" si="659"/>
        <v>0</v>
      </c>
      <c r="BA713" s="19">
        <f t="shared" si="660"/>
        <v>0.11976951750931905</v>
      </c>
      <c r="BB713" s="16"/>
      <c r="BC713" s="16">
        <f t="shared" si="661"/>
        <v>0.11976951750931905</v>
      </c>
      <c r="BD713" s="19">
        <f t="shared" si="628"/>
        <v>0.11976951750931905</v>
      </c>
      <c r="BE713" s="20">
        <f t="shared" si="662"/>
        <v>0.11976951750931905</v>
      </c>
      <c r="BF713">
        <f t="shared" si="663"/>
        <v>9.1500220288465164E-5</v>
      </c>
      <c r="BG713" s="33">
        <f t="shared" si="664"/>
        <v>0.2462313636445416</v>
      </c>
      <c r="BH713">
        <f t="shared" si="665"/>
        <v>0.49246272728908319</v>
      </c>
      <c r="BI713">
        <f t="shared" si="666"/>
        <v>150079.00106680268</v>
      </c>
      <c r="BJ713">
        <f t="shared" si="667"/>
        <v>0</v>
      </c>
      <c r="BK713">
        <f t="shared" si="668"/>
        <v>73000</v>
      </c>
      <c r="BL713">
        <f t="shared" si="669"/>
        <v>2365016</v>
      </c>
      <c r="BM713">
        <f t="shared" si="670"/>
        <v>73000</v>
      </c>
    </row>
    <row r="714" spans="1:65" x14ac:dyDescent="0.25">
      <c r="A714" s="8"/>
      <c r="B714">
        <v>776500</v>
      </c>
      <c r="C714" t="s">
        <v>730</v>
      </c>
      <c r="D714">
        <v>5</v>
      </c>
      <c r="E714">
        <v>2303</v>
      </c>
      <c r="F714" s="9">
        <f t="shared" si="671"/>
        <v>386904</v>
      </c>
      <c r="G714">
        <v>3</v>
      </c>
      <c r="H714" s="10">
        <f t="shared" si="617"/>
        <v>0.66898593277229834</v>
      </c>
      <c r="I714" s="10">
        <f t="shared" si="618"/>
        <v>2.0069577983168951</v>
      </c>
      <c r="J714" s="11">
        <f t="shared" si="619"/>
        <v>0.40139155966337903</v>
      </c>
      <c r="K714" s="11">
        <f t="shared" si="620"/>
        <v>1</v>
      </c>
      <c r="L714" s="12">
        <f t="shared" si="621"/>
        <v>776500</v>
      </c>
      <c r="M714" s="13">
        <f t="shared" si="622"/>
        <v>0</v>
      </c>
      <c r="P714">
        <f t="shared" si="623"/>
        <v>11515</v>
      </c>
      <c r="Q714" s="15">
        <f t="shared" si="629"/>
        <v>1.6666666666666667</v>
      </c>
      <c r="R714" s="16">
        <f t="shared" si="630"/>
        <v>3.5746201966041107</v>
      </c>
      <c r="S714" s="17">
        <f t="shared" si="624"/>
        <v>2.0069577983168951</v>
      </c>
      <c r="T714" s="17">
        <f t="shared" si="631"/>
        <v>0.66898593277229834</v>
      </c>
      <c r="U714" s="18">
        <f t="shared" si="632"/>
        <v>0.66898593277229834</v>
      </c>
      <c r="V714" s="17">
        <f t="shared" si="633"/>
        <v>0</v>
      </c>
      <c r="W714" s="17">
        <f t="shared" si="625"/>
        <v>0</v>
      </c>
      <c r="X714" s="16">
        <f t="shared" si="634"/>
        <v>0</v>
      </c>
      <c r="Y714" s="19">
        <f t="shared" si="635"/>
        <v>0.66898593277229834</v>
      </c>
      <c r="Z714" s="17">
        <f t="shared" si="636"/>
        <v>0</v>
      </c>
      <c r="AA714" s="17">
        <f t="shared" si="637"/>
        <v>0</v>
      </c>
      <c r="AB714" s="16">
        <f t="shared" si="638"/>
        <v>0</v>
      </c>
      <c r="AC714" s="19">
        <f t="shared" si="639"/>
        <v>0.66898593277229834</v>
      </c>
      <c r="AD714" s="17">
        <f t="shared" si="640"/>
        <v>0</v>
      </c>
      <c r="AE714" s="17">
        <f t="shared" si="641"/>
        <v>0</v>
      </c>
      <c r="AF714" s="16">
        <f t="shared" si="626"/>
        <v>0</v>
      </c>
      <c r="AG714" s="19">
        <f t="shared" si="642"/>
        <v>0.66898593277229834</v>
      </c>
      <c r="AH714" s="17">
        <f t="shared" si="643"/>
        <v>0</v>
      </c>
      <c r="AI714" s="17">
        <f t="shared" si="672"/>
        <v>0</v>
      </c>
      <c r="AJ714" s="16">
        <f t="shared" si="644"/>
        <v>0</v>
      </c>
      <c r="AK714" s="19">
        <f t="shared" si="645"/>
        <v>0.66898593277229834</v>
      </c>
      <c r="AL714" s="17">
        <f t="shared" si="646"/>
        <v>0</v>
      </c>
      <c r="AM714" s="17">
        <f t="shared" si="647"/>
        <v>0</v>
      </c>
      <c r="AN714" s="16">
        <f t="shared" si="648"/>
        <v>0</v>
      </c>
      <c r="AO714" s="19">
        <f t="shared" si="649"/>
        <v>0.66898593277229834</v>
      </c>
      <c r="AP714" s="17">
        <f t="shared" si="650"/>
        <v>0</v>
      </c>
      <c r="AQ714" s="17">
        <f t="shared" si="651"/>
        <v>0</v>
      </c>
      <c r="AR714" s="16">
        <f t="shared" si="652"/>
        <v>0</v>
      </c>
      <c r="AS714" s="19">
        <f t="shared" si="653"/>
        <v>0.66898593277229834</v>
      </c>
      <c r="AT714" s="17">
        <f t="shared" si="654"/>
        <v>0</v>
      </c>
      <c r="AU714" s="17">
        <f t="shared" si="655"/>
        <v>0</v>
      </c>
      <c r="AV714" s="16">
        <f t="shared" si="656"/>
        <v>0</v>
      </c>
      <c r="AW714" s="19">
        <f t="shared" si="657"/>
        <v>0.66898593277229834</v>
      </c>
      <c r="AX714" s="17">
        <f t="shared" si="658"/>
        <v>0</v>
      </c>
      <c r="AY714" s="17">
        <f t="shared" si="627"/>
        <v>0</v>
      </c>
      <c r="AZ714" s="16">
        <f t="shared" si="659"/>
        <v>0</v>
      </c>
      <c r="BA714" s="19">
        <f t="shared" si="660"/>
        <v>0.66898593277229834</v>
      </c>
      <c r="BB714" s="16"/>
      <c r="BC714" s="16">
        <f t="shared" si="661"/>
        <v>0.66898593277229834</v>
      </c>
      <c r="BD714" s="19">
        <f t="shared" si="628"/>
        <v>0.66898593277229834</v>
      </c>
      <c r="BE714" s="20">
        <f t="shared" si="662"/>
        <v>0.66898593277229834</v>
      </c>
      <c r="BF714">
        <f t="shared" si="663"/>
        <v>5.1108463565269701E-4</v>
      </c>
      <c r="BG714" s="33">
        <f t="shared" si="664"/>
        <v>1.3753526098384896</v>
      </c>
      <c r="BH714">
        <f t="shared" si="665"/>
        <v>4.1260578295154691</v>
      </c>
      <c r="BI714">
        <f t="shared" si="666"/>
        <v>1596388.2784708531</v>
      </c>
      <c r="BJ714">
        <f t="shared" si="667"/>
        <v>0</v>
      </c>
      <c r="BK714">
        <f t="shared" si="668"/>
        <v>776500</v>
      </c>
      <c r="BL714">
        <f t="shared" si="669"/>
        <v>1158020</v>
      </c>
      <c r="BM714">
        <f t="shared" si="670"/>
        <v>776500</v>
      </c>
    </row>
    <row r="715" spans="1:65" x14ac:dyDescent="0.25">
      <c r="A715" s="8"/>
      <c r="B715">
        <v>125000</v>
      </c>
      <c r="C715" t="s">
        <v>731</v>
      </c>
      <c r="D715">
        <v>8</v>
      </c>
      <c r="E715">
        <v>1419</v>
      </c>
      <c r="F715" s="9">
        <f t="shared" si="671"/>
        <v>238392</v>
      </c>
      <c r="G715">
        <v>3</v>
      </c>
      <c r="H715" s="10">
        <f t="shared" si="617"/>
        <v>0.17478215152633758</v>
      </c>
      <c r="I715" s="10">
        <f t="shared" si="618"/>
        <v>0.52434645457901274</v>
      </c>
      <c r="J715" s="11">
        <f t="shared" si="619"/>
        <v>6.5543306822376593E-2</v>
      </c>
      <c r="K715" s="11">
        <f t="shared" si="620"/>
        <v>1</v>
      </c>
      <c r="L715" s="12">
        <f t="shared" si="621"/>
        <v>125000</v>
      </c>
      <c r="M715" s="13">
        <f t="shared" si="622"/>
        <v>0</v>
      </c>
      <c r="P715">
        <f t="shared" si="623"/>
        <v>11352</v>
      </c>
      <c r="Q715" s="15">
        <f t="shared" si="629"/>
        <v>2.6666666666666665</v>
      </c>
      <c r="R715" s="16">
        <f t="shared" si="630"/>
        <v>3.5746201966041107</v>
      </c>
      <c r="S715" s="17">
        <f t="shared" si="624"/>
        <v>0.52434645457901274</v>
      </c>
      <c r="T715" s="17">
        <f t="shared" si="631"/>
        <v>0.17478215152633758</v>
      </c>
      <c r="U715" s="18">
        <f t="shared" si="632"/>
        <v>0.17478215152633758</v>
      </c>
      <c r="V715" s="17">
        <f t="shared" si="633"/>
        <v>0</v>
      </c>
      <c r="W715" s="17">
        <f t="shared" si="625"/>
        <v>0</v>
      </c>
      <c r="X715" s="16">
        <f t="shared" si="634"/>
        <v>0</v>
      </c>
      <c r="Y715" s="19">
        <f t="shared" si="635"/>
        <v>0.17478215152633758</v>
      </c>
      <c r="Z715" s="17">
        <f t="shared" si="636"/>
        <v>0</v>
      </c>
      <c r="AA715" s="17">
        <f t="shared" si="637"/>
        <v>0</v>
      </c>
      <c r="AB715" s="16">
        <f t="shared" si="638"/>
        <v>0</v>
      </c>
      <c r="AC715" s="19">
        <f t="shared" si="639"/>
        <v>0.17478215152633758</v>
      </c>
      <c r="AD715" s="17">
        <f t="shared" si="640"/>
        <v>0</v>
      </c>
      <c r="AE715" s="17">
        <f t="shared" si="641"/>
        <v>0</v>
      </c>
      <c r="AF715" s="16">
        <f t="shared" si="626"/>
        <v>0</v>
      </c>
      <c r="AG715" s="19">
        <f t="shared" si="642"/>
        <v>0.17478215152633758</v>
      </c>
      <c r="AH715" s="17">
        <f t="shared" si="643"/>
        <v>0</v>
      </c>
      <c r="AI715" s="17">
        <f t="shared" si="672"/>
        <v>0</v>
      </c>
      <c r="AJ715" s="16">
        <f t="shared" si="644"/>
        <v>0</v>
      </c>
      <c r="AK715" s="19">
        <f t="shared" si="645"/>
        <v>0.17478215152633758</v>
      </c>
      <c r="AL715" s="17">
        <f t="shared" si="646"/>
        <v>0</v>
      </c>
      <c r="AM715" s="17">
        <f t="shared" si="647"/>
        <v>0</v>
      </c>
      <c r="AN715" s="16">
        <f t="shared" si="648"/>
        <v>0</v>
      </c>
      <c r="AO715" s="19">
        <f t="shared" si="649"/>
        <v>0.17478215152633758</v>
      </c>
      <c r="AP715" s="17">
        <f t="shared" si="650"/>
        <v>0</v>
      </c>
      <c r="AQ715" s="17">
        <f t="shared" si="651"/>
        <v>0</v>
      </c>
      <c r="AR715" s="16">
        <f t="shared" si="652"/>
        <v>0</v>
      </c>
      <c r="AS715" s="19">
        <f t="shared" si="653"/>
        <v>0.17478215152633758</v>
      </c>
      <c r="AT715" s="17">
        <f t="shared" si="654"/>
        <v>0</v>
      </c>
      <c r="AU715" s="17">
        <f t="shared" si="655"/>
        <v>0</v>
      </c>
      <c r="AV715" s="16">
        <f t="shared" si="656"/>
        <v>0</v>
      </c>
      <c r="AW715" s="19">
        <f t="shared" si="657"/>
        <v>0.17478215152633758</v>
      </c>
      <c r="AX715" s="17">
        <f t="shared" si="658"/>
        <v>0</v>
      </c>
      <c r="AY715" s="17">
        <f t="shared" si="627"/>
        <v>0</v>
      </c>
      <c r="AZ715" s="16">
        <f t="shared" si="659"/>
        <v>0</v>
      </c>
      <c r="BA715" s="19">
        <f t="shared" si="660"/>
        <v>0.17478215152633758</v>
      </c>
      <c r="BB715" s="16"/>
      <c r="BC715" s="16">
        <f t="shared" si="661"/>
        <v>0.17478215152633758</v>
      </c>
      <c r="BD715" s="19">
        <f t="shared" si="628"/>
        <v>0.17478215152633758</v>
      </c>
      <c r="BE715" s="20">
        <f t="shared" si="662"/>
        <v>0.17478215152633758</v>
      </c>
      <c r="BF715">
        <f t="shared" si="663"/>
        <v>1.3352817728356825E-4</v>
      </c>
      <c r="BG715" s="33">
        <f t="shared" si="664"/>
        <v>0.35933055760793542</v>
      </c>
      <c r="BH715">
        <f t="shared" si="665"/>
        <v>1.0779916728238064</v>
      </c>
      <c r="BI715">
        <f t="shared" si="666"/>
        <v>256984.59086781286</v>
      </c>
      <c r="BJ715">
        <f t="shared" si="667"/>
        <v>0</v>
      </c>
      <c r="BK715">
        <f t="shared" si="668"/>
        <v>125000</v>
      </c>
      <c r="BL715">
        <f t="shared" si="669"/>
        <v>1782136</v>
      </c>
      <c r="BM715">
        <f t="shared" si="670"/>
        <v>125000</v>
      </c>
    </row>
    <row r="716" spans="1:65" x14ac:dyDescent="0.25">
      <c r="A716" s="8"/>
      <c r="B716">
        <v>418314</v>
      </c>
      <c r="C716" t="s">
        <v>732</v>
      </c>
      <c r="D716">
        <v>10</v>
      </c>
      <c r="E716">
        <v>671</v>
      </c>
      <c r="F716" s="9">
        <f t="shared" si="671"/>
        <v>112728</v>
      </c>
      <c r="G716">
        <v>2</v>
      </c>
      <c r="H716" s="10">
        <f t="shared" si="617"/>
        <v>1.8554130295933575</v>
      </c>
      <c r="I716" s="10">
        <f t="shared" si="618"/>
        <v>3.710826059186715</v>
      </c>
      <c r="J716" s="11">
        <f t="shared" si="619"/>
        <v>0.37108260591867148</v>
      </c>
      <c r="K716" s="11">
        <f t="shared" si="620"/>
        <v>1</v>
      </c>
      <c r="L716" s="12">
        <f t="shared" si="621"/>
        <v>418314</v>
      </c>
      <c r="M716" s="13">
        <f t="shared" si="622"/>
        <v>0</v>
      </c>
      <c r="P716">
        <f t="shared" si="623"/>
        <v>6710</v>
      </c>
      <c r="Q716" s="15">
        <f t="shared" si="629"/>
        <v>5</v>
      </c>
      <c r="R716" s="16">
        <f t="shared" si="630"/>
        <v>3.5746201966041107</v>
      </c>
      <c r="S716" s="17">
        <f t="shared" si="624"/>
        <v>3.710826059186715</v>
      </c>
      <c r="T716" s="17">
        <f t="shared" si="631"/>
        <v>1.8554130295933575</v>
      </c>
      <c r="U716" s="18">
        <f t="shared" si="632"/>
        <v>1.8554130295933575</v>
      </c>
      <c r="V716" s="17">
        <f t="shared" si="633"/>
        <v>0</v>
      </c>
      <c r="W716" s="17">
        <f t="shared" si="625"/>
        <v>0</v>
      </c>
      <c r="X716" s="16">
        <f t="shared" si="634"/>
        <v>0</v>
      </c>
      <c r="Y716" s="19">
        <f t="shared" si="635"/>
        <v>1.8554130295933575</v>
      </c>
      <c r="Z716" s="17">
        <f t="shared" si="636"/>
        <v>0</v>
      </c>
      <c r="AA716" s="17">
        <f t="shared" si="637"/>
        <v>0</v>
      </c>
      <c r="AB716" s="16">
        <f t="shared" si="638"/>
        <v>0</v>
      </c>
      <c r="AC716" s="19">
        <f t="shared" si="639"/>
        <v>1.8554130295933575</v>
      </c>
      <c r="AD716" s="17">
        <f t="shared" si="640"/>
        <v>0</v>
      </c>
      <c r="AE716" s="17">
        <f t="shared" si="641"/>
        <v>0</v>
      </c>
      <c r="AF716" s="16">
        <f t="shared" si="626"/>
        <v>0</v>
      </c>
      <c r="AG716" s="19">
        <f t="shared" si="642"/>
        <v>1.8554130295933575</v>
      </c>
      <c r="AH716" s="17">
        <f t="shared" si="643"/>
        <v>0</v>
      </c>
      <c r="AI716" s="17">
        <f t="shared" si="672"/>
        <v>0</v>
      </c>
      <c r="AJ716" s="16">
        <f t="shared" si="644"/>
        <v>0</v>
      </c>
      <c r="AK716" s="19">
        <f t="shared" si="645"/>
        <v>1.8554130295933575</v>
      </c>
      <c r="AL716" s="17">
        <f t="shared" si="646"/>
        <v>0</v>
      </c>
      <c r="AM716" s="17">
        <f t="shared" si="647"/>
        <v>0</v>
      </c>
      <c r="AN716" s="16">
        <f t="shared" si="648"/>
        <v>0</v>
      </c>
      <c r="AO716" s="19">
        <f t="shared" si="649"/>
        <v>1.8554130295933575</v>
      </c>
      <c r="AP716" s="17">
        <f t="shared" si="650"/>
        <v>0</v>
      </c>
      <c r="AQ716" s="17">
        <f t="shared" si="651"/>
        <v>0</v>
      </c>
      <c r="AR716" s="16">
        <f t="shared" si="652"/>
        <v>0</v>
      </c>
      <c r="AS716" s="19">
        <f t="shared" si="653"/>
        <v>1.8554130295933575</v>
      </c>
      <c r="AT716" s="17">
        <f t="shared" si="654"/>
        <v>0</v>
      </c>
      <c r="AU716" s="17">
        <f t="shared" si="655"/>
        <v>0</v>
      </c>
      <c r="AV716" s="16">
        <f t="shared" si="656"/>
        <v>0</v>
      </c>
      <c r="AW716" s="19">
        <f t="shared" si="657"/>
        <v>1.8554130295933575</v>
      </c>
      <c r="AX716" s="17">
        <f t="shared" si="658"/>
        <v>0</v>
      </c>
      <c r="AY716" s="17">
        <f t="shared" si="627"/>
        <v>0</v>
      </c>
      <c r="AZ716" s="16">
        <f t="shared" si="659"/>
        <v>0</v>
      </c>
      <c r="BA716" s="19">
        <f t="shared" si="660"/>
        <v>1.8554130295933575</v>
      </c>
      <c r="BB716" s="16"/>
      <c r="BC716" s="16">
        <f t="shared" si="661"/>
        <v>1.8554130295933575</v>
      </c>
      <c r="BD716" s="19">
        <f t="shared" si="628"/>
        <v>1.8554130295933575</v>
      </c>
      <c r="BE716" s="20">
        <f t="shared" si="662"/>
        <v>1.8554130295933575</v>
      </c>
      <c r="BF716">
        <f t="shared" si="663"/>
        <v>1.4174783740000555E-3</v>
      </c>
      <c r="BG716" s="33">
        <f t="shared" si="664"/>
        <v>3.8145004664068645</v>
      </c>
      <c r="BH716">
        <f t="shared" si="665"/>
        <v>7.6290009328137289</v>
      </c>
      <c r="BI716">
        <f t="shared" si="666"/>
        <v>860002.01715422608</v>
      </c>
      <c r="BJ716">
        <f t="shared" si="667"/>
        <v>0</v>
      </c>
      <c r="BK716">
        <f t="shared" si="668"/>
        <v>418314</v>
      </c>
      <c r="BL716">
        <f t="shared" si="669"/>
        <v>708966</v>
      </c>
      <c r="BM716">
        <f t="shared" si="670"/>
        <v>418314</v>
      </c>
    </row>
    <row r="717" spans="1:65" x14ac:dyDescent="0.25">
      <c r="A717" s="8"/>
      <c r="B717">
        <v>7500</v>
      </c>
      <c r="C717" t="s">
        <v>733</v>
      </c>
      <c r="D717">
        <v>1</v>
      </c>
      <c r="E717">
        <v>1914</v>
      </c>
      <c r="F717" s="9">
        <f t="shared" si="671"/>
        <v>321552</v>
      </c>
      <c r="G717">
        <v>8</v>
      </c>
      <c r="H717" s="10">
        <f t="shared" si="617"/>
        <v>2.9155470965815792E-3</v>
      </c>
      <c r="I717" s="10">
        <f t="shared" si="618"/>
        <v>2.3324376772652634E-2</v>
      </c>
      <c r="J717" s="11">
        <f t="shared" si="619"/>
        <v>2.3324376772652634E-2</v>
      </c>
      <c r="K717" s="11">
        <f t="shared" si="620"/>
        <v>1</v>
      </c>
      <c r="L717" s="12">
        <f t="shared" si="621"/>
        <v>7500</v>
      </c>
      <c r="M717" s="13">
        <f t="shared" si="622"/>
        <v>0</v>
      </c>
      <c r="P717">
        <f t="shared" si="623"/>
        <v>1914</v>
      </c>
      <c r="Q717" s="15">
        <f t="shared" si="629"/>
        <v>0.125</v>
      </c>
      <c r="R717" s="16">
        <f t="shared" si="630"/>
        <v>3.5746201966041107</v>
      </c>
      <c r="S717" s="17">
        <f t="shared" si="624"/>
        <v>2.3324376772652634E-2</v>
      </c>
      <c r="T717" s="17">
        <f t="shared" si="631"/>
        <v>2.9155470965815792E-3</v>
      </c>
      <c r="U717" s="18">
        <f t="shared" si="632"/>
        <v>2.9155470965815792E-3</v>
      </c>
      <c r="V717" s="17">
        <f t="shared" si="633"/>
        <v>0</v>
      </c>
      <c r="W717" s="17">
        <f t="shared" si="625"/>
        <v>0</v>
      </c>
      <c r="X717" s="16">
        <f t="shared" si="634"/>
        <v>0</v>
      </c>
      <c r="Y717" s="19">
        <f t="shared" si="635"/>
        <v>2.9155470965815792E-3</v>
      </c>
      <c r="Z717" s="17">
        <f t="shared" si="636"/>
        <v>0</v>
      </c>
      <c r="AA717" s="17">
        <f t="shared" si="637"/>
        <v>0</v>
      </c>
      <c r="AB717" s="16">
        <f t="shared" si="638"/>
        <v>0</v>
      </c>
      <c r="AC717" s="19">
        <f t="shared" si="639"/>
        <v>2.9155470965815792E-3</v>
      </c>
      <c r="AD717" s="17">
        <f t="shared" si="640"/>
        <v>0</v>
      </c>
      <c r="AE717" s="17">
        <f t="shared" si="641"/>
        <v>0</v>
      </c>
      <c r="AF717" s="16">
        <f t="shared" si="626"/>
        <v>0</v>
      </c>
      <c r="AG717" s="19">
        <f t="shared" si="642"/>
        <v>2.9155470965815792E-3</v>
      </c>
      <c r="AH717" s="17">
        <f t="shared" si="643"/>
        <v>0</v>
      </c>
      <c r="AI717" s="17">
        <f t="shared" si="672"/>
        <v>0</v>
      </c>
      <c r="AJ717" s="16">
        <f t="shared" si="644"/>
        <v>0</v>
      </c>
      <c r="AK717" s="19">
        <f t="shared" si="645"/>
        <v>2.9155470965815792E-3</v>
      </c>
      <c r="AL717" s="17">
        <f t="shared" si="646"/>
        <v>0</v>
      </c>
      <c r="AM717" s="17">
        <f t="shared" si="647"/>
        <v>0</v>
      </c>
      <c r="AN717" s="16">
        <f t="shared" si="648"/>
        <v>0</v>
      </c>
      <c r="AO717" s="19">
        <f t="shared" si="649"/>
        <v>2.9155470965815792E-3</v>
      </c>
      <c r="AP717" s="17">
        <f t="shared" si="650"/>
        <v>0</v>
      </c>
      <c r="AQ717" s="17">
        <f t="shared" si="651"/>
        <v>0</v>
      </c>
      <c r="AR717" s="16">
        <f t="shared" si="652"/>
        <v>0</v>
      </c>
      <c r="AS717" s="19">
        <f t="shared" si="653"/>
        <v>2.9155470965815792E-3</v>
      </c>
      <c r="AT717" s="17">
        <f t="shared" si="654"/>
        <v>0</v>
      </c>
      <c r="AU717" s="17">
        <f t="shared" si="655"/>
        <v>0</v>
      </c>
      <c r="AV717" s="16">
        <f t="shared" si="656"/>
        <v>0</v>
      </c>
      <c r="AW717" s="19">
        <f t="shared" si="657"/>
        <v>2.9155470965815792E-3</v>
      </c>
      <c r="AX717" s="17">
        <f t="shared" si="658"/>
        <v>0</v>
      </c>
      <c r="AY717" s="17">
        <f t="shared" si="627"/>
        <v>0</v>
      </c>
      <c r="AZ717" s="16">
        <f t="shared" si="659"/>
        <v>0</v>
      </c>
      <c r="BA717" s="19">
        <f t="shared" si="660"/>
        <v>2.9155470965815792E-3</v>
      </c>
      <c r="BB717" s="16"/>
      <c r="BC717" s="16">
        <f t="shared" si="661"/>
        <v>2.9155470965815792E-3</v>
      </c>
      <c r="BD717" s="19">
        <f t="shared" si="628"/>
        <v>2.9155470965815792E-3</v>
      </c>
      <c r="BE717" s="20">
        <f t="shared" si="662"/>
        <v>2.9155470965815792E-3</v>
      </c>
      <c r="BF717">
        <f t="shared" si="663"/>
        <v>2.2273881296871081E-6</v>
      </c>
      <c r="BG717" s="33">
        <f t="shared" si="664"/>
        <v>5.9940054221668529E-3</v>
      </c>
      <c r="BH717">
        <f t="shared" si="665"/>
        <v>4.7952043377334823E-2</v>
      </c>
      <c r="BI717">
        <f t="shared" si="666"/>
        <v>15419.075452068768</v>
      </c>
      <c r="BJ717">
        <f t="shared" si="667"/>
        <v>0</v>
      </c>
      <c r="BK717">
        <f t="shared" si="668"/>
        <v>7500</v>
      </c>
      <c r="BL717">
        <f t="shared" si="669"/>
        <v>314052</v>
      </c>
      <c r="BM717">
        <f t="shared" si="670"/>
        <v>7500</v>
      </c>
    </row>
    <row r="718" spans="1:65" x14ac:dyDescent="0.25">
      <c r="A718" s="8"/>
      <c r="B718">
        <v>32500</v>
      </c>
      <c r="C718" t="s">
        <v>734</v>
      </c>
      <c r="D718">
        <v>1</v>
      </c>
      <c r="E718">
        <v>793</v>
      </c>
      <c r="F718" s="9">
        <f t="shared" si="671"/>
        <v>133224</v>
      </c>
      <c r="G718">
        <v>6</v>
      </c>
      <c r="H718" s="10">
        <f t="shared" si="617"/>
        <v>4.0658339838667706E-2</v>
      </c>
      <c r="I718" s="10">
        <f t="shared" si="618"/>
        <v>0.24395003903200624</v>
      </c>
      <c r="J718" s="11">
        <f t="shared" si="619"/>
        <v>0.24395003903200624</v>
      </c>
      <c r="K718" s="11">
        <f t="shared" si="620"/>
        <v>1</v>
      </c>
      <c r="L718" s="12">
        <f t="shared" si="621"/>
        <v>32500</v>
      </c>
      <c r="M718" s="13">
        <f t="shared" si="622"/>
        <v>0</v>
      </c>
      <c r="P718">
        <f t="shared" si="623"/>
        <v>793</v>
      </c>
      <c r="Q718" s="15">
        <f t="shared" si="629"/>
        <v>0.16666666666666666</v>
      </c>
      <c r="R718" s="16">
        <f t="shared" si="630"/>
        <v>3.5746201966041107</v>
      </c>
      <c r="S718" s="17">
        <f t="shared" si="624"/>
        <v>0.24395003903200624</v>
      </c>
      <c r="T718" s="17">
        <f t="shared" si="631"/>
        <v>4.0658339838667706E-2</v>
      </c>
      <c r="U718" s="18">
        <f t="shared" si="632"/>
        <v>4.0658339838667706E-2</v>
      </c>
      <c r="V718" s="17">
        <f t="shared" si="633"/>
        <v>0</v>
      </c>
      <c r="W718" s="17">
        <f t="shared" si="625"/>
        <v>0</v>
      </c>
      <c r="X718" s="16">
        <f t="shared" si="634"/>
        <v>0</v>
      </c>
      <c r="Y718" s="19">
        <f t="shared" si="635"/>
        <v>4.0658339838667706E-2</v>
      </c>
      <c r="Z718" s="17">
        <f t="shared" si="636"/>
        <v>0</v>
      </c>
      <c r="AA718" s="17">
        <f t="shared" si="637"/>
        <v>0</v>
      </c>
      <c r="AB718" s="16">
        <f t="shared" si="638"/>
        <v>0</v>
      </c>
      <c r="AC718" s="19">
        <f t="shared" si="639"/>
        <v>4.0658339838667706E-2</v>
      </c>
      <c r="AD718" s="17">
        <f t="shared" si="640"/>
        <v>0</v>
      </c>
      <c r="AE718" s="17">
        <f t="shared" si="641"/>
        <v>0</v>
      </c>
      <c r="AF718" s="16">
        <f t="shared" si="626"/>
        <v>0</v>
      </c>
      <c r="AG718" s="19">
        <f t="shared" si="642"/>
        <v>4.0658339838667706E-2</v>
      </c>
      <c r="AH718" s="17">
        <f t="shared" si="643"/>
        <v>0</v>
      </c>
      <c r="AI718" s="17">
        <f t="shared" si="672"/>
        <v>0</v>
      </c>
      <c r="AJ718" s="16">
        <f t="shared" si="644"/>
        <v>0</v>
      </c>
      <c r="AK718" s="19">
        <f t="shared" si="645"/>
        <v>4.0658339838667706E-2</v>
      </c>
      <c r="AL718" s="17">
        <f t="shared" si="646"/>
        <v>0</v>
      </c>
      <c r="AM718" s="17">
        <f t="shared" si="647"/>
        <v>0</v>
      </c>
      <c r="AN718" s="16">
        <f t="shared" si="648"/>
        <v>0</v>
      </c>
      <c r="AO718" s="19">
        <f t="shared" si="649"/>
        <v>4.0658339838667706E-2</v>
      </c>
      <c r="AP718" s="17">
        <f t="shared" si="650"/>
        <v>0</v>
      </c>
      <c r="AQ718" s="17">
        <f t="shared" si="651"/>
        <v>0</v>
      </c>
      <c r="AR718" s="16">
        <f t="shared" si="652"/>
        <v>0</v>
      </c>
      <c r="AS718" s="19">
        <f t="shared" si="653"/>
        <v>4.0658339838667706E-2</v>
      </c>
      <c r="AT718" s="17">
        <f t="shared" si="654"/>
        <v>0</v>
      </c>
      <c r="AU718" s="17">
        <f t="shared" si="655"/>
        <v>0</v>
      </c>
      <c r="AV718" s="16">
        <f t="shared" si="656"/>
        <v>0</v>
      </c>
      <c r="AW718" s="19">
        <f t="shared" si="657"/>
        <v>4.0658339838667706E-2</v>
      </c>
      <c r="AX718" s="17">
        <f t="shared" si="658"/>
        <v>0</v>
      </c>
      <c r="AY718" s="17">
        <f t="shared" si="627"/>
        <v>0</v>
      </c>
      <c r="AZ718" s="16">
        <f t="shared" si="659"/>
        <v>0</v>
      </c>
      <c r="BA718" s="19">
        <f t="shared" si="660"/>
        <v>4.0658339838667706E-2</v>
      </c>
      <c r="BB718" s="16"/>
      <c r="BC718" s="16">
        <f t="shared" si="661"/>
        <v>4.0658339838667706E-2</v>
      </c>
      <c r="BD718" s="19">
        <f t="shared" si="628"/>
        <v>4.0658339838667706E-2</v>
      </c>
      <c r="BE718" s="20">
        <f t="shared" si="662"/>
        <v>4.0658339838667706E-2</v>
      </c>
      <c r="BF718">
        <f t="shared" si="663"/>
        <v>3.1061718617275962E-5</v>
      </c>
      <c r="BG718" s="33">
        <f t="shared" si="664"/>
        <v>8.3588534630436126E-2</v>
      </c>
      <c r="BH718">
        <f t="shared" si="665"/>
        <v>0.50153120778261673</v>
      </c>
      <c r="BI718">
        <f t="shared" si="666"/>
        <v>66815.993625631338</v>
      </c>
      <c r="BJ718">
        <f t="shared" si="667"/>
        <v>0</v>
      </c>
      <c r="BK718">
        <f t="shared" si="668"/>
        <v>32500</v>
      </c>
      <c r="BL718">
        <f t="shared" si="669"/>
        <v>100724.00000000001</v>
      </c>
      <c r="BM718">
        <f t="shared" si="670"/>
        <v>32500</v>
      </c>
    </row>
    <row r="719" spans="1:65" x14ac:dyDescent="0.25">
      <c r="A719" s="8"/>
      <c r="B719">
        <v>1235571</v>
      </c>
      <c r="C719" t="s">
        <v>735</v>
      </c>
      <c r="D719">
        <v>1</v>
      </c>
      <c r="E719">
        <v>1816</v>
      </c>
      <c r="F719" s="9">
        <f t="shared" si="671"/>
        <v>305088</v>
      </c>
      <c r="G719">
        <v>7</v>
      </c>
      <c r="H719" s="10">
        <f t="shared" si="617"/>
        <v>0.14285714285714285</v>
      </c>
      <c r="I719" s="10">
        <f t="shared" si="618"/>
        <v>1</v>
      </c>
      <c r="J719" s="11">
        <f t="shared" si="619"/>
        <v>1</v>
      </c>
      <c r="K719" s="11">
        <f t="shared" si="620"/>
        <v>0.24692065449901301</v>
      </c>
      <c r="L719" s="12">
        <f t="shared" si="621"/>
        <v>305088</v>
      </c>
      <c r="M719" s="13">
        <f t="shared" si="622"/>
        <v>0.75307934550098699</v>
      </c>
      <c r="P719">
        <f t="shared" si="623"/>
        <v>1816</v>
      </c>
      <c r="Q719" s="15">
        <f t="shared" si="629"/>
        <v>0.14285714285714285</v>
      </c>
      <c r="R719" s="16">
        <f t="shared" si="630"/>
        <v>3.5746201966041107</v>
      </c>
      <c r="S719" s="17">
        <f t="shared" si="624"/>
        <v>4.0498839679043428</v>
      </c>
      <c r="T719" s="17">
        <f t="shared" si="631"/>
        <v>0.57855485255776329</v>
      </c>
      <c r="U719" s="18">
        <f t="shared" si="632"/>
        <v>0.14285714285714285</v>
      </c>
      <c r="V719" s="17">
        <f t="shared" si="633"/>
        <v>0</v>
      </c>
      <c r="W719" s="17">
        <f t="shared" si="625"/>
        <v>0</v>
      </c>
      <c r="X719" s="16">
        <f t="shared" si="634"/>
        <v>0</v>
      </c>
      <c r="Y719" s="19">
        <f t="shared" si="635"/>
        <v>0.14285714285714285</v>
      </c>
      <c r="Z719" s="17">
        <f t="shared" si="636"/>
        <v>0</v>
      </c>
      <c r="AA719" s="17">
        <f t="shared" si="637"/>
        <v>0</v>
      </c>
      <c r="AB719" s="16">
        <f t="shared" si="638"/>
        <v>0</v>
      </c>
      <c r="AC719" s="19">
        <f t="shared" si="639"/>
        <v>0.14285714285714285</v>
      </c>
      <c r="AD719" s="17">
        <f t="shared" si="640"/>
        <v>0</v>
      </c>
      <c r="AE719" s="17">
        <f t="shared" si="641"/>
        <v>0</v>
      </c>
      <c r="AF719" s="16">
        <f t="shared" si="626"/>
        <v>0</v>
      </c>
      <c r="AG719" s="19">
        <f t="shared" si="642"/>
        <v>0.14285714285714285</v>
      </c>
      <c r="AH719" s="17">
        <f t="shared" si="643"/>
        <v>0</v>
      </c>
      <c r="AI719" s="17">
        <f t="shared" si="672"/>
        <v>0</v>
      </c>
      <c r="AJ719" s="16">
        <f t="shared" si="644"/>
        <v>0</v>
      </c>
      <c r="AK719" s="19">
        <f t="shared" si="645"/>
        <v>0.14285714285714285</v>
      </c>
      <c r="AL719" s="17">
        <f t="shared" si="646"/>
        <v>0</v>
      </c>
      <c r="AM719" s="17">
        <f t="shared" si="647"/>
        <v>0</v>
      </c>
      <c r="AN719" s="16">
        <f t="shared" si="648"/>
        <v>0</v>
      </c>
      <c r="AO719" s="19">
        <f t="shared" si="649"/>
        <v>0.14285714285714285</v>
      </c>
      <c r="AP719" s="17">
        <f t="shared" si="650"/>
        <v>0</v>
      </c>
      <c r="AQ719" s="17">
        <f t="shared" si="651"/>
        <v>0</v>
      </c>
      <c r="AR719" s="16">
        <f t="shared" si="652"/>
        <v>0</v>
      </c>
      <c r="AS719" s="19">
        <f t="shared" si="653"/>
        <v>0.14285714285714285</v>
      </c>
      <c r="AT719" s="17">
        <f t="shared" si="654"/>
        <v>0</v>
      </c>
      <c r="AU719" s="17">
        <f t="shared" si="655"/>
        <v>0</v>
      </c>
      <c r="AV719" s="16">
        <f t="shared" si="656"/>
        <v>0</v>
      </c>
      <c r="AW719" s="19">
        <f t="shared" si="657"/>
        <v>0.14285714285714285</v>
      </c>
      <c r="AX719" s="17">
        <f t="shared" si="658"/>
        <v>0</v>
      </c>
      <c r="AY719" s="17">
        <f t="shared" si="627"/>
        <v>0</v>
      </c>
      <c r="AZ719" s="16">
        <f t="shared" si="659"/>
        <v>0</v>
      </c>
      <c r="BA719" s="19">
        <f t="shared" si="660"/>
        <v>0.14285714285714285</v>
      </c>
      <c r="BB719" s="16"/>
      <c r="BC719" s="16">
        <f t="shared" si="661"/>
        <v>0.14285714285714285</v>
      </c>
      <c r="BD719" s="19">
        <f t="shared" si="628"/>
        <v>0.14285714285714285</v>
      </c>
      <c r="BE719" s="20">
        <f t="shared" si="662"/>
        <v>0.14285714285714285</v>
      </c>
      <c r="BF719">
        <f t="shared" si="663"/>
        <v>1.091384545336608E-4</v>
      </c>
      <c r="BG719" s="33">
        <f t="shared" si="664"/>
        <v>0.29369667527750032</v>
      </c>
      <c r="BH719">
        <f t="shared" si="665"/>
        <v>2.0558767269425022</v>
      </c>
      <c r="BI719">
        <f t="shared" si="666"/>
        <v>627223.31886943406</v>
      </c>
      <c r="BJ719">
        <f t="shared" si="667"/>
        <v>930483</v>
      </c>
      <c r="BK719">
        <f t="shared" si="668"/>
        <v>305088</v>
      </c>
      <c r="BL719">
        <f t="shared" si="669"/>
        <v>0</v>
      </c>
      <c r="BM719">
        <f t="shared" si="670"/>
        <v>305088</v>
      </c>
    </row>
    <row r="720" spans="1:65" x14ac:dyDescent="0.25">
      <c r="A720" s="8"/>
      <c r="B720">
        <v>6197510</v>
      </c>
      <c r="C720" t="s">
        <v>736</v>
      </c>
      <c r="D720">
        <v>2</v>
      </c>
      <c r="E720">
        <v>1751</v>
      </c>
      <c r="F720" s="9">
        <f t="shared" si="671"/>
        <v>294168</v>
      </c>
      <c r="G720">
        <v>4</v>
      </c>
      <c r="H720" s="10">
        <f t="shared" si="617"/>
        <v>0.5</v>
      </c>
      <c r="I720" s="10">
        <f t="shared" si="618"/>
        <v>2</v>
      </c>
      <c r="J720" s="11">
        <f t="shared" si="619"/>
        <v>1</v>
      </c>
      <c r="K720" s="11">
        <f t="shared" si="620"/>
        <v>9.4931028751869706E-2</v>
      </c>
      <c r="L720" s="12">
        <f t="shared" si="621"/>
        <v>588336</v>
      </c>
      <c r="M720" s="13">
        <f t="shared" si="622"/>
        <v>0.90506897124813035</v>
      </c>
      <c r="P720">
        <f t="shared" si="623"/>
        <v>3502</v>
      </c>
      <c r="Q720" s="15">
        <f t="shared" si="629"/>
        <v>0.5</v>
      </c>
      <c r="R720" s="16">
        <f t="shared" si="630"/>
        <v>3.5746201966041107</v>
      </c>
      <c r="S720" s="17">
        <f t="shared" si="624"/>
        <v>21.067927170868348</v>
      </c>
      <c r="T720" s="17">
        <f t="shared" si="631"/>
        <v>5.266981792717087</v>
      </c>
      <c r="U720" s="18">
        <f t="shared" si="632"/>
        <v>0.5</v>
      </c>
      <c r="V720" s="17">
        <f t="shared" si="633"/>
        <v>0</v>
      </c>
      <c r="W720" s="17">
        <f t="shared" si="625"/>
        <v>0</v>
      </c>
      <c r="X720" s="16">
        <f t="shared" si="634"/>
        <v>0</v>
      </c>
      <c r="Y720" s="19">
        <f t="shared" si="635"/>
        <v>0.5</v>
      </c>
      <c r="Z720" s="17">
        <f t="shared" si="636"/>
        <v>0</v>
      </c>
      <c r="AA720" s="17">
        <f t="shared" si="637"/>
        <v>0</v>
      </c>
      <c r="AB720" s="16">
        <f t="shared" si="638"/>
        <v>0</v>
      </c>
      <c r="AC720" s="19">
        <f t="shared" si="639"/>
        <v>0.5</v>
      </c>
      <c r="AD720" s="17">
        <f t="shared" si="640"/>
        <v>0</v>
      </c>
      <c r="AE720" s="17">
        <f t="shared" si="641"/>
        <v>0</v>
      </c>
      <c r="AF720" s="16">
        <f t="shared" si="626"/>
        <v>0</v>
      </c>
      <c r="AG720" s="19">
        <f t="shared" si="642"/>
        <v>0.5</v>
      </c>
      <c r="AH720" s="17">
        <f t="shared" si="643"/>
        <v>0</v>
      </c>
      <c r="AI720" s="17">
        <f t="shared" si="672"/>
        <v>0</v>
      </c>
      <c r="AJ720" s="16">
        <f t="shared" si="644"/>
        <v>0</v>
      </c>
      <c r="AK720" s="19">
        <f t="shared" si="645"/>
        <v>0.5</v>
      </c>
      <c r="AL720" s="17">
        <f t="shared" si="646"/>
        <v>0</v>
      </c>
      <c r="AM720" s="17">
        <f t="shared" si="647"/>
        <v>0</v>
      </c>
      <c r="AN720" s="16">
        <f t="shared" si="648"/>
        <v>0</v>
      </c>
      <c r="AO720" s="19">
        <f t="shared" si="649"/>
        <v>0.5</v>
      </c>
      <c r="AP720" s="17">
        <f t="shared" si="650"/>
        <v>0</v>
      </c>
      <c r="AQ720" s="17">
        <f t="shared" si="651"/>
        <v>0</v>
      </c>
      <c r="AR720" s="16">
        <f t="shared" si="652"/>
        <v>0</v>
      </c>
      <c r="AS720" s="19">
        <f t="shared" si="653"/>
        <v>0.5</v>
      </c>
      <c r="AT720" s="17">
        <f t="shared" si="654"/>
        <v>0</v>
      </c>
      <c r="AU720" s="17">
        <f t="shared" si="655"/>
        <v>0</v>
      </c>
      <c r="AV720" s="16">
        <f t="shared" si="656"/>
        <v>0</v>
      </c>
      <c r="AW720" s="19">
        <f t="shared" si="657"/>
        <v>0.5</v>
      </c>
      <c r="AX720" s="17">
        <f t="shared" si="658"/>
        <v>0</v>
      </c>
      <c r="AY720" s="17">
        <f t="shared" si="627"/>
        <v>0</v>
      </c>
      <c r="AZ720" s="16">
        <f t="shared" si="659"/>
        <v>0</v>
      </c>
      <c r="BA720" s="19">
        <f t="shared" si="660"/>
        <v>0.5</v>
      </c>
      <c r="BB720" s="16"/>
      <c r="BC720" s="16">
        <f t="shared" si="661"/>
        <v>0.5</v>
      </c>
      <c r="BD720" s="19">
        <f t="shared" si="628"/>
        <v>0.5</v>
      </c>
      <c r="BE720" s="20">
        <f t="shared" si="662"/>
        <v>0.5</v>
      </c>
      <c r="BF720">
        <f t="shared" si="663"/>
        <v>3.8198459086781283E-4</v>
      </c>
      <c r="BG720" s="33">
        <f t="shared" si="664"/>
        <v>1.0279383634712513</v>
      </c>
      <c r="BH720">
        <f t="shared" si="665"/>
        <v>4.1117534538850053</v>
      </c>
      <c r="BI720">
        <f t="shared" si="666"/>
        <v>1209546.2900224442</v>
      </c>
      <c r="BJ720">
        <f t="shared" si="667"/>
        <v>5609174</v>
      </c>
      <c r="BK720">
        <f t="shared" si="668"/>
        <v>588336</v>
      </c>
      <c r="BL720">
        <f t="shared" si="669"/>
        <v>0</v>
      </c>
      <c r="BM720">
        <f t="shared" si="670"/>
        <v>588336</v>
      </c>
    </row>
    <row r="721" spans="1:65" x14ac:dyDescent="0.25">
      <c r="A721" s="8"/>
      <c r="B721">
        <v>1519725</v>
      </c>
      <c r="C721" t="s">
        <v>737</v>
      </c>
      <c r="D721">
        <v>9</v>
      </c>
      <c r="E721">
        <v>897</v>
      </c>
      <c r="F721" s="9">
        <f t="shared" si="671"/>
        <v>150696</v>
      </c>
      <c r="G721">
        <v>5</v>
      </c>
      <c r="H721" s="10">
        <f t="shared" si="617"/>
        <v>1.8</v>
      </c>
      <c r="I721" s="10">
        <f t="shared" si="618"/>
        <v>9</v>
      </c>
      <c r="J721" s="11">
        <f t="shared" si="619"/>
        <v>1</v>
      </c>
      <c r="K721" s="11">
        <f t="shared" si="620"/>
        <v>0.89244040862656071</v>
      </c>
      <c r="L721" s="12">
        <f t="shared" si="621"/>
        <v>1356264</v>
      </c>
      <c r="M721" s="13">
        <f t="shared" si="622"/>
        <v>0.10755959137343928</v>
      </c>
      <c r="P721">
        <f t="shared" si="623"/>
        <v>8073</v>
      </c>
      <c r="Q721" s="15">
        <f t="shared" si="629"/>
        <v>1.8</v>
      </c>
      <c r="R721" s="16">
        <f t="shared" si="630"/>
        <v>3.5746201966041107</v>
      </c>
      <c r="S721" s="17">
        <f t="shared" si="624"/>
        <v>10.08470695970696</v>
      </c>
      <c r="T721" s="17">
        <f t="shared" si="631"/>
        <v>2.0169413919413919</v>
      </c>
      <c r="U721" s="18">
        <f t="shared" si="632"/>
        <v>1.8</v>
      </c>
      <c r="V721" s="17">
        <f t="shared" si="633"/>
        <v>0</v>
      </c>
      <c r="W721" s="17">
        <f t="shared" si="625"/>
        <v>0</v>
      </c>
      <c r="X721" s="16">
        <f t="shared" si="634"/>
        <v>0</v>
      </c>
      <c r="Y721" s="19">
        <f t="shared" si="635"/>
        <v>1.8</v>
      </c>
      <c r="Z721" s="17">
        <f t="shared" si="636"/>
        <v>0</v>
      </c>
      <c r="AA721" s="17">
        <f t="shared" si="637"/>
        <v>0</v>
      </c>
      <c r="AB721" s="16">
        <f t="shared" si="638"/>
        <v>0</v>
      </c>
      <c r="AC721" s="19">
        <f t="shared" si="639"/>
        <v>1.8</v>
      </c>
      <c r="AD721" s="17">
        <f t="shared" si="640"/>
        <v>0</v>
      </c>
      <c r="AE721" s="17">
        <f t="shared" si="641"/>
        <v>0</v>
      </c>
      <c r="AF721" s="16">
        <f t="shared" si="626"/>
        <v>0</v>
      </c>
      <c r="AG721" s="19">
        <f t="shared" si="642"/>
        <v>1.8</v>
      </c>
      <c r="AH721" s="17">
        <f t="shared" si="643"/>
        <v>0</v>
      </c>
      <c r="AI721" s="17">
        <f t="shared" si="672"/>
        <v>0</v>
      </c>
      <c r="AJ721" s="16">
        <f t="shared" si="644"/>
        <v>0</v>
      </c>
      <c r="AK721" s="19">
        <f t="shared" si="645"/>
        <v>1.8</v>
      </c>
      <c r="AL721" s="17">
        <f t="shared" si="646"/>
        <v>0</v>
      </c>
      <c r="AM721" s="17">
        <f t="shared" si="647"/>
        <v>0</v>
      </c>
      <c r="AN721" s="16">
        <f t="shared" si="648"/>
        <v>0</v>
      </c>
      <c r="AO721" s="19">
        <f t="shared" si="649"/>
        <v>1.8</v>
      </c>
      <c r="AP721" s="17">
        <f t="shared" si="650"/>
        <v>0</v>
      </c>
      <c r="AQ721" s="17">
        <f t="shared" si="651"/>
        <v>0</v>
      </c>
      <c r="AR721" s="16">
        <f t="shared" si="652"/>
        <v>0</v>
      </c>
      <c r="AS721" s="19">
        <f t="shared" si="653"/>
        <v>1.8</v>
      </c>
      <c r="AT721" s="17">
        <f t="shared" si="654"/>
        <v>0</v>
      </c>
      <c r="AU721" s="17">
        <f t="shared" si="655"/>
        <v>0</v>
      </c>
      <c r="AV721" s="16">
        <f t="shared" si="656"/>
        <v>0</v>
      </c>
      <c r="AW721" s="19">
        <f t="shared" si="657"/>
        <v>1.8</v>
      </c>
      <c r="AX721" s="17">
        <f t="shared" si="658"/>
        <v>0</v>
      </c>
      <c r="AY721" s="17">
        <f t="shared" si="627"/>
        <v>0</v>
      </c>
      <c r="AZ721" s="16">
        <f t="shared" si="659"/>
        <v>0</v>
      </c>
      <c r="BA721" s="19">
        <f t="shared" si="660"/>
        <v>1.8</v>
      </c>
      <c r="BB721" s="16"/>
      <c r="BC721" s="16">
        <f t="shared" si="661"/>
        <v>1.8</v>
      </c>
      <c r="BD721" s="19">
        <f t="shared" si="628"/>
        <v>1.8</v>
      </c>
      <c r="BE721" s="20">
        <f t="shared" si="662"/>
        <v>1.8</v>
      </c>
      <c r="BF721">
        <f t="shared" si="663"/>
        <v>1.3751445271241263E-3</v>
      </c>
      <c r="BG721" s="33">
        <f t="shared" si="664"/>
        <v>3.7005781084965048</v>
      </c>
      <c r="BH721">
        <f t="shared" si="665"/>
        <v>18.502890542482525</v>
      </c>
      <c r="BI721">
        <f t="shared" si="666"/>
        <v>2788311.5931899468</v>
      </c>
      <c r="BJ721">
        <f t="shared" si="667"/>
        <v>163461</v>
      </c>
      <c r="BK721">
        <f t="shared" si="668"/>
        <v>1356264</v>
      </c>
      <c r="BL721">
        <f t="shared" si="669"/>
        <v>0</v>
      </c>
      <c r="BM721">
        <f t="shared" si="670"/>
        <v>1356264</v>
      </c>
    </row>
    <row r="722" spans="1:65" x14ac:dyDescent="0.25">
      <c r="A722" s="8"/>
      <c r="B722">
        <v>397500</v>
      </c>
      <c r="C722" t="s">
        <v>738</v>
      </c>
      <c r="D722">
        <v>10</v>
      </c>
      <c r="E722">
        <v>584</v>
      </c>
      <c r="F722" s="9">
        <f t="shared" si="671"/>
        <v>98112</v>
      </c>
      <c r="G722">
        <v>6</v>
      </c>
      <c r="H722" s="10">
        <f t="shared" si="617"/>
        <v>0.67524869536855847</v>
      </c>
      <c r="I722" s="10">
        <f t="shared" si="618"/>
        <v>4.0514921722113506</v>
      </c>
      <c r="J722" s="11">
        <f t="shared" si="619"/>
        <v>0.40514921722113506</v>
      </c>
      <c r="K722" s="11">
        <f t="shared" si="620"/>
        <v>1.0000000000000002</v>
      </c>
      <c r="L722" s="12">
        <f t="shared" si="621"/>
        <v>397500.00000000006</v>
      </c>
      <c r="M722" s="13">
        <f t="shared" si="622"/>
        <v>-1.4643436707790543E-16</v>
      </c>
      <c r="P722">
        <f t="shared" si="623"/>
        <v>5840</v>
      </c>
      <c r="Q722" s="15">
        <f t="shared" si="629"/>
        <v>1.6666666666666667</v>
      </c>
      <c r="R722" s="16">
        <f t="shared" si="630"/>
        <v>3.5746201966041107</v>
      </c>
      <c r="S722" s="17">
        <f t="shared" si="624"/>
        <v>4.0514921722113506</v>
      </c>
      <c r="T722" s="17">
        <f t="shared" si="631"/>
        <v>0.67524869536855847</v>
      </c>
      <c r="U722" s="18">
        <f t="shared" si="632"/>
        <v>0.67524869536855847</v>
      </c>
      <c r="V722" s="17">
        <f t="shared" si="633"/>
        <v>0</v>
      </c>
      <c r="W722" s="17">
        <f t="shared" si="625"/>
        <v>0</v>
      </c>
      <c r="X722" s="16">
        <f t="shared" si="634"/>
        <v>0</v>
      </c>
      <c r="Y722" s="19">
        <f t="shared" si="635"/>
        <v>0.67524869536855847</v>
      </c>
      <c r="Z722" s="17">
        <f t="shared" si="636"/>
        <v>0</v>
      </c>
      <c r="AA722" s="17">
        <f t="shared" si="637"/>
        <v>0</v>
      </c>
      <c r="AB722" s="16">
        <f t="shared" si="638"/>
        <v>0</v>
      </c>
      <c r="AC722" s="19">
        <f t="shared" si="639"/>
        <v>0.67524869536855847</v>
      </c>
      <c r="AD722" s="17">
        <f t="shared" si="640"/>
        <v>0</v>
      </c>
      <c r="AE722" s="17">
        <f t="shared" si="641"/>
        <v>0</v>
      </c>
      <c r="AF722" s="16">
        <f t="shared" si="626"/>
        <v>0</v>
      </c>
      <c r="AG722" s="19">
        <f t="shared" si="642"/>
        <v>0.67524869536855847</v>
      </c>
      <c r="AH722" s="17">
        <f t="shared" si="643"/>
        <v>0</v>
      </c>
      <c r="AI722" s="17">
        <f t="shared" si="672"/>
        <v>0</v>
      </c>
      <c r="AJ722" s="16">
        <f t="shared" si="644"/>
        <v>0</v>
      </c>
      <c r="AK722" s="19">
        <f t="shared" si="645"/>
        <v>0.67524869536855847</v>
      </c>
      <c r="AL722" s="17">
        <f t="shared" si="646"/>
        <v>0</v>
      </c>
      <c r="AM722" s="17">
        <f t="shared" si="647"/>
        <v>0</v>
      </c>
      <c r="AN722" s="16">
        <f t="shared" si="648"/>
        <v>0</v>
      </c>
      <c r="AO722" s="19">
        <f t="shared" si="649"/>
        <v>0.67524869536855847</v>
      </c>
      <c r="AP722" s="17">
        <f t="shared" si="650"/>
        <v>0</v>
      </c>
      <c r="AQ722" s="17">
        <f t="shared" si="651"/>
        <v>0</v>
      </c>
      <c r="AR722" s="16">
        <f t="shared" si="652"/>
        <v>0</v>
      </c>
      <c r="AS722" s="19">
        <f t="shared" si="653"/>
        <v>0.67524869536855847</v>
      </c>
      <c r="AT722" s="17">
        <f t="shared" si="654"/>
        <v>0</v>
      </c>
      <c r="AU722" s="17">
        <f t="shared" si="655"/>
        <v>0</v>
      </c>
      <c r="AV722" s="16">
        <f t="shared" si="656"/>
        <v>0</v>
      </c>
      <c r="AW722" s="19">
        <f t="shared" si="657"/>
        <v>0.67524869536855847</v>
      </c>
      <c r="AX722" s="17">
        <f t="shared" si="658"/>
        <v>0</v>
      </c>
      <c r="AY722" s="17">
        <f t="shared" si="627"/>
        <v>0</v>
      </c>
      <c r="AZ722" s="16">
        <f t="shared" si="659"/>
        <v>0</v>
      </c>
      <c r="BA722" s="19">
        <f t="shared" si="660"/>
        <v>0.67524869536855847</v>
      </c>
      <c r="BB722" s="16"/>
      <c r="BC722" s="16">
        <f t="shared" si="661"/>
        <v>0.67524869536855847</v>
      </c>
      <c r="BD722" s="19">
        <f t="shared" si="628"/>
        <v>0.67524869536855847</v>
      </c>
      <c r="BE722" s="20">
        <f t="shared" si="662"/>
        <v>0.67524869536855847</v>
      </c>
      <c r="BF722">
        <f t="shared" si="663"/>
        <v>5.1586919326876641E-4</v>
      </c>
      <c r="BG722" s="33">
        <f t="shared" si="664"/>
        <v>1.388228077706507</v>
      </c>
      <c r="BH722">
        <f t="shared" si="665"/>
        <v>8.3293684662390426</v>
      </c>
      <c r="BI722">
        <f t="shared" si="666"/>
        <v>817210.99895964493</v>
      </c>
      <c r="BJ722">
        <f t="shared" si="667"/>
        <v>0</v>
      </c>
      <c r="BK722">
        <f t="shared" si="668"/>
        <v>397500.00000000006</v>
      </c>
      <c r="BL722">
        <f t="shared" si="669"/>
        <v>583620</v>
      </c>
      <c r="BM722">
        <f t="shared" si="670"/>
        <v>397500.00000000006</v>
      </c>
    </row>
    <row r="723" spans="1:65" x14ac:dyDescent="0.25">
      <c r="A723" s="8"/>
      <c r="B723">
        <v>11679868</v>
      </c>
      <c r="C723" t="s">
        <v>739</v>
      </c>
      <c r="D723">
        <v>5</v>
      </c>
      <c r="E723">
        <v>981</v>
      </c>
      <c r="F723" s="9">
        <f t="shared" si="671"/>
        <v>164808</v>
      </c>
      <c r="G723">
        <v>6</v>
      </c>
      <c r="H723" s="10">
        <f t="shared" si="617"/>
        <v>0.83333333333333337</v>
      </c>
      <c r="I723" s="10">
        <f t="shared" si="618"/>
        <v>5</v>
      </c>
      <c r="J723" s="11">
        <f t="shared" si="619"/>
        <v>1</v>
      </c>
      <c r="K723" s="11">
        <f t="shared" si="620"/>
        <v>7.0552167199149848E-2</v>
      </c>
      <c r="L723" s="12">
        <f t="shared" si="621"/>
        <v>824040</v>
      </c>
      <c r="M723" s="13">
        <f t="shared" si="622"/>
        <v>0.92944783280085019</v>
      </c>
      <c r="P723">
        <f t="shared" si="623"/>
        <v>4905</v>
      </c>
      <c r="Q723" s="15">
        <f t="shared" si="629"/>
        <v>0.83333333333333337</v>
      </c>
      <c r="R723" s="16">
        <f t="shared" si="630"/>
        <v>3.5746201966041107</v>
      </c>
      <c r="S723" s="17">
        <f t="shared" si="624"/>
        <v>70.869545167710299</v>
      </c>
      <c r="T723" s="17">
        <f t="shared" si="631"/>
        <v>11.811590861285049</v>
      </c>
      <c r="U723" s="18">
        <f t="shared" si="632"/>
        <v>0.83333333333333337</v>
      </c>
      <c r="V723" s="17">
        <f t="shared" si="633"/>
        <v>0</v>
      </c>
      <c r="W723" s="17">
        <f t="shared" si="625"/>
        <v>0</v>
      </c>
      <c r="X723" s="16">
        <f t="shared" si="634"/>
        <v>0</v>
      </c>
      <c r="Y723" s="19">
        <f t="shared" si="635"/>
        <v>0.83333333333333337</v>
      </c>
      <c r="Z723" s="17">
        <f t="shared" si="636"/>
        <v>0</v>
      </c>
      <c r="AA723" s="17">
        <f t="shared" si="637"/>
        <v>0</v>
      </c>
      <c r="AB723" s="16">
        <f t="shared" si="638"/>
        <v>0</v>
      </c>
      <c r="AC723" s="19">
        <f t="shared" si="639"/>
        <v>0.83333333333333337</v>
      </c>
      <c r="AD723" s="17">
        <f t="shared" si="640"/>
        <v>0</v>
      </c>
      <c r="AE723" s="17">
        <f t="shared" si="641"/>
        <v>0</v>
      </c>
      <c r="AF723" s="16">
        <f t="shared" si="626"/>
        <v>0</v>
      </c>
      <c r="AG723" s="19">
        <f t="shared" si="642"/>
        <v>0.83333333333333337</v>
      </c>
      <c r="AH723" s="17">
        <f t="shared" si="643"/>
        <v>0</v>
      </c>
      <c r="AI723" s="17">
        <f t="shared" si="672"/>
        <v>0</v>
      </c>
      <c r="AJ723" s="16">
        <f t="shared" si="644"/>
        <v>0</v>
      </c>
      <c r="AK723" s="19">
        <f t="shared" si="645"/>
        <v>0.83333333333333337</v>
      </c>
      <c r="AL723" s="17">
        <f t="shared" si="646"/>
        <v>0</v>
      </c>
      <c r="AM723" s="17">
        <f t="shared" si="647"/>
        <v>0</v>
      </c>
      <c r="AN723" s="16">
        <f t="shared" si="648"/>
        <v>0</v>
      </c>
      <c r="AO723" s="19">
        <f t="shared" si="649"/>
        <v>0.83333333333333337</v>
      </c>
      <c r="AP723" s="17">
        <f t="shared" si="650"/>
        <v>0</v>
      </c>
      <c r="AQ723" s="17">
        <f t="shared" si="651"/>
        <v>0</v>
      </c>
      <c r="AR723" s="16">
        <f t="shared" si="652"/>
        <v>0</v>
      </c>
      <c r="AS723" s="19">
        <f t="shared" si="653"/>
        <v>0.83333333333333337</v>
      </c>
      <c r="AT723" s="17">
        <f t="shared" si="654"/>
        <v>0</v>
      </c>
      <c r="AU723" s="17">
        <f t="shared" si="655"/>
        <v>0</v>
      </c>
      <c r="AV723" s="16">
        <f t="shared" si="656"/>
        <v>0</v>
      </c>
      <c r="AW723" s="19">
        <f t="shared" si="657"/>
        <v>0.83333333333333337</v>
      </c>
      <c r="AX723" s="17">
        <f t="shared" si="658"/>
        <v>0</v>
      </c>
      <c r="AY723" s="17">
        <f t="shared" si="627"/>
        <v>0</v>
      </c>
      <c r="AZ723" s="16">
        <f t="shared" si="659"/>
        <v>0</v>
      </c>
      <c r="BA723" s="19">
        <f t="shared" si="660"/>
        <v>0.83333333333333337</v>
      </c>
      <c r="BB723" s="16"/>
      <c r="BC723" s="16">
        <f t="shared" si="661"/>
        <v>0.83333333333333337</v>
      </c>
      <c r="BD723" s="19">
        <f t="shared" si="628"/>
        <v>0.83333333333333337</v>
      </c>
      <c r="BE723" s="20">
        <f t="shared" si="662"/>
        <v>0.83333333333333337</v>
      </c>
      <c r="BF723">
        <f t="shared" si="663"/>
        <v>6.3664098477968808E-4</v>
      </c>
      <c r="BG723" s="33">
        <f t="shared" si="664"/>
        <v>1.7132306057854187</v>
      </c>
      <c r="BH723">
        <f t="shared" si="665"/>
        <v>10.279383634712513</v>
      </c>
      <c r="BI723">
        <f t="shared" si="666"/>
        <v>1694124.6580696998</v>
      </c>
      <c r="BJ723">
        <f t="shared" si="667"/>
        <v>10855828</v>
      </c>
      <c r="BK723">
        <f t="shared" si="668"/>
        <v>824040</v>
      </c>
      <c r="BL723">
        <f t="shared" si="669"/>
        <v>0</v>
      </c>
      <c r="BM723">
        <f t="shared" si="670"/>
        <v>824040</v>
      </c>
    </row>
    <row r="724" spans="1:65" x14ac:dyDescent="0.25">
      <c r="A724" s="8"/>
      <c r="B724">
        <v>1126299</v>
      </c>
      <c r="C724" t="s">
        <v>740</v>
      </c>
      <c r="D724">
        <v>4</v>
      </c>
      <c r="E724">
        <v>631</v>
      </c>
      <c r="F724" s="9">
        <f t="shared" si="671"/>
        <v>106008</v>
      </c>
      <c r="G724">
        <v>8</v>
      </c>
      <c r="H724" s="10">
        <f t="shared" si="617"/>
        <v>0.5</v>
      </c>
      <c r="I724" s="10">
        <f t="shared" si="618"/>
        <v>4</v>
      </c>
      <c r="J724" s="11">
        <f t="shared" si="619"/>
        <v>1</v>
      </c>
      <c r="K724" s="11">
        <f t="shared" si="620"/>
        <v>0.37648262139982369</v>
      </c>
      <c r="L724" s="12">
        <f t="shared" si="621"/>
        <v>424032</v>
      </c>
      <c r="M724" s="13">
        <f t="shared" si="622"/>
        <v>0.62351737860017631</v>
      </c>
      <c r="P724">
        <f t="shared" si="623"/>
        <v>2524</v>
      </c>
      <c r="Q724" s="15">
        <f t="shared" si="629"/>
        <v>0.5</v>
      </c>
      <c r="R724" s="16">
        <f t="shared" si="630"/>
        <v>3.5746201966041107</v>
      </c>
      <c r="S724" s="17">
        <f t="shared" si="624"/>
        <v>10.624660402988454</v>
      </c>
      <c r="T724" s="17">
        <f t="shared" si="631"/>
        <v>1.3280825503735567</v>
      </c>
      <c r="U724" s="18">
        <f t="shared" si="632"/>
        <v>0.5</v>
      </c>
      <c r="V724" s="17">
        <f t="shared" si="633"/>
        <v>0</v>
      </c>
      <c r="W724" s="17">
        <f t="shared" si="625"/>
        <v>0</v>
      </c>
      <c r="X724" s="16">
        <f t="shared" si="634"/>
        <v>0</v>
      </c>
      <c r="Y724" s="19">
        <f t="shared" si="635"/>
        <v>0.5</v>
      </c>
      <c r="Z724" s="17">
        <f t="shared" si="636"/>
        <v>0</v>
      </c>
      <c r="AA724" s="17">
        <f t="shared" si="637"/>
        <v>0</v>
      </c>
      <c r="AB724" s="16">
        <f t="shared" si="638"/>
        <v>0</v>
      </c>
      <c r="AC724" s="19">
        <f t="shared" si="639"/>
        <v>0.5</v>
      </c>
      <c r="AD724" s="17">
        <f t="shared" si="640"/>
        <v>0</v>
      </c>
      <c r="AE724" s="17">
        <f t="shared" si="641"/>
        <v>0</v>
      </c>
      <c r="AF724" s="16">
        <f t="shared" si="626"/>
        <v>0</v>
      </c>
      <c r="AG724" s="19">
        <f t="shared" si="642"/>
        <v>0.5</v>
      </c>
      <c r="AH724" s="17">
        <f t="shared" si="643"/>
        <v>0</v>
      </c>
      <c r="AI724" s="17">
        <f t="shared" si="672"/>
        <v>0</v>
      </c>
      <c r="AJ724" s="16">
        <f t="shared" si="644"/>
        <v>0</v>
      </c>
      <c r="AK724" s="19">
        <f t="shared" si="645"/>
        <v>0.5</v>
      </c>
      <c r="AL724" s="17">
        <f t="shared" si="646"/>
        <v>0</v>
      </c>
      <c r="AM724" s="17">
        <f t="shared" si="647"/>
        <v>0</v>
      </c>
      <c r="AN724" s="16">
        <f t="shared" si="648"/>
        <v>0</v>
      </c>
      <c r="AO724" s="19">
        <f t="shared" si="649"/>
        <v>0.5</v>
      </c>
      <c r="AP724" s="17">
        <f t="shared" si="650"/>
        <v>0</v>
      </c>
      <c r="AQ724" s="17">
        <f t="shared" si="651"/>
        <v>0</v>
      </c>
      <c r="AR724" s="16">
        <f t="shared" si="652"/>
        <v>0</v>
      </c>
      <c r="AS724" s="19">
        <f t="shared" si="653"/>
        <v>0.5</v>
      </c>
      <c r="AT724" s="17">
        <f t="shared" si="654"/>
        <v>0</v>
      </c>
      <c r="AU724" s="17">
        <f t="shared" si="655"/>
        <v>0</v>
      </c>
      <c r="AV724" s="16">
        <f t="shared" si="656"/>
        <v>0</v>
      </c>
      <c r="AW724" s="19">
        <f t="shared" si="657"/>
        <v>0.5</v>
      </c>
      <c r="AX724" s="17">
        <f t="shared" si="658"/>
        <v>0</v>
      </c>
      <c r="AY724" s="17">
        <f t="shared" si="627"/>
        <v>0</v>
      </c>
      <c r="AZ724" s="16">
        <f t="shared" si="659"/>
        <v>0</v>
      </c>
      <c r="BA724" s="19">
        <f t="shared" si="660"/>
        <v>0.5</v>
      </c>
      <c r="BB724" s="16"/>
      <c r="BC724" s="16">
        <f t="shared" si="661"/>
        <v>0.5</v>
      </c>
      <c r="BD724" s="19">
        <f t="shared" si="628"/>
        <v>0.5</v>
      </c>
      <c r="BE724" s="20">
        <f t="shared" si="662"/>
        <v>0.5</v>
      </c>
      <c r="BF724">
        <f t="shared" si="663"/>
        <v>3.8198459086781283E-4</v>
      </c>
      <c r="BG724" s="33">
        <f t="shared" si="664"/>
        <v>1.0279383634712513</v>
      </c>
      <c r="BH724">
        <f t="shared" si="665"/>
        <v>8.2235069077700107</v>
      </c>
      <c r="BI724">
        <f t="shared" si="666"/>
        <v>871757.52027888328</v>
      </c>
      <c r="BJ724">
        <f t="shared" si="667"/>
        <v>702267</v>
      </c>
      <c r="BK724">
        <f t="shared" si="668"/>
        <v>424032</v>
      </c>
      <c r="BL724">
        <f t="shared" si="669"/>
        <v>0</v>
      </c>
      <c r="BM724">
        <f t="shared" si="670"/>
        <v>424032</v>
      </c>
    </row>
    <row r="725" spans="1:65" x14ac:dyDescent="0.25">
      <c r="A725" s="8"/>
      <c r="B725">
        <v>1858</v>
      </c>
      <c r="C725" t="s">
        <v>741</v>
      </c>
      <c r="D725">
        <v>2</v>
      </c>
      <c r="E725">
        <v>248</v>
      </c>
      <c r="F725" s="9">
        <f t="shared" si="671"/>
        <v>41664</v>
      </c>
      <c r="G725">
        <v>3</v>
      </c>
      <c r="H725" s="10">
        <f t="shared" si="617"/>
        <v>1.4864951356886841E-2</v>
      </c>
      <c r="I725" s="10">
        <f t="shared" si="618"/>
        <v>4.4594854070660522E-2</v>
      </c>
      <c r="J725" s="11">
        <f t="shared" si="619"/>
        <v>2.2297427035330261E-2</v>
      </c>
      <c r="K725" s="11">
        <f t="shared" si="620"/>
        <v>1</v>
      </c>
      <c r="L725" s="12">
        <f t="shared" si="621"/>
        <v>1858</v>
      </c>
      <c r="M725" s="13">
        <f t="shared" si="622"/>
        <v>0</v>
      </c>
      <c r="P725">
        <f t="shared" si="623"/>
        <v>496</v>
      </c>
      <c r="Q725" s="15">
        <f t="shared" si="629"/>
        <v>0.66666666666666663</v>
      </c>
      <c r="R725" s="16">
        <f t="shared" si="630"/>
        <v>3.5746201966041107</v>
      </c>
      <c r="S725" s="17">
        <f t="shared" si="624"/>
        <v>4.4594854070660522E-2</v>
      </c>
      <c r="T725" s="17">
        <f t="shared" si="631"/>
        <v>1.4864951356886841E-2</v>
      </c>
      <c r="U725" s="18">
        <f t="shared" si="632"/>
        <v>1.4864951356886841E-2</v>
      </c>
      <c r="V725" s="17">
        <f t="shared" si="633"/>
        <v>0</v>
      </c>
      <c r="W725" s="17">
        <f t="shared" si="625"/>
        <v>0</v>
      </c>
      <c r="X725" s="16">
        <f t="shared" si="634"/>
        <v>0</v>
      </c>
      <c r="Y725" s="19">
        <f t="shared" si="635"/>
        <v>1.4864951356886841E-2</v>
      </c>
      <c r="Z725" s="17">
        <f t="shared" si="636"/>
        <v>0</v>
      </c>
      <c r="AA725" s="17">
        <f t="shared" si="637"/>
        <v>0</v>
      </c>
      <c r="AB725" s="16">
        <f t="shared" si="638"/>
        <v>0</v>
      </c>
      <c r="AC725" s="19">
        <f t="shared" si="639"/>
        <v>1.4864951356886841E-2</v>
      </c>
      <c r="AD725" s="17">
        <f t="shared" si="640"/>
        <v>0</v>
      </c>
      <c r="AE725" s="17">
        <f t="shared" si="641"/>
        <v>0</v>
      </c>
      <c r="AF725" s="16">
        <f t="shared" si="626"/>
        <v>0</v>
      </c>
      <c r="AG725" s="19">
        <f t="shared" si="642"/>
        <v>1.4864951356886841E-2</v>
      </c>
      <c r="AH725" s="17">
        <f t="shared" si="643"/>
        <v>0</v>
      </c>
      <c r="AI725" s="17">
        <f t="shared" si="672"/>
        <v>0</v>
      </c>
      <c r="AJ725" s="16">
        <f t="shared" si="644"/>
        <v>0</v>
      </c>
      <c r="AK725" s="19">
        <f t="shared" si="645"/>
        <v>1.4864951356886841E-2</v>
      </c>
      <c r="AL725" s="17">
        <f t="shared" si="646"/>
        <v>0</v>
      </c>
      <c r="AM725" s="17">
        <f t="shared" si="647"/>
        <v>0</v>
      </c>
      <c r="AN725" s="16">
        <f t="shared" si="648"/>
        <v>0</v>
      </c>
      <c r="AO725" s="19">
        <f t="shared" si="649"/>
        <v>1.4864951356886841E-2</v>
      </c>
      <c r="AP725" s="17">
        <f t="shared" si="650"/>
        <v>0</v>
      </c>
      <c r="AQ725" s="17">
        <f t="shared" si="651"/>
        <v>0</v>
      </c>
      <c r="AR725" s="16">
        <f t="shared" si="652"/>
        <v>0</v>
      </c>
      <c r="AS725" s="19">
        <f t="shared" si="653"/>
        <v>1.4864951356886841E-2</v>
      </c>
      <c r="AT725" s="17">
        <f t="shared" si="654"/>
        <v>0</v>
      </c>
      <c r="AU725" s="17">
        <f t="shared" si="655"/>
        <v>0</v>
      </c>
      <c r="AV725" s="16">
        <f t="shared" si="656"/>
        <v>0</v>
      </c>
      <c r="AW725" s="19">
        <f t="shared" si="657"/>
        <v>1.4864951356886841E-2</v>
      </c>
      <c r="AX725" s="17">
        <f t="shared" si="658"/>
        <v>0</v>
      </c>
      <c r="AY725" s="17">
        <f t="shared" si="627"/>
        <v>0</v>
      </c>
      <c r="AZ725" s="16">
        <f t="shared" si="659"/>
        <v>0</v>
      </c>
      <c r="BA725" s="19">
        <f t="shared" si="660"/>
        <v>1.4864951356886841E-2</v>
      </c>
      <c r="BB725" s="16"/>
      <c r="BC725" s="16">
        <f t="shared" si="661"/>
        <v>1.4864951356886841E-2</v>
      </c>
      <c r="BD725" s="19">
        <f t="shared" si="628"/>
        <v>1.4864951356886841E-2</v>
      </c>
      <c r="BE725" s="20">
        <f t="shared" si="662"/>
        <v>1.4864951356886841E-2</v>
      </c>
      <c r="BF725">
        <f t="shared" si="663"/>
        <v>1.1356364724660718E-5</v>
      </c>
      <c r="BG725" s="33">
        <f t="shared" si="664"/>
        <v>3.056050754175603E-2</v>
      </c>
      <c r="BH725">
        <f t="shared" si="665"/>
        <v>9.1681522625268089E-2</v>
      </c>
      <c r="BI725">
        <f t="shared" si="666"/>
        <v>3819.8189586591698</v>
      </c>
      <c r="BJ725">
        <f t="shared" si="667"/>
        <v>0</v>
      </c>
      <c r="BK725">
        <f t="shared" si="668"/>
        <v>1858</v>
      </c>
      <c r="BL725">
        <f t="shared" si="669"/>
        <v>81470</v>
      </c>
      <c r="BM725">
        <f t="shared" si="670"/>
        <v>1858</v>
      </c>
    </row>
    <row r="726" spans="1:65" x14ac:dyDescent="0.25">
      <c r="A726" s="8"/>
      <c r="B726">
        <v>5033539</v>
      </c>
      <c r="C726" t="s">
        <v>742</v>
      </c>
      <c r="D726">
        <v>8</v>
      </c>
      <c r="E726">
        <v>2461</v>
      </c>
      <c r="F726" s="9">
        <f t="shared" si="671"/>
        <v>413448</v>
      </c>
      <c r="G726">
        <v>4</v>
      </c>
      <c r="H726" s="10">
        <f t="shared" si="617"/>
        <v>2</v>
      </c>
      <c r="I726" s="10">
        <f t="shared" si="618"/>
        <v>8</v>
      </c>
      <c r="J726" s="11">
        <f t="shared" si="619"/>
        <v>1</v>
      </c>
      <c r="K726" s="11">
        <f t="shared" si="620"/>
        <v>0.65710904395495895</v>
      </c>
      <c r="L726" s="12">
        <f t="shared" si="621"/>
        <v>3307584</v>
      </c>
      <c r="M726" s="13">
        <f t="shared" si="622"/>
        <v>0.34289095604504105</v>
      </c>
      <c r="P726">
        <f t="shared" si="623"/>
        <v>19688</v>
      </c>
      <c r="Q726" s="15">
        <f t="shared" si="629"/>
        <v>2</v>
      </c>
      <c r="R726" s="16">
        <f t="shared" si="630"/>
        <v>3.5746201966041107</v>
      </c>
      <c r="S726" s="17">
        <f t="shared" si="624"/>
        <v>12.174539482595151</v>
      </c>
      <c r="T726" s="17">
        <f t="shared" si="631"/>
        <v>3.0436348706487877</v>
      </c>
      <c r="U726" s="18">
        <f t="shared" si="632"/>
        <v>2</v>
      </c>
      <c r="V726" s="17">
        <f t="shared" si="633"/>
        <v>0</v>
      </c>
      <c r="W726" s="17">
        <f t="shared" si="625"/>
        <v>0</v>
      </c>
      <c r="X726" s="16">
        <f t="shared" si="634"/>
        <v>0</v>
      </c>
      <c r="Y726" s="19">
        <f t="shared" si="635"/>
        <v>2</v>
      </c>
      <c r="Z726" s="17">
        <f t="shared" si="636"/>
        <v>0</v>
      </c>
      <c r="AA726" s="17">
        <f t="shared" si="637"/>
        <v>0</v>
      </c>
      <c r="AB726" s="16">
        <f t="shared" si="638"/>
        <v>0</v>
      </c>
      <c r="AC726" s="19">
        <f t="shared" si="639"/>
        <v>2</v>
      </c>
      <c r="AD726" s="17">
        <f t="shared" si="640"/>
        <v>0</v>
      </c>
      <c r="AE726" s="17">
        <f t="shared" si="641"/>
        <v>0</v>
      </c>
      <c r="AF726" s="16">
        <f t="shared" si="626"/>
        <v>0</v>
      </c>
      <c r="AG726" s="19">
        <f t="shared" si="642"/>
        <v>2</v>
      </c>
      <c r="AH726" s="17">
        <f t="shared" si="643"/>
        <v>0</v>
      </c>
      <c r="AI726" s="17">
        <f t="shared" si="672"/>
        <v>0</v>
      </c>
      <c r="AJ726" s="16">
        <f t="shared" si="644"/>
        <v>0</v>
      </c>
      <c r="AK726" s="19">
        <f t="shared" si="645"/>
        <v>2</v>
      </c>
      <c r="AL726" s="17">
        <f t="shared" si="646"/>
        <v>0</v>
      </c>
      <c r="AM726" s="17">
        <f t="shared" si="647"/>
        <v>0</v>
      </c>
      <c r="AN726" s="16">
        <f t="shared" si="648"/>
        <v>0</v>
      </c>
      <c r="AO726" s="19">
        <f t="shared" si="649"/>
        <v>2</v>
      </c>
      <c r="AP726" s="17">
        <f t="shared" si="650"/>
        <v>0</v>
      </c>
      <c r="AQ726" s="17">
        <f t="shared" si="651"/>
        <v>0</v>
      </c>
      <c r="AR726" s="16">
        <f t="shared" si="652"/>
        <v>0</v>
      </c>
      <c r="AS726" s="19">
        <f t="shared" si="653"/>
        <v>2</v>
      </c>
      <c r="AT726" s="17">
        <f t="shared" si="654"/>
        <v>0</v>
      </c>
      <c r="AU726" s="17">
        <f t="shared" si="655"/>
        <v>0</v>
      </c>
      <c r="AV726" s="16">
        <f t="shared" si="656"/>
        <v>0</v>
      </c>
      <c r="AW726" s="19">
        <f t="shared" si="657"/>
        <v>2</v>
      </c>
      <c r="AX726" s="17">
        <f t="shared" si="658"/>
        <v>0</v>
      </c>
      <c r="AY726" s="17">
        <f t="shared" si="627"/>
        <v>0</v>
      </c>
      <c r="AZ726" s="16">
        <f t="shared" si="659"/>
        <v>0</v>
      </c>
      <c r="BA726" s="19">
        <f t="shared" si="660"/>
        <v>2</v>
      </c>
      <c r="BB726" s="16"/>
      <c r="BC726" s="16">
        <f t="shared" si="661"/>
        <v>2</v>
      </c>
      <c r="BD726" s="19">
        <f t="shared" si="628"/>
        <v>2</v>
      </c>
      <c r="BE726" s="20">
        <f t="shared" si="662"/>
        <v>2</v>
      </c>
      <c r="BF726">
        <f t="shared" si="663"/>
        <v>1.5279383634712513E-3</v>
      </c>
      <c r="BG726" s="33">
        <f t="shared" si="664"/>
        <v>4.1117534538850053</v>
      </c>
      <c r="BH726">
        <f t="shared" si="665"/>
        <v>16.447013815540021</v>
      </c>
      <c r="BI726">
        <f t="shared" si="666"/>
        <v>6799984.9680073904</v>
      </c>
      <c r="BJ726">
        <f t="shared" si="667"/>
        <v>1725955</v>
      </c>
      <c r="BK726">
        <f t="shared" si="668"/>
        <v>3307584</v>
      </c>
      <c r="BL726">
        <f t="shared" si="669"/>
        <v>0</v>
      </c>
      <c r="BM726">
        <f t="shared" si="670"/>
        <v>3307584</v>
      </c>
    </row>
    <row r="727" spans="1:65" x14ac:dyDescent="0.25">
      <c r="A727" s="8"/>
      <c r="B727">
        <v>5788931</v>
      </c>
      <c r="C727" t="s">
        <v>743</v>
      </c>
      <c r="D727">
        <v>10</v>
      </c>
      <c r="E727">
        <v>1023</v>
      </c>
      <c r="F727" s="9">
        <f t="shared" si="671"/>
        <v>171864</v>
      </c>
      <c r="G727">
        <v>4</v>
      </c>
      <c r="H727" s="10">
        <f t="shared" si="617"/>
        <v>2.5</v>
      </c>
      <c r="I727" s="10">
        <f t="shared" si="618"/>
        <v>10</v>
      </c>
      <c r="J727" s="11">
        <f t="shared" si="619"/>
        <v>1</v>
      </c>
      <c r="K727" s="11">
        <f t="shared" si="620"/>
        <v>0.29688382881053516</v>
      </c>
      <c r="L727" s="12">
        <f t="shared" si="621"/>
        <v>1718640</v>
      </c>
      <c r="M727" s="13">
        <f t="shared" si="622"/>
        <v>0.7031161711894649</v>
      </c>
      <c r="P727">
        <f t="shared" si="623"/>
        <v>10230</v>
      </c>
      <c r="Q727" s="15">
        <f t="shared" si="629"/>
        <v>2.5</v>
      </c>
      <c r="R727" s="16">
        <f t="shared" si="630"/>
        <v>3.5746201966041107</v>
      </c>
      <c r="S727" s="17">
        <f t="shared" si="624"/>
        <v>33.683208816273336</v>
      </c>
      <c r="T727" s="17">
        <f t="shared" si="631"/>
        <v>8.4208022040683339</v>
      </c>
      <c r="U727" s="18">
        <f t="shared" si="632"/>
        <v>2.5</v>
      </c>
      <c r="V727" s="17">
        <f t="shared" si="633"/>
        <v>0</v>
      </c>
      <c r="W727" s="17">
        <f t="shared" si="625"/>
        <v>0</v>
      </c>
      <c r="X727" s="16">
        <f t="shared" si="634"/>
        <v>0</v>
      </c>
      <c r="Y727" s="19">
        <f t="shared" si="635"/>
        <v>2.5</v>
      </c>
      <c r="Z727" s="17">
        <f t="shared" si="636"/>
        <v>0</v>
      </c>
      <c r="AA727" s="17">
        <f t="shared" si="637"/>
        <v>0</v>
      </c>
      <c r="AB727" s="16">
        <f t="shared" si="638"/>
        <v>0</v>
      </c>
      <c r="AC727" s="19">
        <f t="shared" si="639"/>
        <v>2.5</v>
      </c>
      <c r="AD727" s="17">
        <f t="shared" si="640"/>
        <v>0</v>
      </c>
      <c r="AE727" s="17">
        <f t="shared" si="641"/>
        <v>0</v>
      </c>
      <c r="AF727" s="16">
        <f t="shared" si="626"/>
        <v>0</v>
      </c>
      <c r="AG727" s="19">
        <f t="shared" si="642"/>
        <v>2.5</v>
      </c>
      <c r="AH727" s="17">
        <f t="shared" si="643"/>
        <v>0</v>
      </c>
      <c r="AI727" s="17">
        <f t="shared" si="672"/>
        <v>0</v>
      </c>
      <c r="AJ727" s="16">
        <f t="shared" si="644"/>
        <v>0</v>
      </c>
      <c r="AK727" s="19">
        <f t="shared" si="645"/>
        <v>2.5</v>
      </c>
      <c r="AL727" s="17">
        <f t="shared" si="646"/>
        <v>0</v>
      </c>
      <c r="AM727" s="17">
        <f t="shared" si="647"/>
        <v>0</v>
      </c>
      <c r="AN727" s="16">
        <f t="shared" si="648"/>
        <v>0</v>
      </c>
      <c r="AO727" s="19">
        <f t="shared" si="649"/>
        <v>2.5</v>
      </c>
      <c r="AP727" s="17">
        <f t="shared" si="650"/>
        <v>0</v>
      </c>
      <c r="AQ727" s="17">
        <f t="shared" si="651"/>
        <v>0</v>
      </c>
      <c r="AR727" s="16">
        <f t="shared" si="652"/>
        <v>0</v>
      </c>
      <c r="AS727" s="19">
        <f t="shared" si="653"/>
        <v>2.5</v>
      </c>
      <c r="AT727" s="17">
        <f t="shared" si="654"/>
        <v>0</v>
      </c>
      <c r="AU727" s="17">
        <f t="shared" si="655"/>
        <v>0</v>
      </c>
      <c r="AV727" s="16">
        <f t="shared" si="656"/>
        <v>0</v>
      </c>
      <c r="AW727" s="19">
        <f t="shared" si="657"/>
        <v>2.5</v>
      </c>
      <c r="AX727" s="17">
        <f t="shared" si="658"/>
        <v>0</v>
      </c>
      <c r="AY727" s="17">
        <f t="shared" si="627"/>
        <v>0</v>
      </c>
      <c r="AZ727" s="16">
        <f t="shared" si="659"/>
        <v>0</v>
      </c>
      <c r="BA727" s="19">
        <f t="shared" si="660"/>
        <v>2.5</v>
      </c>
      <c r="BB727" s="16"/>
      <c r="BC727" s="16">
        <f t="shared" si="661"/>
        <v>2.5</v>
      </c>
      <c r="BD727" s="19">
        <f t="shared" si="628"/>
        <v>2.5</v>
      </c>
      <c r="BE727" s="20">
        <f t="shared" si="662"/>
        <v>2.5</v>
      </c>
      <c r="BF727">
        <f t="shared" si="663"/>
        <v>1.9099229543390642E-3</v>
      </c>
      <c r="BG727" s="33">
        <f t="shared" si="664"/>
        <v>5.1396918173562565</v>
      </c>
      <c r="BH727">
        <f t="shared" si="665"/>
        <v>20.558767269425026</v>
      </c>
      <c r="BI727">
        <f t="shared" si="666"/>
        <v>3533311.9779924625</v>
      </c>
      <c r="BJ727">
        <f t="shared" si="667"/>
        <v>4070291</v>
      </c>
      <c r="BK727">
        <f t="shared" si="668"/>
        <v>1718640</v>
      </c>
      <c r="BL727">
        <f t="shared" si="669"/>
        <v>0</v>
      </c>
      <c r="BM727">
        <f t="shared" si="670"/>
        <v>1718640</v>
      </c>
    </row>
    <row r="728" spans="1:65" x14ac:dyDescent="0.25">
      <c r="A728" s="8"/>
      <c r="B728">
        <v>141687601</v>
      </c>
      <c r="C728" t="s">
        <v>744</v>
      </c>
      <c r="D728">
        <v>4</v>
      </c>
      <c r="E728">
        <v>1788</v>
      </c>
      <c r="F728" s="9">
        <f t="shared" si="671"/>
        <v>300384</v>
      </c>
      <c r="G728">
        <v>5</v>
      </c>
      <c r="H728" s="10">
        <f t="shared" si="617"/>
        <v>0.8</v>
      </c>
      <c r="I728" s="10">
        <f t="shared" si="618"/>
        <v>4</v>
      </c>
      <c r="J728" s="11">
        <f t="shared" si="619"/>
        <v>1</v>
      </c>
      <c r="K728" s="11">
        <f t="shared" si="620"/>
        <v>8.4801774574473875E-3</v>
      </c>
      <c r="L728" s="12">
        <f t="shared" si="621"/>
        <v>1201536</v>
      </c>
      <c r="M728" s="13">
        <f t="shared" si="622"/>
        <v>0.99151982254255266</v>
      </c>
      <c r="P728">
        <f t="shared" si="623"/>
        <v>7152</v>
      </c>
      <c r="Q728" s="15">
        <f t="shared" si="629"/>
        <v>0.8</v>
      </c>
      <c r="R728" s="16">
        <f t="shared" si="630"/>
        <v>3.5746201966041107</v>
      </c>
      <c r="S728" s="17">
        <f t="shared" si="624"/>
        <v>471.68824238308298</v>
      </c>
      <c r="T728" s="17">
        <f t="shared" si="631"/>
        <v>94.337648476616593</v>
      </c>
      <c r="U728" s="18">
        <f t="shared" si="632"/>
        <v>0.8</v>
      </c>
      <c r="V728" s="17">
        <f t="shared" si="633"/>
        <v>0</v>
      </c>
      <c r="W728" s="17">
        <f t="shared" si="625"/>
        <v>0</v>
      </c>
      <c r="X728" s="16">
        <f t="shared" si="634"/>
        <v>0</v>
      </c>
      <c r="Y728" s="19">
        <f t="shared" si="635"/>
        <v>0.8</v>
      </c>
      <c r="Z728" s="17">
        <f t="shared" si="636"/>
        <v>0</v>
      </c>
      <c r="AA728" s="17">
        <f t="shared" si="637"/>
        <v>0</v>
      </c>
      <c r="AB728" s="16">
        <f t="shared" si="638"/>
        <v>0</v>
      </c>
      <c r="AC728" s="19">
        <f t="shared" si="639"/>
        <v>0.8</v>
      </c>
      <c r="AD728" s="17">
        <f t="shared" si="640"/>
        <v>0</v>
      </c>
      <c r="AE728" s="17">
        <f t="shared" si="641"/>
        <v>0</v>
      </c>
      <c r="AF728" s="16">
        <f t="shared" si="626"/>
        <v>0</v>
      </c>
      <c r="AG728" s="19">
        <f t="shared" si="642"/>
        <v>0.8</v>
      </c>
      <c r="AH728" s="17">
        <f t="shared" si="643"/>
        <v>0</v>
      </c>
      <c r="AI728" s="17">
        <f t="shared" si="672"/>
        <v>0</v>
      </c>
      <c r="AJ728" s="16">
        <f t="shared" si="644"/>
        <v>0</v>
      </c>
      <c r="AK728" s="19">
        <f t="shared" si="645"/>
        <v>0.8</v>
      </c>
      <c r="AL728" s="17">
        <f t="shared" si="646"/>
        <v>0</v>
      </c>
      <c r="AM728" s="17">
        <f t="shared" si="647"/>
        <v>0</v>
      </c>
      <c r="AN728" s="16">
        <f t="shared" si="648"/>
        <v>0</v>
      </c>
      <c r="AO728" s="19">
        <f t="shared" si="649"/>
        <v>0.8</v>
      </c>
      <c r="AP728" s="17">
        <f t="shared" si="650"/>
        <v>0</v>
      </c>
      <c r="AQ728" s="17">
        <f t="shared" si="651"/>
        <v>0</v>
      </c>
      <c r="AR728" s="16">
        <f t="shared" si="652"/>
        <v>0</v>
      </c>
      <c r="AS728" s="19">
        <f t="shared" si="653"/>
        <v>0.8</v>
      </c>
      <c r="AT728" s="17">
        <f t="shared" si="654"/>
        <v>0</v>
      </c>
      <c r="AU728" s="17">
        <f t="shared" si="655"/>
        <v>0</v>
      </c>
      <c r="AV728" s="16">
        <f t="shared" si="656"/>
        <v>0</v>
      </c>
      <c r="AW728" s="19">
        <f t="shared" si="657"/>
        <v>0.8</v>
      </c>
      <c r="AX728" s="17">
        <f t="shared" si="658"/>
        <v>0</v>
      </c>
      <c r="AY728" s="17">
        <f t="shared" si="627"/>
        <v>0</v>
      </c>
      <c r="AZ728" s="16">
        <f t="shared" si="659"/>
        <v>0</v>
      </c>
      <c r="BA728" s="19">
        <f t="shared" si="660"/>
        <v>0.8</v>
      </c>
      <c r="BB728" s="16"/>
      <c r="BC728" s="16">
        <f t="shared" si="661"/>
        <v>0.8</v>
      </c>
      <c r="BD728" s="19">
        <f t="shared" si="628"/>
        <v>0.8</v>
      </c>
      <c r="BE728" s="20">
        <f t="shared" si="662"/>
        <v>0.8</v>
      </c>
      <c r="BF728">
        <f t="shared" si="663"/>
        <v>6.1117534538850061E-4</v>
      </c>
      <c r="BG728" s="33">
        <f t="shared" si="664"/>
        <v>1.6447013815540021</v>
      </c>
      <c r="BH728">
        <f t="shared" si="665"/>
        <v>8.2235069077700107</v>
      </c>
      <c r="BI728">
        <f t="shared" si="666"/>
        <v>2470209.898983587</v>
      </c>
      <c r="BJ728">
        <f t="shared" si="667"/>
        <v>140486065</v>
      </c>
      <c r="BK728">
        <f t="shared" si="668"/>
        <v>1201536</v>
      </c>
      <c r="BL728">
        <f t="shared" si="669"/>
        <v>0</v>
      </c>
      <c r="BM728">
        <f t="shared" si="670"/>
        <v>1201536</v>
      </c>
    </row>
    <row r="729" spans="1:65" x14ac:dyDescent="0.25">
      <c r="A729" s="8"/>
      <c r="B729">
        <v>208373018</v>
      </c>
      <c r="C729" t="s">
        <v>745</v>
      </c>
      <c r="D729">
        <v>4</v>
      </c>
      <c r="E729">
        <v>1041</v>
      </c>
      <c r="F729" s="9">
        <f t="shared" si="671"/>
        <v>174888</v>
      </c>
      <c r="G729">
        <v>3</v>
      </c>
      <c r="H729" s="10">
        <f t="shared" si="617"/>
        <v>1.3333333333333333</v>
      </c>
      <c r="I729" s="10">
        <f t="shared" si="618"/>
        <v>4</v>
      </c>
      <c r="J729" s="11">
        <f t="shared" si="619"/>
        <v>1</v>
      </c>
      <c r="K729" s="11">
        <f t="shared" si="620"/>
        <v>3.3572100971345532E-3</v>
      </c>
      <c r="L729" s="12">
        <f t="shared" si="621"/>
        <v>699552</v>
      </c>
      <c r="M729" s="13">
        <f t="shared" si="622"/>
        <v>0.99664278990286548</v>
      </c>
      <c r="P729">
        <f t="shared" si="623"/>
        <v>4164</v>
      </c>
      <c r="Q729" s="15">
        <f t="shared" si="629"/>
        <v>1.3333333333333333</v>
      </c>
      <c r="R729" s="16">
        <f t="shared" si="630"/>
        <v>3.5746201966041107</v>
      </c>
      <c r="S729" s="17">
        <f t="shared" si="624"/>
        <v>1191.465497918668</v>
      </c>
      <c r="T729" s="17">
        <f t="shared" si="631"/>
        <v>397.15516597288934</v>
      </c>
      <c r="U729" s="18">
        <f t="shared" si="632"/>
        <v>1.3333333333333333</v>
      </c>
      <c r="V729" s="17">
        <f t="shared" si="633"/>
        <v>0</v>
      </c>
      <c r="W729" s="17">
        <f t="shared" si="625"/>
        <v>0</v>
      </c>
      <c r="X729" s="16">
        <f t="shared" si="634"/>
        <v>0</v>
      </c>
      <c r="Y729" s="19">
        <f t="shared" si="635"/>
        <v>1.3333333333333333</v>
      </c>
      <c r="Z729" s="17">
        <f t="shared" si="636"/>
        <v>0</v>
      </c>
      <c r="AA729" s="17">
        <f t="shared" si="637"/>
        <v>0</v>
      </c>
      <c r="AB729" s="16">
        <f t="shared" si="638"/>
        <v>0</v>
      </c>
      <c r="AC729" s="19">
        <f t="shared" si="639"/>
        <v>1.3333333333333333</v>
      </c>
      <c r="AD729" s="17">
        <f t="shared" si="640"/>
        <v>0</v>
      </c>
      <c r="AE729" s="17">
        <f t="shared" si="641"/>
        <v>0</v>
      </c>
      <c r="AF729" s="16">
        <f t="shared" si="626"/>
        <v>0</v>
      </c>
      <c r="AG729" s="19">
        <f t="shared" si="642"/>
        <v>1.3333333333333333</v>
      </c>
      <c r="AH729" s="17">
        <f t="shared" si="643"/>
        <v>0</v>
      </c>
      <c r="AI729" s="17">
        <f t="shared" si="672"/>
        <v>0</v>
      </c>
      <c r="AJ729" s="16">
        <f t="shared" si="644"/>
        <v>0</v>
      </c>
      <c r="AK729" s="19">
        <f t="shared" si="645"/>
        <v>1.3333333333333333</v>
      </c>
      <c r="AL729" s="17">
        <f t="shared" si="646"/>
        <v>0</v>
      </c>
      <c r="AM729" s="17">
        <f t="shared" si="647"/>
        <v>0</v>
      </c>
      <c r="AN729" s="16">
        <f t="shared" si="648"/>
        <v>0</v>
      </c>
      <c r="AO729" s="19">
        <f t="shared" si="649"/>
        <v>1.3333333333333333</v>
      </c>
      <c r="AP729" s="17">
        <f t="shared" si="650"/>
        <v>0</v>
      </c>
      <c r="AQ729" s="17">
        <f t="shared" si="651"/>
        <v>0</v>
      </c>
      <c r="AR729" s="16">
        <f t="shared" si="652"/>
        <v>0</v>
      </c>
      <c r="AS729" s="19">
        <f t="shared" si="653"/>
        <v>1.3333333333333333</v>
      </c>
      <c r="AT729" s="17">
        <f t="shared" si="654"/>
        <v>0</v>
      </c>
      <c r="AU729" s="17">
        <f t="shared" si="655"/>
        <v>0</v>
      </c>
      <c r="AV729" s="16">
        <f t="shared" si="656"/>
        <v>0</v>
      </c>
      <c r="AW729" s="19">
        <f t="shared" si="657"/>
        <v>1.3333333333333333</v>
      </c>
      <c r="AX729" s="17">
        <f t="shared" si="658"/>
        <v>0</v>
      </c>
      <c r="AY729" s="17">
        <f t="shared" si="627"/>
        <v>0</v>
      </c>
      <c r="AZ729" s="16">
        <f t="shared" si="659"/>
        <v>0</v>
      </c>
      <c r="BA729" s="19">
        <f t="shared" si="660"/>
        <v>1.3333333333333333</v>
      </c>
      <c r="BB729" s="16"/>
      <c r="BC729" s="16">
        <f t="shared" si="661"/>
        <v>1.3333333333333333</v>
      </c>
      <c r="BD729" s="19">
        <f t="shared" si="628"/>
        <v>1.3333333333333333</v>
      </c>
      <c r="BE729" s="20">
        <f t="shared" si="662"/>
        <v>1.3333333333333333</v>
      </c>
      <c r="BF729">
        <f t="shared" si="663"/>
        <v>1.0186255756475008E-3</v>
      </c>
      <c r="BG729" s="33">
        <f t="shared" si="664"/>
        <v>2.7411689692566696</v>
      </c>
      <c r="BH729">
        <f t="shared" si="665"/>
        <v>8.2235069077700089</v>
      </c>
      <c r="BI729">
        <f t="shared" si="666"/>
        <v>1438192.6760860814</v>
      </c>
      <c r="BJ729">
        <f t="shared" si="667"/>
        <v>207673466</v>
      </c>
      <c r="BK729">
        <f t="shared" si="668"/>
        <v>699552</v>
      </c>
      <c r="BL729">
        <f t="shared" si="669"/>
        <v>0</v>
      </c>
      <c r="BM729">
        <f t="shared" si="670"/>
        <v>699552</v>
      </c>
    </row>
    <row r="730" spans="1:65" x14ac:dyDescent="0.25">
      <c r="A730" s="8"/>
      <c r="B730">
        <v>841968710</v>
      </c>
      <c r="C730" t="s">
        <v>746</v>
      </c>
      <c r="D730">
        <v>4</v>
      </c>
      <c r="E730">
        <v>807</v>
      </c>
      <c r="F730" s="9">
        <f t="shared" si="671"/>
        <v>135576</v>
      </c>
      <c r="G730">
        <v>2</v>
      </c>
      <c r="H730" s="10">
        <f t="shared" si="617"/>
        <v>2</v>
      </c>
      <c r="I730" s="10">
        <f t="shared" si="618"/>
        <v>4</v>
      </c>
      <c r="J730" s="11">
        <f t="shared" si="619"/>
        <v>1</v>
      </c>
      <c r="K730" s="11">
        <f t="shared" si="620"/>
        <v>6.4409044369356675E-4</v>
      </c>
      <c r="L730" s="12">
        <f t="shared" si="621"/>
        <v>542304</v>
      </c>
      <c r="M730" s="13">
        <f t="shared" si="622"/>
        <v>0.99935590955630649</v>
      </c>
      <c r="P730">
        <f t="shared" si="623"/>
        <v>3228</v>
      </c>
      <c r="Q730" s="15">
        <f t="shared" si="629"/>
        <v>2</v>
      </c>
      <c r="R730" s="16">
        <f t="shared" si="630"/>
        <v>3.5746201966041107</v>
      </c>
      <c r="S730" s="17">
        <f t="shared" si="624"/>
        <v>6210.3079453590608</v>
      </c>
      <c r="T730" s="17">
        <f t="shared" si="631"/>
        <v>3105.1539726795304</v>
      </c>
      <c r="U730" s="18">
        <f t="shared" si="632"/>
        <v>2</v>
      </c>
      <c r="V730" s="17">
        <f t="shared" si="633"/>
        <v>0</v>
      </c>
      <c r="W730" s="17">
        <f t="shared" si="625"/>
        <v>0</v>
      </c>
      <c r="X730" s="16">
        <f t="shared" si="634"/>
        <v>0</v>
      </c>
      <c r="Y730" s="19">
        <f t="shared" si="635"/>
        <v>2</v>
      </c>
      <c r="Z730" s="17">
        <f t="shared" si="636"/>
        <v>0</v>
      </c>
      <c r="AA730" s="17">
        <f t="shared" si="637"/>
        <v>0</v>
      </c>
      <c r="AB730" s="16">
        <f t="shared" si="638"/>
        <v>0</v>
      </c>
      <c r="AC730" s="19">
        <f t="shared" si="639"/>
        <v>2</v>
      </c>
      <c r="AD730" s="17">
        <f t="shared" si="640"/>
        <v>0</v>
      </c>
      <c r="AE730" s="17">
        <f t="shared" si="641"/>
        <v>0</v>
      </c>
      <c r="AF730" s="16">
        <f t="shared" si="626"/>
        <v>0</v>
      </c>
      <c r="AG730" s="19">
        <f t="shared" si="642"/>
        <v>2</v>
      </c>
      <c r="AH730" s="17">
        <f t="shared" si="643"/>
        <v>0</v>
      </c>
      <c r="AI730" s="17">
        <f t="shared" si="672"/>
        <v>0</v>
      </c>
      <c r="AJ730" s="16">
        <f t="shared" si="644"/>
        <v>0</v>
      </c>
      <c r="AK730" s="19">
        <f t="shared" si="645"/>
        <v>2</v>
      </c>
      <c r="AL730" s="17">
        <f t="shared" si="646"/>
        <v>0</v>
      </c>
      <c r="AM730" s="17">
        <f t="shared" si="647"/>
        <v>0</v>
      </c>
      <c r="AN730" s="16">
        <f t="shared" si="648"/>
        <v>0</v>
      </c>
      <c r="AO730" s="19">
        <f t="shared" si="649"/>
        <v>2</v>
      </c>
      <c r="AP730" s="17">
        <f t="shared" si="650"/>
        <v>0</v>
      </c>
      <c r="AQ730" s="17">
        <f t="shared" si="651"/>
        <v>0</v>
      </c>
      <c r="AR730" s="16">
        <f t="shared" si="652"/>
        <v>0</v>
      </c>
      <c r="AS730" s="19">
        <f t="shared" si="653"/>
        <v>2</v>
      </c>
      <c r="AT730" s="17">
        <f t="shared" si="654"/>
        <v>0</v>
      </c>
      <c r="AU730" s="17">
        <f t="shared" si="655"/>
        <v>0</v>
      </c>
      <c r="AV730" s="16">
        <f t="shared" si="656"/>
        <v>0</v>
      </c>
      <c r="AW730" s="19">
        <f t="shared" si="657"/>
        <v>2</v>
      </c>
      <c r="AX730" s="17">
        <f t="shared" si="658"/>
        <v>0</v>
      </c>
      <c r="AY730" s="17">
        <f t="shared" si="627"/>
        <v>0</v>
      </c>
      <c r="AZ730" s="16">
        <f t="shared" si="659"/>
        <v>0</v>
      </c>
      <c r="BA730" s="19">
        <f t="shared" si="660"/>
        <v>2</v>
      </c>
      <c r="BB730" s="16"/>
      <c r="BC730" s="16">
        <f t="shared" si="661"/>
        <v>2</v>
      </c>
      <c r="BD730" s="19">
        <f t="shared" si="628"/>
        <v>2</v>
      </c>
      <c r="BE730" s="20">
        <f t="shared" si="662"/>
        <v>2</v>
      </c>
      <c r="BF730">
        <f t="shared" si="663"/>
        <v>1.5279383634712513E-3</v>
      </c>
      <c r="BG730" s="33">
        <f t="shared" si="664"/>
        <v>4.1117534538850053</v>
      </c>
      <c r="BH730">
        <f t="shared" si="665"/>
        <v>8.2235069077700107</v>
      </c>
      <c r="BI730">
        <f t="shared" si="666"/>
        <v>1114910.1725278269</v>
      </c>
      <c r="BJ730">
        <f t="shared" si="667"/>
        <v>841426406</v>
      </c>
      <c r="BK730">
        <f t="shared" si="668"/>
        <v>542304</v>
      </c>
      <c r="BL730">
        <f t="shared" si="669"/>
        <v>0</v>
      </c>
      <c r="BM730">
        <f t="shared" si="670"/>
        <v>542304</v>
      </c>
    </row>
    <row r="731" spans="1:65" x14ac:dyDescent="0.25">
      <c r="A731" s="8"/>
      <c r="B731">
        <v>29354718</v>
      </c>
      <c r="C731" t="s">
        <v>747</v>
      </c>
      <c r="D731">
        <v>4</v>
      </c>
      <c r="E731">
        <v>2333</v>
      </c>
      <c r="F731" s="9">
        <f t="shared" si="671"/>
        <v>391944</v>
      </c>
      <c r="G731">
        <v>3</v>
      </c>
      <c r="H731" s="10">
        <f t="shared" si="617"/>
        <v>1.3333333333333333</v>
      </c>
      <c r="I731" s="10">
        <f t="shared" si="618"/>
        <v>4</v>
      </c>
      <c r="J731" s="11">
        <f t="shared" si="619"/>
        <v>1</v>
      </c>
      <c r="K731" s="11">
        <f t="shared" si="620"/>
        <v>5.3407973464435939E-2</v>
      </c>
      <c r="L731" s="12">
        <f t="shared" si="621"/>
        <v>1567776</v>
      </c>
      <c r="M731" s="13">
        <f t="shared" si="622"/>
        <v>0.94659202653556407</v>
      </c>
      <c r="P731">
        <f t="shared" si="623"/>
        <v>9332</v>
      </c>
      <c r="Q731" s="15">
        <f t="shared" si="629"/>
        <v>1.3333333333333333</v>
      </c>
      <c r="R731" s="16">
        <f t="shared" si="630"/>
        <v>3.5746201966041107</v>
      </c>
      <c r="S731" s="17">
        <f t="shared" si="624"/>
        <v>74.895184005878392</v>
      </c>
      <c r="T731" s="17">
        <f t="shared" si="631"/>
        <v>24.965061335292798</v>
      </c>
      <c r="U731" s="18">
        <f t="shared" si="632"/>
        <v>1.3333333333333333</v>
      </c>
      <c r="V731" s="17">
        <f t="shared" si="633"/>
        <v>0</v>
      </c>
      <c r="W731" s="17">
        <f t="shared" si="625"/>
        <v>0</v>
      </c>
      <c r="X731" s="16">
        <f t="shared" si="634"/>
        <v>0</v>
      </c>
      <c r="Y731" s="19">
        <f t="shared" si="635"/>
        <v>1.3333333333333333</v>
      </c>
      <c r="Z731" s="17">
        <f t="shared" si="636"/>
        <v>0</v>
      </c>
      <c r="AA731" s="17">
        <f t="shared" si="637"/>
        <v>0</v>
      </c>
      <c r="AB731" s="16">
        <f t="shared" si="638"/>
        <v>0</v>
      </c>
      <c r="AC731" s="19">
        <f t="shared" si="639"/>
        <v>1.3333333333333333</v>
      </c>
      <c r="AD731" s="17">
        <f t="shared" si="640"/>
        <v>0</v>
      </c>
      <c r="AE731" s="17">
        <f t="shared" si="641"/>
        <v>0</v>
      </c>
      <c r="AF731" s="16">
        <f t="shared" si="626"/>
        <v>0</v>
      </c>
      <c r="AG731" s="19">
        <f t="shared" si="642"/>
        <v>1.3333333333333333</v>
      </c>
      <c r="AH731" s="17">
        <f t="shared" si="643"/>
        <v>0</v>
      </c>
      <c r="AI731" s="17">
        <f t="shared" si="672"/>
        <v>0</v>
      </c>
      <c r="AJ731" s="16">
        <f t="shared" si="644"/>
        <v>0</v>
      </c>
      <c r="AK731" s="19">
        <f t="shared" si="645"/>
        <v>1.3333333333333333</v>
      </c>
      <c r="AL731" s="17">
        <f t="shared" si="646"/>
        <v>0</v>
      </c>
      <c r="AM731" s="17">
        <f t="shared" si="647"/>
        <v>0</v>
      </c>
      <c r="AN731" s="16">
        <f t="shared" si="648"/>
        <v>0</v>
      </c>
      <c r="AO731" s="19">
        <f t="shared" si="649"/>
        <v>1.3333333333333333</v>
      </c>
      <c r="AP731" s="17">
        <f t="shared" si="650"/>
        <v>0</v>
      </c>
      <c r="AQ731" s="17">
        <f t="shared" si="651"/>
        <v>0</v>
      </c>
      <c r="AR731" s="16">
        <f t="shared" si="652"/>
        <v>0</v>
      </c>
      <c r="AS731" s="19">
        <f t="shared" si="653"/>
        <v>1.3333333333333333</v>
      </c>
      <c r="AT731" s="17">
        <f t="shared" si="654"/>
        <v>0</v>
      </c>
      <c r="AU731" s="17">
        <f t="shared" si="655"/>
        <v>0</v>
      </c>
      <c r="AV731" s="16">
        <f t="shared" si="656"/>
        <v>0</v>
      </c>
      <c r="AW731" s="19">
        <f t="shared" si="657"/>
        <v>1.3333333333333333</v>
      </c>
      <c r="AX731" s="17">
        <f t="shared" si="658"/>
        <v>0</v>
      </c>
      <c r="AY731" s="17">
        <f t="shared" si="627"/>
        <v>0</v>
      </c>
      <c r="AZ731" s="16">
        <f t="shared" si="659"/>
        <v>0</v>
      </c>
      <c r="BA731" s="19">
        <f t="shared" si="660"/>
        <v>1.3333333333333333</v>
      </c>
      <c r="BB731" s="16"/>
      <c r="BC731" s="16">
        <f t="shared" si="661"/>
        <v>1.3333333333333333</v>
      </c>
      <c r="BD731" s="19">
        <f t="shared" si="628"/>
        <v>1.3333333333333333</v>
      </c>
      <c r="BE731" s="20">
        <f t="shared" si="662"/>
        <v>1.3333333333333333</v>
      </c>
      <c r="BF731">
        <f t="shared" si="663"/>
        <v>1.0186255756475008E-3</v>
      </c>
      <c r="BG731" s="33">
        <f t="shared" si="664"/>
        <v>2.7411689692566696</v>
      </c>
      <c r="BH731">
        <f t="shared" si="665"/>
        <v>8.2235069077700089</v>
      </c>
      <c r="BI731">
        <f t="shared" si="666"/>
        <v>3223154.1914590085</v>
      </c>
      <c r="BJ731">
        <f t="shared" si="667"/>
        <v>27786942</v>
      </c>
      <c r="BK731">
        <f t="shared" si="668"/>
        <v>1567776</v>
      </c>
      <c r="BL731">
        <f t="shared" si="669"/>
        <v>0</v>
      </c>
      <c r="BM731">
        <f t="shared" si="670"/>
        <v>1567776</v>
      </c>
    </row>
    <row r="732" spans="1:65" x14ac:dyDescent="0.25">
      <c r="A732" s="8"/>
      <c r="B732">
        <v>78561</v>
      </c>
      <c r="C732" t="s">
        <v>748</v>
      </c>
      <c r="D732">
        <v>6</v>
      </c>
      <c r="E732">
        <v>1131</v>
      </c>
      <c r="F732" s="9">
        <f t="shared" si="671"/>
        <v>190008</v>
      </c>
      <c r="G732">
        <v>8</v>
      </c>
      <c r="H732" s="10">
        <f t="shared" si="617"/>
        <v>5.1682692307692304E-2</v>
      </c>
      <c r="I732" s="10">
        <f t="shared" si="618"/>
        <v>0.41346153846153844</v>
      </c>
      <c r="J732" s="11">
        <f t="shared" si="619"/>
        <v>6.8910256410256401E-2</v>
      </c>
      <c r="K732" s="11">
        <f t="shared" si="620"/>
        <v>1</v>
      </c>
      <c r="L732" s="12">
        <f t="shared" si="621"/>
        <v>78561</v>
      </c>
      <c r="M732" s="13">
        <f t="shared" si="622"/>
        <v>0</v>
      </c>
      <c r="P732">
        <f t="shared" si="623"/>
        <v>6786</v>
      </c>
      <c r="Q732" s="15">
        <f t="shared" si="629"/>
        <v>0.75</v>
      </c>
      <c r="R732" s="16">
        <f t="shared" si="630"/>
        <v>3.5746201966041107</v>
      </c>
      <c r="S732" s="17">
        <f t="shared" si="624"/>
        <v>0.41346153846153844</v>
      </c>
      <c r="T732" s="17">
        <f t="shared" si="631"/>
        <v>5.1682692307692304E-2</v>
      </c>
      <c r="U732" s="18">
        <f t="shared" si="632"/>
        <v>5.1682692307692304E-2</v>
      </c>
      <c r="V732" s="17">
        <f t="shared" si="633"/>
        <v>0</v>
      </c>
      <c r="W732" s="17">
        <f t="shared" si="625"/>
        <v>0</v>
      </c>
      <c r="X732" s="16">
        <f t="shared" si="634"/>
        <v>0</v>
      </c>
      <c r="Y732" s="19">
        <f t="shared" si="635"/>
        <v>5.1682692307692304E-2</v>
      </c>
      <c r="Z732" s="17">
        <f t="shared" si="636"/>
        <v>0</v>
      </c>
      <c r="AA732" s="17">
        <f t="shared" si="637"/>
        <v>0</v>
      </c>
      <c r="AB732" s="16">
        <f t="shared" si="638"/>
        <v>0</v>
      </c>
      <c r="AC732" s="19">
        <f t="shared" si="639"/>
        <v>5.1682692307692304E-2</v>
      </c>
      <c r="AD732" s="17">
        <f t="shared" si="640"/>
        <v>0</v>
      </c>
      <c r="AE732" s="17">
        <f t="shared" si="641"/>
        <v>0</v>
      </c>
      <c r="AF732" s="16">
        <f t="shared" si="626"/>
        <v>0</v>
      </c>
      <c r="AG732" s="19">
        <f t="shared" si="642"/>
        <v>5.1682692307692304E-2</v>
      </c>
      <c r="AH732" s="17">
        <f t="shared" si="643"/>
        <v>0</v>
      </c>
      <c r="AI732" s="17">
        <f t="shared" si="672"/>
        <v>0</v>
      </c>
      <c r="AJ732" s="16">
        <f t="shared" si="644"/>
        <v>0</v>
      </c>
      <c r="AK732" s="19">
        <f t="shared" si="645"/>
        <v>5.1682692307692304E-2</v>
      </c>
      <c r="AL732" s="17">
        <f t="shared" si="646"/>
        <v>0</v>
      </c>
      <c r="AM732" s="17">
        <f t="shared" si="647"/>
        <v>0</v>
      </c>
      <c r="AN732" s="16">
        <f t="shared" si="648"/>
        <v>0</v>
      </c>
      <c r="AO732" s="19">
        <f t="shared" si="649"/>
        <v>5.1682692307692304E-2</v>
      </c>
      <c r="AP732" s="17">
        <f t="shared" si="650"/>
        <v>0</v>
      </c>
      <c r="AQ732" s="17">
        <f t="shared" si="651"/>
        <v>0</v>
      </c>
      <c r="AR732" s="16">
        <f t="shared" si="652"/>
        <v>0</v>
      </c>
      <c r="AS732" s="19">
        <f t="shared" si="653"/>
        <v>5.1682692307692304E-2</v>
      </c>
      <c r="AT732" s="17">
        <f t="shared" si="654"/>
        <v>0</v>
      </c>
      <c r="AU732" s="17">
        <f t="shared" si="655"/>
        <v>0</v>
      </c>
      <c r="AV732" s="16">
        <f t="shared" si="656"/>
        <v>0</v>
      </c>
      <c r="AW732" s="19">
        <f t="shared" si="657"/>
        <v>5.1682692307692304E-2</v>
      </c>
      <c r="AX732" s="17">
        <f t="shared" si="658"/>
        <v>0</v>
      </c>
      <c r="AY732" s="17">
        <f t="shared" si="627"/>
        <v>0</v>
      </c>
      <c r="AZ732" s="16">
        <f t="shared" si="659"/>
        <v>0</v>
      </c>
      <c r="BA732" s="19">
        <f t="shared" si="660"/>
        <v>5.1682692307692304E-2</v>
      </c>
      <c r="BB732" s="16"/>
      <c r="BC732" s="16">
        <f t="shared" si="661"/>
        <v>5.1682692307692304E-2</v>
      </c>
      <c r="BD732" s="19">
        <f t="shared" si="628"/>
        <v>5.1682692307692304E-2</v>
      </c>
      <c r="BE732" s="20">
        <f t="shared" si="662"/>
        <v>5.1682692307692304E-2</v>
      </c>
      <c r="BF732">
        <f t="shared" si="663"/>
        <v>3.9483984152201805E-5</v>
      </c>
      <c r="BG732" s="33">
        <f t="shared" si="664"/>
        <v>0.10625324430111491</v>
      </c>
      <c r="BH732">
        <f t="shared" si="665"/>
        <v>0.85002595440891926</v>
      </c>
      <c r="BI732">
        <f t="shared" si="666"/>
        <v>161511.73154532994</v>
      </c>
      <c r="BJ732">
        <f t="shared" si="667"/>
        <v>0</v>
      </c>
      <c r="BK732">
        <f t="shared" si="668"/>
        <v>78561</v>
      </c>
      <c r="BL732">
        <f t="shared" si="669"/>
        <v>1061487</v>
      </c>
      <c r="BM732">
        <f t="shared" si="670"/>
        <v>78561</v>
      </c>
    </row>
    <row r="733" spans="1:65" x14ac:dyDescent="0.25">
      <c r="A733" s="8"/>
      <c r="B733">
        <v>47667100</v>
      </c>
      <c r="C733" t="s">
        <v>749</v>
      </c>
      <c r="D733">
        <v>3</v>
      </c>
      <c r="E733">
        <v>596</v>
      </c>
      <c r="F733" s="9">
        <f t="shared" si="671"/>
        <v>100128</v>
      </c>
      <c r="G733">
        <v>3</v>
      </c>
      <c r="H733" s="10">
        <f t="shared" si="617"/>
        <v>1</v>
      </c>
      <c r="I733" s="10">
        <f t="shared" si="618"/>
        <v>3</v>
      </c>
      <c r="J733" s="11">
        <f t="shared" si="619"/>
        <v>1</v>
      </c>
      <c r="K733" s="11">
        <f t="shared" si="620"/>
        <v>6.3017049495354242E-3</v>
      </c>
      <c r="L733" s="12">
        <f t="shared" si="621"/>
        <v>300384</v>
      </c>
      <c r="M733" s="13">
        <f t="shared" si="622"/>
        <v>0.99369829505046459</v>
      </c>
      <c r="P733">
        <f t="shared" si="623"/>
        <v>1788</v>
      </c>
      <c r="Q733" s="15">
        <f t="shared" si="629"/>
        <v>1</v>
      </c>
      <c r="R733" s="16">
        <f t="shared" si="630"/>
        <v>3.5746201966041107</v>
      </c>
      <c r="S733" s="17">
        <f t="shared" si="624"/>
        <v>476.06164109939277</v>
      </c>
      <c r="T733" s="17">
        <f t="shared" si="631"/>
        <v>158.68721369979758</v>
      </c>
      <c r="U733" s="18">
        <f t="shared" si="632"/>
        <v>1</v>
      </c>
      <c r="V733" s="17">
        <f t="shared" si="633"/>
        <v>0</v>
      </c>
      <c r="W733" s="17">
        <f t="shared" si="625"/>
        <v>0</v>
      </c>
      <c r="X733" s="16">
        <f t="shared" si="634"/>
        <v>0</v>
      </c>
      <c r="Y733" s="19">
        <f t="shared" si="635"/>
        <v>1</v>
      </c>
      <c r="Z733" s="17">
        <f t="shared" si="636"/>
        <v>0</v>
      </c>
      <c r="AA733" s="17">
        <f t="shared" si="637"/>
        <v>0</v>
      </c>
      <c r="AB733" s="16">
        <f t="shared" si="638"/>
        <v>0</v>
      </c>
      <c r="AC733" s="19">
        <f t="shared" si="639"/>
        <v>1</v>
      </c>
      <c r="AD733" s="17">
        <f t="shared" si="640"/>
        <v>0</v>
      </c>
      <c r="AE733" s="17">
        <f t="shared" si="641"/>
        <v>0</v>
      </c>
      <c r="AF733" s="16">
        <f t="shared" si="626"/>
        <v>0</v>
      </c>
      <c r="AG733" s="19">
        <f t="shared" si="642"/>
        <v>1</v>
      </c>
      <c r="AH733" s="17">
        <f t="shared" si="643"/>
        <v>0</v>
      </c>
      <c r="AI733" s="17">
        <f t="shared" si="672"/>
        <v>0</v>
      </c>
      <c r="AJ733" s="16">
        <f t="shared" si="644"/>
        <v>0</v>
      </c>
      <c r="AK733" s="19">
        <f t="shared" si="645"/>
        <v>1</v>
      </c>
      <c r="AL733" s="17">
        <f t="shared" si="646"/>
        <v>0</v>
      </c>
      <c r="AM733" s="17">
        <f t="shared" si="647"/>
        <v>0</v>
      </c>
      <c r="AN733" s="16">
        <f t="shared" si="648"/>
        <v>0</v>
      </c>
      <c r="AO733" s="19">
        <f t="shared" si="649"/>
        <v>1</v>
      </c>
      <c r="AP733" s="17">
        <f t="shared" si="650"/>
        <v>0</v>
      </c>
      <c r="AQ733" s="17">
        <f t="shared" si="651"/>
        <v>0</v>
      </c>
      <c r="AR733" s="16">
        <f t="shared" si="652"/>
        <v>0</v>
      </c>
      <c r="AS733" s="19">
        <f t="shared" si="653"/>
        <v>1</v>
      </c>
      <c r="AT733" s="17">
        <f t="shared" si="654"/>
        <v>0</v>
      </c>
      <c r="AU733" s="17">
        <f t="shared" si="655"/>
        <v>0</v>
      </c>
      <c r="AV733" s="16">
        <f t="shared" si="656"/>
        <v>0</v>
      </c>
      <c r="AW733" s="19">
        <f t="shared" si="657"/>
        <v>1</v>
      </c>
      <c r="AX733" s="17">
        <f t="shared" si="658"/>
        <v>0</v>
      </c>
      <c r="AY733" s="17">
        <f t="shared" si="627"/>
        <v>0</v>
      </c>
      <c r="AZ733" s="16">
        <f t="shared" si="659"/>
        <v>0</v>
      </c>
      <c r="BA733" s="19">
        <f t="shared" si="660"/>
        <v>1</v>
      </c>
      <c r="BB733" s="16"/>
      <c r="BC733" s="16">
        <f t="shared" si="661"/>
        <v>1</v>
      </c>
      <c r="BD733" s="19">
        <f t="shared" si="628"/>
        <v>1</v>
      </c>
      <c r="BE733" s="20">
        <f t="shared" si="662"/>
        <v>1</v>
      </c>
      <c r="BF733">
        <f t="shared" si="663"/>
        <v>7.6396918173562566E-4</v>
      </c>
      <c r="BG733" s="33">
        <f t="shared" si="664"/>
        <v>2.0558767269425027</v>
      </c>
      <c r="BH733">
        <f t="shared" si="665"/>
        <v>6.1676301808275085</v>
      </c>
      <c r="BI733">
        <f t="shared" si="666"/>
        <v>617552.47474589676</v>
      </c>
      <c r="BJ733">
        <f t="shared" si="667"/>
        <v>47366716</v>
      </c>
      <c r="BK733">
        <f t="shared" si="668"/>
        <v>300384</v>
      </c>
      <c r="BL733">
        <f t="shared" si="669"/>
        <v>0</v>
      </c>
      <c r="BM733">
        <f t="shared" si="670"/>
        <v>300384</v>
      </c>
    </row>
    <row r="734" spans="1:65" x14ac:dyDescent="0.25">
      <c r="A734" s="8"/>
      <c r="B734">
        <v>4540183</v>
      </c>
      <c r="C734" t="s">
        <v>750</v>
      </c>
      <c r="D734">
        <v>5</v>
      </c>
      <c r="E734">
        <v>2030</v>
      </c>
      <c r="F734" s="9">
        <f t="shared" si="671"/>
        <v>341040</v>
      </c>
      <c r="G734">
        <v>6</v>
      </c>
      <c r="H734" s="10">
        <f t="shared" si="617"/>
        <v>0.83333333333333337</v>
      </c>
      <c r="I734" s="10">
        <f t="shared" si="618"/>
        <v>5</v>
      </c>
      <c r="J734" s="11">
        <f t="shared" si="619"/>
        <v>1</v>
      </c>
      <c r="K734" s="11">
        <f t="shared" si="620"/>
        <v>0.37557957465591146</v>
      </c>
      <c r="L734" s="12">
        <f t="shared" si="621"/>
        <v>1705200</v>
      </c>
      <c r="M734" s="13">
        <f t="shared" si="622"/>
        <v>0.62442042534408859</v>
      </c>
      <c r="P734">
        <f t="shared" si="623"/>
        <v>10150</v>
      </c>
      <c r="Q734" s="15">
        <f t="shared" si="629"/>
        <v>0.83333333333333337</v>
      </c>
      <c r="R734" s="16">
        <f t="shared" si="630"/>
        <v>3.5746201966041107</v>
      </c>
      <c r="S734" s="17">
        <f t="shared" si="624"/>
        <v>13.312758034248182</v>
      </c>
      <c r="T734" s="17">
        <f t="shared" si="631"/>
        <v>2.2187930057080303</v>
      </c>
      <c r="U734" s="18">
        <f t="shared" si="632"/>
        <v>0.83333333333333337</v>
      </c>
      <c r="V734" s="17">
        <f t="shared" si="633"/>
        <v>0</v>
      </c>
      <c r="W734" s="17">
        <f t="shared" si="625"/>
        <v>0</v>
      </c>
      <c r="X734" s="16">
        <f t="shared" si="634"/>
        <v>0</v>
      </c>
      <c r="Y734" s="19">
        <f t="shared" si="635"/>
        <v>0.83333333333333337</v>
      </c>
      <c r="Z734" s="17">
        <f t="shared" si="636"/>
        <v>0</v>
      </c>
      <c r="AA734" s="17">
        <f t="shared" si="637"/>
        <v>0</v>
      </c>
      <c r="AB734" s="16">
        <f t="shared" si="638"/>
        <v>0</v>
      </c>
      <c r="AC734" s="19">
        <f t="shared" si="639"/>
        <v>0.83333333333333337</v>
      </c>
      <c r="AD734" s="17">
        <f t="shared" si="640"/>
        <v>0</v>
      </c>
      <c r="AE734" s="17">
        <f t="shared" si="641"/>
        <v>0</v>
      </c>
      <c r="AF734" s="16">
        <f t="shared" si="626"/>
        <v>0</v>
      </c>
      <c r="AG734" s="19">
        <f t="shared" si="642"/>
        <v>0.83333333333333337</v>
      </c>
      <c r="AH734" s="17">
        <f t="shared" si="643"/>
        <v>0</v>
      </c>
      <c r="AI734" s="17">
        <f t="shared" si="672"/>
        <v>0</v>
      </c>
      <c r="AJ734" s="16">
        <f t="shared" si="644"/>
        <v>0</v>
      </c>
      <c r="AK734" s="19">
        <f t="shared" si="645"/>
        <v>0.83333333333333337</v>
      </c>
      <c r="AL734" s="17">
        <f t="shared" si="646"/>
        <v>0</v>
      </c>
      <c r="AM734" s="17">
        <f t="shared" si="647"/>
        <v>0</v>
      </c>
      <c r="AN734" s="16">
        <f t="shared" si="648"/>
        <v>0</v>
      </c>
      <c r="AO734" s="19">
        <f t="shared" si="649"/>
        <v>0.83333333333333337</v>
      </c>
      <c r="AP734" s="17">
        <f t="shared" si="650"/>
        <v>0</v>
      </c>
      <c r="AQ734" s="17">
        <f t="shared" si="651"/>
        <v>0</v>
      </c>
      <c r="AR734" s="16">
        <f t="shared" si="652"/>
        <v>0</v>
      </c>
      <c r="AS734" s="19">
        <f t="shared" si="653"/>
        <v>0.83333333333333337</v>
      </c>
      <c r="AT734" s="17">
        <f t="shared" si="654"/>
        <v>0</v>
      </c>
      <c r="AU734" s="17">
        <f t="shared" si="655"/>
        <v>0</v>
      </c>
      <c r="AV734" s="16">
        <f t="shared" si="656"/>
        <v>0</v>
      </c>
      <c r="AW734" s="19">
        <f t="shared" si="657"/>
        <v>0.83333333333333337</v>
      </c>
      <c r="AX734" s="17">
        <f t="shared" si="658"/>
        <v>0</v>
      </c>
      <c r="AY734" s="17">
        <f t="shared" si="627"/>
        <v>0</v>
      </c>
      <c r="AZ734" s="16">
        <f t="shared" si="659"/>
        <v>0</v>
      </c>
      <c r="BA734" s="19">
        <f t="shared" si="660"/>
        <v>0.83333333333333337</v>
      </c>
      <c r="BB734" s="16"/>
      <c r="BC734" s="16">
        <f t="shared" si="661"/>
        <v>0.83333333333333337</v>
      </c>
      <c r="BD734" s="19">
        <f t="shared" si="628"/>
        <v>0.83333333333333337</v>
      </c>
      <c r="BE734" s="20">
        <f t="shared" si="662"/>
        <v>0.83333333333333337</v>
      </c>
      <c r="BF734">
        <f t="shared" si="663"/>
        <v>6.3664098477968808E-4</v>
      </c>
      <c r="BG734" s="33">
        <f t="shared" si="664"/>
        <v>1.7132306057854187</v>
      </c>
      <c r="BH734">
        <f t="shared" si="665"/>
        <v>10.279383634712513</v>
      </c>
      <c r="BI734">
        <f t="shared" si="666"/>
        <v>3505680.9947823556</v>
      </c>
      <c r="BJ734">
        <f t="shared" si="667"/>
        <v>2834983</v>
      </c>
      <c r="BK734">
        <f t="shared" si="668"/>
        <v>1705200</v>
      </c>
      <c r="BL734">
        <f t="shared" si="669"/>
        <v>0</v>
      </c>
      <c r="BM734">
        <f t="shared" si="670"/>
        <v>1705200</v>
      </c>
    </row>
    <row r="735" spans="1:65" x14ac:dyDescent="0.25">
      <c r="A735" s="8"/>
      <c r="B735">
        <v>144354543</v>
      </c>
      <c r="C735" t="s">
        <v>751</v>
      </c>
      <c r="D735">
        <v>10</v>
      </c>
      <c r="E735">
        <v>794</v>
      </c>
      <c r="F735" s="9">
        <f t="shared" si="671"/>
        <v>133392</v>
      </c>
      <c r="G735">
        <v>5</v>
      </c>
      <c r="H735" s="10">
        <f t="shared" si="617"/>
        <v>2</v>
      </c>
      <c r="I735" s="10">
        <f t="shared" si="618"/>
        <v>10</v>
      </c>
      <c r="J735" s="11">
        <f t="shared" si="619"/>
        <v>1</v>
      </c>
      <c r="K735" s="11">
        <f t="shared" si="620"/>
        <v>9.2405820577465304E-3</v>
      </c>
      <c r="L735" s="12">
        <f t="shared" si="621"/>
        <v>1333920</v>
      </c>
      <c r="M735" s="13">
        <f t="shared" si="622"/>
        <v>0.99075941794225342</v>
      </c>
      <c r="P735">
        <f t="shared" si="623"/>
        <v>7940</v>
      </c>
      <c r="Q735" s="15">
        <f t="shared" si="629"/>
        <v>2</v>
      </c>
      <c r="R735" s="16">
        <f t="shared" si="630"/>
        <v>3.5746201966041107</v>
      </c>
      <c r="S735" s="17">
        <f t="shared" si="624"/>
        <v>1082.1829120187117</v>
      </c>
      <c r="T735" s="17">
        <f t="shared" si="631"/>
        <v>216.43658240374234</v>
      </c>
      <c r="U735" s="18">
        <f t="shared" si="632"/>
        <v>2</v>
      </c>
      <c r="V735" s="17">
        <f t="shared" si="633"/>
        <v>0</v>
      </c>
      <c r="W735" s="17">
        <f t="shared" si="625"/>
        <v>0</v>
      </c>
      <c r="X735" s="16">
        <f t="shared" si="634"/>
        <v>0</v>
      </c>
      <c r="Y735" s="19">
        <f t="shared" si="635"/>
        <v>2</v>
      </c>
      <c r="Z735" s="17">
        <f t="shared" si="636"/>
        <v>0</v>
      </c>
      <c r="AA735" s="17">
        <f t="shared" si="637"/>
        <v>0</v>
      </c>
      <c r="AB735" s="16">
        <f t="shared" si="638"/>
        <v>0</v>
      </c>
      <c r="AC735" s="19">
        <f t="shared" si="639"/>
        <v>2</v>
      </c>
      <c r="AD735" s="17">
        <f t="shared" si="640"/>
        <v>0</v>
      </c>
      <c r="AE735" s="17">
        <f t="shared" si="641"/>
        <v>0</v>
      </c>
      <c r="AF735" s="16">
        <f t="shared" si="626"/>
        <v>0</v>
      </c>
      <c r="AG735" s="19">
        <f t="shared" si="642"/>
        <v>2</v>
      </c>
      <c r="AH735" s="17">
        <f t="shared" si="643"/>
        <v>0</v>
      </c>
      <c r="AI735" s="17">
        <f t="shared" si="672"/>
        <v>0</v>
      </c>
      <c r="AJ735" s="16">
        <f t="shared" si="644"/>
        <v>0</v>
      </c>
      <c r="AK735" s="19">
        <f t="shared" si="645"/>
        <v>2</v>
      </c>
      <c r="AL735" s="17">
        <f t="shared" si="646"/>
        <v>0</v>
      </c>
      <c r="AM735" s="17">
        <f t="shared" si="647"/>
        <v>0</v>
      </c>
      <c r="AN735" s="16">
        <f t="shared" si="648"/>
        <v>0</v>
      </c>
      <c r="AO735" s="19">
        <f t="shared" si="649"/>
        <v>2</v>
      </c>
      <c r="AP735" s="17">
        <f t="shared" si="650"/>
        <v>0</v>
      </c>
      <c r="AQ735" s="17">
        <f t="shared" si="651"/>
        <v>0</v>
      </c>
      <c r="AR735" s="16">
        <f t="shared" si="652"/>
        <v>0</v>
      </c>
      <c r="AS735" s="19">
        <f t="shared" si="653"/>
        <v>2</v>
      </c>
      <c r="AT735" s="17">
        <f t="shared" si="654"/>
        <v>0</v>
      </c>
      <c r="AU735" s="17">
        <f t="shared" si="655"/>
        <v>0</v>
      </c>
      <c r="AV735" s="16">
        <f t="shared" si="656"/>
        <v>0</v>
      </c>
      <c r="AW735" s="19">
        <f t="shared" si="657"/>
        <v>2</v>
      </c>
      <c r="AX735" s="17">
        <f t="shared" si="658"/>
        <v>0</v>
      </c>
      <c r="AY735" s="17">
        <f t="shared" si="627"/>
        <v>0</v>
      </c>
      <c r="AZ735" s="16">
        <f t="shared" si="659"/>
        <v>0</v>
      </c>
      <c r="BA735" s="19">
        <f t="shared" si="660"/>
        <v>2</v>
      </c>
      <c r="BB735" s="16"/>
      <c r="BC735" s="16">
        <f t="shared" si="661"/>
        <v>2</v>
      </c>
      <c r="BD735" s="19">
        <f t="shared" si="628"/>
        <v>2</v>
      </c>
      <c r="BE735" s="20">
        <f t="shared" si="662"/>
        <v>2</v>
      </c>
      <c r="BF735">
        <f t="shared" si="663"/>
        <v>1.5279383634712513E-3</v>
      </c>
      <c r="BG735" s="33">
        <f t="shared" si="664"/>
        <v>4.1117534538850053</v>
      </c>
      <c r="BH735">
        <f t="shared" si="665"/>
        <v>20.558767269425026</v>
      </c>
      <c r="BI735">
        <f t="shared" si="666"/>
        <v>2742375.0836031432</v>
      </c>
      <c r="BJ735">
        <f t="shared" si="667"/>
        <v>143020623</v>
      </c>
      <c r="BK735">
        <f t="shared" si="668"/>
        <v>1333920</v>
      </c>
      <c r="BL735">
        <f t="shared" si="669"/>
        <v>0</v>
      </c>
      <c r="BM735">
        <f t="shared" si="670"/>
        <v>1333920</v>
      </c>
    </row>
    <row r="736" spans="1:65" x14ac:dyDescent="0.25">
      <c r="A736" s="8"/>
      <c r="B736">
        <v>34639687</v>
      </c>
      <c r="C736" t="s">
        <v>752</v>
      </c>
      <c r="D736">
        <v>9</v>
      </c>
      <c r="E736">
        <v>768</v>
      </c>
      <c r="F736" s="9">
        <f t="shared" si="671"/>
        <v>129024</v>
      </c>
      <c r="G736">
        <v>5</v>
      </c>
      <c r="H736" s="10">
        <f t="shared" si="617"/>
        <v>1.8</v>
      </c>
      <c r="I736" s="10">
        <f t="shared" si="618"/>
        <v>9</v>
      </c>
      <c r="J736" s="11">
        <f t="shared" si="619"/>
        <v>1</v>
      </c>
      <c r="K736" s="11">
        <f t="shared" si="620"/>
        <v>3.3522704751922268E-2</v>
      </c>
      <c r="L736" s="12">
        <f t="shared" si="621"/>
        <v>1161216</v>
      </c>
      <c r="M736" s="13">
        <f t="shared" si="622"/>
        <v>0.96647729524807768</v>
      </c>
      <c r="P736">
        <f t="shared" si="623"/>
        <v>6912</v>
      </c>
      <c r="Q736" s="15">
        <f t="shared" si="629"/>
        <v>1.8</v>
      </c>
      <c r="R736" s="16">
        <f t="shared" si="630"/>
        <v>3.5746201966041107</v>
      </c>
      <c r="S736" s="17">
        <f t="shared" si="624"/>
        <v>268.47475663442458</v>
      </c>
      <c r="T736" s="17">
        <f t="shared" si="631"/>
        <v>53.694951326884919</v>
      </c>
      <c r="U736" s="18">
        <f t="shared" si="632"/>
        <v>1.8</v>
      </c>
      <c r="V736" s="17">
        <f t="shared" si="633"/>
        <v>0</v>
      </c>
      <c r="W736" s="17">
        <f t="shared" si="625"/>
        <v>0</v>
      </c>
      <c r="X736" s="16">
        <f t="shared" si="634"/>
        <v>0</v>
      </c>
      <c r="Y736" s="19">
        <f t="shared" si="635"/>
        <v>1.8</v>
      </c>
      <c r="Z736" s="17">
        <f t="shared" si="636"/>
        <v>0</v>
      </c>
      <c r="AA736" s="17">
        <f t="shared" si="637"/>
        <v>0</v>
      </c>
      <c r="AB736" s="16">
        <f t="shared" si="638"/>
        <v>0</v>
      </c>
      <c r="AC736" s="19">
        <f t="shared" si="639"/>
        <v>1.8</v>
      </c>
      <c r="AD736" s="17">
        <f t="shared" si="640"/>
        <v>0</v>
      </c>
      <c r="AE736" s="17">
        <f t="shared" si="641"/>
        <v>0</v>
      </c>
      <c r="AF736" s="16">
        <f t="shared" si="626"/>
        <v>0</v>
      </c>
      <c r="AG736" s="19">
        <f t="shared" si="642"/>
        <v>1.8</v>
      </c>
      <c r="AH736" s="17">
        <f t="shared" si="643"/>
        <v>0</v>
      </c>
      <c r="AI736" s="17">
        <f t="shared" si="672"/>
        <v>0</v>
      </c>
      <c r="AJ736" s="16">
        <f t="shared" si="644"/>
        <v>0</v>
      </c>
      <c r="AK736" s="19">
        <f t="shared" si="645"/>
        <v>1.8</v>
      </c>
      <c r="AL736" s="17">
        <f t="shared" si="646"/>
        <v>0</v>
      </c>
      <c r="AM736" s="17">
        <f t="shared" si="647"/>
        <v>0</v>
      </c>
      <c r="AN736" s="16">
        <f t="shared" si="648"/>
        <v>0</v>
      </c>
      <c r="AO736" s="19">
        <f t="shared" si="649"/>
        <v>1.8</v>
      </c>
      <c r="AP736" s="17">
        <f t="shared" si="650"/>
        <v>0</v>
      </c>
      <c r="AQ736" s="17">
        <f t="shared" si="651"/>
        <v>0</v>
      </c>
      <c r="AR736" s="16">
        <f t="shared" si="652"/>
        <v>0</v>
      </c>
      <c r="AS736" s="19">
        <f t="shared" si="653"/>
        <v>1.8</v>
      </c>
      <c r="AT736" s="17">
        <f t="shared" si="654"/>
        <v>0</v>
      </c>
      <c r="AU736" s="17">
        <f t="shared" si="655"/>
        <v>0</v>
      </c>
      <c r="AV736" s="16">
        <f t="shared" si="656"/>
        <v>0</v>
      </c>
      <c r="AW736" s="19">
        <f t="shared" si="657"/>
        <v>1.8</v>
      </c>
      <c r="AX736" s="17">
        <f t="shared" si="658"/>
        <v>0</v>
      </c>
      <c r="AY736" s="17">
        <f t="shared" si="627"/>
        <v>0</v>
      </c>
      <c r="AZ736" s="16">
        <f t="shared" si="659"/>
        <v>0</v>
      </c>
      <c r="BA736" s="19">
        <f t="shared" si="660"/>
        <v>1.8</v>
      </c>
      <c r="BB736" s="16"/>
      <c r="BC736" s="16">
        <f t="shared" si="661"/>
        <v>1.8</v>
      </c>
      <c r="BD736" s="19">
        <f t="shared" si="628"/>
        <v>1.8</v>
      </c>
      <c r="BE736" s="20">
        <f t="shared" si="662"/>
        <v>1.8</v>
      </c>
      <c r="BF736">
        <f t="shared" si="663"/>
        <v>1.3751445271241263E-3</v>
      </c>
      <c r="BG736" s="33">
        <f t="shared" si="664"/>
        <v>3.7005781084965048</v>
      </c>
      <c r="BH736">
        <f t="shared" si="665"/>
        <v>18.502890542482525</v>
      </c>
      <c r="BI736">
        <f t="shared" si="666"/>
        <v>2387316.9493532656</v>
      </c>
      <c r="BJ736">
        <f t="shared" si="667"/>
        <v>33478471</v>
      </c>
      <c r="BK736">
        <f t="shared" si="668"/>
        <v>1161216</v>
      </c>
      <c r="BL736">
        <f t="shared" si="669"/>
        <v>0</v>
      </c>
      <c r="BM736">
        <f t="shared" si="670"/>
        <v>1161216</v>
      </c>
    </row>
    <row r="737" spans="1:65" x14ac:dyDescent="0.25">
      <c r="A737" s="8"/>
      <c r="B737">
        <v>1091220196</v>
      </c>
      <c r="C737" t="s">
        <v>753</v>
      </c>
      <c r="D737">
        <v>7</v>
      </c>
      <c r="E737">
        <v>537</v>
      </c>
      <c r="F737" s="9">
        <f t="shared" si="671"/>
        <v>90216</v>
      </c>
      <c r="G737">
        <v>7</v>
      </c>
      <c r="H737" s="10">
        <f t="shared" si="617"/>
        <v>1</v>
      </c>
      <c r="I737" s="10">
        <f t="shared" si="618"/>
        <v>7</v>
      </c>
      <c r="J737" s="11">
        <f t="shared" si="619"/>
        <v>1</v>
      </c>
      <c r="K737" s="11">
        <f t="shared" si="620"/>
        <v>5.7872096054937747E-4</v>
      </c>
      <c r="L737" s="12">
        <f t="shared" si="621"/>
        <v>631512</v>
      </c>
      <c r="M737" s="13">
        <f t="shared" si="622"/>
        <v>0.99942127903945066</v>
      </c>
      <c r="P737">
        <f t="shared" si="623"/>
        <v>3759</v>
      </c>
      <c r="Q737" s="15">
        <f t="shared" si="629"/>
        <v>1</v>
      </c>
      <c r="R737" s="16">
        <f t="shared" si="630"/>
        <v>3.5746201966041107</v>
      </c>
      <c r="S737" s="17">
        <f t="shared" si="624"/>
        <v>12095.639310100203</v>
      </c>
      <c r="T737" s="17">
        <f t="shared" si="631"/>
        <v>1727.9484728714576</v>
      </c>
      <c r="U737" s="18">
        <f t="shared" si="632"/>
        <v>1</v>
      </c>
      <c r="V737" s="17">
        <f t="shared" si="633"/>
        <v>0</v>
      </c>
      <c r="W737" s="17">
        <f t="shared" si="625"/>
        <v>0</v>
      </c>
      <c r="X737" s="16">
        <f t="shared" si="634"/>
        <v>0</v>
      </c>
      <c r="Y737" s="19">
        <f t="shared" si="635"/>
        <v>1</v>
      </c>
      <c r="Z737" s="17">
        <f t="shared" si="636"/>
        <v>0</v>
      </c>
      <c r="AA737" s="17">
        <f t="shared" si="637"/>
        <v>0</v>
      </c>
      <c r="AB737" s="16">
        <f t="shared" si="638"/>
        <v>0</v>
      </c>
      <c r="AC737" s="19">
        <f t="shared" si="639"/>
        <v>1</v>
      </c>
      <c r="AD737" s="17">
        <f t="shared" si="640"/>
        <v>0</v>
      </c>
      <c r="AE737" s="17">
        <f t="shared" si="641"/>
        <v>0</v>
      </c>
      <c r="AF737" s="16">
        <f t="shared" si="626"/>
        <v>0</v>
      </c>
      <c r="AG737" s="19">
        <f t="shared" si="642"/>
        <v>1</v>
      </c>
      <c r="AH737" s="17">
        <f t="shared" si="643"/>
        <v>0</v>
      </c>
      <c r="AI737" s="17">
        <f t="shared" si="672"/>
        <v>0</v>
      </c>
      <c r="AJ737" s="16">
        <f t="shared" si="644"/>
        <v>0</v>
      </c>
      <c r="AK737" s="19">
        <f t="shared" si="645"/>
        <v>1</v>
      </c>
      <c r="AL737" s="17">
        <f t="shared" si="646"/>
        <v>0</v>
      </c>
      <c r="AM737" s="17">
        <f t="shared" si="647"/>
        <v>0</v>
      </c>
      <c r="AN737" s="16">
        <f t="shared" si="648"/>
        <v>0</v>
      </c>
      <c r="AO737" s="19">
        <f t="shared" si="649"/>
        <v>1</v>
      </c>
      <c r="AP737" s="17">
        <f t="shared" si="650"/>
        <v>0</v>
      </c>
      <c r="AQ737" s="17">
        <f t="shared" si="651"/>
        <v>0</v>
      </c>
      <c r="AR737" s="16">
        <f t="shared" si="652"/>
        <v>0</v>
      </c>
      <c r="AS737" s="19">
        <f t="shared" si="653"/>
        <v>1</v>
      </c>
      <c r="AT737" s="17">
        <f t="shared" si="654"/>
        <v>0</v>
      </c>
      <c r="AU737" s="17">
        <f t="shared" si="655"/>
        <v>0</v>
      </c>
      <c r="AV737" s="16">
        <f t="shared" si="656"/>
        <v>0</v>
      </c>
      <c r="AW737" s="19">
        <f t="shared" si="657"/>
        <v>1</v>
      </c>
      <c r="AX737" s="17">
        <f t="shared" si="658"/>
        <v>0</v>
      </c>
      <c r="AY737" s="17">
        <f t="shared" si="627"/>
        <v>0</v>
      </c>
      <c r="AZ737" s="16">
        <f t="shared" si="659"/>
        <v>0</v>
      </c>
      <c r="BA737" s="19">
        <f t="shared" si="660"/>
        <v>1</v>
      </c>
      <c r="BB737" s="16"/>
      <c r="BC737" s="16">
        <f t="shared" si="661"/>
        <v>1</v>
      </c>
      <c r="BD737" s="19">
        <f t="shared" si="628"/>
        <v>1</v>
      </c>
      <c r="BE737" s="20">
        <f t="shared" si="662"/>
        <v>1</v>
      </c>
      <c r="BF737">
        <f t="shared" si="663"/>
        <v>7.6396918173562566E-4</v>
      </c>
      <c r="BG737" s="33">
        <f t="shared" si="664"/>
        <v>2.0558767269425027</v>
      </c>
      <c r="BH737">
        <f t="shared" si="665"/>
        <v>14.391137088597519</v>
      </c>
      <c r="BI737">
        <f t="shared" si="666"/>
        <v>1298310.8235849137</v>
      </c>
      <c r="BJ737">
        <f t="shared" si="667"/>
        <v>1090588684</v>
      </c>
      <c r="BK737">
        <f t="shared" si="668"/>
        <v>631512</v>
      </c>
      <c r="BL737">
        <f t="shared" si="669"/>
        <v>0</v>
      </c>
      <c r="BM737">
        <f t="shared" si="670"/>
        <v>631512</v>
      </c>
    </row>
    <row r="738" spans="1:65" x14ac:dyDescent="0.25">
      <c r="A738" s="8"/>
      <c r="B738">
        <v>797910</v>
      </c>
      <c r="C738" t="s">
        <v>754</v>
      </c>
      <c r="D738">
        <v>3</v>
      </c>
      <c r="E738">
        <v>1404</v>
      </c>
      <c r="F738" s="9">
        <f t="shared" si="671"/>
        <v>235872</v>
      </c>
      <c r="G738">
        <v>8</v>
      </c>
      <c r="H738" s="10">
        <f t="shared" si="617"/>
        <v>0.375</v>
      </c>
      <c r="I738" s="10">
        <f t="shared" si="618"/>
        <v>3</v>
      </c>
      <c r="J738" s="11">
        <f t="shared" si="619"/>
        <v>1</v>
      </c>
      <c r="K738" s="11">
        <f t="shared" si="620"/>
        <v>0.88683686130014661</v>
      </c>
      <c r="L738" s="12">
        <f t="shared" si="621"/>
        <v>707616</v>
      </c>
      <c r="M738" s="13">
        <f t="shared" si="622"/>
        <v>0.11316313869985337</v>
      </c>
      <c r="P738">
        <f t="shared" si="623"/>
        <v>4212</v>
      </c>
      <c r="Q738" s="15">
        <f t="shared" si="629"/>
        <v>0.375</v>
      </c>
      <c r="R738" s="16">
        <f t="shared" si="630"/>
        <v>3.5746201966041107</v>
      </c>
      <c r="S738" s="17">
        <f t="shared" si="624"/>
        <v>3.3828093203093204</v>
      </c>
      <c r="T738" s="17">
        <f t="shared" si="631"/>
        <v>0.42285116503866504</v>
      </c>
      <c r="U738" s="18">
        <f t="shared" si="632"/>
        <v>0.375</v>
      </c>
      <c r="V738" s="17">
        <f t="shared" si="633"/>
        <v>0</v>
      </c>
      <c r="W738" s="17">
        <f t="shared" si="625"/>
        <v>0</v>
      </c>
      <c r="X738" s="16">
        <f t="shared" si="634"/>
        <v>0</v>
      </c>
      <c r="Y738" s="19">
        <f t="shared" si="635"/>
        <v>0.375</v>
      </c>
      <c r="Z738" s="17">
        <f t="shared" si="636"/>
        <v>0</v>
      </c>
      <c r="AA738" s="17">
        <f t="shared" si="637"/>
        <v>0</v>
      </c>
      <c r="AB738" s="16">
        <f t="shared" si="638"/>
        <v>0</v>
      </c>
      <c r="AC738" s="19">
        <f t="shared" si="639"/>
        <v>0.375</v>
      </c>
      <c r="AD738" s="17">
        <f t="shared" si="640"/>
        <v>0</v>
      </c>
      <c r="AE738" s="17">
        <f t="shared" si="641"/>
        <v>0</v>
      </c>
      <c r="AF738" s="16">
        <f t="shared" si="626"/>
        <v>0</v>
      </c>
      <c r="AG738" s="19">
        <f t="shared" si="642"/>
        <v>0.375</v>
      </c>
      <c r="AH738" s="17">
        <f t="shared" si="643"/>
        <v>0</v>
      </c>
      <c r="AI738" s="17">
        <f t="shared" si="672"/>
        <v>0</v>
      </c>
      <c r="AJ738" s="16">
        <f t="shared" si="644"/>
        <v>0</v>
      </c>
      <c r="AK738" s="19">
        <f t="shared" si="645"/>
        <v>0.375</v>
      </c>
      <c r="AL738" s="17">
        <f t="shared" si="646"/>
        <v>0</v>
      </c>
      <c r="AM738" s="17">
        <f t="shared" si="647"/>
        <v>0</v>
      </c>
      <c r="AN738" s="16">
        <f t="shared" si="648"/>
        <v>0</v>
      </c>
      <c r="AO738" s="19">
        <f t="shared" si="649"/>
        <v>0.375</v>
      </c>
      <c r="AP738" s="17">
        <f t="shared" si="650"/>
        <v>0</v>
      </c>
      <c r="AQ738" s="17">
        <f t="shared" si="651"/>
        <v>0</v>
      </c>
      <c r="AR738" s="16">
        <f t="shared" si="652"/>
        <v>0</v>
      </c>
      <c r="AS738" s="19">
        <f t="shared" si="653"/>
        <v>0.375</v>
      </c>
      <c r="AT738" s="17">
        <f t="shared" si="654"/>
        <v>0</v>
      </c>
      <c r="AU738" s="17">
        <f t="shared" si="655"/>
        <v>0</v>
      </c>
      <c r="AV738" s="16">
        <f t="shared" si="656"/>
        <v>0</v>
      </c>
      <c r="AW738" s="19">
        <f t="shared" si="657"/>
        <v>0.375</v>
      </c>
      <c r="AX738" s="17">
        <f t="shared" si="658"/>
        <v>0</v>
      </c>
      <c r="AY738" s="17">
        <f t="shared" si="627"/>
        <v>0</v>
      </c>
      <c r="AZ738" s="16">
        <f t="shared" si="659"/>
        <v>0</v>
      </c>
      <c r="BA738" s="19">
        <f t="shared" si="660"/>
        <v>0.375</v>
      </c>
      <c r="BB738" s="16"/>
      <c r="BC738" s="16">
        <f t="shared" si="661"/>
        <v>0.375</v>
      </c>
      <c r="BD738" s="19">
        <f t="shared" si="628"/>
        <v>0.375</v>
      </c>
      <c r="BE738" s="20">
        <f t="shared" si="662"/>
        <v>0.375</v>
      </c>
      <c r="BF738">
        <f t="shared" si="663"/>
        <v>2.8648844315085965E-4</v>
      </c>
      <c r="BG738" s="33">
        <f t="shared" si="664"/>
        <v>0.77095377260343856</v>
      </c>
      <c r="BH738">
        <f t="shared" si="665"/>
        <v>6.1676301808275085</v>
      </c>
      <c r="BI738">
        <f t="shared" si="666"/>
        <v>1454771.2660121461</v>
      </c>
      <c r="BJ738">
        <f t="shared" si="667"/>
        <v>90294</v>
      </c>
      <c r="BK738">
        <f t="shared" si="668"/>
        <v>707616</v>
      </c>
      <c r="BL738">
        <f t="shared" si="669"/>
        <v>0</v>
      </c>
      <c r="BM738">
        <f t="shared" si="670"/>
        <v>707616</v>
      </c>
    </row>
    <row r="739" spans="1:65" x14ac:dyDescent="0.25">
      <c r="A739" s="8"/>
      <c r="B739">
        <v>59596</v>
      </c>
      <c r="C739" t="s">
        <v>755</v>
      </c>
      <c r="D739">
        <v>5</v>
      </c>
      <c r="E739">
        <v>1839</v>
      </c>
      <c r="F739" s="9">
        <f t="shared" si="671"/>
        <v>308952</v>
      </c>
      <c r="G739">
        <v>4</v>
      </c>
      <c r="H739" s="10">
        <f t="shared" si="617"/>
        <v>4.822431963541262E-2</v>
      </c>
      <c r="I739" s="10">
        <f t="shared" si="618"/>
        <v>0.19289727854165048</v>
      </c>
      <c r="J739" s="11">
        <f t="shared" si="619"/>
        <v>3.8579455708330095E-2</v>
      </c>
      <c r="K739" s="11">
        <f t="shared" si="620"/>
        <v>1</v>
      </c>
      <c r="L739" s="12">
        <f t="shared" si="621"/>
        <v>59596</v>
      </c>
      <c r="M739" s="13">
        <f t="shared" si="622"/>
        <v>0</v>
      </c>
      <c r="P739">
        <f t="shared" si="623"/>
        <v>9195</v>
      </c>
      <c r="Q739" s="15">
        <f t="shared" si="629"/>
        <v>1.25</v>
      </c>
      <c r="R739" s="16">
        <f t="shared" si="630"/>
        <v>3.5746201966041107</v>
      </c>
      <c r="S739" s="17">
        <f t="shared" si="624"/>
        <v>0.19289727854165048</v>
      </c>
      <c r="T739" s="17">
        <f t="shared" si="631"/>
        <v>4.822431963541262E-2</v>
      </c>
      <c r="U739" s="18">
        <f t="shared" si="632"/>
        <v>4.822431963541262E-2</v>
      </c>
      <c r="V739" s="17">
        <f t="shared" si="633"/>
        <v>0</v>
      </c>
      <c r="W739" s="17">
        <f t="shared" si="625"/>
        <v>0</v>
      </c>
      <c r="X739" s="16">
        <f t="shared" si="634"/>
        <v>0</v>
      </c>
      <c r="Y739" s="19">
        <f t="shared" si="635"/>
        <v>4.822431963541262E-2</v>
      </c>
      <c r="Z739" s="17">
        <f t="shared" si="636"/>
        <v>0</v>
      </c>
      <c r="AA739" s="17">
        <f t="shared" si="637"/>
        <v>0</v>
      </c>
      <c r="AB739" s="16">
        <f t="shared" si="638"/>
        <v>0</v>
      </c>
      <c r="AC739" s="19">
        <f t="shared" si="639"/>
        <v>4.822431963541262E-2</v>
      </c>
      <c r="AD739" s="17">
        <f t="shared" si="640"/>
        <v>0</v>
      </c>
      <c r="AE739" s="17">
        <f t="shared" si="641"/>
        <v>0</v>
      </c>
      <c r="AF739" s="16">
        <f t="shared" si="626"/>
        <v>0</v>
      </c>
      <c r="AG739" s="19">
        <f t="shared" si="642"/>
        <v>4.822431963541262E-2</v>
      </c>
      <c r="AH739" s="17">
        <f t="shared" si="643"/>
        <v>0</v>
      </c>
      <c r="AI739" s="17">
        <f t="shared" si="672"/>
        <v>0</v>
      </c>
      <c r="AJ739" s="16">
        <f t="shared" si="644"/>
        <v>0</v>
      </c>
      <c r="AK739" s="19">
        <f t="shared" si="645"/>
        <v>4.822431963541262E-2</v>
      </c>
      <c r="AL739" s="17">
        <f t="shared" si="646"/>
        <v>0</v>
      </c>
      <c r="AM739" s="17">
        <f t="shared" si="647"/>
        <v>0</v>
      </c>
      <c r="AN739" s="16">
        <f t="shared" si="648"/>
        <v>0</v>
      </c>
      <c r="AO739" s="19">
        <f t="shared" si="649"/>
        <v>4.822431963541262E-2</v>
      </c>
      <c r="AP739" s="17">
        <f t="shared" si="650"/>
        <v>0</v>
      </c>
      <c r="AQ739" s="17">
        <f t="shared" si="651"/>
        <v>0</v>
      </c>
      <c r="AR739" s="16">
        <f t="shared" si="652"/>
        <v>0</v>
      </c>
      <c r="AS739" s="19">
        <f t="shared" si="653"/>
        <v>4.822431963541262E-2</v>
      </c>
      <c r="AT739" s="17">
        <f t="shared" si="654"/>
        <v>0</v>
      </c>
      <c r="AU739" s="17">
        <f t="shared" si="655"/>
        <v>0</v>
      </c>
      <c r="AV739" s="16">
        <f t="shared" si="656"/>
        <v>0</v>
      </c>
      <c r="AW739" s="19">
        <f t="shared" si="657"/>
        <v>4.822431963541262E-2</v>
      </c>
      <c r="AX739" s="17">
        <f t="shared" si="658"/>
        <v>0</v>
      </c>
      <c r="AY739" s="17">
        <f t="shared" si="627"/>
        <v>0</v>
      </c>
      <c r="AZ739" s="16">
        <f t="shared" si="659"/>
        <v>0</v>
      </c>
      <c r="BA739" s="19">
        <f t="shared" si="660"/>
        <v>4.822431963541262E-2</v>
      </c>
      <c r="BB739" s="16"/>
      <c r="BC739" s="16">
        <f t="shared" si="661"/>
        <v>4.822431963541262E-2</v>
      </c>
      <c r="BD739" s="19">
        <f t="shared" si="628"/>
        <v>4.822431963541262E-2</v>
      </c>
      <c r="BE739" s="20">
        <f t="shared" si="662"/>
        <v>4.822431963541262E-2</v>
      </c>
      <c r="BF739">
        <f t="shared" si="663"/>
        <v>3.6841894011623448E-5</v>
      </c>
      <c r="BG739" s="33">
        <f t="shared" si="664"/>
        <v>9.9143256411081154E-2</v>
      </c>
      <c r="BH739">
        <f t="shared" si="665"/>
        <v>0.39657302564432462</v>
      </c>
      <c r="BI739">
        <f t="shared" si="666"/>
        <v>122522.02941886538</v>
      </c>
      <c r="BJ739">
        <f t="shared" si="667"/>
        <v>0</v>
      </c>
      <c r="BK739">
        <f t="shared" si="668"/>
        <v>59596</v>
      </c>
      <c r="BL739">
        <f t="shared" si="669"/>
        <v>1485164</v>
      </c>
      <c r="BM739">
        <f t="shared" si="670"/>
        <v>59596</v>
      </c>
    </row>
    <row r="740" spans="1:65" x14ac:dyDescent="0.25">
      <c r="A740" s="8"/>
      <c r="B740">
        <v>348813</v>
      </c>
      <c r="C740" t="s">
        <v>756</v>
      </c>
      <c r="D740">
        <v>2</v>
      </c>
      <c r="E740">
        <v>2357</v>
      </c>
      <c r="F740" s="9">
        <f t="shared" si="671"/>
        <v>395976</v>
      </c>
      <c r="G740">
        <v>3</v>
      </c>
      <c r="H740" s="10">
        <f t="shared" si="617"/>
        <v>0.29363143220801263</v>
      </c>
      <c r="I740" s="10">
        <f t="shared" si="618"/>
        <v>0.88089429662403784</v>
      </c>
      <c r="J740" s="11">
        <f t="shared" si="619"/>
        <v>0.44044714831201892</v>
      </c>
      <c r="K740" s="11">
        <f t="shared" si="620"/>
        <v>1</v>
      </c>
      <c r="L740" s="12">
        <f t="shared" si="621"/>
        <v>348813</v>
      </c>
      <c r="M740" s="13">
        <f t="shared" si="622"/>
        <v>0</v>
      </c>
      <c r="P740">
        <f t="shared" si="623"/>
        <v>4714</v>
      </c>
      <c r="Q740" s="15">
        <f t="shared" si="629"/>
        <v>0.66666666666666663</v>
      </c>
      <c r="R740" s="16">
        <f t="shared" si="630"/>
        <v>3.5746201966041107</v>
      </c>
      <c r="S740" s="17">
        <f t="shared" si="624"/>
        <v>0.88089429662403784</v>
      </c>
      <c r="T740" s="17">
        <f t="shared" si="631"/>
        <v>0.29363143220801263</v>
      </c>
      <c r="U740" s="18">
        <f t="shared" si="632"/>
        <v>0.29363143220801263</v>
      </c>
      <c r="V740" s="17">
        <f t="shared" si="633"/>
        <v>0</v>
      </c>
      <c r="W740" s="17">
        <f t="shared" si="625"/>
        <v>0</v>
      </c>
      <c r="X740" s="16">
        <f t="shared" si="634"/>
        <v>0</v>
      </c>
      <c r="Y740" s="19">
        <f t="shared" si="635"/>
        <v>0.29363143220801263</v>
      </c>
      <c r="Z740" s="17">
        <f t="shared" si="636"/>
        <v>0</v>
      </c>
      <c r="AA740" s="17">
        <f t="shared" si="637"/>
        <v>0</v>
      </c>
      <c r="AB740" s="16">
        <f t="shared" si="638"/>
        <v>0</v>
      </c>
      <c r="AC740" s="19">
        <f t="shared" si="639"/>
        <v>0.29363143220801263</v>
      </c>
      <c r="AD740" s="17">
        <f t="shared" si="640"/>
        <v>0</v>
      </c>
      <c r="AE740" s="17">
        <f t="shared" si="641"/>
        <v>0</v>
      </c>
      <c r="AF740" s="16">
        <f t="shared" si="626"/>
        <v>0</v>
      </c>
      <c r="AG740" s="19">
        <f t="shared" si="642"/>
        <v>0.29363143220801263</v>
      </c>
      <c r="AH740" s="17">
        <f t="shared" si="643"/>
        <v>0</v>
      </c>
      <c r="AI740" s="17">
        <f t="shared" si="672"/>
        <v>0</v>
      </c>
      <c r="AJ740" s="16">
        <f t="shared" si="644"/>
        <v>0</v>
      </c>
      <c r="AK740" s="19">
        <f t="shared" si="645"/>
        <v>0.29363143220801263</v>
      </c>
      <c r="AL740" s="17">
        <f t="shared" si="646"/>
        <v>0</v>
      </c>
      <c r="AM740" s="17">
        <f t="shared" si="647"/>
        <v>0</v>
      </c>
      <c r="AN740" s="16">
        <f t="shared" si="648"/>
        <v>0</v>
      </c>
      <c r="AO740" s="19">
        <f t="shared" si="649"/>
        <v>0.29363143220801263</v>
      </c>
      <c r="AP740" s="17">
        <f t="shared" si="650"/>
        <v>0</v>
      </c>
      <c r="AQ740" s="17">
        <f t="shared" si="651"/>
        <v>0</v>
      </c>
      <c r="AR740" s="16">
        <f t="shared" si="652"/>
        <v>0</v>
      </c>
      <c r="AS740" s="19">
        <f t="shared" si="653"/>
        <v>0.29363143220801263</v>
      </c>
      <c r="AT740" s="17">
        <f t="shared" si="654"/>
        <v>0</v>
      </c>
      <c r="AU740" s="17">
        <f t="shared" si="655"/>
        <v>0</v>
      </c>
      <c r="AV740" s="16">
        <f t="shared" si="656"/>
        <v>0</v>
      </c>
      <c r="AW740" s="19">
        <f t="shared" si="657"/>
        <v>0.29363143220801263</v>
      </c>
      <c r="AX740" s="17">
        <f t="shared" si="658"/>
        <v>0</v>
      </c>
      <c r="AY740" s="17">
        <f t="shared" si="627"/>
        <v>0</v>
      </c>
      <c r="AZ740" s="16">
        <f t="shared" si="659"/>
        <v>0</v>
      </c>
      <c r="BA740" s="19">
        <f t="shared" si="660"/>
        <v>0.29363143220801263</v>
      </c>
      <c r="BB740" s="16"/>
      <c r="BC740" s="16">
        <f t="shared" si="661"/>
        <v>0.29363143220801263</v>
      </c>
      <c r="BD740" s="19">
        <f t="shared" si="628"/>
        <v>0.29363143220801263</v>
      </c>
      <c r="BE740" s="20">
        <f t="shared" si="662"/>
        <v>0.29363143220801263</v>
      </c>
      <c r="BF740">
        <f t="shared" si="663"/>
        <v>2.2432536499581525E-4</v>
      </c>
      <c r="BG740" s="33">
        <f t="shared" si="664"/>
        <v>0.60367002777524836</v>
      </c>
      <c r="BH740">
        <f t="shared" si="665"/>
        <v>1.811010083325745</v>
      </c>
      <c r="BI740">
        <f t="shared" si="666"/>
        <v>717116.5287549952</v>
      </c>
      <c r="BJ740">
        <f t="shared" si="667"/>
        <v>0</v>
      </c>
      <c r="BK740">
        <f t="shared" si="668"/>
        <v>348813</v>
      </c>
      <c r="BL740">
        <f t="shared" si="669"/>
        <v>443139</v>
      </c>
      <c r="BM740">
        <f t="shared" si="670"/>
        <v>348813</v>
      </c>
    </row>
    <row r="741" spans="1:65" x14ac:dyDescent="0.25">
      <c r="A741" s="8"/>
      <c r="B741">
        <v>6062290</v>
      </c>
      <c r="C741" t="s">
        <v>757</v>
      </c>
      <c r="D741">
        <v>5</v>
      </c>
      <c r="E741">
        <v>1237</v>
      </c>
      <c r="F741" s="9">
        <f t="shared" si="671"/>
        <v>207816</v>
      </c>
      <c r="G741">
        <v>8</v>
      </c>
      <c r="H741" s="10">
        <f t="shared" si="617"/>
        <v>0.625</v>
      </c>
      <c r="I741" s="10">
        <f t="shared" si="618"/>
        <v>5</v>
      </c>
      <c r="J741" s="11">
        <f t="shared" si="619"/>
        <v>1</v>
      </c>
      <c r="K741" s="11">
        <f t="shared" si="620"/>
        <v>0.17140057634986119</v>
      </c>
      <c r="L741" s="12">
        <f t="shared" si="621"/>
        <v>1039080</v>
      </c>
      <c r="M741" s="13">
        <f t="shared" si="622"/>
        <v>0.82859942365013883</v>
      </c>
      <c r="P741">
        <f t="shared" si="623"/>
        <v>6185</v>
      </c>
      <c r="Q741" s="15">
        <f t="shared" si="629"/>
        <v>0.625</v>
      </c>
      <c r="R741" s="16">
        <f t="shared" si="630"/>
        <v>3.5746201966041107</v>
      </c>
      <c r="S741" s="17">
        <f t="shared" si="624"/>
        <v>29.171430496208185</v>
      </c>
      <c r="T741" s="17">
        <f t="shared" si="631"/>
        <v>3.6464288120260231</v>
      </c>
      <c r="U741" s="18">
        <f t="shared" si="632"/>
        <v>0.625</v>
      </c>
      <c r="V741" s="17">
        <f t="shared" si="633"/>
        <v>0</v>
      </c>
      <c r="W741" s="17">
        <f t="shared" si="625"/>
        <v>0</v>
      </c>
      <c r="X741" s="16">
        <f t="shared" si="634"/>
        <v>0</v>
      </c>
      <c r="Y741" s="19">
        <f t="shared" si="635"/>
        <v>0.625</v>
      </c>
      <c r="Z741" s="17">
        <f t="shared" si="636"/>
        <v>0</v>
      </c>
      <c r="AA741" s="17">
        <f t="shared" si="637"/>
        <v>0</v>
      </c>
      <c r="AB741" s="16">
        <f t="shared" si="638"/>
        <v>0</v>
      </c>
      <c r="AC741" s="19">
        <f t="shared" si="639"/>
        <v>0.625</v>
      </c>
      <c r="AD741" s="17">
        <f t="shared" si="640"/>
        <v>0</v>
      </c>
      <c r="AE741" s="17">
        <f t="shared" si="641"/>
        <v>0</v>
      </c>
      <c r="AF741" s="16">
        <f t="shared" si="626"/>
        <v>0</v>
      </c>
      <c r="AG741" s="19">
        <f t="shared" si="642"/>
        <v>0.625</v>
      </c>
      <c r="AH741" s="17">
        <f t="shared" si="643"/>
        <v>0</v>
      </c>
      <c r="AI741" s="17">
        <f t="shared" si="672"/>
        <v>0</v>
      </c>
      <c r="AJ741" s="16">
        <f t="shared" si="644"/>
        <v>0</v>
      </c>
      <c r="AK741" s="19">
        <f t="shared" si="645"/>
        <v>0.625</v>
      </c>
      <c r="AL741" s="17">
        <f t="shared" si="646"/>
        <v>0</v>
      </c>
      <c r="AM741" s="17">
        <f t="shared" si="647"/>
        <v>0</v>
      </c>
      <c r="AN741" s="16">
        <f t="shared" si="648"/>
        <v>0</v>
      </c>
      <c r="AO741" s="19">
        <f t="shared" si="649"/>
        <v>0.625</v>
      </c>
      <c r="AP741" s="17">
        <f t="shared" si="650"/>
        <v>0</v>
      </c>
      <c r="AQ741" s="17">
        <f t="shared" si="651"/>
        <v>0</v>
      </c>
      <c r="AR741" s="16">
        <f t="shared" si="652"/>
        <v>0</v>
      </c>
      <c r="AS741" s="19">
        <f t="shared" si="653"/>
        <v>0.625</v>
      </c>
      <c r="AT741" s="17">
        <f t="shared" si="654"/>
        <v>0</v>
      </c>
      <c r="AU741" s="17">
        <f t="shared" si="655"/>
        <v>0</v>
      </c>
      <c r="AV741" s="16">
        <f t="shared" si="656"/>
        <v>0</v>
      </c>
      <c r="AW741" s="19">
        <f t="shared" si="657"/>
        <v>0.625</v>
      </c>
      <c r="AX741" s="17">
        <f t="shared" si="658"/>
        <v>0</v>
      </c>
      <c r="AY741" s="17">
        <f t="shared" si="627"/>
        <v>0</v>
      </c>
      <c r="AZ741" s="16">
        <f t="shared" si="659"/>
        <v>0</v>
      </c>
      <c r="BA741" s="19">
        <f t="shared" si="660"/>
        <v>0.625</v>
      </c>
      <c r="BB741" s="16"/>
      <c r="BC741" s="16">
        <f t="shared" si="661"/>
        <v>0.625</v>
      </c>
      <c r="BD741" s="19">
        <f t="shared" si="628"/>
        <v>0.625</v>
      </c>
      <c r="BE741" s="20">
        <f t="shared" si="662"/>
        <v>0.625</v>
      </c>
      <c r="BF741">
        <f t="shared" si="663"/>
        <v>4.7748073858476606E-4</v>
      </c>
      <c r="BG741" s="33">
        <f t="shared" si="664"/>
        <v>1.2849229543390641</v>
      </c>
      <c r="BH741">
        <f t="shared" si="665"/>
        <v>10.279383634712513</v>
      </c>
      <c r="BI741">
        <f t="shared" si="666"/>
        <v>2136220.3894314156</v>
      </c>
      <c r="BJ741">
        <f t="shared" si="667"/>
        <v>5023210</v>
      </c>
      <c r="BK741">
        <f t="shared" si="668"/>
        <v>1039080</v>
      </c>
      <c r="BL741">
        <f t="shared" si="669"/>
        <v>0</v>
      </c>
      <c r="BM741">
        <f t="shared" si="670"/>
        <v>1039080</v>
      </c>
    </row>
    <row r="742" spans="1:65" x14ac:dyDescent="0.25">
      <c r="A742" s="8"/>
      <c r="B742">
        <v>1515588</v>
      </c>
      <c r="C742" t="s">
        <v>758</v>
      </c>
      <c r="D742">
        <v>4</v>
      </c>
      <c r="E742">
        <v>2044</v>
      </c>
      <c r="F742" s="9">
        <f t="shared" si="671"/>
        <v>343392</v>
      </c>
      <c r="G742">
        <v>7</v>
      </c>
      <c r="H742" s="10">
        <f t="shared" si="617"/>
        <v>0.5714285714285714</v>
      </c>
      <c r="I742" s="10">
        <f t="shared" si="618"/>
        <v>4</v>
      </c>
      <c r="J742" s="11">
        <f t="shared" si="619"/>
        <v>1</v>
      </c>
      <c r="K742" s="11">
        <f t="shared" si="620"/>
        <v>0.90629379488356998</v>
      </c>
      <c r="L742" s="12">
        <f t="shared" si="621"/>
        <v>1373568</v>
      </c>
      <c r="M742" s="13">
        <f t="shared" si="622"/>
        <v>9.3706205116430061E-2</v>
      </c>
      <c r="P742">
        <f t="shared" si="623"/>
        <v>8176</v>
      </c>
      <c r="Q742" s="15">
        <f t="shared" si="629"/>
        <v>0.5714285714285714</v>
      </c>
      <c r="R742" s="16">
        <f t="shared" si="630"/>
        <v>3.5746201966041107</v>
      </c>
      <c r="S742" s="17">
        <f t="shared" si="624"/>
        <v>4.4135798154878394</v>
      </c>
      <c r="T742" s="17">
        <f t="shared" si="631"/>
        <v>0.63051140221254853</v>
      </c>
      <c r="U742" s="18">
        <f t="shared" si="632"/>
        <v>0.5714285714285714</v>
      </c>
      <c r="V742" s="17">
        <f t="shared" si="633"/>
        <v>0</v>
      </c>
      <c r="W742" s="17">
        <f t="shared" si="625"/>
        <v>0</v>
      </c>
      <c r="X742" s="16">
        <f t="shared" si="634"/>
        <v>0</v>
      </c>
      <c r="Y742" s="19">
        <f t="shared" si="635"/>
        <v>0.5714285714285714</v>
      </c>
      <c r="Z742" s="17">
        <f t="shared" si="636"/>
        <v>0</v>
      </c>
      <c r="AA742" s="17">
        <f t="shared" si="637"/>
        <v>0</v>
      </c>
      <c r="AB742" s="16">
        <f t="shared" si="638"/>
        <v>0</v>
      </c>
      <c r="AC742" s="19">
        <f t="shared" si="639"/>
        <v>0.5714285714285714</v>
      </c>
      <c r="AD742" s="17">
        <f t="shared" si="640"/>
        <v>0</v>
      </c>
      <c r="AE742" s="17">
        <f t="shared" si="641"/>
        <v>0</v>
      </c>
      <c r="AF742" s="16">
        <f t="shared" si="626"/>
        <v>0</v>
      </c>
      <c r="AG742" s="19">
        <f t="shared" si="642"/>
        <v>0.5714285714285714</v>
      </c>
      <c r="AH742" s="17">
        <f t="shared" si="643"/>
        <v>0</v>
      </c>
      <c r="AI742" s="17">
        <f t="shared" si="672"/>
        <v>0</v>
      </c>
      <c r="AJ742" s="16">
        <f t="shared" si="644"/>
        <v>0</v>
      </c>
      <c r="AK742" s="19">
        <f t="shared" si="645"/>
        <v>0.5714285714285714</v>
      </c>
      <c r="AL742" s="17">
        <f t="shared" si="646"/>
        <v>0</v>
      </c>
      <c r="AM742" s="17">
        <f t="shared" si="647"/>
        <v>0</v>
      </c>
      <c r="AN742" s="16">
        <f t="shared" si="648"/>
        <v>0</v>
      </c>
      <c r="AO742" s="19">
        <f t="shared" si="649"/>
        <v>0.5714285714285714</v>
      </c>
      <c r="AP742" s="17">
        <f t="shared" si="650"/>
        <v>0</v>
      </c>
      <c r="AQ742" s="17">
        <f t="shared" si="651"/>
        <v>0</v>
      </c>
      <c r="AR742" s="16">
        <f t="shared" si="652"/>
        <v>0</v>
      </c>
      <c r="AS742" s="19">
        <f t="shared" si="653"/>
        <v>0.5714285714285714</v>
      </c>
      <c r="AT742" s="17">
        <f t="shared" si="654"/>
        <v>0</v>
      </c>
      <c r="AU742" s="17">
        <f t="shared" si="655"/>
        <v>0</v>
      </c>
      <c r="AV742" s="16">
        <f t="shared" si="656"/>
        <v>0</v>
      </c>
      <c r="AW742" s="19">
        <f t="shared" si="657"/>
        <v>0.5714285714285714</v>
      </c>
      <c r="AX742" s="17">
        <f t="shared" si="658"/>
        <v>0</v>
      </c>
      <c r="AY742" s="17">
        <f t="shared" si="627"/>
        <v>0</v>
      </c>
      <c r="AZ742" s="16">
        <f t="shared" si="659"/>
        <v>0</v>
      </c>
      <c r="BA742" s="19">
        <f t="shared" si="660"/>
        <v>0.5714285714285714</v>
      </c>
      <c r="BB742" s="16"/>
      <c r="BC742" s="16">
        <f t="shared" si="661"/>
        <v>0.5714285714285714</v>
      </c>
      <c r="BD742" s="19">
        <f t="shared" si="628"/>
        <v>0.5714285714285714</v>
      </c>
      <c r="BE742" s="20">
        <f t="shared" si="662"/>
        <v>0.5714285714285714</v>
      </c>
      <c r="BF742">
        <f t="shared" si="663"/>
        <v>4.3655381813464321E-4</v>
      </c>
      <c r="BG742" s="33">
        <f t="shared" si="664"/>
        <v>1.1747867011100013</v>
      </c>
      <c r="BH742">
        <f t="shared" si="665"/>
        <v>8.2235069077700089</v>
      </c>
      <c r="BI742">
        <f t="shared" si="666"/>
        <v>2823886.4840729591</v>
      </c>
      <c r="BJ742">
        <f t="shared" si="667"/>
        <v>142020</v>
      </c>
      <c r="BK742">
        <f t="shared" si="668"/>
        <v>1373568</v>
      </c>
      <c r="BL742">
        <f t="shared" si="669"/>
        <v>0</v>
      </c>
      <c r="BM742">
        <f t="shared" si="670"/>
        <v>1373568</v>
      </c>
    </row>
    <row r="743" spans="1:65" x14ac:dyDescent="0.25">
      <c r="A743" s="8"/>
      <c r="B743">
        <v>11535958</v>
      </c>
      <c r="C743" t="s">
        <v>759</v>
      </c>
      <c r="D743">
        <v>5</v>
      </c>
      <c r="E743">
        <v>1682</v>
      </c>
      <c r="F743" s="9">
        <f t="shared" si="671"/>
        <v>282576</v>
      </c>
      <c r="G743">
        <v>8</v>
      </c>
      <c r="H743" s="10">
        <f t="shared" si="617"/>
        <v>0.625</v>
      </c>
      <c r="I743" s="10">
        <f t="shared" si="618"/>
        <v>5</v>
      </c>
      <c r="J743" s="11">
        <f t="shared" si="619"/>
        <v>1</v>
      </c>
      <c r="K743" s="11">
        <f t="shared" si="620"/>
        <v>0.12247617406374052</v>
      </c>
      <c r="L743" s="12">
        <f t="shared" si="621"/>
        <v>1412880</v>
      </c>
      <c r="M743" s="13">
        <f t="shared" si="622"/>
        <v>0.87752382593625944</v>
      </c>
      <c r="P743">
        <f t="shared" si="623"/>
        <v>8410</v>
      </c>
      <c r="Q743" s="15">
        <f t="shared" si="629"/>
        <v>0.625</v>
      </c>
      <c r="R743" s="16">
        <f t="shared" si="630"/>
        <v>3.5746201966041107</v>
      </c>
      <c r="S743" s="17">
        <f t="shared" si="624"/>
        <v>40.824266745937379</v>
      </c>
      <c r="T743" s="17">
        <f t="shared" si="631"/>
        <v>5.1030333432421724</v>
      </c>
      <c r="U743" s="18">
        <f t="shared" si="632"/>
        <v>0.625</v>
      </c>
      <c r="V743" s="17">
        <f t="shared" si="633"/>
        <v>0</v>
      </c>
      <c r="W743" s="17">
        <f t="shared" si="625"/>
        <v>0</v>
      </c>
      <c r="X743" s="16">
        <f t="shared" si="634"/>
        <v>0</v>
      </c>
      <c r="Y743" s="19">
        <f t="shared" si="635"/>
        <v>0.625</v>
      </c>
      <c r="Z743" s="17">
        <f t="shared" si="636"/>
        <v>0</v>
      </c>
      <c r="AA743" s="17">
        <f t="shared" si="637"/>
        <v>0</v>
      </c>
      <c r="AB743" s="16">
        <f t="shared" si="638"/>
        <v>0</v>
      </c>
      <c r="AC743" s="19">
        <f t="shared" si="639"/>
        <v>0.625</v>
      </c>
      <c r="AD743" s="17">
        <f t="shared" si="640"/>
        <v>0</v>
      </c>
      <c r="AE743" s="17">
        <f t="shared" si="641"/>
        <v>0</v>
      </c>
      <c r="AF743" s="16">
        <f t="shared" si="626"/>
        <v>0</v>
      </c>
      <c r="AG743" s="19">
        <f t="shared" si="642"/>
        <v>0.625</v>
      </c>
      <c r="AH743" s="17">
        <f t="shared" si="643"/>
        <v>0</v>
      </c>
      <c r="AI743" s="17">
        <f t="shared" si="672"/>
        <v>0</v>
      </c>
      <c r="AJ743" s="16">
        <f t="shared" si="644"/>
        <v>0</v>
      </c>
      <c r="AK743" s="19">
        <f t="shared" si="645"/>
        <v>0.625</v>
      </c>
      <c r="AL743" s="17">
        <f t="shared" si="646"/>
        <v>0</v>
      </c>
      <c r="AM743" s="17">
        <f t="shared" si="647"/>
        <v>0</v>
      </c>
      <c r="AN743" s="16">
        <f t="shared" si="648"/>
        <v>0</v>
      </c>
      <c r="AO743" s="19">
        <f t="shared" si="649"/>
        <v>0.625</v>
      </c>
      <c r="AP743" s="17">
        <f t="shared" si="650"/>
        <v>0</v>
      </c>
      <c r="AQ743" s="17">
        <f t="shared" si="651"/>
        <v>0</v>
      </c>
      <c r="AR743" s="16">
        <f t="shared" si="652"/>
        <v>0</v>
      </c>
      <c r="AS743" s="19">
        <f t="shared" si="653"/>
        <v>0.625</v>
      </c>
      <c r="AT743" s="17">
        <f t="shared" si="654"/>
        <v>0</v>
      </c>
      <c r="AU743" s="17">
        <f t="shared" si="655"/>
        <v>0</v>
      </c>
      <c r="AV743" s="16">
        <f t="shared" si="656"/>
        <v>0</v>
      </c>
      <c r="AW743" s="19">
        <f t="shared" si="657"/>
        <v>0.625</v>
      </c>
      <c r="AX743" s="17">
        <f t="shared" si="658"/>
        <v>0</v>
      </c>
      <c r="AY743" s="17">
        <f t="shared" si="627"/>
        <v>0</v>
      </c>
      <c r="AZ743" s="16">
        <f t="shared" si="659"/>
        <v>0</v>
      </c>
      <c r="BA743" s="19">
        <f t="shared" si="660"/>
        <v>0.625</v>
      </c>
      <c r="BB743" s="16"/>
      <c r="BC743" s="16">
        <f t="shared" si="661"/>
        <v>0.625</v>
      </c>
      <c r="BD743" s="19">
        <f t="shared" si="628"/>
        <v>0.625</v>
      </c>
      <c r="BE743" s="20">
        <f t="shared" si="662"/>
        <v>0.625</v>
      </c>
      <c r="BF743">
        <f t="shared" si="663"/>
        <v>4.7748073858476606E-4</v>
      </c>
      <c r="BG743" s="33">
        <f t="shared" si="664"/>
        <v>1.2849229543390641</v>
      </c>
      <c r="BH743">
        <f t="shared" si="665"/>
        <v>10.279383634712513</v>
      </c>
      <c r="BI743">
        <f t="shared" si="666"/>
        <v>2904707.109962523</v>
      </c>
      <c r="BJ743">
        <f t="shared" si="667"/>
        <v>10123078</v>
      </c>
      <c r="BK743">
        <f t="shared" si="668"/>
        <v>1412880</v>
      </c>
      <c r="BL743">
        <f t="shared" si="669"/>
        <v>0</v>
      </c>
      <c r="BM743">
        <f t="shared" si="670"/>
        <v>1412880</v>
      </c>
    </row>
    <row r="744" spans="1:65" x14ac:dyDescent="0.25">
      <c r="A744" s="8"/>
      <c r="B744">
        <v>1933000</v>
      </c>
      <c r="C744" t="s">
        <v>760</v>
      </c>
      <c r="D744">
        <v>5</v>
      </c>
      <c r="E744">
        <v>1714</v>
      </c>
      <c r="F744" s="9">
        <f t="shared" si="671"/>
        <v>287952</v>
      </c>
      <c r="G744">
        <v>7</v>
      </c>
      <c r="H744" s="10">
        <f t="shared" si="617"/>
        <v>0.7142857142857143</v>
      </c>
      <c r="I744" s="10">
        <f t="shared" si="618"/>
        <v>5</v>
      </c>
      <c r="J744" s="11">
        <f t="shared" si="619"/>
        <v>1</v>
      </c>
      <c r="K744" s="11">
        <f t="shared" si="620"/>
        <v>0.74483186756337294</v>
      </c>
      <c r="L744" s="12">
        <f t="shared" si="621"/>
        <v>1439760</v>
      </c>
      <c r="M744" s="13">
        <f t="shared" si="622"/>
        <v>0.255168132436627</v>
      </c>
      <c r="P744">
        <f t="shared" si="623"/>
        <v>8570</v>
      </c>
      <c r="Q744" s="15">
        <f t="shared" si="629"/>
        <v>0.7142857142857143</v>
      </c>
      <c r="R744" s="16">
        <f t="shared" si="630"/>
        <v>3.5746201966041107</v>
      </c>
      <c r="S744" s="17">
        <f t="shared" si="624"/>
        <v>6.7129243762849367</v>
      </c>
      <c r="T744" s="17">
        <f t="shared" si="631"/>
        <v>0.95898919661213378</v>
      </c>
      <c r="U744" s="18">
        <f t="shared" si="632"/>
        <v>0.7142857142857143</v>
      </c>
      <c r="V744" s="17">
        <f t="shared" si="633"/>
        <v>0</v>
      </c>
      <c r="W744" s="17">
        <f t="shared" si="625"/>
        <v>0</v>
      </c>
      <c r="X744" s="16">
        <f t="shared" si="634"/>
        <v>0</v>
      </c>
      <c r="Y744" s="19">
        <f t="shared" si="635"/>
        <v>0.7142857142857143</v>
      </c>
      <c r="Z744" s="17">
        <f t="shared" si="636"/>
        <v>0</v>
      </c>
      <c r="AA744" s="17">
        <f t="shared" si="637"/>
        <v>0</v>
      </c>
      <c r="AB744" s="16">
        <f t="shared" si="638"/>
        <v>0</v>
      </c>
      <c r="AC744" s="19">
        <f t="shared" si="639"/>
        <v>0.7142857142857143</v>
      </c>
      <c r="AD744" s="17">
        <f t="shared" si="640"/>
        <v>0</v>
      </c>
      <c r="AE744" s="17">
        <f t="shared" si="641"/>
        <v>0</v>
      </c>
      <c r="AF744" s="16">
        <f t="shared" si="626"/>
        <v>0</v>
      </c>
      <c r="AG744" s="19">
        <f t="shared" si="642"/>
        <v>0.7142857142857143</v>
      </c>
      <c r="AH744" s="17">
        <f t="shared" si="643"/>
        <v>0</v>
      </c>
      <c r="AI744" s="17">
        <f t="shared" si="672"/>
        <v>0</v>
      </c>
      <c r="AJ744" s="16">
        <f t="shared" si="644"/>
        <v>0</v>
      </c>
      <c r="AK744" s="19">
        <f t="shared" si="645"/>
        <v>0.7142857142857143</v>
      </c>
      <c r="AL744" s="17">
        <f t="shared" si="646"/>
        <v>0</v>
      </c>
      <c r="AM744" s="17">
        <f t="shared" si="647"/>
        <v>0</v>
      </c>
      <c r="AN744" s="16">
        <f t="shared" si="648"/>
        <v>0</v>
      </c>
      <c r="AO744" s="19">
        <f t="shared" si="649"/>
        <v>0.7142857142857143</v>
      </c>
      <c r="AP744" s="17">
        <f t="shared" si="650"/>
        <v>0</v>
      </c>
      <c r="AQ744" s="17">
        <f t="shared" si="651"/>
        <v>0</v>
      </c>
      <c r="AR744" s="16">
        <f t="shared" si="652"/>
        <v>0</v>
      </c>
      <c r="AS744" s="19">
        <f t="shared" si="653"/>
        <v>0.7142857142857143</v>
      </c>
      <c r="AT744" s="17">
        <f t="shared" si="654"/>
        <v>0</v>
      </c>
      <c r="AU744" s="17">
        <f t="shared" si="655"/>
        <v>0</v>
      </c>
      <c r="AV744" s="16">
        <f t="shared" si="656"/>
        <v>0</v>
      </c>
      <c r="AW744" s="19">
        <f t="shared" si="657"/>
        <v>0.7142857142857143</v>
      </c>
      <c r="AX744" s="17">
        <f t="shared" si="658"/>
        <v>0</v>
      </c>
      <c r="AY744" s="17">
        <f t="shared" si="627"/>
        <v>0</v>
      </c>
      <c r="AZ744" s="16">
        <f t="shared" si="659"/>
        <v>0</v>
      </c>
      <c r="BA744" s="19">
        <f t="shared" si="660"/>
        <v>0.7142857142857143</v>
      </c>
      <c r="BB744" s="16"/>
      <c r="BC744" s="16">
        <f t="shared" si="661"/>
        <v>0.7142857142857143</v>
      </c>
      <c r="BD744" s="19">
        <f t="shared" si="628"/>
        <v>0.7142857142857143</v>
      </c>
      <c r="BE744" s="20">
        <f t="shared" si="662"/>
        <v>0.7142857142857143</v>
      </c>
      <c r="BF744">
        <f t="shared" si="663"/>
        <v>5.4569227266830402E-4</v>
      </c>
      <c r="BG744" s="33">
        <f t="shared" si="664"/>
        <v>1.4684833763875018</v>
      </c>
      <c r="BH744">
        <f t="shared" si="665"/>
        <v>10.279383634712513</v>
      </c>
      <c r="BI744">
        <f t="shared" si="666"/>
        <v>2959969.0763827376</v>
      </c>
      <c r="BJ744">
        <f t="shared" si="667"/>
        <v>493240</v>
      </c>
      <c r="BK744">
        <f t="shared" si="668"/>
        <v>1439760</v>
      </c>
      <c r="BL744">
        <f t="shared" si="669"/>
        <v>0</v>
      </c>
      <c r="BM744">
        <f t="shared" si="670"/>
        <v>1439760</v>
      </c>
    </row>
    <row r="745" spans="1:65" x14ac:dyDescent="0.25">
      <c r="A745" s="8"/>
      <c r="B745">
        <v>5507019</v>
      </c>
      <c r="C745" t="s">
        <v>761</v>
      </c>
      <c r="D745">
        <v>1</v>
      </c>
      <c r="E745">
        <v>2239</v>
      </c>
      <c r="F745" s="9">
        <f t="shared" si="671"/>
        <v>376152</v>
      </c>
      <c r="G745">
        <v>3</v>
      </c>
      <c r="H745" s="10">
        <f t="shared" si="617"/>
        <v>0.33333333333333331</v>
      </c>
      <c r="I745" s="10">
        <f t="shared" si="618"/>
        <v>1</v>
      </c>
      <c r="J745" s="11">
        <f t="shared" si="619"/>
        <v>1</v>
      </c>
      <c r="K745" s="11">
        <f t="shared" si="620"/>
        <v>6.8304104271294505E-2</v>
      </c>
      <c r="L745" s="12">
        <f t="shared" si="621"/>
        <v>376152</v>
      </c>
      <c r="M745" s="13">
        <f t="shared" si="622"/>
        <v>0.93169589572870548</v>
      </c>
      <c r="P745">
        <f t="shared" si="623"/>
        <v>2239</v>
      </c>
      <c r="Q745" s="15">
        <f t="shared" si="629"/>
        <v>0.33333333333333331</v>
      </c>
      <c r="R745" s="16">
        <f t="shared" si="630"/>
        <v>3.5746201966041107</v>
      </c>
      <c r="S745" s="17">
        <f t="shared" si="624"/>
        <v>14.640408664582402</v>
      </c>
      <c r="T745" s="17">
        <f t="shared" si="631"/>
        <v>4.8801362215274677</v>
      </c>
      <c r="U745" s="18">
        <f t="shared" si="632"/>
        <v>0.33333333333333331</v>
      </c>
      <c r="V745" s="17">
        <f t="shared" si="633"/>
        <v>0</v>
      </c>
      <c r="W745" s="17">
        <f t="shared" si="625"/>
        <v>0</v>
      </c>
      <c r="X745" s="16">
        <f t="shared" si="634"/>
        <v>0</v>
      </c>
      <c r="Y745" s="19">
        <f t="shared" si="635"/>
        <v>0.33333333333333331</v>
      </c>
      <c r="Z745" s="17">
        <f t="shared" si="636"/>
        <v>0</v>
      </c>
      <c r="AA745" s="17">
        <f t="shared" si="637"/>
        <v>0</v>
      </c>
      <c r="AB745" s="16">
        <f t="shared" si="638"/>
        <v>0</v>
      </c>
      <c r="AC745" s="19">
        <f t="shared" si="639"/>
        <v>0.33333333333333331</v>
      </c>
      <c r="AD745" s="17">
        <f t="shared" si="640"/>
        <v>0</v>
      </c>
      <c r="AE745" s="17">
        <f t="shared" si="641"/>
        <v>0</v>
      </c>
      <c r="AF745" s="16">
        <f t="shared" si="626"/>
        <v>0</v>
      </c>
      <c r="AG745" s="19">
        <f t="shared" si="642"/>
        <v>0.33333333333333331</v>
      </c>
      <c r="AH745" s="17">
        <f t="shared" si="643"/>
        <v>0</v>
      </c>
      <c r="AI745" s="17">
        <f t="shared" si="672"/>
        <v>0</v>
      </c>
      <c r="AJ745" s="16">
        <f t="shared" si="644"/>
        <v>0</v>
      </c>
      <c r="AK745" s="19">
        <f t="shared" si="645"/>
        <v>0.33333333333333331</v>
      </c>
      <c r="AL745" s="17">
        <f t="shared" si="646"/>
        <v>0</v>
      </c>
      <c r="AM745" s="17">
        <f t="shared" si="647"/>
        <v>0</v>
      </c>
      <c r="AN745" s="16">
        <f t="shared" si="648"/>
        <v>0</v>
      </c>
      <c r="AO745" s="19">
        <f t="shared" si="649"/>
        <v>0.33333333333333331</v>
      </c>
      <c r="AP745" s="17">
        <f t="shared" si="650"/>
        <v>0</v>
      </c>
      <c r="AQ745" s="17">
        <f t="shared" si="651"/>
        <v>0</v>
      </c>
      <c r="AR745" s="16">
        <f t="shared" si="652"/>
        <v>0</v>
      </c>
      <c r="AS745" s="19">
        <f t="shared" si="653"/>
        <v>0.33333333333333331</v>
      </c>
      <c r="AT745" s="17">
        <f t="shared" si="654"/>
        <v>0</v>
      </c>
      <c r="AU745" s="17">
        <f t="shared" si="655"/>
        <v>0</v>
      </c>
      <c r="AV745" s="16">
        <f t="shared" si="656"/>
        <v>0</v>
      </c>
      <c r="AW745" s="19">
        <f t="shared" si="657"/>
        <v>0.33333333333333331</v>
      </c>
      <c r="AX745" s="17">
        <f t="shared" si="658"/>
        <v>0</v>
      </c>
      <c r="AY745" s="17">
        <f t="shared" si="627"/>
        <v>0</v>
      </c>
      <c r="AZ745" s="16">
        <f t="shared" si="659"/>
        <v>0</v>
      </c>
      <c r="BA745" s="19">
        <f t="shared" si="660"/>
        <v>0.33333333333333331</v>
      </c>
      <c r="BB745" s="16"/>
      <c r="BC745" s="16">
        <f t="shared" si="661"/>
        <v>0.33333333333333331</v>
      </c>
      <c r="BD745" s="19">
        <f t="shared" si="628"/>
        <v>0.33333333333333331</v>
      </c>
      <c r="BE745" s="20">
        <f t="shared" si="662"/>
        <v>0.33333333333333331</v>
      </c>
      <c r="BF745">
        <f t="shared" si="663"/>
        <v>2.546563939118752E-4</v>
      </c>
      <c r="BG745" s="33">
        <f t="shared" si="664"/>
        <v>0.68529224231416741</v>
      </c>
      <c r="BH745">
        <f t="shared" si="665"/>
        <v>2.0558767269425022</v>
      </c>
      <c r="BI745">
        <f t="shared" si="666"/>
        <v>773322.1425928761</v>
      </c>
      <c r="BJ745">
        <f t="shared" si="667"/>
        <v>5130867</v>
      </c>
      <c r="BK745">
        <f t="shared" si="668"/>
        <v>376152</v>
      </c>
      <c r="BL745">
        <f t="shared" si="669"/>
        <v>0</v>
      </c>
      <c r="BM745">
        <f t="shared" si="670"/>
        <v>376152</v>
      </c>
    </row>
    <row r="746" spans="1:65" x14ac:dyDescent="0.25">
      <c r="A746" s="8"/>
      <c r="B746">
        <v>3753180</v>
      </c>
      <c r="C746" t="s">
        <v>762</v>
      </c>
      <c r="D746">
        <v>5</v>
      </c>
      <c r="E746">
        <v>1631</v>
      </c>
      <c r="F746" s="9">
        <f t="shared" si="671"/>
        <v>274008</v>
      </c>
      <c r="G746">
        <v>3</v>
      </c>
      <c r="H746" s="10">
        <f t="shared" si="617"/>
        <v>1.6666666666666667</v>
      </c>
      <c r="I746" s="10">
        <f t="shared" si="618"/>
        <v>5</v>
      </c>
      <c r="J746" s="11">
        <f t="shared" si="619"/>
        <v>1</v>
      </c>
      <c r="K746" s="11">
        <f t="shared" si="620"/>
        <v>0.36503445078573371</v>
      </c>
      <c r="L746" s="12">
        <f t="shared" si="621"/>
        <v>1370040</v>
      </c>
      <c r="M746" s="13">
        <f t="shared" si="622"/>
        <v>0.63496554921426629</v>
      </c>
      <c r="P746">
        <f t="shared" si="623"/>
        <v>8155</v>
      </c>
      <c r="Q746" s="15">
        <f t="shared" si="629"/>
        <v>1.6666666666666667</v>
      </c>
      <c r="R746" s="16">
        <f t="shared" si="630"/>
        <v>3.5746201966041107</v>
      </c>
      <c r="S746" s="17">
        <f t="shared" si="624"/>
        <v>13.697337304020321</v>
      </c>
      <c r="T746" s="17">
        <f t="shared" si="631"/>
        <v>4.565779101340107</v>
      </c>
      <c r="U746" s="18">
        <f t="shared" si="632"/>
        <v>1.6666666666666667</v>
      </c>
      <c r="V746" s="17">
        <f t="shared" si="633"/>
        <v>0</v>
      </c>
      <c r="W746" s="17">
        <f t="shared" si="625"/>
        <v>0</v>
      </c>
      <c r="X746" s="16">
        <f t="shared" si="634"/>
        <v>0</v>
      </c>
      <c r="Y746" s="19">
        <f t="shared" si="635"/>
        <v>1.6666666666666667</v>
      </c>
      <c r="Z746" s="17">
        <f t="shared" si="636"/>
        <v>0</v>
      </c>
      <c r="AA746" s="17">
        <f t="shared" si="637"/>
        <v>0</v>
      </c>
      <c r="AB746" s="16">
        <f t="shared" si="638"/>
        <v>0</v>
      </c>
      <c r="AC746" s="19">
        <f t="shared" si="639"/>
        <v>1.6666666666666667</v>
      </c>
      <c r="AD746" s="17">
        <f t="shared" si="640"/>
        <v>0</v>
      </c>
      <c r="AE746" s="17">
        <f t="shared" si="641"/>
        <v>0</v>
      </c>
      <c r="AF746" s="16">
        <f t="shared" si="626"/>
        <v>0</v>
      </c>
      <c r="AG746" s="19">
        <f t="shared" si="642"/>
        <v>1.6666666666666667</v>
      </c>
      <c r="AH746" s="17">
        <f t="shared" si="643"/>
        <v>0</v>
      </c>
      <c r="AI746" s="17">
        <f t="shared" si="672"/>
        <v>0</v>
      </c>
      <c r="AJ746" s="16">
        <f t="shared" si="644"/>
        <v>0</v>
      </c>
      <c r="AK746" s="19">
        <f t="shared" si="645"/>
        <v>1.6666666666666667</v>
      </c>
      <c r="AL746" s="17">
        <f t="shared" si="646"/>
        <v>0</v>
      </c>
      <c r="AM746" s="17">
        <f t="shared" si="647"/>
        <v>0</v>
      </c>
      <c r="AN746" s="16">
        <f t="shared" si="648"/>
        <v>0</v>
      </c>
      <c r="AO746" s="19">
        <f t="shared" si="649"/>
        <v>1.6666666666666667</v>
      </c>
      <c r="AP746" s="17">
        <f t="shared" si="650"/>
        <v>0</v>
      </c>
      <c r="AQ746" s="17">
        <f t="shared" si="651"/>
        <v>0</v>
      </c>
      <c r="AR746" s="16">
        <f t="shared" si="652"/>
        <v>0</v>
      </c>
      <c r="AS746" s="19">
        <f t="shared" si="653"/>
        <v>1.6666666666666667</v>
      </c>
      <c r="AT746" s="17">
        <f t="shared" si="654"/>
        <v>0</v>
      </c>
      <c r="AU746" s="17">
        <f t="shared" si="655"/>
        <v>0</v>
      </c>
      <c r="AV746" s="16">
        <f t="shared" si="656"/>
        <v>0</v>
      </c>
      <c r="AW746" s="19">
        <f t="shared" si="657"/>
        <v>1.6666666666666667</v>
      </c>
      <c r="AX746" s="17">
        <f t="shared" si="658"/>
        <v>0</v>
      </c>
      <c r="AY746" s="17">
        <f t="shared" si="627"/>
        <v>0</v>
      </c>
      <c r="AZ746" s="16">
        <f t="shared" si="659"/>
        <v>0</v>
      </c>
      <c r="BA746" s="19">
        <f t="shared" si="660"/>
        <v>1.6666666666666667</v>
      </c>
      <c r="BB746" s="16"/>
      <c r="BC746" s="16">
        <f t="shared" si="661"/>
        <v>1.6666666666666667</v>
      </c>
      <c r="BD746" s="19">
        <f t="shared" si="628"/>
        <v>1.6666666666666667</v>
      </c>
      <c r="BE746" s="20">
        <f t="shared" si="662"/>
        <v>1.6666666666666667</v>
      </c>
      <c r="BF746">
        <f t="shared" si="663"/>
        <v>1.2732819695593762E-3</v>
      </c>
      <c r="BG746" s="33">
        <f t="shared" si="664"/>
        <v>3.4264612115708375</v>
      </c>
      <c r="BH746">
        <f t="shared" si="665"/>
        <v>10.279383634712513</v>
      </c>
      <c r="BI746">
        <f t="shared" si="666"/>
        <v>2816633.350980306</v>
      </c>
      <c r="BJ746">
        <f t="shared" si="667"/>
        <v>2383140</v>
      </c>
      <c r="BK746">
        <f t="shared" si="668"/>
        <v>1370040</v>
      </c>
      <c r="BL746">
        <f t="shared" si="669"/>
        <v>0</v>
      </c>
      <c r="BM746">
        <f t="shared" si="670"/>
        <v>1370040</v>
      </c>
    </row>
    <row r="747" spans="1:65" x14ac:dyDescent="0.25">
      <c r="A747" s="8"/>
      <c r="B747">
        <v>1206324</v>
      </c>
      <c r="C747" t="s">
        <v>763</v>
      </c>
      <c r="D747">
        <v>2</v>
      </c>
      <c r="E747">
        <v>734</v>
      </c>
      <c r="F747" s="9">
        <f t="shared" si="671"/>
        <v>123312</v>
      </c>
      <c r="G747">
        <v>6</v>
      </c>
      <c r="H747" s="10">
        <f t="shared" si="617"/>
        <v>0.33333333333333331</v>
      </c>
      <c r="I747" s="10">
        <f t="shared" si="618"/>
        <v>2</v>
      </c>
      <c r="J747" s="11">
        <f t="shared" si="619"/>
        <v>1</v>
      </c>
      <c r="K747" s="11">
        <f t="shared" si="620"/>
        <v>0.20444258756354014</v>
      </c>
      <c r="L747" s="12">
        <f t="shared" si="621"/>
        <v>246624</v>
      </c>
      <c r="M747" s="13">
        <f t="shared" si="622"/>
        <v>0.79555741243645983</v>
      </c>
      <c r="P747">
        <f t="shared" si="623"/>
        <v>1468</v>
      </c>
      <c r="Q747" s="15">
        <f t="shared" si="629"/>
        <v>0.33333333333333331</v>
      </c>
      <c r="R747" s="16">
        <f t="shared" si="630"/>
        <v>3.5746201966041107</v>
      </c>
      <c r="S747" s="17">
        <f t="shared" si="624"/>
        <v>9.7826975476839237</v>
      </c>
      <c r="T747" s="17">
        <f t="shared" si="631"/>
        <v>1.630449591280654</v>
      </c>
      <c r="U747" s="18">
        <f t="shared" si="632"/>
        <v>0.33333333333333331</v>
      </c>
      <c r="V747" s="17">
        <f t="shared" si="633"/>
        <v>0</v>
      </c>
      <c r="W747" s="17">
        <f t="shared" si="625"/>
        <v>0</v>
      </c>
      <c r="X747" s="16">
        <f t="shared" si="634"/>
        <v>0</v>
      </c>
      <c r="Y747" s="19">
        <f t="shared" si="635"/>
        <v>0.33333333333333331</v>
      </c>
      <c r="Z747" s="17">
        <f t="shared" si="636"/>
        <v>0</v>
      </c>
      <c r="AA747" s="17">
        <f t="shared" si="637"/>
        <v>0</v>
      </c>
      <c r="AB747" s="16">
        <f t="shared" si="638"/>
        <v>0</v>
      </c>
      <c r="AC747" s="19">
        <f t="shared" si="639"/>
        <v>0.33333333333333331</v>
      </c>
      <c r="AD747" s="17">
        <f t="shared" si="640"/>
        <v>0</v>
      </c>
      <c r="AE747" s="17">
        <f t="shared" si="641"/>
        <v>0</v>
      </c>
      <c r="AF747" s="16">
        <f t="shared" si="626"/>
        <v>0</v>
      </c>
      <c r="AG747" s="19">
        <f t="shared" si="642"/>
        <v>0.33333333333333331</v>
      </c>
      <c r="AH747" s="17">
        <f t="shared" si="643"/>
        <v>0</v>
      </c>
      <c r="AI747" s="17">
        <f t="shared" si="672"/>
        <v>0</v>
      </c>
      <c r="AJ747" s="16">
        <f t="shared" si="644"/>
        <v>0</v>
      </c>
      <c r="AK747" s="19">
        <f t="shared" si="645"/>
        <v>0.33333333333333331</v>
      </c>
      <c r="AL747" s="17">
        <f t="shared" si="646"/>
        <v>0</v>
      </c>
      <c r="AM747" s="17">
        <f t="shared" si="647"/>
        <v>0</v>
      </c>
      <c r="AN747" s="16">
        <f t="shared" si="648"/>
        <v>0</v>
      </c>
      <c r="AO747" s="19">
        <f t="shared" si="649"/>
        <v>0.33333333333333331</v>
      </c>
      <c r="AP747" s="17">
        <f t="shared" si="650"/>
        <v>0</v>
      </c>
      <c r="AQ747" s="17">
        <f t="shared" si="651"/>
        <v>0</v>
      </c>
      <c r="AR747" s="16">
        <f t="shared" si="652"/>
        <v>0</v>
      </c>
      <c r="AS747" s="19">
        <f t="shared" si="653"/>
        <v>0.33333333333333331</v>
      </c>
      <c r="AT747" s="17">
        <f t="shared" si="654"/>
        <v>0</v>
      </c>
      <c r="AU747" s="17">
        <f t="shared" si="655"/>
        <v>0</v>
      </c>
      <c r="AV747" s="16">
        <f t="shared" si="656"/>
        <v>0</v>
      </c>
      <c r="AW747" s="19">
        <f t="shared" si="657"/>
        <v>0.33333333333333331</v>
      </c>
      <c r="AX747" s="17">
        <f t="shared" si="658"/>
        <v>0</v>
      </c>
      <c r="AY747" s="17">
        <f t="shared" si="627"/>
        <v>0</v>
      </c>
      <c r="AZ747" s="16">
        <f t="shared" si="659"/>
        <v>0</v>
      </c>
      <c r="BA747" s="19">
        <f t="shared" si="660"/>
        <v>0.33333333333333331</v>
      </c>
      <c r="BB747" s="16"/>
      <c r="BC747" s="16">
        <f t="shared" si="661"/>
        <v>0.33333333333333331</v>
      </c>
      <c r="BD747" s="19">
        <f t="shared" si="628"/>
        <v>0.33333333333333331</v>
      </c>
      <c r="BE747" s="20">
        <f t="shared" si="662"/>
        <v>0.33333333333333331</v>
      </c>
      <c r="BF747">
        <f t="shared" si="663"/>
        <v>2.546563939118752E-4</v>
      </c>
      <c r="BG747" s="33">
        <f t="shared" si="664"/>
        <v>0.68529224231416741</v>
      </c>
      <c r="BH747">
        <f t="shared" si="665"/>
        <v>4.1117534538850045</v>
      </c>
      <c r="BI747">
        <f t="shared" si="666"/>
        <v>507028.54190546769</v>
      </c>
      <c r="BJ747">
        <f t="shared" si="667"/>
        <v>959700</v>
      </c>
      <c r="BK747">
        <f t="shared" si="668"/>
        <v>246624</v>
      </c>
      <c r="BL747">
        <f t="shared" si="669"/>
        <v>0</v>
      </c>
      <c r="BM747">
        <f t="shared" si="670"/>
        <v>246624</v>
      </c>
    </row>
    <row r="748" spans="1:65" x14ac:dyDescent="0.25">
      <c r="A748" s="8"/>
      <c r="B748">
        <v>38243</v>
      </c>
      <c r="C748" t="s">
        <v>764</v>
      </c>
      <c r="D748">
        <v>2</v>
      </c>
      <c r="E748">
        <v>1446</v>
      </c>
      <c r="F748" s="9">
        <f t="shared" si="671"/>
        <v>242928</v>
      </c>
      <c r="G748">
        <v>8</v>
      </c>
      <c r="H748" s="10">
        <f t="shared" si="617"/>
        <v>1.9678155667522887E-2</v>
      </c>
      <c r="I748" s="10">
        <f t="shared" si="618"/>
        <v>0.1574252453401831</v>
      </c>
      <c r="J748" s="11">
        <f t="shared" si="619"/>
        <v>7.8712622670091548E-2</v>
      </c>
      <c r="K748" s="11">
        <f t="shared" si="620"/>
        <v>1</v>
      </c>
      <c r="L748" s="12">
        <f t="shared" si="621"/>
        <v>38243</v>
      </c>
      <c r="M748" s="13">
        <f t="shared" si="622"/>
        <v>0</v>
      </c>
      <c r="P748">
        <f t="shared" si="623"/>
        <v>2892</v>
      </c>
      <c r="Q748" s="15">
        <f t="shared" si="629"/>
        <v>0.25</v>
      </c>
      <c r="R748" s="16">
        <f t="shared" si="630"/>
        <v>3.5746201966041107</v>
      </c>
      <c r="S748" s="17">
        <f t="shared" si="624"/>
        <v>0.1574252453401831</v>
      </c>
      <c r="T748" s="17">
        <f t="shared" si="631"/>
        <v>1.9678155667522887E-2</v>
      </c>
      <c r="U748" s="18">
        <f t="shared" si="632"/>
        <v>1.9678155667522887E-2</v>
      </c>
      <c r="V748" s="17">
        <f t="shared" si="633"/>
        <v>0</v>
      </c>
      <c r="W748" s="17">
        <f t="shared" si="625"/>
        <v>0</v>
      </c>
      <c r="X748" s="16">
        <f t="shared" si="634"/>
        <v>0</v>
      </c>
      <c r="Y748" s="19">
        <f t="shared" si="635"/>
        <v>1.9678155667522887E-2</v>
      </c>
      <c r="Z748" s="17">
        <f t="shared" si="636"/>
        <v>0</v>
      </c>
      <c r="AA748" s="17">
        <f t="shared" si="637"/>
        <v>0</v>
      </c>
      <c r="AB748" s="16">
        <f t="shared" si="638"/>
        <v>0</v>
      </c>
      <c r="AC748" s="19">
        <f t="shared" si="639"/>
        <v>1.9678155667522887E-2</v>
      </c>
      <c r="AD748" s="17">
        <f t="shared" si="640"/>
        <v>0</v>
      </c>
      <c r="AE748" s="17">
        <f t="shared" si="641"/>
        <v>0</v>
      </c>
      <c r="AF748" s="16">
        <f t="shared" si="626"/>
        <v>0</v>
      </c>
      <c r="AG748" s="19">
        <f t="shared" si="642"/>
        <v>1.9678155667522887E-2</v>
      </c>
      <c r="AH748" s="17">
        <f t="shared" si="643"/>
        <v>0</v>
      </c>
      <c r="AI748" s="17">
        <f t="shared" si="672"/>
        <v>0</v>
      </c>
      <c r="AJ748" s="16">
        <f t="shared" si="644"/>
        <v>0</v>
      </c>
      <c r="AK748" s="19">
        <f t="shared" si="645"/>
        <v>1.9678155667522887E-2</v>
      </c>
      <c r="AL748" s="17">
        <f t="shared" si="646"/>
        <v>0</v>
      </c>
      <c r="AM748" s="17">
        <f t="shared" si="647"/>
        <v>0</v>
      </c>
      <c r="AN748" s="16">
        <f t="shared" si="648"/>
        <v>0</v>
      </c>
      <c r="AO748" s="19">
        <f t="shared" si="649"/>
        <v>1.9678155667522887E-2</v>
      </c>
      <c r="AP748" s="17">
        <f t="shared" si="650"/>
        <v>0</v>
      </c>
      <c r="AQ748" s="17">
        <f t="shared" si="651"/>
        <v>0</v>
      </c>
      <c r="AR748" s="16">
        <f t="shared" si="652"/>
        <v>0</v>
      </c>
      <c r="AS748" s="19">
        <f t="shared" si="653"/>
        <v>1.9678155667522887E-2</v>
      </c>
      <c r="AT748" s="17">
        <f t="shared" si="654"/>
        <v>0</v>
      </c>
      <c r="AU748" s="17">
        <f t="shared" si="655"/>
        <v>0</v>
      </c>
      <c r="AV748" s="16">
        <f t="shared" si="656"/>
        <v>0</v>
      </c>
      <c r="AW748" s="19">
        <f t="shared" si="657"/>
        <v>1.9678155667522887E-2</v>
      </c>
      <c r="AX748" s="17">
        <f t="shared" si="658"/>
        <v>0</v>
      </c>
      <c r="AY748" s="17">
        <f t="shared" si="627"/>
        <v>0</v>
      </c>
      <c r="AZ748" s="16">
        <f t="shared" si="659"/>
        <v>0</v>
      </c>
      <c r="BA748" s="19">
        <f t="shared" si="660"/>
        <v>1.9678155667522887E-2</v>
      </c>
      <c r="BB748" s="16"/>
      <c r="BC748" s="16">
        <f t="shared" si="661"/>
        <v>1.9678155667522887E-2</v>
      </c>
      <c r="BD748" s="19">
        <f t="shared" si="628"/>
        <v>1.9678155667522887E-2</v>
      </c>
      <c r="BE748" s="20">
        <f t="shared" si="662"/>
        <v>1.9678155667522887E-2</v>
      </c>
      <c r="BF748">
        <f t="shared" si="663"/>
        <v>1.5033504483383726E-5</v>
      </c>
      <c r="BG748" s="33">
        <f t="shared" si="664"/>
        <v>4.0455862266012013E-2</v>
      </c>
      <c r="BH748">
        <f t="shared" si="665"/>
        <v>0.32364689812809611</v>
      </c>
      <c r="BI748">
        <f t="shared" si="666"/>
        <v>78622.893668462129</v>
      </c>
      <c r="BJ748">
        <f t="shared" si="667"/>
        <v>0</v>
      </c>
      <c r="BK748">
        <f t="shared" si="668"/>
        <v>38243</v>
      </c>
      <c r="BL748">
        <f t="shared" si="669"/>
        <v>447613</v>
      </c>
      <c r="BM748">
        <f t="shared" si="670"/>
        <v>38243</v>
      </c>
    </row>
    <row r="749" spans="1:65" x14ac:dyDescent="0.25">
      <c r="A749" s="8"/>
      <c r="B749">
        <v>320000</v>
      </c>
      <c r="C749" t="s">
        <v>765</v>
      </c>
      <c r="D749">
        <v>10</v>
      </c>
      <c r="E749">
        <v>1777</v>
      </c>
      <c r="F749" s="9">
        <f t="shared" si="671"/>
        <v>298536</v>
      </c>
      <c r="G749">
        <v>8</v>
      </c>
      <c r="H749" s="10">
        <f t="shared" si="617"/>
        <v>0.13398719082455718</v>
      </c>
      <c r="I749" s="10">
        <f t="shared" si="618"/>
        <v>1.0718975265964574</v>
      </c>
      <c r="J749" s="11">
        <f t="shared" si="619"/>
        <v>0.10718975265964574</v>
      </c>
      <c r="K749" s="11">
        <f t="shared" si="620"/>
        <v>1</v>
      </c>
      <c r="L749" s="12">
        <f t="shared" si="621"/>
        <v>320000</v>
      </c>
      <c r="M749" s="13">
        <f t="shared" si="622"/>
        <v>0</v>
      </c>
      <c r="P749">
        <f t="shared" si="623"/>
        <v>17770</v>
      </c>
      <c r="Q749" s="15">
        <f t="shared" si="629"/>
        <v>1.25</v>
      </c>
      <c r="R749" s="16">
        <f t="shared" si="630"/>
        <v>3.5746201966041107</v>
      </c>
      <c r="S749" s="17">
        <f t="shared" si="624"/>
        <v>1.0718975265964574</v>
      </c>
      <c r="T749" s="17">
        <f t="shared" si="631"/>
        <v>0.13398719082455718</v>
      </c>
      <c r="U749" s="18">
        <f t="shared" si="632"/>
        <v>0.13398719082455718</v>
      </c>
      <c r="V749" s="17">
        <f t="shared" si="633"/>
        <v>0</v>
      </c>
      <c r="W749" s="17">
        <f t="shared" si="625"/>
        <v>0</v>
      </c>
      <c r="X749" s="16">
        <f t="shared" si="634"/>
        <v>0</v>
      </c>
      <c r="Y749" s="19">
        <f t="shared" si="635"/>
        <v>0.13398719082455718</v>
      </c>
      <c r="Z749" s="17">
        <f t="shared" si="636"/>
        <v>0</v>
      </c>
      <c r="AA749" s="17">
        <f t="shared" si="637"/>
        <v>0</v>
      </c>
      <c r="AB749" s="16">
        <f t="shared" si="638"/>
        <v>0</v>
      </c>
      <c r="AC749" s="19">
        <f t="shared" si="639"/>
        <v>0.13398719082455718</v>
      </c>
      <c r="AD749" s="17">
        <f t="shared" si="640"/>
        <v>0</v>
      </c>
      <c r="AE749" s="17">
        <f t="shared" si="641"/>
        <v>0</v>
      </c>
      <c r="AF749" s="16">
        <f t="shared" si="626"/>
        <v>0</v>
      </c>
      <c r="AG749" s="19">
        <f t="shared" si="642"/>
        <v>0.13398719082455718</v>
      </c>
      <c r="AH749" s="17">
        <f t="shared" si="643"/>
        <v>0</v>
      </c>
      <c r="AI749" s="17">
        <f t="shared" si="672"/>
        <v>0</v>
      </c>
      <c r="AJ749" s="16">
        <f t="shared" si="644"/>
        <v>0</v>
      </c>
      <c r="AK749" s="19">
        <f t="shared" si="645"/>
        <v>0.13398719082455718</v>
      </c>
      <c r="AL749" s="17">
        <f t="shared" si="646"/>
        <v>0</v>
      </c>
      <c r="AM749" s="17">
        <f t="shared" si="647"/>
        <v>0</v>
      </c>
      <c r="AN749" s="16">
        <f t="shared" si="648"/>
        <v>0</v>
      </c>
      <c r="AO749" s="19">
        <f t="shared" si="649"/>
        <v>0.13398719082455718</v>
      </c>
      <c r="AP749" s="17">
        <f t="shared" si="650"/>
        <v>0</v>
      </c>
      <c r="AQ749" s="17">
        <f t="shared" si="651"/>
        <v>0</v>
      </c>
      <c r="AR749" s="16">
        <f t="shared" si="652"/>
        <v>0</v>
      </c>
      <c r="AS749" s="19">
        <f t="shared" si="653"/>
        <v>0.13398719082455718</v>
      </c>
      <c r="AT749" s="17">
        <f t="shared" si="654"/>
        <v>0</v>
      </c>
      <c r="AU749" s="17">
        <f t="shared" si="655"/>
        <v>0</v>
      </c>
      <c r="AV749" s="16">
        <f t="shared" si="656"/>
        <v>0</v>
      </c>
      <c r="AW749" s="19">
        <f t="shared" si="657"/>
        <v>0.13398719082455718</v>
      </c>
      <c r="AX749" s="17">
        <f t="shared" si="658"/>
        <v>0</v>
      </c>
      <c r="AY749" s="17">
        <f t="shared" si="627"/>
        <v>0</v>
      </c>
      <c r="AZ749" s="16">
        <f t="shared" si="659"/>
        <v>0</v>
      </c>
      <c r="BA749" s="19">
        <f t="shared" si="660"/>
        <v>0.13398719082455718</v>
      </c>
      <c r="BB749" s="16"/>
      <c r="BC749" s="16">
        <f t="shared" si="661"/>
        <v>0.13398719082455718</v>
      </c>
      <c r="BD749" s="19">
        <f t="shared" si="628"/>
        <v>0.13398719082455718</v>
      </c>
      <c r="BE749" s="20">
        <f t="shared" si="662"/>
        <v>0.13398719082455718</v>
      </c>
      <c r="BF749">
        <f t="shared" si="663"/>
        <v>1.0236208453729208E-4</v>
      </c>
      <c r="BG749" s="33">
        <f t="shared" si="664"/>
        <v>0.27546114732461113</v>
      </c>
      <c r="BH749">
        <f t="shared" si="665"/>
        <v>2.2036891785968891</v>
      </c>
      <c r="BI749">
        <f t="shared" si="666"/>
        <v>657880.55262160092</v>
      </c>
      <c r="BJ749">
        <f t="shared" si="667"/>
        <v>0</v>
      </c>
      <c r="BK749">
        <f t="shared" si="668"/>
        <v>320000</v>
      </c>
      <c r="BL749">
        <f t="shared" si="669"/>
        <v>2665360</v>
      </c>
      <c r="BM749">
        <f t="shared" si="670"/>
        <v>320000</v>
      </c>
    </row>
    <row r="750" spans="1:65" x14ac:dyDescent="0.25">
      <c r="A750" s="8"/>
      <c r="B750">
        <v>5843</v>
      </c>
      <c r="C750" t="s">
        <v>766</v>
      </c>
      <c r="D750">
        <v>9</v>
      </c>
      <c r="E750">
        <v>1292</v>
      </c>
      <c r="F750" s="9">
        <f t="shared" si="671"/>
        <v>217056</v>
      </c>
      <c r="G750">
        <v>4</v>
      </c>
      <c r="H750" s="10">
        <f t="shared" si="617"/>
        <v>6.7298300899307087E-3</v>
      </c>
      <c r="I750" s="10">
        <f t="shared" si="618"/>
        <v>2.6919320359722835E-2</v>
      </c>
      <c r="J750" s="11">
        <f t="shared" si="619"/>
        <v>2.9910355955247592E-3</v>
      </c>
      <c r="K750" s="11">
        <f t="shared" si="620"/>
        <v>1</v>
      </c>
      <c r="L750" s="12">
        <f t="shared" si="621"/>
        <v>5843</v>
      </c>
      <c r="M750" s="13">
        <f t="shared" si="622"/>
        <v>0</v>
      </c>
      <c r="P750">
        <f t="shared" si="623"/>
        <v>11628</v>
      </c>
      <c r="Q750" s="15">
        <f t="shared" si="629"/>
        <v>2.25</v>
      </c>
      <c r="R750" s="16">
        <f t="shared" si="630"/>
        <v>3.5746201966041107</v>
      </c>
      <c r="S750" s="17">
        <f t="shared" si="624"/>
        <v>2.6919320359722835E-2</v>
      </c>
      <c r="T750" s="17">
        <f t="shared" si="631"/>
        <v>6.7298300899307087E-3</v>
      </c>
      <c r="U750" s="18">
        <f t="shared" si="632"/>
        <v>6.7298300899307087E-3</v>
      </c>
      <c r="V750" s="17">
        <f t="shared" si="633"/>
        <v>0</v>
      </c>
      <c r="W750" s="17">
        <f t="shared" si="625"/>
        <v>0</v>
      </c>
      <c r="X750" s="16">
        <f t="shared" si="634"/>
        <v>0</v>
      </c>
      <c r="Y750" s="19">
        <f t="shared" si="635"/>
        <v>6.7298300899307087E-3</v>
      </c>
      <c r="Z750" s="17">
        <f t="shared" si="636"/>
        <v>0</v>
      </c>
      <c r="AA750" s="17">
        <f t="shared" si="637"/>
        <v>0</v>
      </c>
      <c r="AB750" s="16">
        <f t="shared" si="638"/>
        <v>0</v>
      </c>
      <c r="AC750" s="19">
        <f t="shared" si="639"/>
        <v>6.7298300899307087E-3</v>
      </c>
      <c r="AD750" s="17">
        <f t="shared" si="640"/>
        <v>0</v>
      </c>
      <c r="AE750" s="17">
        <f t="shared" si="641"/>
        <v>0</v>
      </c>
      <c r="AF750" s="16">
        <f t="shared" si="626"/>
        <v>0</v>
      </c>
      <c r="AG750" s="19">
        <f t="shared" si="642"/>
        <v>6.7298300899307087E-3</v>
      </c>
      <c r="AH750" s="17">
        <f t="shared" si="643"/>
        <v>0</v>
      </c>
      <c r="AI750" s="17">
        <f t="shared" si="672"/>
        <v>0</v>
      </c>
      <c r="AJ750" s="16">
        <f t="shared" si="644"/>
        <v>0</v>
      </c>
      <c r="AK750" s="19">
        <f t="shared" si="645"/>
        <v>6.7298300899307087E-3</v>
      </c>
      <c r="AL750" s="17">
        <f t="shared" si="646"/>
        <v>0</v>
      </c>
      <c r="AM750" s="17">
        <f t="shared" si="647"/>
        <v>0</v>
      </c>
      <c r="AN750" s="16">
        <f t="shared" si="648"/>
        <v>0</v>
      </c>
      <c r="AO750" s="19">
        <f t="shared" si="649"/>
        <v>6.7298300899307087E-3</v>
      </c>
      <c r="AP750" s="17">
        <f t="shared" si="650"/>
        <v>0</v>
      </c>
      <c r="AQ750" s="17">
        <f t="shared" si="651"/>
        <v>0</v>
      </c>
      <c r="AR750" s="16">
        <f t="shared" si="652"/>
        <v>0</v>
      </c>
      <c r="AS750" s="19">
        <f t="shared" si="653"/>
        <v>6.7298300899307087E-3</v>
      </c>
      <c r="AT750" s="17">
        <f t="shared" si="654"/>
        <v>0</v>
      </c>
      <c r="AU750" s="17">
        <f t="shared" si="655"/>
        <v>0</v>
      </c>
      <c r="AV750" s="16">
        <f t="shared" si="656"/>
        <v>0</v>
      </c>
      <c r="AW750" s="19">
        <f t="shared" si="657"/>
        <v>6.7298300899307087E-3</v>
      </c>
      <c r="AX750" s="17">
        <f t="shared" si="658"/>
        <v>0</v>
      </c>
      <c r="AY750" s="17">
        <f t="shared" si="627"/>
        <v>0</v>
      </c>
      <c r="AZ750" s="16">
        <f t="shared" si="659"/>
        <v>0</v>
      </c>
      <c r="BA750" s="19">
        <f t="shared" si="660"/>
        <v>6.7298300899307087E-3</v>
      </c>
      <c r="BB750" s="16"/>
      <c r="BC750" s="16">
        <f t="shared" si="661"/>
        <v>6.7298300899307087E-3</v>
      </c>
      <c r="BD750" s="19">
        <f t="shared" si="628"/>
        <v>6.7298300899307087E-3</v>
      </c>
      <c r="BE750" s="20">
        <f t="shared" si="662"/>
        <v>6.7298300899307087E-3</v>
      </c>
      <c r="BF750">
        <f t="shared" si="663"/>
        <v>5.1413827870241556E-6</v>
      </c>
      <c r="BG750" s="33">
        <f t="shared" si="664"/>
        <v>1.3835701058165914E-2</v>
      </c>
      <c r="BH750">
        <f t="shared" si="665"/>
        <v>5.5342804232663655E-2</v>
      </c>
      <c r="BI750">
        <f t="shared" si="666"/>
        <v>12012.487715525041</v>
      </c>
      <c r="BJ750">
        <f t="shared" si="667"/>
        <v>0</v>
      </c>
      <c r="BK750">
        <f t="shared" si="668"/>
        <v>5843</v>
      </c>
      <c r="BL750">
        <f t="shared" si="669"/>
        <v>1947661.0000000002</v>
      </c>
      <c r="BM750">
        <f t="shared" si="670"/>
        <v>5843</v>
      </c>
    </row>
    <row r="751" spans="1:65" x14ac:dyDescent="0.25">
      <c r="A751" s="8"/>
      <c r="B751">
        <v>2370307</v>
      </c>
      <c r="C751" t="s">
        <v>767</v>
      </c>
      <c r="D751">
        <v>9</v>
      </c>
      <c r="E751">
        <v>1947</v>
      </c>
      <c r="F751" s="9">
        <f t="shared" si="671"/>
        <v>327096</v>
      </c>
      <c r="G751">
        <v>7</v>
      </c>
      <c r="H751" s="10">
        <f t="shared" si="617"/>
        <v>1.0352168345509749</v>
      </c>
      <c r="I751" s="10">
        <f t="shared" si="618"/>
        <v>7.2465178418568241</v>
      </c>
      <c r="J751" s="11">
        <f t="shared" si="619"/>
        <v>0.80516864909520269</v>
      </c>
      <c r="K751" s="11">
        <f t="shared" si="620"/>
        <v>0.99999999999999978</v>
      </c>
      <c r="L751" s="12">
        <f t="shared" si="621"/>
        <v>2370306.9999999995</v>
      </c>
      <c r="M751" s="13">
        <f t="shared" si="622"/>
        <v>1.9645610771420717E-16</v>
      </c>
      <c r="P751">
        <f t="shared" si="623"/>
        <v>17523</v>
      </c>
      <c r="Q751" s="15">
        <f t="shared" si="629"/>
        <v>1.2857142857142858</v>
      </c>
      <c r="R751" s="16">
        <f t="shared" si="630"/>
        <v>3.5746201966041107</v>
      </c>
      <c r="S751" s="17">
        <f t="shared" si="624"/>
        <v>7.246517841856825</v>
      </c>
      <c r="T751" s="17">
        <f t="shared" si="631"/>
        <v>1.0352168345509749</v>
      </c>
      <c r="U751" s="18">
        <f t="shared" si="632"/>
        <v>1.0352168345509749</v>
      </c>
      <c r="V751" s="17">
        <f t="shared" si="633"/>
        <v>0</v>
      </c>
      <c r="W751" s="17">
        <f t="shared" si="625"/>
        <v>0</v>
      </c>
      <c r="X751" s="16">
        <f t="shared" si="634"/>
        <v>0</v>
      </c>
      <c r="Y751" s="19">
        <f t="shared" si="635"/>
        <v>1.0352168345509749</v>
      </c>
      <c r="Z751" s="17">
        <f t="shared" si="636"/>
        <v>0</v>
      </c>
      <c r="AA751" s="17">
        <f t="shared" si="637"/>
        <v>0</v>
      </c>
      <c r="AB751" s="16">
        <f t="shared" si="638"/>
        <v>0</v>
      </c>
      <c r="AC751" s="19">
        <f t="shared" si="639"/>
        <v>1.0352168345509749</v>
      </c>
      <c r="AD751" s="17">
        <f t="shared" si="640"/>
        <v>0</v>
      </c>
      <c r="AE751" s="17">
        <f t="shared" si="641"/>
        <v>0</v>
      </c>
      <c r="AF751" s="16">
        <f t="shared" si="626"/>
        <v>0</v>
      </c>
      <c r="AG751" s="19">
        <f t="shared" si="642"/>
        <v>1.0352168345509749</v>
      </c>
      <c r="AH751" s="17">
        <f t="shared" si="643"/>
        <v>0</v>
      </c>
      <c r="AI751" s="17">
        <f t="shared" si="672"/>
        <v>0</v>
      </c>
      <c r="AJ751" s="16">
        <f t="shared" si="644"/>
        <v>0</v>
      </c>
      <c r="AK751" s="19">
        <f t="shared" si="645"/>
        <v>1.0352168345509749</v>
      </c>
      <c r="AL751" s="17">
        <f t="shared" si="646"/>
        <v>0</v>
      </c>
      <c r="AM751" s="17">
        <f t="shared" si="647"/>
        <v>0</v>
      </c>
      <c r="AN751" s="16">
        <f t="shared" si="648"/>
        <v>0</v>
      </c>
      <c r="AO751" s="19">
        <f t="shared" si="649"/>
        <v>1.0352168345509749</v>
      </c>
      <c r="AP751" s="17">
        <f t="shared" si="650"/>
        <v>0</v>
      </c>
      <c r="AQ751" s="17">
        <f t="shared" si="651"/>
        <v>0</v>
      </c>
      <c r="AR751" s="16">
        <f t="shared" si="652"/>
        <v>0</v>
      </c>
      <c r="AS751" s="19">
        <f t="shared" si="653"/>
        <v>1.0352168345509749</v>
      </c>
      <c r="AT751" s="17">
        <f t="shared" si="654"/>
        <v>0</v>
      </c>
      <c r="AU751" s="17">
        <f t="shared" si="655"/>
        <v>0</v>
      </c>
      <c r="AV751" s="16">
        <f t="shared" si="656"/>
        <v>0</v>
      </c>
      <c r="AW751" s="19">
        <f t="shared" si="657"/>
        <v>1.0352168345509749</v>
      </c>
      <c r="AX751" s="17">
        <f t="shared" si="658"/>
        <v>0</v>
      </c>
      <c r="AY751" s="17">
        <f t="shared" si="627"/>
        <v>0</v>
      </c>
      <c r="AZ751" s="16">
        <f t="shared" si="659"/>
        <v>0</v>
      </c>
      <c r="BA751" s="19">
        <f t="shared" si="660"/>
        <v>1.0352168345509749</v>
      </c>
      <c r="BB751" s="16"/>
      <c r="BC751" s="16">
        <f t="shared" si="661"/>
        <v>1.0352168345509749</v>
      </c>
      <c r="BD751" s="19">
        <f t="shared" si="628"/>
        <v>1.0352168345509749</v>
      </c>
      <c r="BE751" s="20">
        <f t="shared" si="662"/>
        <v>1.0352168345509749</v>
      </c>
      <c r="BF751">
        <f t="shared" si="663"/>
        <v>7.9087375801085286E-4</v>
      </c>
      <c r="BG751" s="33">
        <f t="shared" si="664"/>
        <v>2.1282781974924365</v>
      </c>
      <c r="BH751">
        <f t="shared" si="665"/>
        <v>14.897947382447056</v>
      </c>
      <c r="BI751">
        <f t="shared" si="666"/>
        <v>4873058.997008902</v>
      </c>
      <c r="BJ751">
        <f t="shared" si="667"/>
        <v>0</v>
      </c>
      <c r="BK751">
        <f t="shared" si="668"/>
        <v>2370306.9999999995</v>
      </c>
      <c r="BL751">
        <f t="shared" si="669"/>
        <v>573557.00000000023</v>
      </c>
      <c r="BM751">
        <f t="shared" si="670"/>
        <v>2370306.9999999995</v>
      </c>
    </row>
    <row r="752" spans="1:65" x14ac:dyDescent="0.25">
      <c r="A752" s="8"/>
      <c r="B752">
        <v>16810731</v>
      </c>
      <c r="C752" t="s">
        <v>768</v>
      </c>
      <c r="D752">
        <v>7</v>
      </c>
      <c r="E752">
        <v>1838</v>
      </c>
      <c r="F752" s="9">
        <f t="shared" si="671"/>
        <v>308784</v>
      </c>
      <c r="G752">
        <v>2</v>
      </c>
      <c r="H752" s="10">
        <f t="shared" si="617"/>
        <v>3.5</v>
      </c>
      <c r="I752" s="10">
        <f t="shared" si="618"/>
        <v>7</v>
      </c>
      <c r="J752" s="11">
        <f t="shared" si="619"/>
        <v>1</v>
      </c>
      <c r="K752" s="11">
        <f t="shared" si="620"/>
        <v>0.12857787088497222</v>
      </c>
      <c r="L752" s="12">
        <f t="shared" si="621"/>
        <v>2161488</v>
      </c>
      <c r="M752" s="13">
        <f t="shared" si="622"/>
        <v>0.87142212911502781</v>
      </c>
      <c r="P752">
        <f t="shared" si="623"/>
        <v>12866</v>
      </c>
      <c r="Q752" s="15">
        <f t="shared" si="629"/>
        <v>3.5</v>
      </c>
      <c r="R752" s="16">
        <f t="shared" si="630"/>
        <v>3.5746201966041107</v>
      </c>
      <c r="S752" s="17">
        <f t="shared" si="624"/>
        <v>54.441716539717085</v>
      </c>
      <c r="T752" s="17">
        <f t="shared" si="631"/>
        <v>27.220858269858542</v>
      </c>
      <c r="U752" s="18">
        <f t="shared" si="632"/>
        <v>3.5</v>
      </c>
      <c r="V752" s="17">
        <f t="shared" si="633"/>
        <v>0</v>
      </c>
      <c r="W752" s="17">
        <f t="shared" si="625"/>
        <v>0</v>
      </c>
      <c r="X752" s="16">
        <f t="shared" si="634"/>
        <v>0</v>
      </c>
      <c r="Y752" s="19">
        <f t="shared" si="635"/>
        <v>3.5</v>
      </c>
      <c r="Z752" s="17">
        <f t="shared" si="636"/>
        <v>0</v>
      </c>
      <c r="AA752" s="17">
        <f t="shared" si="637"/>
        <v>0</v>
      </c>
      <c r="AB752" s="16">
        <f t="shared" si="638"/>
        <v>0</v>
      </c>
      <c r="AC752" s="19">
        <f t="shared" si="639"/>
        <v>3.5</v>
      </c>
      <c r="AD752" s="17">
        <f t="shared" si="640"/>
        <v>0</v>
      </c>
      <c r="AE752" s="17">
        <f t="shared" si="641"/>
        <v>0</v>
      </c>
      <c r="AF752" s="16">
        <f t="shared" si="626"/>
        <v>0</v>
      </c>
      <c r="AG752" s="19">
        <f t="shared" si="642"/>
        <v>3.5</v>
      </c>
      <c r="AH752" s="17">
        <f t="shared" si="643"/>
        <v>0</v>
      </c>
      <c r="AI752" s="17">
        <f t="shared" si="672"/>
        <v>0</v>
      </c>
      <c r="AJ752" s="16">
        <f t="shared" si="644"/>
        <v>0</v>
      </c>
      <c r="AK752" s="19">
        <f t="shared" si="645"/>
        <v>3.5</v>
      </c>
      <c r="AL752" s="17">
        <f t="shared" si="646"/>
        <v>0</v>
      </c>
      <c r="AM752" s="17">
        <f t="shared" si="647"/>
        <v>0</v>
      </c>
      <c r="AN752" s="16">
        <f t="shared" si="648"/>
        <v>0</v>
      </c>
      <c r="AO752" s="19">
        <f t="shared" si="649"/>
        <v>3.5</v>
      </c>
      <c r="AP752" s="17">
        <f t="shared" si="650"/>
        <v>0</v>
      </c>
      <c r="AQ752" s="17">
        <f t="shared" si="651"/>
        <v>0</v>
      </c>
      <c r="AR752" s="16">
        <f t="shared" si="652"/>
        <v>0</v>
      </c>
      <c r="AS752" s="19">
        <f t="shared" si="653"/>
        <v>3.5</v>
      </c>
      <c r="AT752" s="17">
        <f t="shared" si="654"/>
        <v>0</v>
      </c>
      <c r="AU752" s="17">
        <f t="shared" si="655"/>
        <v>0</v>
      </c>
      <c r="AV752" s="16">
        <f t="shared" si="656"/>
        <v>0</v>
      </c>
      <c r="AW752" s="19">
        <f t="shared" si="657"/>
        <v>3.5</v>
      </c>
      <c r="AX752" s="17">
        <f t="shared" si="658"/>
        <v>0</v>
      </c>
      <c r="AY752" s="17">
        <f t="shared" si="627"/>
        <v>0</v>
      </c>
      <c r="AZ752" s="16">
        <f t="shared" si="659"/>
        <v>0</v>
      </c>
      <c r="BA752" s="19">
        <f t="shared" si="660"/>
        <v>3.5</v>
      </c>
      <c r="BB752" s="16"/>
      <c r="BC752" s="16">
        <f t="shared" si="661"/>
        <v>3.5</v>
      </c>
      <c r="BD752" s="19">
        <f t="shared" si="628"/>
        <v>3.5</v>
      </c>
      <c r="BE752" s="20">
        <f t="shared" si="662"/>
        <v>3.5</v>
      </c>
      <c r="BF752">
        <f t="shared" si="663"/>
        <v>2.6738921360746899E-3</v>
      </c>
      <c r="BG752" s="33">
        <f t="shared" si="664"/>
        <v>7.1955685442987587</v>
      </c>
      <c r="BH752">
        <f t="shared" si="665"/>
        <v>14.391137088597517</v>
      </c>
      <c r="BI752">
        <f t="shared" si="666"/>
        <v>4443752.8747654958</v>
      </c>
      <c r="BJ752">
        <f t="shared" si="667"/>
        <v>14649243</v>
      </c>
      <c r="BK752">
        <f t="shared" si="668"/>
        <v>2161488</v>
      </c>
      <c r="BL752">
        <f t="shared" si="669"/>
        <v>0</v>
      </c>
      <c r="BM752">
        <f t="shared" si="670"/>
        <v>2161488</v>
      </c>
    </row>
    <row r="753" spans="1:65" x14ac:dyDescent="0.25">
      <c r="A753" s="8"/>
      <c r="B753">
        <v>343275</v>
      </c>
      <c r="C753" t="s">
        <v>769</v>
      </c>
      <c r="D753">
        <v>8</v>
      </c>
      <c r="E753">
        <v>2304</v>
      </c>
      <c r="F753" s="9">
        <f t="shared" si="671"/>
        <v>387072</v>
      </c>
      <c r="G753">
        <v>4</v>
      </c>
      <c r="H753" s="10">
        <f t="shared" si="617"/>
        <v>0.22171262710813491</v>
      </c>
      <c r="I753" s="10">
        <f t="shared" si="618"/>
        <v>0.88685050843253965</v>
      </c>
      <c r="J753" s="11">
        <f t="shared" si="619"/>
        <v>0.11085631355406746</v>
      </c>
      <c r="K753" s="11">
        <f t="shared" si="620"/>
        <v>1</v>
      </c>
      <c r="L753" s="12">
        <f t="shared" si="621"/>
        <v>343275</v>
      </c>
      <c r="M753" s="13">
        <f t="shared" si="622"/>
        <v>0</v>
      </c>
      <c r="P753">
        <f t="shared" si="623"/>
        <v>18432</v>
      </c>
      <c r="Q753" s="15">
        <f t="shared" si="629"/>
        <v>2</v>
      </c>
      <c r="R753" s="16">
        <f t="shared" si="630"/>
        <v>3.5746201966041107</v>
      </c>
      <c r="S753" s="17">
        <f t="shared" si="624"/>
        <v>0.88685050843253965</v>
      </c>
      <c r="T753" s="17">
        <f t="shared" si="631"/>
        <v>0.22171262710813491</v>
      </c>
      <c r="U753" s="18">
        <f t="shared" si="632"/>
        <v>0.22171262710813491</v>
      </c>
      <c r="V753" s="17">
        <f t="shared" si="633"/>
        <v>0</v>
      </c>
      <c r="W753" s="17">
        <f t="shared" si="625"/>
        <v>0</v>
      </c>
      <c r="X753" s="16">
        <f t="shared" si="634"/>
        <v>0</v>
      </c>
      <c r="Y753" s="19">
        <f t="shared" si="635"/>
        <v>0.22171262710813491</v>
      </c>
      <c r="Z753" s="17">
        <f t="shared" si="636"/>
        <v>0</v>
      </c>
      <c r="AA753" s="17">
        <f t="shared" si="637"/>
        <v>0</v>
      </c>
      <c r="AB753" s="16">
        <f t="shared" si="638"/>
        <v>0</v>
      </c>
      <c r="AC753" s="19">
        <f t="shared" si="639"/>
        <v>0.22171262710813491</v>
      </c>
      <c r="AD753" s="17">
        <f t="shared" si="640"/>
        <v>0</v>
      </c>
      <c r="AE753" s="17">
        <f t="shared" si="641"/>
        <v>0</v>
      </c>
      <c r="AF753" s="16">
        <f t="shared" si="626"/>
        <v>0</v>
      </c>
      <c r="AG753" s="19">
        <f t="shared" si="642"/>
        <v>0.22171262710813491</v>
      </c>
      <c r="AH753" s="17">
        <f t="shared" si="643"/>
        <v>0</v>
      </c>
      <c r="AI753" s="17">
        <f t="shared" si="672"/>
        <v>0</v>
      </c>
      <c r="AJ753" s="16">
        <f t="shared" si="644"/>
        <v>0</v>
      </c>
      <c r="AK753" s="19">
        <f t="shared" si="645"/>
        <v>0.22171262710813491</v>
      </c>
      <c r="AL753" s="17">
        <f t="shared" si="646"/>
        <v>0</v>
      </c>
      <c r="AM753" s="17">
        <f t="shared" si="647"/>
        <v>0</v>
      </c>
      <c r="AN753" s="16">
        <f t="shared" si="648"/>
        <v>0</v>
      </c>
      <c r="AO753" s="19">
        <f t="shared" si="649"/>
        <v>0.22171262710813491</v>
      </c>
      <c r="AP753" s="17">
        <f t="shared" si="650"/>
        <v>0</v>
      </c>
      <c r="AQ753" s="17">
        <f t="shared" si="651"/>
        <v>0</v>
      </c>
      <c r="AR753" s="16">
        <f t="shared" si="652"/>
        <v>0</v>
      </c>
      <c r="AS753" s="19">
        <f t="shared" si="653"/>
        <v>0.22171262710813491</v>
      </c>
      <c r="AT753" s="17">
        <f t="shared" si="654"/>
        <v>0</v>
      </c>
      <c r="AU753" s="17">
        <f t="shared" si="655"/>
        <v>0</v>
      </c>
      <c r="AV753" s="16">
        <f t="shared" si="656"/>
        <v>0</v>
      </c>
      <c r="AW753" s="19">
        <f t="shared" si="657"/>
        <v>0.22171262710813491</v>
      </c>
      <c r="AX753" s="17">
        <f t="shared" si="658"/>
        <v>0</v>
      </c>
      <c r="AY753" s="17">
        <f t="shared" si="627"/>
        <v>0</v>
      </c>
      <c r="AZ753" s="16">
        <f t="shared" si="659"/>
        <v>0</v>
      </c>
      <c r="BA753" s="19">
        <f t="shared" si="660"/>
        <v>0.22171262710813491</v>
      </c>
      <c r="BB753" s="16"/>
      <c r="BC753" s="16">
        <f t="shared" si="661"/>
        <v>0.22171262710813491</v>
      </c>
      <c r="BD753" s="19">
        <f t="shared" si="628"/>
        <v>0.22171262710813491</v>
      </c>
      <c r="BE753" s="20">
        <f t="shared" si="662"/>
        <v>0.22171262710813491</v>
      </c>
      <c r="BF753">
        <f t="shared" si="663"/>
        <v>1.6938161431225774E-4</v>
      </c>
      <c r="BG753" s="33">
        <f t="shared" si="664"/>
        <v>0.45581383014089599</v>
      </c>
      <c r="BH753">
        <f t="shared" si="665"/>
        <v>1.823255320563584</v>
      </c>
      <c r="BI753">
        <f t="shared" si="666"/>
        <v>705731.08344118763</v>
      </c>
      <c r="BJ753">
        <f t="shared" si="667"/>
        <v>0</v>
      </c>
      <c r="BK753">
        <f t="shared" si="668"/>
        <v>343275</v>
      </c>
      <c r="BL753">
        <f t="shared" si="669"/>
        <v>2753301</v>
      </c>
      <c r="BM753">
        <f t="shared" si="670"/>
        <v>343275</v>
      </c>
    </row>
    <row r="754" spans="1:65" x14ac:dyDescent="0.25">
      <c r="A754" s="8"/>
      <c r="B754">
        <v>6437040</v>
      </c>
      <c r="C754" t="s">
        <v>770</v>
      </c>
      <c r="D754">
        <v>8</v>
      </c>
      <c r="E754">
        <v>1557</v>
      </c>
      <c r="F754" s="9">
        <f t="shared" si="671"/>
        <v>261576</v>
      </c>
      <c r="G754">
        <v>4</v>
      </c>
      <c r="H754" s="10">
        <f t="shared" si="617"/>
        <v>2</v>
      </c>
      <c r="I754" s="10">
        <f t="shared" si="618"/>
        <v>8</v>
      </c>
      <c r="J754" s="11">
        <f t="shared" si="619"/>
        <v>1</v>
      </c>
      <c r="K754" s="11">
        <f t="shared" si="620"/>
        <v>0.32508855001677789</v>
      </c>
      <c r="L754" s="12">
        <f t="shared" si="621"/>
        <v>2092608</v>
      </c>
      <c r="M754" s="13">
        <f t="shared" si="622"/>
        <v>0.67491144998322206</v>
      </c>
      <c r="P754">
        <f t="shared" si="623"/>
        <v>12456</v>
      </c>
      <c r="Q754" s="15">
        <f t="shared" si="629"/>
        <v>2</v>
      </c>
      <c r="R754" s="16">
        <f t="shared" si="630"/>
        <v>3.5746201966041107</v>
      </c>
      <c r="S754" s="17">
        <f t="shared" si="624"/>
        <v>24.608679695384897</v>
      </c>
      <c r="T754" s="17">
        <f t="shared" si="631"/>
        <v>6.1521699238462242</v>
      </c>
      <c r="U754" s="18">
        <f t="shared" si="632"/>
        <v>2</v>
      </c>
      <c r="V754" s="17">
        <f t="shared" si="633"/>
        <v>0</v>
      </c>
      <c r="W754" s="17">
        <f t="shared" si="625"/>
        <v>0</v>
      </c>
      <c r="X754" s="16">
        <f t="shared" si="634"/>
        <v>0</v>
      </c>
      <c r="Y754" s="19">
        <f t="shared" si="635"/>
        <v>2</v>
      </c>
      <c r="Z754" s="17">
        <f t="shared" si="636"/>
        <v>0</v>
      </c>
      <c r="AA754" s="17">
        <f t="shared" si="637"/>
        <v>0</v>
      </c>
      <c r="AB754" s="16">
        <f t="shared" si="638"/>
        <v>0</v>
      </c>
      <c r="AC754" s="19">
        <f t="shared" si="639"/>
        <v>2</v>
      </c>
      <c r="AD754" s="17">
        <f t="shared" si="640"/>
        <v>0</v>
      </c>
      <c r="AE754" s="17">
        <f t="shared" si="641"/>
        <v>0</v>
      </c>
      <c r="AF754" s="16">
        <f t="shared" si="626"/>
        <v>0</v>
      </c>
      <c r="AG754" s="19">
        <f t="shared" si="642"/>
        <v>2</v>
      </c>
      <c r="AH754" s="17">
        <f t="shared" si="643"/>
        <v>0</v>
      </c>
      <c r="AI754" s="17">
        <f t="shared" si="672"/>
        <v>0</v>
      </c>
      <c r="AJ754" s="16">
        <f t="shared" si="644"/>
        <v>0</v>
      </c>
      <c r="AK754" s="19">
        <f t="shared" si="645"/>
        <v>2</v>
      </c>
      <c r="AL754" s="17">
        <f t="shared" si="646"/>
        <v>0</v>
      </c>
      <c r="AM754" s="17">
        <f t="shared" si="647"/>
        <v>0</v>
      </c>
      <c r="AN754" s="16">
        <f t="shared" si="648"/>
        <v>0</v>
      </c>
      <c r="AO754" s="19">
        <f t="shared" si="649"/>
        <v>2</v>
      </c>
      <c r="AP754" s="17">
        <f t="shared" si="650"/>
        <v>0</v>
      </c>
      <c r="AQ754" s="17">
        <f t="shared" si="651"/>
        <v>0</v>
      </c>
      <c r="AR754" s="16">
        <f t="shared" si="652"/>
        <v>0</v>
      </c>
      <c r="AS754" s="19">
        <f t="shared" si="653"/>
        <v>2</v>
      </c>
      <c r="AT754" s="17">
        <f t="shared" si="654"/>
        <v>0</v>
      </c>
      <c r="AU754" s="17">
        <f t="shared" si="655"/>
        <v>0</v>
      </c>
      <c r="AV754" s="16">
        <f t="shared" si="656"/>
        <v>0</v>
      </c>
      <c r="AW754" s="19">
        <f t="shared" si="657"/>
        <v>2</v>
      </c>
      <c r="AX754" s="17">
        <f t="shared" si="658"/>
        <v>0</v>
      </c>
      <c r="AY754" s="17">
        <f t="shared" si="627"/>
        <v>0</v>
      </c>
      <c r="AZ754" s="16">
        <f t="shared" si="659"/>
        <v>0</v>
      </c>
      <c r="BA754" s="19">
        <f t="shared" si="660"/>
        <v>2</v>
      </c>
      <c r="BB754" s="16"/>
      <c r="BC754" s="16">
        <f t="shared" si="661"/>
        <v>2</v>
      </c>
      <c r="BD754" s="19">
        <f t="shared" si="628"/>
        <v>2</v>
      </c>
      <c r="BE754" s="20">
        <f t="shared" si="662"/>
        <v>2</v>
      </c>
      <c r="BF754">
        <f t="shared" si="663"/>
        <v>1.5279383634712513E-3</v>
      </c>
      <c r="BG754" s="33">
        <f t="shared" si="664"/>
        <v>4.1117534538850053</v>
      </c>
      <c r="BH754">
        <f t="shared" si="665"/>
        <v>16.447013815540021</v>
      </c>
      <c r="BI754">
        <f t="shared" si="666"/>
        <v>4302144.0858136965</v>
      </c>
      <c r="BJ754">
        <f t="shared" si="667"/>
        <v>4344432</v>
      </c>
      <c r="BK754">
        <f t="shared" si="668"/>
        <v>2092608</v>
      </c>
      <c r="BL754">
        <f t="shared" si="669"/>
        <v>0</v>
      </c>
      <c r="BM754">
        <f t="shared" si="670"/>
        <v>2092608</v>
      </c>
    </row>
    <row r="755" spans="1:65" x14ac:dyDescent="0.25">
      <c r="A755" s="8"/>
      <c r="B755">
        <v>1717545</v>
      </c>
      <c r="C755" t="s">
        <v>771</v>
      </c>
      <c r="D755">
        <v>7</v>
      </c>
      <c r="E755">
        <v>2242</v>
      </c>
      <c r="F755" s="9">
        <f t="shared" si="671"/>
        <v>376656</v>
      </c>
      <c r="G755">
        <v>3</v>
      </c>
      <c r="H755" s="10">
        <f t="shared" si="617"/>
        <v>1.5199943715220254</v>
      </c>
      <c r="I755" s="10">
        <f t="shared" si="618"/>
        <v>4.5599831145660765</v>
      </c>
      <c r="J755" s="11">
        <f t="shared" si="619"/>
        <v>0.65142615922372527</v>
      </c>
      <c r="K755" s="11">
        <f t="shared" si="620"/>
        <v>1.0000000000000002</v>
      </c>
      <c r="L755" s="12">
        <f t="shared" si="621"/>
        <v>1717545.0000000002</v>
      </c>
      <c r="M755" s="13">
        <f t="shared" si="622"/>
        <v>-1.3556014174526411E-16</v>
      </c>
      <c r="P755">
        <f t="shared" si="623"/>
        <v>15694</v>
      </c>
      <c r="Q755" s="15">
        <f t="shared" si="629"/>
        <v>2.3333333333333335</v>
      </c>
      <c r="R755" s="16">
        <f t="shared" si="630"/>
        <v>3.5746201966041107</v>
      </c>
      <c r="S755" s="17">
        <f t="shared" si="624"/>
        <v>4.5599831145660765</v>
      </c>
      <c r="T755" s="17">
        <f t="shared" si="631"/>
        <v>1.5199943715220254</v>
      </c>
      <c r="U755" s="18">
        <f t="shared" si="632"/>
        <v>1.5199943715220254</v>
      </c>
      <c r="V755" s="17">
        <f t="shared" si="633"/>
        <v>0</v>
      </c>
      <c r="W755" s="17">
        <f t="shared" si="625"/>
        <v>0</v>
      </c>
      <c r="X755" s="16">
        <f t="shared" si="634"/>
        <v>0</v>
      </c>
      <c r="Y755" s="19">
        <f t="shared" si="635"/>
        <v>1.5199943715220254</v>
      </c>
      <c r="Z755" s="17">
        <f t="shared" si="636"/>
        <v>0</v>
      </c>
      <c r="AA755" s="17">
        <f t="shared" si="637"/>
        <v>0</v>
      </c>
      <c r="AB755" s="16">
        <f t="shared" si="638"/>
        <v>0</v>
      </c>
      <c r="AC755" s="19">
        <f t="shared" si="639"/>
        <v>1.5199943715220254</v>
      </c>
      <c r="AD755" s="17">
        <f t="shared" si="640"/>
        <v>0</v>
      </c>
      <c r="AE755" s="17">
        <f t="shared" si="641"/>
        <v>0</v>
      </c>
      <c r="AF755" s="16">
        <f t="shared" si="626"/>
        <v>0</v>
      </c>
      <c r="AG755" s="19">
        <f t="shared" si="642"/>
        <v>1.5199943715220254</v>
      </c>
      <c r="AH755" s="17">
        <f t="shared" si="643"/>
        <v>0</v>
      </c>
      <c r="AI755" s="17">
        <f t="shared" si="672"/>
        <v>0</v>
      </c>
      <c r="AJ755" s="16">
        <f t="shared" si="644"/>
        <v>0</v>
      </c>
      <c r="AK755" s="19">
        <f t="shared" si="645"/>
        <v>1.5199943715220254</v>
      </c>
      <c r="AL755" s="17">
        <f t="shared" si="646"/>
        <v>0</v>
      </c>
      <c r="AM755" s="17">
        <f t="shared" si="647"/>
        <v>0</v>
      </c>
      <c r="AN755" s="16">
        <f t="shared" si="648"/>
        <v>0</v>
      </c>
      <c r="AO755" s="19">
        <f t="shared" si="649"/>
        <v>1.5199943715220254</v>
      </c>
      <c r="AP755" s="17">
        <f t="shared" si="650"/>
        <v>0</v>
      </c>
      <c r="AQ755" s="17">
        <f t="shared" si="651"/>
        <v>0</v>
      </c>
      <c r="AR755" s="16">
        <f t="shared" si="652"/>
        <v>0</v>
      </c>
      <c r="AS755" s="19">
        <f t="shared" si="653"/>
        <v>1.5199943715220254</v>
      </c>
      <c r="AT755" s="17">
        <f t="shared" si="654"/>
        <v>0</v>
      </c>
      <c r="AU755" s="17">
        <f t="shared" si="655"/>
        <v>0</v>
      </c>
      <c r="AV755" s="16">
        <f t="shared" si="656"/>
        <v>0</v>
      </c>
      <c r="AW755" s="19">
        <f t="shared" si="657"/>
        <v>1.5199943715220254</v>
      </c>
      <c r="AX755" s="17">
        <f t="shared" si="658"/>
        <v>0</v>
      </c>
      <c r="AY755" s="17">
        <f t="shared" si="627"/>
        <v>0</v>
      </c>
      <c r="AZ755" s="16">
        <f t="shared" si="659"/>
        <v>0</v>
      </c>
      <c r="BA755" s="19">
        <f t="shared" si="660"/>
        <v>1.5199943715220254</v>
      </c>
      <c r="BB755" s="16"/>
      <c r="BC755" s="16">
        <f t="shared" si="661"/>
        <v>1.5199943715220254</v>
      </c>
      <c r="BD755" s="19">
        <f t="shared" si="628"/>
        <v>1.5199943715220254</v>
      </c>
      <c r="BE755" s="20">
        <f t="shared" si="662"/>
        <v>1.5199943715220254</v>
      </c>
      <c r="BF755">
        <f t="shared" si="663"/>
        <v>1.1612288562544385E-3</v>
      </c>
      <c r="BG755" s="33">
        <f t="shared" si="664"/>
        <v>3.1249210534957284</v>
      </c>
      <c r="BH755">
        <f t="shared" si="665"/>
        <v>9.3747631604871842</v>
      </c>
      <c r="BI755">
        <f t="shared" si="666"/>
        <v>3531060.7929764609</v>
      </c>
      <c r="BJ755">
        <f t="shared" si="667"/>
        <v>0</v>
      </c>
      <c r="BK755">
        <f t="shared" si="668"/>
        <v>1717545.0000000002</v>
      </c>
      <c r="BL755">
        <f t="shared" si="669"/>
        <v>919046.99999999988</v>
      </c>
      <c r="BM755">
        <f t="shared" si="670"/>
        <v>1717545.0000000002</v>
      </c>
    </row>
    <row r="756" spans="1:65" x14ac:dyDescent="0.25">
      <c r="A756" s="8"/>
      <c r="B756">
        <v>1346404</v>
      </c>
      <c r="C756" t="s">
        <v>772</v>
      </c>
      <c r="D756">
        <v>9</v>
      </c>
      <c r="E756">
        <v>1461</v>
      </c>
      <c r="F756" s="9">
        <f t="shared" si="671"/>
        <v>245448</v>
      </c>
      <c r="G756">
        <v>7</v>
      </c>
      <c r="H756" s="10">
        <f t="shared" si="617"/>
        <v>0.78364227278864995</v>
      </c>
      <c r="I756" s="10">
        <f t="shared" si="618"/>
        <v>5.4854959095205498</v>
      </c>
      <c r="J756" s="11">
        <f t="shared" si="619"/>
        <v>0.60949954550228336</v>
      </c>
      <c r="K756" s="11">
        <f t="shared" si="620"/>
        <v>1</v>
      </c>
      <c r="L756" s="12">
        <f t="shared" si="621"/>
        <v>1346404</v>
      </c>
      <c r="M756" s="13">
        <f t="shared" si="622"/>
        <v>0</v>
      </c>
      <c r="P756">
        <f t="shared" si="623"/>
        <v>13149</v>
      </c>
      <c r="Q756" s="15">
        <f t="shared" si="629"/>
        <v>1.2857142857142858</v>
      </c>
      <c r="R756" s="16">
        <f t="shared" si="630"/>
        <v>3.5746201966041107</v>
      </c>
      <c r="S756" s="17">
        <f t="shared" si="624"/>
        <v>5.4854959095205498</v>
      </c>
      <c r="T756" s="17">
        <f t="shared" si="631"/>
        <v>0.78364227278864995</v>
      </c>
      <c r="U756" s="18">
        <f t="shared" si="632"/>
        <v>0.78364227278864995</v>
      </c>
      <c r="V756" s="17">
        <f t="shared" si="633"/>
        <v>0</v>
      </c>
      <c r="W756" s="17">
        <f t="shared" si="625"/>
        <v>0</v>
      </c>
      <c r="X756" s="16">
        <f t="shared" si="634"/>
        <v>0</v>
      </c>
      <c r="Y756" s="19">
        <f t="shared" si="635"/>
        <v>0.78364227278864995</v>
      </c>
      <c r="Z756" s="17">
        <f t="shared" si="636"/>
        <v>0</v>
      </c>
      <c r="AA756" s="17">
        <f t="shared" si="637"/>
        <v>0</v>
      </c>
      <c r="AB756" s="16">
        <f t="shared" si="638"/>
        <v>0</v>
      </c>
      <c r="AC756" s="19">
        <f t="shared" si="639"/>
        <v>0.78364227278864995</v>
      </c>
      <c r="AD756" s="17">
        <f t="shared" si="640"/>
        <v>0</v>
      </c>
      <c r="AE756" s="17">
        <f t="shared" si="641"/>
        <v>0</v>
      </c>
      <c r="AF756" s="16">
        <f t="shared" si="626"/>
        <v>0</v>
      </c>
      <c r="AG756" s="19">
        <f t="shared" si="642"/>
        <v>0.78364227278864995</v>
      </c>
      <c r="AH756" s="17">
        <f t="shared" si="643"/>
        <v>0</v>
      </c>
      <c r="AI756" s="17">
        <f t="shared" si="672"/>
        <v>0</v>
      </c>
      <c r="AJ756" s="16">
        <f t="shared" si="644"/>
        <v>0</v>
      </c>
      <c r="AK756" s="19">
        <f t="shared" si="645"/>
        <v>0.78364227278864995</v>
      </c>
      <c r="AL756" s="17">
        <f t="shared" si="646"/>
        <v>0</v>
      </c>
      <c r="AM756" s="17">
        <f t="shared" si="647"/>
        <v>0</v>
      </c>
      <c r="AN756" s="16">
        <f t="shared" si="648"/>
        <v>0</v>
      </c>
      <c r="AO756" s="19">
        <f t="shared" si="649"/>
        <v>0.78364227278864995</v>
      </c>
      <c r="AP756" s="17">
        <f t="shared" si="650"/>
        <v>0</v>
      </c>
      <c r="AQ756" s="17">
        <f t="shared" si="651"/>
        <v>0</v>
      </c>
      <c r="AR756" s="16">
        <f t="shared" si="652"/>
        <v>0</v>
      </c>
      <c r="AS756" s="19">
        <f t="shared" si="653"/>
        <v>0.78364227278864995</v>
      </c>
      <c r="AT756" s="17">
        <f t="shared" si="654"/>
        <v>0</v>
      </c>
      <c r="AU756" s="17">
        <f t="shared" si="655"/>
        <v>0</v>
      </c>
      <c r="AV756" s="16">
        <f t="shared" si="656"/>
        <v>0</v>
      </c>
      <c r="AW756" s="19">
        <f t="shared" si="657"/>
        <v>0.78364227278864995</v>
      </c>
      <c r="AX756" s="17">
        <f t="shared" si="658"/>
        <v>0</v>
      </c>
      <c r="AY756" s="17">
        <f t="shared" si="627"/>
        <v>0</v>
      </c>
      <c r="AZ756" s="16">
        <f t="shared" si="659"/>
        <v>0</v>
      </c>
      <c r="BA756" s="19">
        <f t="shared" si="660"/>
        <v>0.78364227278864995</v>
      </c>
      <c r="BB756" s="16"/>
      <c r="BC756" s="16">
        <f t="shared" si="661"/>
        <v>0.78364227278864995</v>
      </c>
      <c r="BD756" s="19">
        <f t="shared" si="628"/>
        <v>0.78364227278864995</v>
      </c>
      <c r="BE756" s="20">
        <f t="shared" si="662"/>
        <v>0.78364227278864995</v>
      </c>
      <c r="BF756">
        <f t="shared" si="663"/>
        <v>5.9867854591579093E-4</v>
      </c>
      <c r="BG756" s="33">
        <f t="shared" si="664"/>
        <v>1.6110719108745135</v>
      </c>
      <c r="BH756">
        <f t="shared" si="665"/>
        <v>11.277503376121594</v>
      </c>
      <c r="BI756">
        <f t="shared" si="666"/>
        <v>2768040.6486622929</v>
      </c>
      <c r="BJ756">
        <f t="shared" si="667"/>
        <v>0</v>
      </c>
      <c r="BK756">
        <f t="shared" si="668"/>
        <v>1346404</v>
      </c>
      <c r="BL756">
        <f t="shared" si="669"/>
        <v>862628.00000000012</v>
      </c>
      <c r="BM756">
        <f t="shared" si="670"/>
        <v>1346404</v>
      </c>
    </row>
    <row r="757" spans="1:65" x14ac:dyDescent="0.25">
      <c r="A757" s="8"/>
      <c r="B757">
        <v>5707070</v>
      </c>
      <c r="C757" t="s">
        <v>773</v>
      </c>
      <c r="D757">
        <v>8</v>
      </c>
      <c r="E757">
        <v>858</v>
      </c>
      <c r="F757" s="9">
        <f t="shared" si="671"/>
        <v>144144</v>
      </c>
      <c r="G757">
        <v>2</v>
      </c>
      <c r="H757" s="10">
        <f t="shared" si="617"/>
        <v>4</v>
      </c>
      <c r="I757" s="10">
        <f t="shared" si="618"/>
        <v>8</v>
      </c>
      <c r="J757" s="11">
        <f t="shared" si="619"/>
        <v>1</v>
      </c>
      <c r="K757" s="11">
        <f t="shared" si="620"/>
        <v>0.2020567471574731</v>
      </c>
      <c r="L757" s="12">
        <f t="shared" si="621"/>
        <v>1153152</v>
      </c>
      <c r="M757" s="13">
        <f t="shared" si="622"/>
        <v>0.79794325284252687</v>
      </c>
      <c r="P757">
        <f t="shared" si="623"/>
        <v>6864</v>
      </c>
      <c r="Q757" s="15">
        <f t="shared" si="629"/>
        <v>4</v>
      </c>
      <c r="R757" s="16">
        <f t="shared" si="630"/>
        <v>3.5746201966041107</v>
      </c>
      <c r="S757" s="17">
        <f t="shared" si="624"/>
        <v>39.592837717837718</v>
      </c>
      <c r="T757" s="17">
        <f t="shared" si="631"/>
        <v>19.796418858918859</v>
      </c>
      <c r="U757" s="18">
        <f t="shared" si="632"/>
        <v>0</v>
      </c>
      <c r="V757" s="17">
        <f t="shared" si="633"/>
        <v>19.796418858918859</v>
      </c>
      <c r="W757" s="17">
        <f t="shared" si="625"/>
        <v>1.4484449536811161E-2</v>
      </c>
      <c r="X757" s="16">
        <f t="shared" si="634"/>
        <v>45.958548851061856</v>
      </c>
      <c r="Y757" s="19">
        <f t="shared" si="635"/>
        <v>4</v>
      </c>
      <c r="Z757" s="17">
        <f t="shared" si="636"/>
        <v>0</v>
      </c>
      <c r="AA757" s="17">
        <f t="shared" si="637"/>
        <v>0</v>
      </c>
      <c r="AB757" s="16">
        <f t="shared" si="638"/>
        <v>0</v>
      </c>
      <c r="AC757" s="19">
        <f t="shared" si="639"/>
        <v>4</v>
      </c>
      <c r="AD757" s="17">
        <f t="shared" si="640"/>
        <v>0</v>
      </c>
      <c r="AE757" s="17">
        <f t="shared" si="641"/>
        <v>0</v>
      </c>
      <c r="AF757" s="16">
        <f t="shared" si="626"/>
        <v>0</v>
      </c>
      <c r="AG757" s="19">
        <f t="shared" si="642"/>
        <v>4</v>
      </c>
      <c r="AH757" s="17">
        <f t="shared" si="643"/>
        <v>0</v>
      </c>
      <c r="AI757" s="17">
        <f t="shared" si="672"/>
        <v>0</v>
      </c>
      <c r="AJ757" s="16">
        <f t="shared" si="644"/>
        <v>0</v>
      </c>
      <c r="AK757" s="19">
        <f t="shared" si="645"/>
        <v>4</v>
      </c>
      <c r="AL757" s="17">
        <f t="shared" si="646"/>
        <v>0</v>
      </c>
      <c r="AM757" s="17">
        <f t="shared" si="647"/>
        <v>0</v>
      </c>
      <c r="AN757" s="16">
        <f t="shared" si="648"/>
        <v>0</v>
      </c>
      <c r="AO757" s="19">
        <f t="shared" si="649"/>
        <v>4</v>
      </c>
      <c r="AP757" s="17">
        <f t="shared" si="650"/>
        <v>0</v>
      </c>
      <c r="AQ757" s="17">
        <f t="shared" si="651"/>
        <v>0</v>
      </c>
      <c r="AR757" s="16">
        <f t="shared" si="652"/>
        <v>0</v>
      </c>
      <c r="AS757" s="19">
        <f t="shared" si="653"/>
        <v>4</v>
      </c>
      <c r="AT757" s="17">
        <f t="shared" si="654"/>
        <v>0</v>
      </c>
      <c r="AU757" s="17">
        <f t="shared" si="655"/>
        <v>0</v>
      </c>
      <c r="AV757" s="16">
        <f t="shared" si="656"/>
        <v>0</v>
      </c>
      <c r="AW757" s="19">
        <f t="shared" si="657"/>
        <v>4</v>
      </c>
      <c r="AX757" s="17">
        <f t="shared" si="658"/>
        <v>0</v>
      </c>
      <c r="AY757" s="17">
        <f t="shared" si="627"/>
        <v>0</v>
      </c>
      <c r="AZ757" s="16">
        <f t="shared" si="659"/>
        <v>0</v>
      </c>
      <c r="BA757" s="19">
        <f t="shared" si="660"/>
        <v>4</v>
      </c>
      <c r="BB757" s="16"/>
      <c r="BC757" s="16">
        <f t="shared" si="661"/>
        <v>4</v>
      </c>
      <c r="BD757" s="19">
        <f t="shared" si="628"/>
        <v>4</v>
      </c>
      <c r="BE757" s="20">
        <f t="shared" si="662"/>
        <v>4</v>
      </c>
      <c r="BF757">
        <f t="shared" si="663"/>
        <v>3.0558767269425026E-3</v>
      </c>
      <c r="BG757" s="33">
        <f t="shared" si="664"/>
        <v>8.2235069077700107</v>
      </c>
      <c r="BH757">
        <f t="shared" si="665"/>
        <v>16.447013815540021</v>
      </c>
      <c r="BI757">
        <f t="shared" si="666"/>
        <v>2370738.3594272006</v>
      </c>
      <c r="BJ757">
        <f t="shared" si="667"/>
        <v>4553918</v>
      </c>
      <c r="BK757">
        <f t="shared" si="668"/>
        <v>1153152</v>
      </c>
      <c r="BL757">
        <f t="shared" si="669"/>
        <v>0</v>
      </c>
      <c r="BM757">
        <f t="shared" si="670"/>
        <v>1153152</v>
      </c>
    </row>
    <row r="758" spans="1:65" x14ac:dyDescent="0.25">
      <c r="A758" s="8"/>
      <c r="B758">
        <v>6460870</v>
      </c>
      <c r="C758" t="s">
        <v>774</v>
      </c>
      <c r="D758">
        <v>7</v>
      </c>
      <c r="E758">
        <v>864</v>
      </c>
      <c r="F758" s="9">
        <f t="shared" si="671"/>
        <v>145152</v>
      </c>
      <c r="G758">
        <v>6</v>
      </c>
      <c r="H758" s="10">
        <f t="shared" si="617"/>
        <v>1.1666666666666667</v>
      </c>
      <c r="I758" s="10">
        <f t="shared" si="618"/>
        <v>7</v>
      </c>
      <c r="J758" s="11">
        <f t="shared" si="619"/>
        <v>1</v>
      </c>
      <c r="K758" s="11">
        <f t="shared" si="620"/>
        <v>0.15726426936310434</v>
      </c>
      <c r="L758" s="12">
        <f t="shared" si="621"/>
        <v>1016064</v>
      </c>
      <c r="M758" s="13">
        <f t="shared" si="622"/>
        <v>0.84273573063689566</v>
      </c>
      <c r="P758">
        <f t="shared" si="623"/>
        <v>6048</v>
      </c>
      <c r="Q758" s="15">
        <f t="shared" si="629"/>
        <v>1.1666666666666667</v>
      </c>
      <c r="R758" s="16">
        <f t="shared" si="630"/>
        <v>3.5746201966041107</v>
      </c>
      <c r="S758" s="17">
        <f t="shared" si="624"/>
        <v>44.51106426366843</v>
      </c>
      <c r="T758" s="17">
        <f t="shared" si="631"/>
        <v>7.4185107106114048</v>
      </c>
      <c r="U758" s="18">
        <f t="shared" si="632"/>
        <v>1.1666666666666667</v>
      </c>
      <c r="V758" s="17">
        <f t="shared" si="633"/>
        <v>0</v>
      </c>
      <c r="W758" s="17">
        <f t="shared" si="625"/>
        <v>0</v>
      </c>
      <c r="X758" s="16">
        <f t="shared" si="634"/>
        <v>0</v>
      </c>
      <c r="Y758" s="19">
        <f t="shared" si="635"/>
        <v>1.1666666666666667</v>
      </c>
      <c r="Z758" s="17">
        <f t="shared" si="636"/>
        <v>0</v>
      </c>
      <c r="AA758" s="17">
        <f t="shared" si="637"/>
        <v>0</v>
      </c>
      <c r="AB758" s="16">
        <f t="shared" si="638"/>
        <v>0</v>
      </c>
      <c r="AC758" s="19">
        <f t="shared" si="639"/>
        <v>1.1666666666666667</v>
      </c>
      <c r="AD758" s="17">
        <f t="shared" si="640"/>
        <v>0</v>
      </c>
      <c r="AE758" s="17">
        <f t="shared" si="641"/>
        <v>0</v>
      </c>
      <c r="AF758" s="16">
        <f t="shared" si="626"/>
        <v>0</v>
      </c>
      <c r="AG758" s="19">
        <f t="shared" si="642"/>
        <v>1.1666666666666667</v>
      </c>
      <c r="AH758" s="17">
        <f t="shared" si="643"/>
        <v>0</v>
      </c>
      <c r="AI758" s="17">
        <f t="shared" si="672"/>
        <v>0</v>
      </c>
      <c r="AJ758" s="16">
        <f t="shared" si="644"/>
        <v>0</v>
      </c>
      <c r="AK758" s="19">
        <f t="shared" si="645"/>
        <v>1.1666666666666667</v>
      </c>
      <c r="AL758" s="17">
        <f t="shared" si="646"/>
        <v>0</v>
      </c>
      <c r="AM758" s="17">
        <f t="shared" si="647"/>
        <v>0</v>
      </c>
      <c r="AN758" s="16">
        <f t="shared" si="648"/>
        <v>0</v>
      </c>
      <c r="AO758" s="19">
        <f t="shared" si="649"/>
        <v>1.1666666666666667</v>
      </c>
      <c r="AP758" s="17">
        <f t="shared" si="650"/>
        <v>0</v>
      </c>
      <c r="AQ758" s="17">
        <f t="shared" si="651"/>
        <v>0</v>
      </c>
      <c r="AR758" s="16">
        <f t="shared" si="652"/>
        <v>0</v>
      </c>
      <c r="AS758" s="19">
        <f t="shared" si="653"/>
        <v>1.1666666666666667</v>
      </c>
      <c r="AT758" s="17">
        <f t="shared" si="654"/>
        <v>0</v>
      </c>
      <c r="AU758" s="17">
        <f t="shared" si="655"/>
        <v>0</v>
      </c>
      <c r="AV758" s="16">
        <f t="shared" si="656"/>
        <v>0</v>
      </c>
      <c r="AW758" s="19">
        <f t="shared" si="657"/>
        <v>1.1666666666666667</v>
      </c>
      <c r="AX758" s="17">
        <f t="shared" si="658"/>
        <v>0</v>
      </c>
      <c r="AY758" s="17">
        <f t="shared" si="627"/>
        <v>0</v>
      </c>
      <c r="AZ758" s="16">
        <f t="shared" si="659"/>
        <v>0</v>
      </c>
      <c r="BA758" s="19">
        <f t="shared" si="660"/>
        <v>1.1666666666666667</v>
      </c>
      <c r="BB758" s="16"/>
      <c r="BC758" s="16">
        <f t="shared" si="661"/>
        <v>1.1666666666666667</v>
      </c>
      <c r="BD758" s="19">
        <f t="shared" si="628"/>
        <v>1.1666666666666667</v>
      </c>
      <c r="BE758" s="20">
        <f t="shared" si="662"/>
        <v>1.1666666666666667</v>
      </c>
      <c r="BF758">
        <f t="shared" si="663"/>
        <v>8.9129737869156334E-4</v>
      </c>
      <c r="BG758" s="33">
        <f t="shared" si="664"/>
        <v>2.3985228480995864</v>
      </c>
      <c r="BH758">
        <f t="shared" si="665"/>
        <v>14.391137088597517</v>
      </c>
      <c r="BI758">
        <f t="shared" si="666"/>
        <v>2088902.3306841068</v>
      </c>
      <c r="BJ758">
        <f t="shared" si="667"/>
        <v>5444806</v>
      </c>
      <c r="BK758">
        <f t="shared" si="668"/>
        <v>1016064</v>
      </c>
      <c r="BL758">
        <f t="shared" si="669"/>
        <v>0</v>
      </c>
      <c r="BM758">
        <f t="shared" si="670"/>
        <v>1016064</v>
      </c>
    </row>
    <row r="759" spans="1:65" x14ac:dyDescent="0.25">
      <c r="A759" s="8"/>
      <c r="B759">
        <v>32500</v>
      </c>
      <c r="C759" t="s">
        <v>775</v>
      </c>
      <c r="D759">
        <v>4</v>
      </c>
      <c r="E759">
        <v>740</v>
      </c>
      <c r="F759" s="9">
        <f t="shared" si="671"/>
        <v>124320</v>
      </c>
      <c r="G759">
        <v>3</v>
      </c>
      <c r="H759" s="10">
        <f t="shared" si="617"/>
        <v>8.7140712140712132E-2</v>
      </c>
      <c r="I759" s="10">
        <f t="shared" si="618"/>
        <v>0.26142213642213641</v>
      </c>
      <c r="J759" s="11">
        <f t="shared" si="619"/>
        <v>6.5355534105534102E-2</v>
      </c>
      <c r="K759" s="11">
        <f t="shared" si="620"/>
        <v>1</v>
      </c>
      <c r="L759" s="12">
        <f t="shared" si="621"/>
        <v>32500</v>
      </c>
      <c r="M759" s="13">
        <f t="shared" si="622"/>
        <v>0</v>
      </c>
      <c r="P759">
        <f t="shared" si="623"/>
        <v>2960</v>
      </c>
      <c r="Q759" s="15">
        <f t="shared" si="629"/>
        <v>1.3333333333333333</v>
      </c>
      <c r="R759" s="16">
        <f t="shared" si="630"/>
        <v>3.5746201966041107</v>
      </c>
      <c r="S759" s="17">
        <f t="shared" si="624"/>
        <v>0.26142213642213641</v>
      </c>
      <c r="T759" s="17">
        <f t="shared" si="631"/>
        <v>8.7140712140712132E-2</v>
      </c>
      <c r="U759" s="18">
        <f t="shared" si="632"/>
        <v>8.7140712140712132E-2</v>
      </c>
      <c r="V759" s="17">
        <f t="shared" si="633"/>
        <v>0</v>
      </c>
      <c r="W759" s="17">
        <f t="shared" si="625"/>
        <v>0</v>
      </c>
      <c r="X759" s="16">
        <f t="shared" si="634"/>
        <v>0</v>
      </c>
      <c r="Y759" s="19">
        <f t="shared" si="635"/>
        <v>8.7140712140712132E-2</v>
      </c>
      <c r="Z759" s="17">
        <f t="shared" si="636"/>
        <v>0</v>
      </c>
      <c r="AA759" s="17">
        <f t="shared" si="637"/>
        <v>0</v>
      </c>
      <c r="AB759" s="16">
        <f t="shared" si="638"/>
        <v>0</v>
      </c>
      <c r="AC759" s="19">
        <f t="shared" si="639"/>
        <v>8.7140712140712132E-2</v>
      </c>
      <c r="AD759" s="17">
        <f t="shared" si="640"/>
        <v>0</v>
      </c>
      <c r="AE759" s="17">
        <f t="shared" si="641"/>
        <v>0</v>
      </c>
      <c r="AF759" s="16">
        <f t="shared" si="626"/>
        <v>0</v>
      </c>
      <c r="AG759" s="19">
        <f t="shared" si="642"/>
        <v>8.7140712140712132E-2</v>
      </c>
      <c r="AH759" s="17">
        <f t="shared" si="643"/>
        <v>0</v>
      </c>
      <c r="AI759" s="17">
        <f t="shared" si="672"/>
        <v>0</v>
      </c>
      <c r="AJ759" s="16">
        <f t="shared" si="644"/>
        <v>0</v>
      </c>
      <c r="AK759" s="19">
        <f t="shared" si="645"/>
        <v>8.7140712140712132E-2</v>
      </c>
      <c r="AL759" s="17">
        <f t="shared" si="646"/>
        <v>0</v>
      </c>
      <c r="AM759" s="17">
        <f t="shared" si="647"/>
        <v>0</v>
      </c>
      <c r="AN759" s="16">
        <f t="shared" si="648"/>
        <v>0</v>
      </c>
      <c r="AO759" s="19">
        <f t="shared" si="649"/>
        <v>8.7140712140712132E-2</v>
      </c>
      <c r="AP759" s="17">
        <f t="shared" si="650"/>
        <v>0</v>
      </c>
      <c r="AQ759" s="17">
        <f t="shared" si="651"/>
        <v>0</v>
      </c>
      <c r="AR759" s="16">
        <f t="shared" si="652"/>
        <v>0</v>
      </c>
      <c r="AS759" s="19">
        <f t="shared" si="653"/>
        <v>8.7140712140712132E-2</v>
      </c>
      <c r="AT759" s="17">
        <f t="shared" si="654"/>
        <v>0</v>
      </c>
      <c r="AU759" s="17">
        <f t="shared" si="655"/>
        <v>0</v>
      </c>
      <c r="AV759" s="16">
        <f t="shared" si="656"/>
        <v>0</v>
      </c>
      <c r="AW759" s="19">
        <f t="shared" si="657"/>
        <v>8.7140712140712132E-2</v>
      </c>
      <c r="AX759" s="17">
        <f t="shared" si="658"/>
        <v>0</v>
      </c>
      <c r="AY759" s="17">
        <f t="shared" si="627"/>
        <v>0</v>
      </c>
      <c r="AZ759" s="16">
        <f t="shared" si="659"/>
        <v>0</v>
      </c>
      <c r="BA759" s="19">
        <f t="shared" si="660"/>
        <v>8.7140712140712132E-2</v>
      </c>
      <c r="BB759" s="16"/>
      <c r="BC759" s="16">
        <f t="shared" si="661"/>
        <v>8.7140712140712132E-2</v>
      </c>
      <c r="BD759" s="19">
        <f t="shared" si="628"/>
        <v>8.7140712140712132E-2</v>
      </c>
      <c r="BE759" s="20">
        <f t="shared" si="662"/>
        <v>8.7140712140712132E-2</v>
      </c>
      <c r="BF759">
        <f t="shared" si="663"/>
        <v>6.657281854999955E-5</v>
      </c>
      <c r="BG759" s="33">
        <f t="shared" si="664"/>
        <v>0.17915056205928606</v>
      </c>
      <c r="BH759">
        <f t="shared" si="665"/>
        <v>0.53745168617785821</v>
      </c>
      <c r="BI759">
        <f t="shared" si="666"/>
        <v>66815.993625631338</v>
      </c>
      <c r="BJ759">
        <f t="shared" si="667"/>
        <v>0</v>
      </c>
      <c r="BK759">
        <f t="shared" si="668"/>
        <v>32500</v>
      </c>
      <c r="BL759">
        <f t="shared" si="669"/>
        <v>464780</v>
      </c>
      <c r="BM759">
        <f t="shared" si="670"/>
        <v>32500</v>
      </c>
    </row>
    <row r="760" spans="1:65" x14ac:dyDescent="0.25">
      <c r="A760" s="8"/>
      <c r="B760">
        <v>1278630</v>
      </c>
      <c r="C760" t="s">
        <v>776</v>
      </c>
      <c r="D760">
        <v>7</v>
      </c>
      <c r="E760">
        <v>952</v>
      </c>
      <c r="F760" s="9">
        <f t="shared" si="671"/>
        <v>159936</v>
      </c>
      <c r="G760">
        <v>3</v>
      </c>
      <c r="H760" s="10">
        <f t="shared" si="617"/>
        <v>2.3333333333333335</v>
      </c>
      <c r="I760" s="10">
        <f t="shared" si="618"/>
        <v>7</v>
      </c>
      <c r="J760" s="11">
        <f t="shared" si="619"/>
        <v>1</v>
      </c>
      <c r="K760" s="11">
        <f t="shared" si="620"/>
        <v>0.87558715187348957</v>
      </c>
      <c r="L760" s="12">
        <f t="shared" si="621"/>
        <v>1119552</v>
      </c>
      <c r="M760" s="13">
        <f t="shared" si="622"/>
        <v>0.12441284812651041</v>
      </c>
      <c r="P760">
        <f t="shared" si="623"/>
        <v>6664</v>
      </c>
      <c r="Q760" s="15">
        <f t="shared" si="629"/>
        <v>2.3333333333333335</v>
      </c>
      <c r="R760" s="16">
        <f t="shared" si="630"/>
        <v>3.5746201966041107</v>
      </c>
      <c r="S760" s="17">
        <f t="shared" si="624"/>
        <v>7.994635354141657</v>
      </c>
      <c r="T760" s="17">
        <f t="shared" si="631"/>
        <v>2.6648784513805523</v>
      </c>
      <c r="U760" s="18">
        <f t="shared" si="632"/>
        <v>2.3333333333333335</v>
      </c>
      <c r="V760" s="17">
        <f t="shared" si="633"/>
        <v>0</v>
      </c>
      <c r="W760" s="17">
        <f t="shared" si="625"/>
        <v>0</v>
      </c>
      <c r="X760" s="16">
        <f t="shared" si="634"/>
        <v>0</v>
      </c>
      <c r="Y760" s="19">
        <f t="shared" si="635"/>
        <v>2.3333333333333335</v>
      </c>
      <c r="Z760" s="17">
        <f t="shared" si="636"/>
        <v>0</v>
      </c>
      <c r="AA760" s="17">
        <f t="shared" si="637"/>
        <v>0</v>
      </c>
      <c r="AB760" s="16">
        <f t="shared" si="638"/>
        <v>0</v>
      </c>
      <c r="AC760" s="19">
        <f t="shared" si="639"/>
        <v>2.3333333333333335</v>
      </c>
      <c r="AD760" s="17">
        <f t="shared" si="640"/>
        <v>0</v>
      </c>
      <c r="AE760" s="17">
        <f t="shared" si="641"/>
        <v>0</v>
      </c>
      <c r="AF760" s="16">
        <f t="shared" si="626"/>
        <v>0</v>
      </c>
      <c r="AG760" s="19">
        <f t="shared" si="642"/>
        <v>2.3333333333333335</v>
      </c>
      <c r="AH760" s="17">
        <f t="shared" si="643"/>
        <v>0</v>
      </c>
      <c r="AI760" s="17">
        <f t="shared" si="672"/>
        <v>0</v>
      </c>
      <c r="AJ760" s="16">
        <f t="shared" si="644"/>
        <v>0</v>
      </c>
      <c r="AK760" s="19">
        <f t="shared" si="645"/>
        <v>2.3333333333333335</v>
      </c>
      <c r="AL760" s="17">
        <f t="shared" si="646"/>
        <v>0</v>
      </c>
      <c r="AM760" s="17">
        <f t="shared" si="647"/>
        <v>0</v>
      </c>
      <c r="AN760" s="16">
        <f t="shared" si="648"/>
        <v>0</v>
      </c>
      <c r="AO760" s="19">
        <f t="shared" si="649"/>
        <v>2.3333333333333335</v>
      </c>
      <c r="AP760" s="17">
        <f t="shared" si="650"/>
        <v>0</v>
      </c>
      <c r="AQ760" s="17">
        <f t="shared" si="651"/>
        <v>0</v>
      </c>
      <c r="AR760" s="16">
        <f t="shared" si="652"/>
        <v>0</v>
      </c>
      <c r="AS760" s="19">
        <f t="shared" si="653"/>
        <v>2.3333333333333335</v>
      </c>
      <c r="AT760" s="17">
        <f t="shared" si="654"/>
        <v>0</v>
      </c>
      <c r="AU760" s="17">
        <f t="shared" si="655"/>
        <v>0</v>
      </c>
      <c r="AV760" s="16">
        <f t="shared" si="656"/>
        <v>0</v>
      </c>
      <c r="AW760" s="19">
        <f t="shared" si="657"/>
        <v>2.3333333333333335</v>
      </c>
      <c r="AX760" s="17">
        <f t="shared" si="658"/>
        <v>0</v>
      </c>
      <c r="AY760" s="17">
        <f t="shared" si="627"/>
        <v>0</v>
      </c>
      <c r="AZ760" s="16">
        <f t="shared" si="659"/>
        <v>0</v>
      </c>
      <c r="BA760" s="19">
        <f t="shared" si="660"/>
        <v>2.3333333333333335</v>
      </c>
      <c r="BB760" s="16"/>
      <c r="BC760" s="16">
        <f t="shared" si="661"/>
        <v>2.3333333333333335</v>
      </c>
      <c r="BD760" s="19">
        <f t="shared" si="628"/>
        <v>2.3333333333333335</v>
      </c>
      <c r="BE760" s="20">
        <f t="shared" si="662"/>
        <v>2.3333333333333335</v>
      </c>
      <c r="BF760">
        <f t="shared" si="663"/>
        <v>1.7825947573831267E-3</v>
      </c>
      <c r="BG760" s="33">
        <f t="shared" si="664"/>
        <v>4.7970456961991728</v>
      </c>
      <c r="BH760">
        <f t="shared" si="665"/>
        <v>14.391137088597517</v>
      </c>
      <c r="BI760">
        <f t="shared" si="666"/>
        <v>2301660.9014019324</v>
      </c>
      <c r="BJ760">
        <f t="shared" si="667"/>
        <v>159078</v>
      </c>
      <c r="BK760">
        <f t="shared" si="668"/>
        <v>1119552</v>
      </c>
      <c r="BL760">
        <f t="shared" si="669"/>
        <v>0</v>
      </c>
      <c r="BM760">
        <f t="shared" si="670"/>
        <v>1119552</v>
      </c>
    </row>
    <row r="761" spans="1:65" x14ac:dyDescent="0.25">
      <c r="A761" s="8"/>
      <c r="B761">
        <v>1038305</v>
      </c>
      <c r="C761" t="s">
        <v>777</v>
      </c>
      <c r="D761">
        <v>1</v>
      </c>
      <c r="E761">
        <v>2459</v>
      </c>
      <c r="F761" s="9">
        <f t="shared" si="671"/>
        <v>413112</v>
      </c>
      <c r="G761">
        <v>8</v>
      </c>
      <c r="H761" s="10">
        <f t="shared" si="617"/>
        <v>0.125</v>
      </c>
      <c r="I761" s="10">
        <f t="shared" si="618"/>
        <v>1</v>
      </c>
      <c r="J761" s="11">
        <f t="shared" si="619"/>
        <v>1</v>
      </c>
      <c r="K761" s="11">
        <f t="shared" si="620"/>
        <v>0.39787153100485889</v>
      </c>
      <c r="L761" s="12">
        <f t="shared" si="621"/>
        <v>413112</v>
      </c>
      <c r="M761" s="13">
        <f t="shared" si="622"/>
        <v>0.60212846899514116</v>
      </c>
      <c r="P761">
        <f t="shared" si="623"/>
        <v>2459</v>
      </c>
      <c r="Q761" s="15">
        <f t="shared" si="629"/>
        <v>0.125</v>
      </c>
      <c r="R761" s="16">
        <f t="shared" si="630"/>
        <v>3.5746201966041107</v>
      </c>
      <c r="S761" s="17">
        <f t="shared" si="624"/>
        <v>2.5133740970971554</v>
      </c>
      <c r="T761" s="17">
        <f t="shared" si="631"/>
        <v>0.31417176213714443</v>
      </c>
      <c r="U761" s="18">
        <f t="shared" si="632"/>
        <v>0.125</v>
      </c>
      <c r="V761" s="17">
        <f t="shared" si="633"/>
        <v>0</v>
      </c>
      <c r="W761" s="17">
        <f t="shared" si="625"/>
        <v>0</v>
      </c>
      <c r="X761" s="16">
        <f t="shared" si="634"/>
        <v>0</v>
      </c>
      <c r="Y761" s="19">
        <f t="shared" si="635"/>
        <v>0.125</v>
      </c>
      <c r="Z761" s="17">
        <f t="shared" si="636"/>
        <v>0</v>
      </c>
      <c r="AA761" s="17">
        <f t="shared" si="637"/>
        <v>0</v>
      </c>
      <c r="AB761" s="16">
        <f t="shared" si="638"/>
        <v>0</v>
      </c>
      <c r="AC761" s="19">
        <f t="shared" si="639"/>
        <v>0.125</v>
      </c>
      <c r="AD761" s="17">
        <f t="shared" si="640"/>
        <v>0</v>
      </c>
      <c r="AE761" s="17">
        <f t="shared" si="641"/>
        <v>0</v>
      </c>
      <c r="AF761" s="16">
        <f t="shared" si="626"/>
        <v>0</v>
      </c>
      <c r="AG761" s="19">
        <f t="shared" si="642"/>
        <v>0.125</v>
      </c>
      <c r="AH761" s="17">
        <f t="shared" si="643"/>
        <v>0</v>
      </c>
      <c r="AI761" s="17">
        <f t="shared" si="672"/>
        <v>0</v>
      </c>
      <c r="AJ761" s="16">
        <f t="shared" si="644"/>
        <v>0</v>
      </c>
      <c r="AK761" s="19">
        <f t="shared" si="645"/>
        <v>0.125</v>
      </c>
      <c r="AL761" s="17">
        <f t="shared" si="646"/>
        <v>0</v>
      </c>
      <c r="AM761" s="17">
        <f t="shared" si="647"/>
        <v>0</v>
      </c>
      <c r="AN761" s="16">
        <f t="shared" si="648"/>
        <v>0</v>
      </c>
      <c r="AO761" s="19">
        <f t="shared" si="649"/>
        <v>0.125</v>
      </c>
      <c r="AP761" s="17">
        <f t="shared" si="650"/>
        <v>0</v>
      </c>
      <c r="AQ761" s="17">
        <f t="shared" si="651"/>
        <v>0</v>
      </c>
      <c r="AR761" s="16">
        <f t="shared" si="652"/>
        <v>0</v>
      </c>
      <c r="AS761" s="19">
        <f t="shared" si="653"/>
        <v>0.125</v>
      </c>
      <c r="AT761" s="17">
        <f t="shared" si="654"/>
        <v>0</v>
      </c>
      <c r="AU761" s="17">
        <f t="shared" si="655"/>
        <v>0</v>
      </c>
      <c r="AV761" s="16">
        <f t="shared" si="656"/>
        <v>0</v>
      </c>
      <c r="AW761" s="19">
        <f t="shared" si="657"/>
        <v>0.125</v>
      </c>
      <c r="AX761" s="17">
        <f t="shared" si="658"/>
        <v>0</v>
      </c>
      <c r="AY761" s="17">
        <f t="shared" si="627"/>
        <v>0</v>
      </c>
      <c r="AZ761" s="16">
        <f t="shared" si="659"/>
        <v>0</v>
      </c>
      <c r="BA761" s="19">
        <f t="shared" si="660"/>
        <v>0.125</v>
      </c>
      <c r="BB761" s="16"/>
      <c r="BC761" s="16">
        <f t="shared" si="661"/>
        <v>0.125</v>
      </c>
      <c r="BD761" s="19">
        <f t="shared" si="628"/>
        <v>0.125</v>
      </c>
      <c r="BE761" s="20">
        <f t="shared" si="662"/>
        <v>0.125</v>
      </c>
      <c r="BF761">
        <f t="shared" si="663"/>
        <v>9.5496147716953207E-5</v>
      </c>
      <c r="BG761" s="33">
        <f t="shared" si="664"/>
        <v>0.25698459086781283</v>
      </c>
      <c r="BH761">
        <f t="shared" si="665"/>
        <v>2.0558767269425027</v>
      </c>
      <c r="BI761">
        <f t="shared" si="666"/>
        <v>849307.34642067121</v>
      </c>
      <c r="BJ761">
        <f t="shared" si="667"/>
        <v>625193</v>
      </c>
      <c r="BK761">
        <f t="shared" si="668"/>
        <v>413112</v>
      </c>
      <c r="BL761">
        <f t="shared" si="669"/>
        <v>0</v>
      </c>
      <c r="BM761">
        <f t="shared" si="670"/>
        <v>413112</v>
      </c>
    </row>
    <row r="762" spans="1:65" x14ac:dyDescent="0.25">
      <c r="A762" s="8"/>
      <c r="B762">
        <v>1123260</v>
      </c>
      <c r="C762" t="s">
        <v>778</v>
      </c>
      <c r="D762">
        <v>8</v>
      </c>
      <c r="E762">
        <v>1600</v>
      </c>
      <c r="F762" s="9">
        <f t="shared" si="671"/>
        <v>268800</v>
      </c>
      <c r="G762">
        <v>7</v>
      </c>
      <c r="H762" s="10">
        <f t="shared" si="617"/>
        <v>0.59697066326530612</v>
      </c>
      <c r="I762" s="10">
        <f t="shared" si="618"/>
        <v>4.1787946428571425</v>
      </c>
      <c r="J762" s="11">
        <f t="shared" si="619"/>
        <v>0.52234933035714282</v>
      </c>
      <c r="K762" s="11">
        <f t="shared" si="620"/>
        <v>1</v>
      </c>
      <c r="L762" s="12">
        <f t="shared" si="621"/>
        <v>1123260</v>
      </c>
      <c r="M762" s="13">
        <f t="shared" si="622"/>
        <v>0</v>
      </c>
      <c r="P762">
        <f t="shared" si="623"/>
        <v>12800</v>
      </c>
      <c r="Q762" s="15">
        <f t="shared" si="629"/>
        <v>1.1428571428571428</v>
      </c>
      <c r="R762" s="16">
        <f t="shared" si="630"/>
        <v>3.5746201966041107</v>
      </c>
      <c r="S762" s="17">
        <f t="shared" si="624"/>
        <v>4.1787946428571425</v>
      </c>
      <c r="T762" s="17">
        <f t="shared" si="631"/>
        <v>0.59697066326530612</v>
      </c>
      <c r="U762" s="18">
        <f t="shared" si="632"/>
        <v>0.59697066326530612</v>
      </c>
      <c r="V762" s="17">
        <f t="shared" si="633"/>
        <v>0</v>
      </c>
      <c r="W762" s="17">
        <f t="shared" si="625"/>
        <v>0</v>
      </c>
      <c r="X762" s="16">
        <f t="shared" si="634"/>
        <v>0</v>
      </c>
      <c r="Y762" s="19">
        <f t="shared" si="635"/>
        <v>0.59697066326530612</v>
      </c>
      <c r="Z762" s="17">
        <f t="shared" si="636"/>
        <v>0</v>
      </c>
      <c r="AA762" s="17">
        <f t="shared" si="637"/>
        <v>0</v>
      </c>
      <c r="AB762" s="16">
        <f t="shared" si="638"/>
        <v>0</v>
      </c>
      <c r="AC762" s="19">
        <f t="shared" si="639"/>
        <v>0.59697066326530612</v>
      </c>
      <c r="AD762" s="17">
        <f t="shared" si="640"/>
        <v>0</v>
      </c>
      <c r="AE762" s="17">
        <f t="shared" si="641"/>
        <v>0</v>
      </c>
      <c r="AF762" s="16">
        <f t="shared" si="626"/>
        <v>0</v>
      </c>
      <c r="AG762" s="19">
        <f t="shared" si="642"/>
        <v>0.59697066326530612</v>
      </c>
      <c r="AH762" s="17">
        <f t="shared" si="643"/>
        <v>0</v>
      </c>
      <c r="AI762" s="17">
        <f t="shared" si="672"/>
        <v>0</v>
      </c>
      <c r="AJ762" s="16">
        <f t="shared" si="644"/>
        <v>0</v>
      </c>
      <c r="AK762" s="19">
        <f t="shared" si="645"/>
        <v>0.59697066326530612</v>
      </c>
      <c r="AL762" s="17">
        <f t="shared" si="646"/>
        <v>0</v>
      </c>
      <c r="AM762" s="17">
        <f t="shared" si="647"/>
        <v>0</v>
      </c>
      <c r="AN762" s="16">
        <f t="shared" si="648"/>
        <v>0</v>
      </c>
      <c r="AO762" s="19">
        <f t="shared" si="649"/>
        <v>0.59697066326530612</v>
      </c>
      <c r="AP762" s="17">
        <f t="shared" si="650"/>
        <v>0</v>
      </c>
      <c r="AQ762" s="17">
        <f t="shared" si="651"/>
        <v>0</v>
      </c>
      <c r="AR762" s="16">
        <f t="shared" si="652"/>
        <v>0</v>
      </c>
      <c r="AS762" s="19">
        <f t="shared" si="653"/>
        <v>0.59697066326530612</v>
      </c>
      <c r="AT762" s="17">
        <f t="shared" si="654"/>
        <v>0</v>
      </c>
      <c r="AU762" s="17">
        <f t="shared" si="655"/>
        <v>0</v>
      </c>
      <c r="AV762" s="16">
        <f t="shared" si="656"/>
        <v>0</v>
      </c>
      <c r="AW762" s="19">
        <f t="shared" si="657"/>
        <v>0.59697066326530612</v>
      </c>
      <c r="AX762" s="17">
        <f t="shared" si="658"/>
        <v>0</v>
      </c>
      <c r="AY762" s="17">
        <f t="shared" si="627"/>
        <v>0</v>
      </c>
      <c r="AZ762" s="16">
        <f t="shared" si="659"/>
        <v>0</v>
      </c>
      <c r="BA762" s="19">
        <f t="shared" si="660"/>
        <v>0.59697066326530612</v>
      </c>
      <c r="BB762" s="16"/>
      <c r="BC762" s="16">
        <f t="shared" si="661"/>
        <v>0.59697066326530612</v>
      </c>
      <c r="BD762" s="19">
        <f t="shared" si="628"/>
        <v>0.59697066326530612</v>
      </c>
      <c r="BE762" s="20">
        <f t="shared" si="662"/>
        <v>0.59697066326530612</v>
      </c>
      <c r="BF762">
        <f t="shared" si="663"/>
        <v>4.5606718913496967E-4</v>
      </c>
      <c r="BG762" s="33">
        <f t="shared" si="664"/>
        <v>1.2272980932745725</v>
      </c>
      <c r="BH762">
        <f t="shared" si="665"/>
        <v>8.5910866529220069</v>
      </c>
      <c r="BI762">
        <f t="shared" si="666"/>
        <v>2309284.0923054353</v>
      </c>
      <c r="BJ762">
        <f t="shared" si="667"/>
        <v>0</v>
      </c>
      <c r="BK762">
        <f t="shared" si="668"/>
        <v>1123260</v>
      </c>
      <c r="BL762">
        <f t="shared" si="669"/>
        <v>1027140.0000000001</v>
      </c>
      <c r="BM762">
        <f t="shared" si="670"/>
        <v>1123260</v>
      </c>
    </row>
    <row r="763" spans="1:65" x14ac:dyDescent="0.25">
      <c r="A763" s="8"/>
      <c r="B763">
        <v>278500</v>
      </c>
      <c r="C763" t="s">
        <v>779</v>
      </c>
      <c r="D763">
        <v>6</v>
      </c>
      <c r="E763">
        <v>1576</v>
      </c>
      <c r="F763" s="9">
        <f t="shared" si="671"/>
        <v>264768</v>
      </c>
      <c r="G763">
        <v>8</v>
      </c>
      <c r="H763" s="10">
        <f t="shared" si="617"/>
        <v>0.13148303420352914</v>
      </c>
      <c r="I763" s="10">
        <f t="shared" si="618"/>
        <v>1.0518642736282331</v>
      </c>
      <c r="J763" s="11">
        <f t="shared" si="619"/>
        <v>0.17531071227137218</v>
      </c>
      <c r="K763" s="11">
        <f t="shared" si="620"/>
        <v>1</v>
      </c>
      <c r="L763" s="12">
        <f t="shared" si="621"/>
        <v>278500</v>
      </c>
      <c r="M763" s="13">
        <f t="shared" si="622"/>
        <v>0</v>
      </c>
      <c r="P763">
        <f t="shared" si="623"/>
        <v>9456</v>
      </c>
      <c r="Q763" s="15">
        <f t="shared" si="629"/>
        <v>0.75</v>
      </c>
      <c r="R763" s="16">
        <f t="shared" si="630"/>
        <v>3.5746201966041107</v>
      </c>
      <c r="S763" s="17">
        <f t="shared" si="624"/>
        <v>1.0518642736282331</v>
      </c>
      <c r="T763" s="17">
        <f t="shared" si="631"/>
        <v>0.13148303420352914</v>
      </c>
      <c r="U763" s="18">
        <f t="shared" si="632"/>
        <v>0.13148303420352914</v>
      </c>
      <c r="V763" s="17">
        <f t="shared" si="633"/>
        <v>0</v>
      </c>
      <c r="W763" s="17">
        <f t="shared" si="625"/>
        <v>0</v>
      </c>
      <c r="X763" s="16">
        <f t="shared" si="634"/>
        <v>0</v>
      </c>
      <c r="Y763" s="19">
        <f t="shared" si="635"/>
        <v>0.13148303420352914</v>
      </c>
      <c r="Z763" s="17">
        <f t="shared" si="636"/>
        <v>0</v>
      </c>
      <c r="AA763" s="17">
        <f t="shared" si="637"/>
        <v>0</v>
      </c>
      <c r="AB763" s="16">
        <f t="shared" si="638"/>
        <v>0</v>
      </c>
      <c r="AC763" s="19">
        <f t="shared" si="639"/>
        <v>0.13148303420352914</v>
      </c>
      <c r="AD763" s="17">
        <f t="shared" si="640"/>
        <v>0</v>
      </c>
      <c r="AE763" s="17">
        <f t="shared" si="641"/>
        <v>0</v>
      </c>
      <c r="AF763" s="16">
        <f t="shared" si="626"/>
        <v>0</v>
      </c>
      <c r="AG763" s="19">
        <f t="shared" si="642"/>
        <v>0.13148303420352914</v>
      </c>
      <c r="AH763" s="17">
        <f t="shared" si="643"/>
        <v>0</v>
      </c>
      <c r="AI763" s="17">
        <f t="shared" si="672"/>
        <v>0</v>
      </c>
      <c r="AJ763" s="16">
        <f t="shared" si="644"/>
        <v>0</v>
      </c>
      <c r="AK763" s="19">
        <f t="shared" si="645"/>
        <v>0.13148303420352914</v>
      </c>
      <c r="AL763" s="17">
        <f t="shared" si="646"/>
        <v>0</v>
      </c>
      <c r="AM763" s="17">
        <f t="shared" si="647"/>
        <v>0</v>
      </c>
      <c r="AN763" s="16">
        <f t="shared" si="648"/>
        <v>0</v>
      </c>
      <c r="AO763" s="19">
        <f t="shared" si="649"/>
        <v>0.13148303420352914</v>
      </c>
      <c r="AP763" s="17">
        <f t="shared" si="650"/>
        <v>0</v>
      </c>
      <c r="AQ763" s="17">
        <f t="shared" si="651"/>
        <v>0</v>
      </c>
      <c r="AR763" s="16">
        <f t="shared" si="652"/>
        <v>0</v>
      </c>
      <c r="AS763" s="19">
        <f t="shared" si="653"/>
        <v>0.13148303420352914</v>
      </c>
      <c r="AT763" s="17">
        <f t="shared" si="654"/>
        <v>0</v>
      </c>
      <c r="AU763" s="17">
        <f t="shared" si="655"/>
        <v>0</v>
      </c>
      <c r="AV763" s="16">
        <f t="shared" si="656"/>
        <v>0</v>
      </c>
      <c r="AW763" s="19">
        <f t="shared" si="657"/>
        <v>0.13148303420352914</v>
      </c>
      <c r="AX763" s="17">
        <f t="shared" si="658"/>
        <v>0</v>
      </c>
      <c r="AY763" s="17">
        <f t="shared" si="627"/>
        <v>0</v>
      </c>
      <c r="AZ763" s="16">
        <f t="shared" si="659"/>
        <v>0</v>
      </c>
      <c r="BA763" s="19">
        <f t="shared" si="660"/>
        <v>0.13148303420352914</v>
      </c>
      <c r="BB763" s="16"/>
      <c r="BC763" s="16">
        <f t="shared" si="661"/>
        <v>0.13148303420352914</v>
      </c>
      <c r="BD763" s="19">
        <f t="shared" si="628"/>
        <v>0.13148303420352914</v>
      </c>
      <c r="BE763" s="20">
        <f t="shared" si="662"/>
        <v>0.13148303420352914</v>
      </c>
      <c r="BF763">
        <f t="shared" si="663"/>
        <v>1.0044898605258744E-4</v>
      </c>
      <c r="BG763" s="33">
        <f t="shared" si="664"/>
        <v>0.27031291000682062</v>
      </c>
      <c r="BH763">
        <f t="shared" si="665"/>
        <v>2.1625032800545649</v>
      </c>
      <c r="BI763">
        <f t="shared" si="666"/>
        <v>572561.6684534871</v>
      </c>
      <c r="BJ763">
        <f t="shared" si="667"/>
        <v>0</v>
      </c>
      <c r="BK763">
        <f t="shared" si="668"/>
        <v>278500</v>
      </c>
      <c r="BL763">
        <f t="shared" si="669"/>
        <v>1310108</v>
      </c>
      <c r="BM763">
        <f t="shared" si="670"/>
        <v>278500</v>
      </c>
    </row>
    <row r="764" spans="1:65" x14ac:dyDescent="0.25">
      <c r="A764" s="8"/>
      <c r="B764">
        <v>282500</v>
      </c>
      <c r="C764" t="s">
        <v>780</v>
      </c>
      <c r="D764">
        <v>5</v>
      </c>
      <c r="E764">
        <v>520</v>
      </c>
      <c r="F764" s="9">
        <f t="shared" si="671"/>
        <v>87360</v>
      </c>
      <c r="G764">
        <v>6</v>
      </c>
      <c r="H764" s="10">
        <f t="shared" si="617"/>
        <v>0.53895757020757018</v>
      </c>
      <c r="I764" s="10">
        <f t="shared" si="618"/>
        <v>3.2337454212454211</v>
      </c>
      <c r="J764" s="11">
        <f t="shared" si="619"/>
        <v>0.64674908424908417</v>
      </c>
      <c r="K764" s="11">
        <f t="shared" si="620"/>
        <v>1</v>
      </c>
      <c r="L764" s="12">
        <f t="shared" si="621"/>
        <v>282500</v>
      </c>
      <c r="M764" s="13">
        <f t="shared" si="622"/>
        <v>0</v>
      </c>
      <c r="P764">
        <f t="shared" si="623"/>
        <v>2600</v>
      </c>
      <c r="Q764" s="15">
        <f t="shared" si="629"/>
        <v>0.83333333333333337</v>
      </c>
      <c r="R764" s="16">
        <f t="shared" si="630"/>
        <v>3.5746201966041107</v>
      </c>
      <c r="S764" s="17">
        <f t="shared" si="624"/>
        <v>3.2337454212454211</v>
      </c>
      <c r="T764" s="17">
        <f t="shared" si="631"/>
        <v>0.53895757020757018</v>
      </c>
      <c r="U764" s="18">
        <f t="shared" si="632"/>
        <v>0.53895757020757018</v>
      </c>
      <c r="V764" s="17">
        <f t="shared" si="633"/>
        <v>0</v>
      </c>
      <c r="W764" s="17">
        <f t="shared" si="625"/>
        <v>0</v>
      </c>
      <c r="X764" s="16">
        <f t="shared" si="634"/>
        <v>0</v>
      </c>
      <c r="Y764" s="19">
        <f t="shared" si="635"/>
        <v>0.53895757020757018</v>
      </c>
      <c r="Z764" s="17">
        <f t="shared" si="636"/>
        <v>0</v>
      </c>
      <c r="AA764" s="17">
        <f t="shared" si="637"/>
        <v>0</v>
      </c>
      <c r="AB764" s="16">
        <f t="shared" si="638"/>
        <v>0</v>
      </c>
      <c r="AC764" s="19">
        <f t="shared" si="639"/>
        <v>0.53895757020757018</v>
      </c>
      <c r="AD764" s="17">
        <f t="shared" si="640"/>
        <v>0</v>
      </c>
      <c r="AE764" s="17">
        <f t="shared" si="641"/>
        <v>0</v>
      </c>
      <c r="AF764" s="16">
        <f t="shared" si="626"/>
        <v>0</v>
      </c>
      <c r="AG764" s="19">
        <f t="shared" si="642"/>
        <v>0.53895757020757018</v>
      </c>
      <c r="AH764" s="17">
        <f t="shared" si="643"/>
        <v>0</v>
      </c>
      <c r="AI764" s="17">
        <f t="shared" si="672"/>
        <v>0</v>
      </c>
      <c r="AJ764" s="16">
        <f t="shared" si="644"/>
        <v>0</v>
      </c>
      <c r="AK764" s="19">
        <f t="shared" si="645"/>
        <v>0.53895757020757018</v>
      </c>
      <c r="AL764" s="17">
        <f t="shared" si="646"/>
        <v>0</v>
      </c>
      <c r="AM764" s="17">
        <f t="shared" si="647"/>
        <v>0</v>
      </c>
      <c r="AN764" s="16">
        <f t="shared" si="648"/>
        <v>0</v>
      </c>
      <c r="AO764" s="19">
        <f t="shared" si="649"/>
        <v>0.53895757020757018</v>
      </c>
      <c r="AP764" s="17">
        <f t="shared" si="650"/>
        <v>0</v>
      </c>
      <c r="AQ764" s="17">
        <f t="shared" si="651"/>
        <v>0</v>
      </c>
      <c r="AR764" s="16">
        <f t="shared" si="652"/>
        <v>0</v>
      </c>
      <c r="AS764" s="19">
        <f t="shared" si="653"/>
        <v>0.53895757020757018</v>
      </c>
      <c r="AT764" s="17">
        <f t="shared" si="654"/>
        <v>0</v>
      </c>
      <c r="AU764" s="17">
        <f t="shared" si="655"/>
        <v>0</v>
      </c>
      <c r="AV764" s="16">
        <f t="shared" si="656"/>
        <v>0</v>
      </c>
      <c r="AW764" s="19">
        <f t="shared" si="657"/>
        <v>0.53895757020757018</v>
      </c>
      <c r="AX764" s="17">
        <f t="shared" si="658"/>
        <v>0</v>
      </c>
      <c r="AY764" s="17">
        <f t="shared" si="627"/>
        <v>0</v>
      </c>
      <c r="AZ764" s="16">
        <f t="shared" si="659"/>
        <v>0</v>
      </c>
      <c r="BA764" s="19">
        <f t="shared" si="660"/>
        <v>0.53895757020757018</v>
      </c>
      <c r="BB764" s="16"/>
      <c r="BC764" s="16">
        <f t="shared" si="661"/>
        <v>0.53895757020757018</v>
      </c>
      <c r="BD764" s="19">
        <f t="shared" si="628"/>
        <v>0.53895757020757018</v>
      </c>
      <c r="BE764" s="20">
        <f t="shared" si="662"/>
        <v>0.53895757020757018</v>
      </c>
      <c r="BF764">
        <f t="shared" si="663"/>
        <v>4.1174697390169843E-4</v>
      </c>
      <c r="BG764" s="33">
        <f t="shared" si="664"/>
        <v>1.1080303253992234</v>
      </c>
      <c r="BH764">
        <f t="shared" si="665"/>
        <v>6.6481819523953405</v>
      </c>
      <c r="BI764">
        <f t="shared" si="666"/>
        <v>580785.17536125693</v>
      </c>
      <c r="BJ764">
        <f t="shared" si="667"/>
        <v>0</v>
      </c>
      <c r="BK764">
        <f t="shared" si="668"/>
        <v>282500</v>
      </c>
      <c r="BL764">
        <f t="shared" si="669"/>
        <v>154300</v>
      </c>
      <c r="BM764">
        <f t="shared" si="670"/>
        <v>282500</v>
      </c>
    </row>
    <row r="765" spans="1:65" x14ac:dyDescent="0.25">
      <c r="A765" s="8"/>
      <c r="B765">
        <v>3841296</v>
      </c>
      <c r="C765" t="s">
        <v>781</v>
      </c>
      <c r="D765">
        <v>3</v>
      </c>
      <c r="E765">
        <v>1205</v>
      </c>
      <c r="F765" s="9">
        <f t="shared" si="671"/>
        <v>202440</v>
      </c>
      <c r="G765">
        <v>3</v>
      </c>
      <c r="H765" s="10">
        <f t="shared" si="617"/>
        <v>1</v>
      </c>
      <c r="I765" s="10">
        <f t="shared" si="618"/>
        <v>3</v>
      </c>
      <c r="J765" s="11">
        <f t="shared" si="619"/>
        <v>1</v>
      </c>
      <c r="K765" s="11">
        <f t="shared" si="620"/>
        <v>0.15810289027453234</v>
      </c>
      <c r="L765" s="12">
        <f t="shared" si="621"/>
        <v>607320</v>
      </c>
      <c r="M765" s="13">
        <f t="shared" si="622"/>
        <v>0.84189710972546761</v>
      </c>
      <c r="P765">
        <f t="shared" si="623"/>
        <v>3615</v>
      </c>
      <c r="Q765" s="15">
        <f t="shared" si="629"/>
        <v>1</v>
      </c>
      <c r="R765" s="16">
        <f t="shared" si="630"/>
        <v>3.5746201966041107</v>
      </c>
      <c r="S765" s="17">
        <f t="shared" si="624"/>
        <v>18.97498518079431</v>
      </c>
      <c r="T765" s="17">
        <f t="shared" si="631"/>
        <v>6.3249950602647695</v>
      </c>
      <c r="U765" s="18">
        <f t="shared" si="632"/>
        <v>1</v>
      </c>
      <c r="V765" s="17">
        <f t="shared" si="633"/>
        <v>0</v>
      </c>
      <c r="W765" s="17">
        <f t="shared" si="625"/>
        <v>0</v>
      </c>
      <c r="X765" s="16">
        <f t="shared" si="634"/>
        <v>0</v>
      </c>
      <c r="Y765" s="19">
        <f t="shared" si="635"/>
        <v>1</v>
      </c>
      <c r="Z765" s="17">
        <f t="shared" si="636"/>
        <v>0</v>
      </c>
      <c r="AA765" s="17">
        <f t="shared" si="637"/>
        <v>0</v>
      </c>
      <c r="AB765" s="16">
        <f t="shared" si="638"/>
        <v>0</v>
      </c>
      <c r="AC765" s="19">
        <f t="shared" si="639"/>
        <v>1</v>
      </c>
      <c r="AD765" s="17">
        <f t="shared" si="640"/>
        <v>0</v>
      </c>
      <c r="AE765" s="17">
        <f t="shared" si="641"/>
        <v>0</v>
      </c>
      <c r="AF765" s="16">
        <f t="shared" si="626"/>
        <v>0</v>
      </c>
      <c r="AG765" s="19">
        <f t="shared" si="642"/>
        <v>1</v>
      </c>
      <c r="AH765" s="17">
        <f t="shared" si="643"/>
        <v>0</v>
      </c>
      <c r="AI765" s="17">
        <f t="shared" si="672"/>
        <v>0</v>
      </c>
      <c r="AJ765" s="16">
        <f t="shared" si="644"/>
        <v>0</v>
      </c>
      <c r="AK765" s="19">
        <f t="shared" si="645"/>
        <v>1</v>
      </c>
      <c r="AL765" s="17">
        <f t="shared" si="646"/>
        <v>0</v>
      </c>
      <c r="AM765" s="17">
        <f t="shared" si="647"/>
        <v>0</v>
      </c>
      <c r="AN765" s="16">
        <f t="shared" si="648"/>
        <v>0</v>
      </c>
      <c r="AO765" s="19">
        <f t="shared" si="649"/>
        <v>1</v>
      </c>
      <c r="AP765" s="17">
        <f t="shared" si="650"/>
        <v>0</v>
      </c>
      <c r="AQ765" s="17">
        <f t="shared" si="651"/>
        <v>0</v>
      </c>
      <c r="AR765" s="16">
        <f t="shared" si="652"/>
        <v>0</v>
      </c>
      <c r="AS765" s="19">
        <f t="shared" si="653"/>
        <v>1</v>
      </c>
      <c r="AT765" s="17">
        <f t="shared" si="654"/>
        <v>0</v>
      </c>
      <c r="AU765" s="17">
        <f t="shared" si="655"/>
        <v>0</v>
      </c>
      <c r="AV765" s="16">
        <f t="shared" si="656"/>
        <v>0</v>
      </c>
      <c r="AW765" s="19">
        <f t="shared" si="657"/>
        <v>1</v>
      </c>
      <c r="AX765" s="17">
        <f t="shared" si="658"/>
        <v>0</v>
      </c>
      <c r="AY765" s="17">
        <f t="shared" si="627"/>
        <v>0</v>
      </c>
      <c r="AZ765" s="16">
        <f t="shared" si="659"/>
        <v>0</v>
      </c>
      <c r="BA765" s="19">
        <f t="shared" si="660"/>
        <v>1</v>
      </c>
      <c r="BB765" s="16"/>
      <c r="BC765" s="16">
        <f t="shared" si="661"/>
        <v>1</v>
      </c>
      <c r="BD765" s="19">
        <f t="shared" si="628"/>
        <v>1</v>
      </c>
      <c r="BE765" s="20">
        <f t="shared" si="662"/>
        <v>1</v>
      </c>
      <c r="BF765">
        <f t="shared" si="663"/>
        <v>7.6396918173562566E-4</v>
      </c>
      <c r="BG765" s="33">
        <f t="shared" si="664"/>
        <v>2.0558767269425027</v>
      </c>
      <c r="BH765">
        <f t="shared" si="665"/>
        <v>6.1676301808275085</v>
      </c>
      <c r="BI765">
        <f t="shared" si="666"/>
        <v>1248575.0538067208</v>
      </c>
      <c r="BJ765">
        <f t="shared" si="667"/>
        <v>3233976</v>
      </c>
      <c r="BK765">
        <f t="shared" si="668"/>
        <v>607320</v>
      </c>
      <c r="BL765">
        <f t="shared" si="669"/>
        <v>0</v>
      </c>
      <c r="BM765">
        <f t="shared" si="670"/>
        <v>607320</v>
      </c>
    </row>
    <row r="766" spans="1:65" x14ac:dyDescent="0.25">
      <c r="A766" s="8"/>
      <c r="B766">
        <v>627500</v>
      </c>
      <c r="C766" t="s">
        <v>782</v>
      </c>
      <c r="D766">
        <v>3</v>
      </c>
      <c r="E766">
        <v>1406</v>
      </c>
      <c r="F766" s="9">
        <f t="shared" si="671"/>
        <v>236208</v>
      </c>
      <c r="G766">
        <v>7</v>
      </c>
      <c r="H766" s="10">
        <f t="shared" si="617"/>
        <v>0.37950813326753174</v>
      </c>
      <c r="I766" s="10">
        <f t="shared" si="618"/>
        <v>2.6565569328727223</v>
      </c>
      <c r="J766" s="11">
        <f t="shared" si="619"/>
        <v>0.88551897762424081</v>
      </c>
      <c r="K766" s="11">
        <f t="shared" si="620"/>
        <v>1</v>
      </c>
      <c r="L766" s="12">
        <f t="shared" si="621"/>
        <v>627500</v>
      </c>
      <c r="M766" s="13">
        <f t="shared" si="622"/>
        <v>0</v>
      </c>
      <c r="P766">
        <f t="shared" si="623"/>
        <v>4218</v>
      </c>
      <c r="Q766" s="15">
        <f t="shared" si="629"/>
        <v>0.42857142857142855</v>
      </c>
      <c r="R766" s="16">
        <f t="shared" si="630"/>
        <v>3.5746201966041107</v>
      </c>
      <c r="S766" s="17">
        <f t="shared" si="624"/>
        <v>2.6565569328727223</v>
      </c>
      <c r="T766" s="17">
        <f t="shared" si="631"/>
        <v>0.37950813326753174</v>
      </c>
      <c r="U766" s="18">
        <f t="shared" si="632"/>
        <v>0.37950813326753174</v>
      </c>
      <c r="V766" s="17">
        <f t="shared" si="633"/>
        <v>0</v>
      </c>
      <c r="W766" s="17">
        <f t="shared" si="625"/>
        <v>0</v>
      </c>
      <c r="X766" s="16">
        <f t="shared" si="634"/>
        <v>0</v>
      </c>
      <c r="Y766" s="19">
        <f t="shared" si="635"/>
        <v>0.37950813326753174</v>
      </c>
      <c r="Z766" s="17">
        <f t="shared" si="636"/>
        <v>0</v>
      </c>
      <c r="AA766" s="17">
        <f t="shared" si="637"/>
        <v>0</v>
      </c>
      <c r="AB766" s="16">
        <f t="shared" si="638"/>
        <v>0</v>
      </c>
      <c r="AC766" s="19">
        <f t="shared" si="639"/>
        <v>0.37950813326753174</v>
      </c>
      <c r="AD766" s="17">
        <f t="shared" si="640"/>
        <v>0</v>
      </c>
      <c r="AE766" s="17">
        <f t="shared" si="641"/>
        <v>0</v>
      </c>
      <c r="AF766" s="16">
        <f t="shared" si="626"/>
        <v>0</v>
      </c>
      <c r="AG766" s="19">
        <f t="shared" si="642"/>
        <v>0.37950813326753174</v>
      </c>
      <c r="AH766" s="17">
        <f t="shared" si="643"/>
        <v>0</v>
      </c>
      <c r="AI766" s="17">
        <f t="shared" si="672"/>
        <v>0</v>
      </c>
      <c r="AJ766" s="16">
        <f t="shared" si="644"/>
        <v>0</v>
      </c>
      <c r="AK766" s="19">
        <f t="shared" si="645"/>
        <v>0.37950813326753174</v>
      </c>
      <c r="AL766" s="17">
        <f t="shared" si="646"/>
        <v>0</v>
      </c>
      <c r="AM766" s="17">
        <f t="shared" si="647"/>
        <v>0</v>
      </c>
      <c r="AN766" s="16">
        <f t="shared" si="648"/>
        <v>0</v>
      </c>
      <c r="AO766" s="19">
        <f t="shared" si="649"/>
        <v>0.37950813326753174</v>
      </c>
      <c r="AP766" s="17">
        <f t="shared" si="650"/>
        <v>0</v>
      </c>
      <c r="AQ766" s="17">
        <f t="shared" si="651"/>
        <v>0</v>
      </c>
      <c r="AR766" s="16">
        <f t="shared" si="652"/>
        <v>0</v>
      </c>
      <c r="AS766" s="19">
        <f t="shared" si="653"/>
        <v>0.37950813326753174</v>
      </c>
      <c r="AT766" s="17">
        <f t="shared" si="654"/>
        <v>0</v>
      </c>
      <c r="AU766" s="17">
        <f t="shared" si="655"/>
        <v>0</v>
      </c>
      <c r="AV766" s="16">
        <f t="shared" si="656"/>
        <v>0</v>
      </c>
      <c r="AW766" s="19">
        <f t="shared" si="657"/>
        <v>0.37950813326753174</v>
      </c>
      <c r="AX766" s="17">
        <f t="shared" si="658"/>
        <v>0</v>
      </c>
      <c r="AY766" s="17">
        <f t="shared" si="627"/>
        <v>0</v>
      </c>
      <c r="AZ766" s="16">
        <f t="shared" si="659"/>
        <v>0</v>
      </c>
      <c r="BA766" s="19">
        <f t="shared" si="660"/>
        <v>0.37950813326753174</v>
      </c>
      <c r="BB766" s="16"/>
      <c r="BC766" s="16">
        <f t="shared" si="661"/>
        <v>0.37950813326753174</v>
      </c>
      <c r="BD766" s="19">
        <f t="shared" si="628"/>
        <v>0.37950813326753174</v>
      </c>
      <c r="BE766" s="20">
        <f t="shared" si="662"/>
        <v>0.37950813326753174</v>
      </c>
      <c r="BF766">
        <f t="shared" si="663"/>
        <v>2.8993251803441101E-4</v>
      </c>
      <c r="BG766" s="33">
        <f t="shared" si="664"/>
        <v>0.78022193887011226</v>
      </c>
      <c r="BH766">
        <f t="shared" si="665"/>
        <v>5.4615535720907857</v>
      </c>
      <c r="BI766">
        <f t="shared" si="666"/>
        <v>1290062.6461564202</v>
      </c>
      <c r="BJ766">
        <f t="shared" si="667"/>
        <v>0</v>
      </c>
      <c r="BK766">
        <f t="shared" si="668"/>
        <v>627500</v>
      </c>
      <c r="BL766">
        <f t="shared" si="669"/>
        <v>81124</v>
      </c>
      <c r="BM766">
        <f t="shared" si="670"/>
        <v>627500</v>
      </c>
    </row>
    <row r="767" spans="1:65" x14ac:dyDescent="0.25">
      <c r="A767" s="8"/>
      <c r="B767">
        <v>2000</v>
      </c>
      <c r="C767" t="s">
        <v>783</v>
      </c>
      <c r="D767">
        <v>4</v>
      </c>
      <c r="E767">
        <v>445</v>
      </c>
      <c r="F767" s="9">
        <f t="shared" si="671"/>
        <v>74760</v>
      </c>
      <c r="G767">
        <v>8</v>
      </c>
      <c r="H767" s="10">
        <f t="shared" si="617"/>
        <v>3.3440342429106474E-3</v>
      </c>
      <c r="I767" s="10">
        <f t="shared" si="618"/>
        <v>2.6752273943285179E-2</v>
      </c>
      <c r="J767" s="11">
        <f t="shared" si="619"/>
        <v>6.6880684858212948E-3</v>
      </c>
      <c r="K767" s="11">
        <f t="shared" si="620"/>
        <v>1</v>
      </c>
      <c r="L767" s="12">
        <f t="shared" si="621"/>
        <v>2000</v>
      </c>
      <c r="M767" s="13">
        <f t="shared" si="622"/>
        <v>0</v>
      </c>
      <c r="P767">
        <f t="shared" si="623"/>
        <v>1780</v>
      </c>
      <c r="Q767" s="15">
        <f t="shared" si="629"/>
        <v>0.5</v>
      </c>
      <c r="R767" s="16">
        <f t="shared" si="630"/>
        <v>3.5746201966041107</v>
      </c>
      <c r="S767" s="17">
        <f t="shared" si="624"/>
        <v>2.6752273943285179E-2</v>
      </c>
      <c r="T767" s="17">
        <f t="shared" si="631"/>
        <v>3.3440342429106474E-3</v>
      </c>
      <c r="U767" s="18">
        <f t="shared" si="632"/>
        <v>3.3440342429106474E-3</v>
      </c>
      <c r="V767" s="17">
        <f t="shared" si="633"/>
        <v>0</v>
      </c>
      <c r="W767" s="17">
        <f t="shared" si="625"/>
        <v>0</v>
      </c>
      <c r="X767" s="16">
        <f t="shared" si="634"/>
        <v>0</v>
      </c>
      <c r="Y767" s="19">
        <f t="shared" si="635"/>
        <v>3.3440342429106474E-3</v>
      </c>
      <c r="Z767" s="17">
        <f t="shared" si="636"/>
        <v>0</v>
      </c>
      <c r="AA767" s="17">
        <f t="shared" si="637"/>
        <v>0</v>
      </c>
      <c r="AB767" s="16">
        <f t="shared" si="638"/>
        <v>0</v>
      </c>
      <c r="AC767" s="19">
        <f t="shared" si="639"/>
        <v>3.3440342429106474E-3</v>
      </c>
      <c r="AD767" s="17">
        <f t="shared" si="640"/>
        <v>0</v>
      </c>
      <c r="AE767" s="17">
        <f t="shared" si="641"/>
        <v>0</v>
      </c>
      <c r="AF767" s="16">
        <f t="shared" si="626"/>
        <v>0</v>
      </c>
      <c r="AG767" s="19">
        <f t="shared" si="642"/>
        <v>3.3440342429106474E-3</v>
      </c>
      <c r="AH767" s="17">
        <f t="shared" si="643"/>
        <v>0</v>
      </c>
      <c r="AI767" s="17">
        <f t="shared" si="672"/>
        <v>0</v>
      </c>
      <c r="AJ767" s="16">
        <f t="shared" si="644"/>
        <v>0</v>
      </c>
      <c r="AK767" s="19">
        <f t="shared" si="645"/>
        <v>3.3440342429106474E-3</v>
      </c>
      <c r="AL767" s="17">
        <f t="shared" si="646"/>
        <v>0</v>
      </c>
      <c r="AM767" s="17">
        <f t="shared" si="647"/>
        <v>0</v>
      </c>
      <c r="AN767" s="16">
        <f t="shared" si="648"/>
        <v>0</v>
      </c>
      <c r="AO767" s="19">
        <f t="shared" si="649"/>
        <v>3.3440342429106474E-3</v>
      </c>
      <c r="AP767" s="17">
        <f t="shared" si="650"/>
        <v>0</v>
      </c>
      <c r="AQ767" s="17">
        <f t="shared" si="651"/>
        <v>0</v>
      </c>
      <c r="AR767" s="16">
        <f t="shared" si="652"/>
        <v>0</v>
      </c>
      <c r="AS767" s="19">
        <f t="shared" si="653"/>
        <v>3.3440342429106474E-3</v>
      </c>
      <c r="AT767" s="17">
        <f t="shared" si="654"/>
        <v>0</v>
      </c>
      <c r="AU767" s="17">
        <f t="shared" si="655"/>
        <v>0</v>
      </c>
      <c r="AV767" s="16">
        <f t="shared" si="656"/>
        <v>0</v>
      </c>
      <c r="AW767" s="19">
        <f t="shared" si="657"/>
        <v>3.3440342429106474E-3</v>
      </c>
      <c r="AX767" s="17">
        <f t="shared" si="658"/>
        <v>0</v>
      </c>
      <c r="AY767" s="17">
        <f t="shared" si="627"/>
        <v>0</v>
      </c>
      <c r="AZ767" s="16">
        <f t="shared" si="659"/>
        <v>0</v>
      </c>
      <c r="BA767" s="19">
        <f t="shared" si="660"/>
        <v>3.3440342429106474E-3</v>
      </c>
      <c r="BB767" s="16"/>
      <c r="BC767" s="16">
        <f t="shared" si="661"/>
        <v>3.3440342429106474E-3</v>
      </c>
      <c r="BD767" s="19">
        <f t="shared" si="628"/>
        <v>3.3440342429106474E-3</v>
      </c>
      <c r="BE767" s="20">
        <f t="shared" si="662"/>
        <v>3.3440342429106474E-3</v>
      </c>
      <c r="BF767">
        <f t="shared" si="663"/>
        <v>2.5547391042523598E-6</v>
      </c>
      <c r="BG767" s="33">
        <f t="shared" si="664"/>
        <v>6.8749221740987913E-3</v>
      </c>
      <c r="BH767">
        <f t="shared" si="665"/>
        <v>5.499937739279033E-2</v>
      </c>
      <c r="BI767">
        <f t="shared" si="666"/>
        <v>4111.753453885005</v>
      </c>
      <c r="BJ767">
        <f t="shared" si="667"/>
        <v>0</v>
      </c>
      <c r="BK767">
        <f t="shared" si="668"/>
        <v>2000</v>
      </c>
      <c r="BL767">
        <f t="shared" si="669"/>
        <v>297040</v>
      </c>
      <c r="BM767">
        <f t="shared" si="670"/>
        <v>2000</v>
      </c>
    </row>
    <row r="768" spans="1:65" x14ac:dyDescent="0.25">
      <c r="A768" s="8"/>
      <c r="B768">
        <v>4697642</v>
      </c>
      <c r="C768" t="s">
        <v>784</v>
      </c>
      <c r="D768">
        <v>9</v>
      </c>
      <c r="E768">
        <v>1694</v>
      </c>
      <c r="F768" s="9">
        <f t="shared" si="671"/>
        <v>284592</v>
      </c>
      <c r="G768">
        <v>7</v>
      </c>
      <c r="H768" s="10">
        <f t="shared" si="617"/>
        <v>1.2857142857142858</v>
      </c>
      <c r="I768" s="10">
        <f t="shared" si="618"/>
        <v>9</v>
      </c>
      <c r="J768" s="11">
        <f t="shared" si="619"/>
        <v>1</v>
      </c>
      <c r="K768" s="11">
        <f t="shared" si="620"/>
        <v>0.5452369507936109</v>
      </c>
      <c r="L768" s="12">
        <f t="shared" si="621"/>
        <v>2561328</v>
      </c>
      <c r="M768" s="13">
        <f t="shared" si="622"/>
        <v>0.4547630492063891</v>
      </c>
      <c r="P768">
        <f t="shared" si="623"/>
        <v>15246</v>
      </c>
      <c r="Q768" s="15">
        <f t="shared" si="629"/>
        <v>1.2857142857142858</v>
      </c>
      <c r="R768" s="16">
        <f t="shared" si="630"/>
        <v>3.5746201966041107</v>
      </c>
      <c r="S768" s="17">
        <f t="shared" si="624"/>
        <v>16.506584865351098</v>
      </c>
      <c r="T768" s="17">
        <f t="shared" si="631"/>
        <v>2.3580835521930141</v>
      </c>
      <c r="U768" s="18">
        <f t="shared" si="632"/>
        <v>1.2857142857142858</v>
      </c>
      <c r="V768" s="17">
        <f t="shared" si="633"/>
        <v>0</v>
      </c>
      <c r="W768" s="17">
        <f t="shared" si="625"/>
        <v>0</v>
      </c>
      <c r="X768" s="16">
        <f t="shared" si="634"/>
        <v>0</v>
      </c>
      <c r="Y768" s="19">
        <f t="shared" si="635"/>
        <v>1.2857142857142858</v>
      </c>
      <c r="Z768" s="17">
        <f t="shared" si="636"/>
        <v>0</v>
      </c>
      <c r="AA768" s="17">
        <f t="shared" si="637"/>
        <v>0</v>
      </c>
      <c r="AB768" s="16">
        <f t="shared" si="638"/>
        <v>0</v>
      </c>
      <c r="AC768" s="19">
        <f t="shared" si="639"/>
        <v>1.2857142857142858</v>
      </c>
      <c r="AD768" s="17">
        <f t="shared" si="640"/>
        <v>0</v>
      </c>
      <c r="AE768" s="17">
        <f t="shared" si="641"/>
        <v>0</v>
      </c>
      <c r="AF768" s="16">
        <f t="shared" si="626"/>
        <v>0</v>
      </c>
      <c r="AG768" s="19">
        <f t="shared" si="642"/>
        <v>1.2857142857142858</v>
      </c>
      <c r="AH768" s="17">
        <f t="shared" si="643"/>
        <v>0</v>
      </c>
      <c r="AI768" s="17">
        <f t="shared" si="672"/>
        <v>0</v>
      </c>
      <c r="AJ768" s="16">
        <f t="shared" si="644"/>
        <v>0</v>
      </c>
      <c r="AK768" s="19">
        <f t="shared" si="645"/>
        <v>1.2857142857142858</v>
      </c>
      <c r="AL768" s="17">
        <f t="shared" si="646"/>
        <v>0</v>
      </c>
      <c r="AM768" s="17">
        <f t="shared" si="647"/>
        <v>0</v>
      </c>
      <c r="AN768" s="16">
        <f t="shared" si="648"/>
        <v>0</v>
      </c>
      <c r="AO768" s="19">
        <f t="shared" si="649"/>
        <v>1.2857142857142858</v>
      </c>
      <c r="AP768" s="17">
        <f t="shared" si="650"/>
        <v>0</v>
      </c>
      <c r="AQ768" s="17">
        <f t="shared" si="651"/>
        <v>0</v>
      </c>
      <c r="AR768" s="16">
        <f t="shared" si="652"/>
        <v>0</v>
      </c>
      <c r="AS768" s="19">
        <f t="shared" si="653"/>
        <v>1.2857142857142858</v>
      </c>
      <c r="AT768" s="17">
        <f t="shared" si="654"/>
        <v>0</v>
      </c>
      <c r="AU768" s="17">
        <f t="shared" si="655"/>
        <v>0</v>
      </c>
      <c r="AV768" s="16">
        <f t="shared" si="656"/>
        <v>0</v>
      </c>
      <c r="AW768" s="19">
        <f t="shared" si="657"/>
        <v>1.2857142857142858</v>
      </c>
      <c r="AX768" s="17">
        <f t="shared" si="658"/>
        <v>0</v>
      </c>
      <c r="AY768" s="17">
        <f t="shared" si="627"/>
        <v>0</v>
      </c>
      <c r="AZ768" s="16">
        <f t="shared" si="659"/>
        <v>0</v>
      </c>
      <c r="BA768" s="19">
        <f t="shared" si="660"/>
        <v>1.2857142857142858</v>
      </c>
      <c r="BB768" s="16"/>
      <c r="BC768" s="16">
        <f t="shared" si="661"/>
        <v>1.2857142857142858</v>
      </c>
      <c r="BD768" s="19">
        <f t="shared" si="628"/>
        <v>1.2857142857142858</v>
      </c>
      <c r="BE768" s="20">
        <f t="shared" si="662"/>
        <v>1.2857142857142858</v>
      </c>
      <c r="BF768">
        <f t="shared" si="663"/>
        <v>9.822460908029474E-4</v>
      </c>
      <c r="BG768" s="33">
        <f t="shared" si="664"/>
        <v>2.6432700774975038</v>
      </c>
      <c r="BH768">
        <f t="shared" si="665"/>
        <v>18.502890542482525</v>
      </c>
      <c r="BI768">
        <f t="shared" si="666"/>
        <v>5265774.6252661869</v>
      </c>
      <c r="BJ768">
        <f t="shared" si="667"/>
        <v>2136314</v>
      </c>
      <c r="BK768">
        <f t="shared" si="668"/>
        <v>2561328</v>
      </c>
      <c r="BL768">
        <f t="shared" si="669"/>
        <v>0</v>
      </c>
      <c r="BM768">
        <f t="shared" si="670"/>
        <v>2561328</v>
      </c>
    </row>
    <row r="769" spans="1:65" x14ac:dyDescent="0.25">
      <c r="A769" s="8"/>
      <c r="B769">
        <v>8320853</v>
      </c>
      <c r="C769" t="s">
        <v>785</v>
      </c>
      <c r="D769">
        <v>10</v>
      </c>
      <c r="E769">
        <v>2404</v>
      </c>
      <c r="F769" s="9">
        <f t="shared" si="671"/>
        <v>403872</v>
      </c>
      <c r="G769">
        <v>6</v>
      </c>
      <c r="H769" s="10">
        <f t="shared" si="617"/>
        <v>1.6666666666666667</v>
      </c>
      <c r="I769" s="10">
        <f t="shared" si="618"/>
        <v>10</v>
      </c>
      <c r="J769" s="11">
        <f t="shared" si="619"/>
        <v>1</v>
      </c>
      <c r="K769" s="11">
        <f t="shared" si="620"/>
        <v>0.48537331449071386</v>
      </c>
      <c r="L769" s="12">
        <f t="shared" si="621"/>
        <v>4038720</v>
      </c>
      <c r="M769" s="13">
        <f t="shared" si="622"/>
        <v>0.51462668550928614</v>
      </c>
      <c r="P769">
        <f t="shared" si="623"/>
        <v>24040</v>
      </c>
      <c r="Q769" s="15">
        <f t="shared" si="629"/>
        <v>1.6666666666666667</v>
      </c>
      <c r="R769" s="16">
        <f t="shared" si="630"/>
        <v>3.5746201966041107</v>
      </c>
      <c r="S769" s="17">
        <f t="shared" si="624"/>
        <v>20.602698379684654</v>
      </c>
      <c r="T769" s="17">
        <f t="shared" si="631"/>
        <v>3.4337830632807758</v>
      </c>
      <c r="U769" s="18">
        <f t="shared" si="632"/>
        <v>1.6666666666666667</v>
      </c>
      <c r="V769" s="17">
        <f t="shared" si="633"/>
        <v>0</v>
      </c>
      <c r="W769" s="17">
        <f t="shared" si="625"/>
        <v>0</v>
      </c>
      <c r="X769" s="16">
        <f t="shared" si="634"/>
        <v>0</v>
      </c>
      <c r="Y769" s="19">
        <f t="shared" si="635"/>
        <v>1.6666666666666667</v>
      </c>
      <c r="Z769" s="17">
        <f t="shared" si="636"/>
        <v>0</v>
      </c>
      <c r="AA769" s="17">
        <f t="shared" si="637"/>
        <v>0</v>
      </c>
      <c r="AB769" s="16">
        <f t="shared" si="638"/>
        <v>0</v>
      </c>
      <c r="AC769" s="19">
        <f t="shared" si="639"/>
        <v>1.6666666666666667</v>
      </c>
      <c r="AD769" s="17">
        <f t="shared" si="640"/>
        <v>0</v>
      </c>
      <c r="AE769" s="17">
        <f t="shared" si="641"/>
        <v>0</v>
      </c>
      <c r="AF769" s="16">
        <f t="shared" si="626"/>
        <v>0</v>
      </c>
      <c r="AG769" s="19">
        <f t="shared" si="642"/>
        <v>1.6666666666666667</v>
      </c>
      <c r="AH769" s="17">
        <f t="shared" si="643"/>
        <v>0</v>
      </c>
      <c r="AI769" s="17">
        <f t="shared" si="672"/>
        <v>0</v>
      </c>
      <c r="AJ769" s="16">
        <f t="shared" si="644"/>
        <v>0</v>
      </c>
      <c r="AK769" s="19">
        <f t="shared" si="645"/>
        <v>1.6666666666666667</v>
      </c>
      <c r="AL769" s="17">
        <f t="shared" si="646"/>
        <v>0</v>
      </c>
      <c r="AM769" s="17">
        <f t="shared" si="647"/>
        <v>0</v>
      </c>
      <c r="AN769" s="16">
        <f t="shared" si="648"/>
        <v>0</v>
      </c>
      <c r="AO769" s="19">
        <f t="shared" si="649"/>
        <v>1.6666666666666667</v>
      </c>
      <c r="AP769" s="17">
        <f t="shared" si="650"/>
        <v>0</v>
      </c>
      <c r="AQ769" s="17">
        <f t="shared" si="651"/>
        <v>0</v>
      </c>
      <c r="AR769" s="16">
        <f t="shared" si="652"/>
        <v>0</v>
      </c>
      <c r="AS769" s="19">
        <f t="shared" si="653"/>
        <v>1.6666666666666667</v>
      </c>
      <c r="AT769" s="17">
        <f t="shared" si="654"/>
        <v>0</v>
      </c>
      <c r="AU769" s="17">
        <f t="shared" si="655"/>
        <v>0</v>
      </c>
      <c r="AV769" s="16">
        <f t="shared" si="656"/>
        <v>0</v>
      </c>
      <c r="AW769" s="19">
        <f t="shared" si="657"/>
        <v>1.6666666666666667</v>
      </c>
      <c r="AX769" s="17">
        <f t="shared" si="658"/>
        <v>0</v>
      </c>
      <c r="AY769" s="17">
        <f t="shared" si="627"/>
        <v>0</v>
      </c>
      <c r="AZ769" s="16">
        <f t="shared" si="659"/>
        <v>0</v>
      </c>
      <c r="BA769" s="19">
        <f t="shared" si="660"/>
        <v>1.6666666666666667</v>
      </c>
      <c r="BB769" s="16"/>
      <c r="BC769" s="16">
        <f t="shared" si="661"/>
        <v>1.6666666666666667</v>
      </c>
      <c r="BD769" s="19">
        <f t="shared" si="628"/>
        <v>1.6666666666666667</v>
      </c>
      <c r="BE769" s="20">
        <f t="shared" si="662"/>
        <v>1.6666666666666667</v>
      </c>
      <c r="BF769">
        <f t="shared" si="663"/>
        <v>1.2732819695593762E-3</v>
      </c>
      <c r="BG769" s="33">
        <f t="shared" si="664"/>
        <v>3.4264612115708375</v>
      </c>
      <c r="BH769">
        <f t="shared" si="665"/>
        <v>20.558767269425026</v>
      </c>
      <c r="BI769">
        <f t="shared" si="666"/>
        <v>8303110.4546372239</v>
      </c>
      <c r="BJ769">
        <f t="shared" si="667"/>
        <v>4282133</v>
      </c>
      <c r="BK769">
        <f t="shared" si="668"/>
        <v>4038720</v>
      </c>
      <c r="BL769">
        <f t="shared" si="669"/>
        <v>0</v>
      </c>
      <c r="BM769">
        <f t="shared" si="670"/>
        <v>4038720</v>
      </c>
    </row>
    <row r="770" spans="1:65" x14ac:dyDescent="0.25">
      <c r="A770" s="8"/>
      <c r="B770">
        <v>3637450</v>
      </c>
      <c r="C770" t="s">
        <v>786</v>
      </c>
      <c r="D770">
        <v>5</v>
      </c>
      <c r="E770">
        <v>1273</v>
      </c>
      <c r="F770" s="9">
        <f t="shared" si="671"/>
        <v>213864</v>
      </c>
      <c r="G770">
        <v>2</v>
      </c>
      <c r="H770" s="10">
        <f t="shared" ref="H770:H833" si="673">BD770</f>
        <v>2.5</v>
      </c>
      <c r="I770" s="10">
        <f t="shared" ref="I770:I833" si="674">H770*G770</f>
        <v>5</v>
      </c>
      <c r="J770" s="11">
        <f t="shared" ref="J770:J833" si="675">I770/D770</f>
        <v>1</v>
      </c>
      <c r="K770" s="11">
        <f t="shared" ref="K770:K833" si="676">L770/B770</f>
        <v>0.29397517491649372</v>
      </c>
      <c r="L770" s="12">
        <f t="shared" ref="L770:L833" si="677">I770*F770</f>
        <v>1069320</v>
      </c>
      <c r="M770" s="13">
        <f t="shared" ref="M770:M833" si="678">(B770-L770)/B770</f>
        <v>0.70602482508350628</v>
      </c>
      <c r="P770">
        <f t="shared" ref="P770:P833" si="679">D770*E770</f>
        <v>6365</v>
      </c>
      <c r="Q770" s="15">
        <f t="shared" si="629"/>
        <v>2.5</v>
      </c>
      <c r="R770" s="16">
        <f t="shared" si="630"/>
        <v>3.5746201966041107</v>
      </c>
      <c r="S770" s="17">
        <f t="shared" ref="S770:S833" si="680">B770/F770</f>
        <v>17.008238880784049</v>
      </c>
      <c r="T770" s="17">
        <f t="shared" si="631"/>
        <v>8.5041194403920244</v>
      </c>
      <c r="U770" s="18">
        <f t="shared" si="632"/>
        <v>2.5</v>
      </c>
      <c r="V770" s="17">
        <f t="shared" si="633"/>
        <v>0</v>
      </c>
      <c r="W770" s="17">
        <f t="shared" ref="W770:W833" si="681">IF(U770=0,V770/$V$1131,0)</f>
        <v>0</v>
      </c>
      <c r="X770" s="16">
        <f t="shared" si="634"/>
        <v>0</v>
      </c>
      <c r="Y770" s="19">
        <f t="shared" si="635"/>
        <v>2.5</v>
      </c>
      <c r="Z770" s="17">
        <f t="shared" si="636"/>
        <v>0</v>
      </c>
      <c r="AA770" s="17">
        <f t="shared" si="637"/>
        <v>0</v>
      </c>
      <c r="AB770" s="16">
        <f t="shared" si="638"/>
        <v>0</v>
      </c>
      <c r="AC770" s="19">
        <f t="shared" si="639"/>
        <v>2.5</v>
      </c>
      <c r="AD770" s="17">
        <f t="shared" si="640"/>
        <v>0</v>
      </c>
      <c r="AE770" s="17">
        <f t="shared" si="641"/>
        <v>0</v>
      </c>
      <c r="AF770" s="16">
        <f t="shared" ref="AF770:AF833" si="682">AE770*$AC$1133</f>
        <v>0</v>
      </c>
      <c r="AG770" s="19">
        <f t="shared" si="642"/>
        <v>2.5</v>
      </c>
      <c r="AH770" s="17">
        <f t="shared" si="643"/>
        <v>0</v>
      </c>
      <c r="AI770" s="17">
        <f t="shared" si="672"/>
        <v>0</v>
      </c>
      <c r="AJ770" s="16">
        <f t="shared" si="644"/>
        <v>0</v>
      </c>
      <c r="AK770" s="19">
        <f t="shared" si="645"/>
        <v>2.5</v>
      </c>
      <c r="AL770" s="17">
        <f t="shared" si="646"/>
        <v>0</v>
      </c>
      <c r="AM770" s="17">
        <f t="shared" si="647"/>
        <v>0</v>
      </c>
      <c r="AN770" s="16">
        <f t="shared" si="648"/>
        <v>0</v>
      </c>
      <c r="AO770" s="19">
        <f t="shared" si="649"/>
        <v>2.5</v>
      </c>
      <c r="AP770" s="17">
        <f t="shared" si="650"/>
        <v>0</v>
      </c>
      <c r="AQ770" s="17">
        <f t="shared" si="651"/>
        <v>0</v>
      </c>
      <c r="AR770" s="16">
        <f t="shared" si="652"/>
        <v>0</v>
      </c>
      <c r="AS770" s="19">
        <f t="shared" si="653"/>
        <v>2.5</v>
      </c>
      <c r="AT770" s="17">
        <f t="shared" si="654"/>
        <v>0</v>
      </c>
      <c r="AU770" s="17">
        <f t="shared" si="655"/>
        <v>0</v>
      </c>
      <c r="AV770" s="16">
        <f t="shared" si="656"/>
        <v>0</v>
      </c>
      <c r="AW770" s="19">
        <f t="shared" si="657"/>
        <v>2.5</v>
      </c>
      <c r="AX770" s="17">
        <f t="shared" si="658"/>
        <v>0</v>
      </c>
      <c r="AY770" s="17">
        <f t="shared" ref="AY770:AY833" si="683">IF(AX$1131&lt;&gt;0,IF(AW770=0,AX770/AX$1131,0),0)</f>
        <v>0</v>
      </c>
      <c r="AZ770" s="16">
        <f t="shared" si="659"/>
        <v>0</v>
      </c>
      <c r="BA770" s="19">
        <f t="shared" si="660"/>
        <v>2.5</v>
      </c>
      <c r="BB770" s="16"/>
      <c r="BC770" s="16">
        <f t="shared" si="661"/>
        <v>2.5</v>
      </c>
      <c r="BD770" s="19">
        <f t="shared" ref="BD770:BD833" si="684">BC770</f>
        <v>2.5</v>
      </c>
      <c r="BE770" s="20">
        <f t="shared" si="662"/>
        <v>2.5</v>
      </c>
      <c r="BF770">
        <f t="shared" si="663"/>
        <v>1.9099229543390642E-3</v>
      </c>
      <c r="BG770" s="33">
        <f t="shared" si="664"/>
        <v>5.1396918173562565</v>
      </c>
      <c r="BH770">
        <f t="shared" si="665"/>
        <v>10.279383634712513</v>
      </c>
      <c r="BI770">
        <f t="shared" si="666"/>
        <v>2198390.101654157</v>
      </c>
      <c r="BJ770">
        <f t="shared" si="667"/>
        <v>2568130</v>
      </c>
      <c r="BK770">
        <f t="shared" si="668"/>
        <v>1069320</v>
      </c>
      <c r="BL770">
        <f t="shared" si="669"/>
        <v>0</v>
      </c>
      <c r="BM770">
        <f t="shared" si="670"/>
        <v>1069320</v>
      </c>
    </row>
    <row r="771" spans="1:65" x14ac:dyDescent="0.25">
      <c r="A771" s="8"/>
      <c r="B771">
        <v>372950</v>
      </c>
      <c r="C771" t="s">
        <v>787</v>
      </c>
      <c r="D771">
        <v>6</v>
      </c>
      <c r="E771">
        <v>1032</v>
      </c>
      <c r="F771" s="9">
        <f t="shared" si="671"/>
        <v>173376</v>
      </c>
      <c r="G771">
        <v>2</v>
      </c>
      <c r="H771" s="10">
        <f t="shared" si="673"/>
        <v>1.0755525562938353</v>
      </c>
      <c r="I771" s="10">
        <f t="shared" si="674"/>
        <v>2.1511051125876706</v>
      </c>
      <c r="J771" s="11">
        <f t="shared" si="675"/>
        <v>0.35851751876461174</v>
      </c>
      <c r="K771" s="11">
        <f t="shared" si="676"/>
        <v>1</v>
      </c>
      <c r="L771" s="12">
        <f t="shared" si="677"/>
        <v>372950</v>
      </c>
      <c r="M771" s="13">
        <f t="shared" si="678"/>
        <v>0</v>
      </c>
      <c r="P771">
        <f t="shared" si="679"/>
        <v>6192</v>
      </c>
      <c r="Q771" s="15">
        <f t="shared" ref="Q771:Q834" si="685">IF(OR(G771=0,D771=0),0,D771/G771)</f>
        <v>3</v>
      </c>
      <c r="R771" s="16">
        <f t="shared" ref="R771:R834" si="686">$R$1/COUNTIF($Q$2:$Q$1130,"&gt;0")</f>
        <v>3.5746201966041107</v>
      </c>
      <c r="S771" s="17">
        <f t="shared" si="680"/>
        <v>2.1511051125876706</v>
      </c>
      <c r="T771" s="17">
        <f t="shared" ref="T771:T834" si="687">IF(OR(G771=0,D771=0),0,S771/G771)</f>
        <v>1.0755525562938353</v>
      </c>
      <c r="U771" s="18">
        <f t="shared" ref="U771:U834" si="688">IF(MIN(Q771,T771)&lt;=R771,MIN(Q771,T771),0)</f>
        <v>1.0755525562938353</v>
      </c>
      <c r="V771" s="17">
        <f t="shared" ref="V771:V834" si="689">IF(U771=0,T771,0)</f>
        <v>0</v>
      </c>
      <c r="W771" s="17">
        <f t="shared" si="681"/>
        <v>0</v>
      </c>
      <c r="X771" s="16">
        <f t="shared" ref="X771:X834" si="690">$U$1133*W771</f>
        <v>0</v>
      </c>
      <c r="Y771" s="19">
        <f t="shared" ref="Y771:Y834" si="691">IF(OR(X771&gt;=$Q771,X771&gt;=$T771),MIN($Q771,$T771),U771)</f>
        <v>1.0755525562938353</v>
      </c>
      <c r="Z771" s="17">
        <f t="shared" ref="Z771:Z834" si="692">IF(Y771=0,$T771,0)</f>
        <v>0</v>
      </c>
      <c r="AA771" s="17">
        <f t="shared" ref="AA771:AA834" si="693">IF($Z$1131&lt;&gt;0,IF(Y771=0,Z771/$Z$1131,0),0)</f>
        <v>0</v>
      </c>
      <c r="AB771" s="16">
        <f t="shared" ref="AB771:AB834" si="694">AA771*$Y$1133</f>
        <v>0</v>
      </c>
      <c r="AC771" s="19">
        <f t="shared" ref="AC771:AC834" si="695">IF(OR(AB771&gt;=$Q771,AB771&gt;=$T771),MIN($Q771,$T771),Y771)</f>
        <v>1.0755525562938353</v>
      </c>
      <c r="AD771" s="17">
        <f t="shared" ref="AD771:AD834" si="696">IF(AC771=0,$T771,0)</f>
        <v>0</v>
      </c>
      <c r="AE771" s="17">
        <f t="shared" ref="AE771:AE834" si="697">IF($AD$1131&lt;&gt;0,IF(AC771=0,AD771/$AD$1131,0),0)</f>
        <v>0</v>
      </c>
      <c r="AF771" s="16">
        <f t="shared" si="682"/>
        <v>0</v>
      </c>
      <c r="AG771" s="19">
        <f t="shared" ref="AG771:AG834" si="698">IF(OR(AF771&gt;=$Q771,AF771&gt;=$T771),MIN($Q771,$T771),AC771)</f>
        <v>1.0755525562938353</v>
      </c>
      <c r="AH771" s="17">
        <f t="shared" ref="AH771:AH834" si="699">IF(AG771=0,$T771,0)</f>
        <v>0</v>
      </c>
      <c r="AI771" s="17">
        <f t="shared" si="672"/>
        <v>0</v>
      </c>
      <c r="AJ771" s="16">
        <f t="shared" ref="AJ771:AJ834" si="700">AI771*$AG$1133</f>
        <v>0</v>
      </c>
      <c r="AK771" s="19">
        <f t="shared" ref="AK771:AK834" si="701">IF(OR(AJ771&gt;=$Q771,AJ771&gt;=$T771),MIN($Q771,$T771),AG771)</f>
        <v>1.0755525562938353</v>
      </c>
      <c r="AL771" s="17">
        <f t="shared" ref="AL771:AL834" si="702">IF(AK771=0,$T771,0)</f>
        <v>0</v>
      </c>
      <c r="AM771" s="17">
        <f t="shared" ref="AM771:AM834" si="703">IF($AL$1131&lt;&gt;0,IF(AK771=0,AL771/$AL$1131,0),0)</f>
        <v>0</v>
      </c>
      <c r="AN771" s="16">
        <f t="shared" ref="AN771:AN834" si="704">AM771*$AK$1133</f>
        <v>0</v>
      </c>
      <c r="AO771" s="19">
        <f t="shared" ref="AO771:AO834" si="705">IF(OR(AN771&gt;=$Q771,AN771&gt;=$T771),MIN($Q771,$T771),AK771)</f>
        <v>1.0755525562938353</v>
      </c>
      <c r="AP771" s="17">
        <f t="shared" ref="AP771:AP834" si="706">IF(AO771=0,$T771,0)</f>
        <v>0</v>
      </c>
      <c r="AQ771" s="17">
        <f t="shared" ref="AQ771:AQ834" si="707">IF(AP$1131&lt;&gt;0,IF(AO771=0,AP771/AP$1131,0),0)</f>
        <v>0</v>
      </c>
      <c r="AR771" s="16">
        <f t="shared" ref="AR771:AR834" si="708">AQ771*$AO$1133</f>
        <v>0</v>
      </c>
      <c r="AS771" s="19">
        <f t="shared" ref="AS771:AS834" si="709">IF(OR(AR771&gt;=$Q771,AR771&gt;=$T771),MIN($Q771,$T771),AO771)</f>
        <v>1.0755525562938353</v>
      </c>
      <c r="AT771" s="17">
        <f t="shared" ref="AT771:AT834" si="710">IF(AS771=0,$T771,0)</f>
        <v>0</v>
      </c>
      <c r="AU771" s="17">
        <f t="shared" ref="AU771:AU834" si="711">IF(AT$1131&lt;&gt;0,IF(AS771=0,AT771/AT$1131,0),0)</f>
        <v>0</v>
      </c>
      <c r="AV771" s="16">
        <f t="shared" ref="AV771:AV834" si="712">AU771*$AS$1133</f>
        <v>0</v>
      </c>
      <c r="AW771" s="19">
        <f t="shared" ref="AW771:AW834" si="713">IF(OR(AV771&gt;=$Q771,AV771&gt;=$T771),MIN($Q771,$T771),AS771)</f>
        <v>1.0755525562938353</v>
      </c>
      <c r="AX771" s="17">
        <f t="shared" ref="AX771:AX834" si="714">IF(AW771=0,$T771,0)</f>
        <v>0</v>
      </c>
      <c r="AY771" s="17">
        <f t="shared" si="683"/>
        <v>0</v>
      </c>
      <c r="AZ771" s="16">
        <f t="shared" ref="AZ771:AZ834" si="715">AY771*$AW$1133</f>
        <v>0</v>
      </c>
      <c r="BA771" s="19">
        <f t="shared" ref="BA771:BA834" si="716">IF(OR(AZ771&gt;=$Q771,AZ771&gt;=$T771),MIN($Q771,$T771),AW771)</f>
        <v>1.0755525562938353</v>
      </c>
      <c r="BB771" s="16"/>
      <c r="BC771" s="16">
        <f t="shared" ref="BC771:BC834" si="717">IF(AW771=0,MIN(T771,AV771),AW771)</f>
        <v>1.0755525562938353</v>
      </c>
      <c r="BD771" s="19">
        <f t="shared" si="684"/>
        <v>1.0755525562938353</v>
      </c>
      <c r="BE771" s="20">
        <f t="shared" ref="BE771:BE834" si="718">MIN(Q771,T771)</f>
        <v>1.0755525562938353</v>
      </c>
      <c r="BF771">
        <f t="shared" ref="BF771:BF834" si="719">BD771/$BD$1131</f>
        <v>8.2168900634546182E-4</v>
      </c>
      <c r="BG771" s="33">
        <f t="shared" ref="BG771:BG834" si="720">IF($BD$1133&lt;=0,0,$BD$1133*BF771)</f>
        <v>2.2112034690880118</v>
      </c>
      <c r="BH771">
        <f t="shared" ref="BH771:BH834" si="721">BG771*G771</f>
        <v>4.4224069381760236</v>
      </c>
      <c r="BI771">
        <f t="shared" ref="BI771:BI834" si="722">F771*BH771</f>
        <v>766739.22531320632</v>
      </c>
      <c r="BJ771">
        <f t="shared" ref="BJ771:BJ834" si="723">B771-L771</f>
        <v>0</v>
      </c>
      <c r="BK771">
        <f t="shared" ref="BK771:BK834" si="724">I771*F771</f>
        <v>372950</v>
      </c>
      <c r="BL771">
        <f t="shared" ref="BL771:BL834" si="725">(D771-I771)*F771</f>
        <v>667306</v>
      </c>
      <c r="BM771">
        <f t="shared" ref="BM771:BM834" si="726">H771*G771*F771</f>
        <v>372950</v>
      </c>
    </row>
    <row r="772" spans="1:65" x14ac:dyDescent="0.25">
      <c r="A772" s="8"/>
      <c r="B772">
        <v>4472</v>
      </c>
      <c r="C772" t="s">
        <v>788</v>
      </c>
      <c r="D772">
        <v>10</v>
      </c>
      <c r="E772">
        <v>225</v>
      </c>
      <c r="F772" s="9">
        <f t="shared" ref="F772:F835" si="727">E772*24*7</f>
        <v>37800</v>
      </c>
      <c r="G772">
        <v>7</v>
      </c>
      <c r="H772" s="10">
        <f t="shared" si="673"/>
        <v>1.6900982615268328E-2</v>
      </c>
      <c r="I772" s="10">
        <f t="shared" si="674"/>
        <v>0.11830687830687829</v>
      </c>
      <c r="J772" s="11">
        <f t="shared" si="675"/>
        <v>1.1830687830687829E-2</v>
      </c>
      <c r="K772" s="11">
        <f t="shared" si="676"/>
        <v>0.99999999999999978</v>
      </c>
      <c r="L772" s="12">
        <f t="shared" si="677"/>
        <v>4471.9999999999991</v>
      </c>
      <c r="M772" s="13">
        <f t="shared" si="678"/>
        <v>2.0337538053956356E-16</v>
      </c>
      <c r="P772">
        <f t="shared" si="679"/>
        <v>2250</v>
      </c>
      <c r="Q772" s="15">
        <f t="shared" si="685"/>
        <v>1.4285714285714286</v>
      </c>
      <c r="R772" s="16">
        <f t="shared" si="686"/>
        <v>3.5746201966041107</v>
      </c>
      <c r="S772" s="17">
        <f t="shared" si="680"/>
        <v>0.1183068783068783</v>
      </c>
      <c r="T772" s="17">
        <f t="shared" si="687"/>
        <v>1.6900982615268328E-2</v>
      </c>
      <c r="U772" s="18">
        <f t="shared" si="688"/>
        <v>1.6900982615268328E-2</v>
      </c>
      <c r="V772" s="17">
        <f t="shared" si="689"/>
        <v>0</v>
      </c>
      <c r="W772" s="17">
        <f t="shared" si="681"/>
        <v>0</v>
      </c>
      <c r="X772" s="16">
        <f t="shared" si="690"/>
        <v>0</v>
      </c>
      <c r="Y772" s="19">
        <f t="shared" si="691"/>
        <v>1.6900982615268328E-2</v>
      </c>
      <c r="Z772" s="17">
        <f t="shared" si="692"/>
        <v>0</v>
      </c>
      <c r="AA772" s="17">
        <f t="shared" si="693"/>
        <v>0</v>
      </c>
      <c r="AB772" s="16">
        <f t="shared" si="694"/>
        <v>0</v>
      </c>
      <c r="AC772" s="19">
        <f t="shared" si="695"/>
        <v>1.6900982615268328E-2</v>
      </c>
      <c r="AD772" s="17">
        <f t="shared" si="696"/>
        <v>0</v>
      </c>
      <c r="AE772" s="17">
        <f t="shared" si="697"/>
        <v>0</v>
      </c>
      <c r="AF772" s="16">
        <f t="shared" si="682"/>
        <v>0</v>
      </c>
      <c r="AG772" s="19">
        <f t="shared" si="698"/>
        <v>1.6900982615268328E-2</v>
      </c>
      <c r="AH772" s="17">
        <f t="shared" si="699"/>
        <v>0</v>
      </c>
      <c r="AI772" s="17">
        <f t="shared" si="672"/>
        <v>0</v>
      </c>
      <c r="AJ772" s="16">
        <f t="shared" si="700"/>
        <v>0</v>
      </c>
      <c r="AK772" s="19">
        <f t="shared" si="701"/>
        <v>1.6900982615268328E-2</v>
      </c>
      <c r="AL772" s="17">
        <f t="shared" si="702"/>
        <v>0</v>
      </c>
      <c r="AM772" s="17">
        <f t="shared" si="703"/>
        <v>0</v>
      </c>
      <c r="AN772" s="16">
        <f t="shared" si="704"/>
        <v>0</v>
      </c>
      <c r="AO772" s="19">
        <f t="shared" si="705"/>
        <v>1.6900982615268328E-2</v>
      </c>
      <c r="AP772" s="17">
        <f t="shared" si="706"/>
        <v>0</v>
      </c>
      <c r="AQ772" s="17">
        <f t="shared" si="707"/>
        <v>0</v>
      </c>
      <c r="AR772" s="16">
        <f t="shared" si="708"/>
        <v>0</v>
      </c>
      <c r="AS772" s="19">
        <f t="shared" si="709"/>
        <v>1.6900982615268328E-2</v>
      </c>
      <c r="AT772" s="17">
        <f t="shared" si="710"/>
        <v>0</v>
      </c>
      <c r="AU772" s="17">
        <f t="shared" si="711"/>
        <v>0</v>
      </c>
      <c r="AV772" s="16">
        <f t="shared" si="712"/>
        <v>0</v>
      </c>
      <c r="AW772" s="19">
        <f t="shared" si="713"/>
        <v>1.6900982615268328E-2</v>
      </c>
      <c r="AX772" s="17">
        <f t="shared" si="714"/>
        <v>0</v>
      </c>
      <c r="AY772" s="17">
        <f t="shared" si="683"/>
        <v>0</v>
      </c>
      <c r="AZ772" s="16">
        <f t="shared" si="715"/>
        <v>0</v>
      </c>
      <c r="BA772" s="19">
        <f t="shared" si="716"/>
        <v>1.6900982615268328E-2</v>
      </c>
      <c r="BB772" s="16"/>
      <c r="BC772" s="16">
        <f t="shared" si="717"/>
        <v>1.6900982615268328E-2</v>
      </c>
      <c r="BD772" s="19">
        <f t="shared" si="684"/>
        <v>1.6900982615268328E-2</v>
      </c>
      <c r="BE772" s="20">
        <f t="shared" si="718"/>
        <v>1.6900982615268328E-2</v>
      </c>
      <c r="BF772">
        <f t="shared" si="719"/>
        <v>1.291182985911458E-5</v>
      </c>
      <c r="BG772" s="33">
        <f t="shared" si="720"/>
        <v>3.4746336821189987E-2</v>
      </c>
      <c r="BH772">
        <f t="shared" si="721"/>
        <v>0.2432243577483299</v>
      </c>
      <c r="BI772">
        <f t="shared" si="722"/>
        <v>9193.88072288687</v>
      </c>
      <c r="BJ772">
        <f t="shared" si="723"/>
        <v>0</v>
      </c>
      <c r="BK772">
        <f t="shared" si="724"/>
        <v>4471.9999999999991</v>
      </c>
      <c r="BL772">
        <f t="shared" si="725"/>
        <v>373528</v>
      </c>
      <c r="BM772">
        <f t="shared" si="726"/>
        <v>4471.9999999999991</v>
      </c>
    </row>
    <row r="773" spans="1:65" x14ac:dyDescent="0.25">
      <c r="A773" s="8"/>
      <c r="B773">
        <v>1019542</v>
      </c>
      <c r="C773" t="s">
        <v>789</v>
      </c>
      <c r="D773">
        <v>2</v>
      </c>
      <c r="E773">
        <v>1685</v>
      </c>
      <c r="F773" s="9">
        <f t="shared" si="727"/>
        <v>283080</v>
      </c>
      <c r="G773">
        <v>5</v>
      </c>
      <c r="H773" s="10">
        <f t="shared" si="673"/>
        <v>0.4</v>
      </c>
      <c r="I773" s="10">
        <f t="shared" si="674"/>
        <v>2</v>
      </c>
      <c r="J773" s="11">
        <f t="shared" si="675"/>
        <v>1</v>
      </c>
      <c r="K773" s="11">
        <f t="shared" si="676"/>
        <v>0.55530816778514269</v>
      </c>
      <c r="L773" s="12">
        <f t="shared" si="677"/>
        <v>566160</v>
      </c>
      <c r="M773" s="13">
        <f t="shared" si="678"/>
        <v>0.44469183221485725</v>
      </c>
      <c r="P773">
        <f t="shared" si="679"/>
        <v>3370</v>
      </c>
      <c r="Q773" s="15">
        <f t="shared" si="685"/>
        <v>0.4</v>
      </c>
      <c r="R773" s="16">
        <f t="shared" si="686"/>
        <v>3.5746201966041107</v>
      </c>
      <c r="S773" s="17">
        <f t="shared" si="680"/>
        <v>3.6016037869153594</v>
      </c>
      <c r="T773" s="17">
        <f t="shared" si="687"/>
        <v>0.72032075738307189</v>
      </c>
      <c r="U773" s="18">
        <f t="shared" si="688"/>
        <v>0.4</v>
      </c>
      <c r="V773" s="17">
        <f t="shared" si="689"/>
        <v>0</v>
      </c>
      <c r="W773" s="17">
        <f t="shared" si="681"/>
        <v>0</v>
      </c>
      <c r="X773" s="16">
        <f t="shared" si="690"/>
        <v>0</v>
      </c>
      <c r="Y773" s="19">
        <f t="shared" si="691"/>
        <v>0.4</v>
      </c>
      <c r="Z773" s="17">
        <f t="shared" si="692"/>
        <v>0</v>
      </c>
      <c r="AA773" s="17">
        <f t="shared" si="693"/>
        <v>0</v>
      </c>
      <c r="AB773" s="16">
        <f t="shared" si="694"/>
        <v>0</v>
      </c>
      <c r="AC773" s="19">
        <f t="shared" si="695"/>
        <v>0.4</v>
      </c>
      <c r="AD773" s="17">
        <f t="shared" si="696"/>
        <v>0</v>
      </c>
      <c r="AE773" s="17">
        <f t="shared" si="697"/>
        <v>0</v>
      </c>
      <c r="AF773" s="16">
        <f t="shared" si="682"/>
        <v>0</v>
      </c>
      <c r="AG773" s="19">
        <f t="shared" si="698"/>
        <v>0.4</v>
      </c>
      <c r="AH773" s="17">
        <f t="shared" si="699"/>
        <v>0</v>
      </c>
      <c r="AI773" s="17">
        <f t="shared" si="672"/>
        <v>0</v>
      </c>
      <c r="AJ773" s="16">
        <f t="shared" si="700"/>
        <v>0</v>
      </c>
      <c r="AK773" s="19">
        <f t="shared" si="701"/>
        <v>0.4</v>
      </c>
      <c r="AL773" s="17">
        <f t="shared" si="702"/>
        <v>0</v>
      </c>
      <c r="AM773" s="17">
        <f t="shared" si="703"/>
        <v>0</v>
      </c>
      <c r="AN773" s="16">
        <f t="shared" si="704"/>
        <v>0</v>
      </c>
      <c r="AO773" s="19">
        <f t="shared" si="705"/>
        <v>0.4</v>
      </c>
      <c r="AP773" s="17">
        <f t="shared" si="706"/>
        <v>0</v>
      </c>
      <c r="AQ773" s="17">
        <f t="shared" si="707"/>
        <v>0</v>
      </c>
      <c r="AR773" s="16">
        <f t="shared" si="708"/>
        <v>0</v>
      </c>
      <c r="AS773" s="19">
        <f t="shared" si="709"/>
        <v>0.4</v>
      </c>
      <c r="AT773" s="17">
        <f t="shared" si="710"/>
        <v>0</v>
      </c>
      <c r="AU773" s="17">
        <f t="shared" si="711"/>
        <v>0</v>
      </c>
      <c r="AV773" s="16">
        <f t="shared" si="712"/>
        <v>0</v>
      </c>
      <c r="AW773" s="19">
        <f t="shared" si="713"/>
        <v>0.4</v>
      </c>
      <c r="AX773" s="17">
        <f t="shared" si="714"/>
        <v>0</v>
      </c>
      <c r="AY773" s="17">
        <f t="shared" si="683"/>
        <v>0</v>
      </c>
      <c r="AZ773" s="16">
        <f t="shared" si="715"/>
        <v>0</v>
      </c>
      <c r="BA773" s="19">
        <f t="shared" si="716"/>
        <v>0.4</v>
      </c>
      <c r="BB773" s="16"/>
      <c r="BC773" s="16">
        <f t="shared" si="717"/>
        <v>0.4</v>
      </c>
      <c r="BD773" s="19">
        <f t="shared" si="684"/>
        <v>0.4</v>
      </c>
      <c r="BE773" s="20">
        <f t="shared" si="718"/>
        <v>0.4</v>
      </c>
      <c r="BF773">
        <f t="shared" si="719"/>
        <v>3.0558767269425031E-4</v>
      </c>
      <c r="BG773" s="33">
        <f t="shared" si="720"/>
        <v>0.82235069077700107</v>
      </c>
      <c r="BH773">
        <f t="shared" si="721"/>
        <v>4.1117534538850053</v>
      </c>
      <c r="BI773">
        <f t="shared" si="722"/>
        <v>1163955.1677257672</v>
      </c>
      <c r="BJ773">
        <f t="shared" si="723"/>
        <v>453382</v>
      </c>
      <c r="BK773">
        <f t="shared" si="724"/>
        <v>566160</v>
      </c>
      <c r="BL773">
        <f t="shared" si="725"/>
        <v>0</v>
      </c>
      <c r="BM773">
        <f t="shared" si="726"/>
        <v>566160</v>
      </c>
    </row>
    <row r="774" spans="1:65" x14ac:dyDescent="0.25">
      <c r="A774" s="8"/>
      <c r="B774">
        <v>3036000</v>
      </c>
      <c r="C774" t="s">
        <v>790</v>
      </c>
      <c r="D774">
        <v>2</v>
      </c>
      <c r="E774">
        <v>1026</v>
      </c>
      <c r="F774" s="9">
        <f t="shared" si="727"/>
        <v>172368</v>
      </c>
      <c r="G774">
        <v>5</v>
      </c>
      <c r="H774" s="10">
        <f t="shared" si="673"/>
        <v>0.4</v>
      </c>
      <c r="I774" s="10">
        <f t="shared" si="674"/>
        <v>2</v>
      </c>
      <c r="J774" s="11">
        <f t="shared" si="675"/>
        <v>1</v>
      </c>
      <c r="K774" s="11">
        <f t="shared" si="676"/>
        <v>0.11354940711462451</v>
      </c>
      <c r="L774" s="12">
        <f t="shared" si="677"/>
        <v>344736</v>
      </c>
      <c r="M774" s="13">
        <f t="shared" si="678"/>
        <v>0.88645059288537553</v>
      </c>
      <c r="P774">
        <f t="shared" si="679"/>
        <v>2052</v>
      </c>
      <c r="Q774" s="15">
        <f t="shared" si="685"/>
        <v>0.4</v>
      </c>
      <c r="R774" s="16">
        <f t="shared" si="686"/>
        <v>3.5746201966041107</v>
      </c>
      <c r="S774" s="17">
        <f t="shared" si="680"/>
        <v>17.61347813979393</v>
      </c>
      <c r="T774" s="17">
        <f t="shared" si="687"/>
        <v>3.522695627958786</v>
      </c>
      <c r="U774" s="18">
        <f t="shared" si="688"/>
        <v>0.4</v>
      </c>
      <c r="V774" s="17">
        <f t="shared" si="689"/>
        <v>0</v>
      </c>
      <c r="W774" s="17">
        <f t="shared" si="681"/>
        <v>0</v>
      </c>
      <c r="X774" s="16">
        <f t="shared" si="690"/>
        <v>0</v>
      </c>
      <c r="Y774" s="19">
        <f t="shared" si="691"/>
        <v>0.4</v>
      </c>
      <c r="Z774" s="17">
        <f t="shared" si="692"/>
        <v>0</v>
      </c>
      <c r="AA774" s="17">
        <f t="shared" si="693"/>
        <v>0</v>
      </c>
      <c r="AB774" s="16">
        <f t="shared" si="694"/>
        <v>0</v>
      </c>
      <c r="AC774" s="19">
        <f t="shared" si="695"/>
        <v>0.4</v>
      </c>
      <c r="AD774" s="17">
        <f t="shared" si="696"/>
        <v>0</v>
      </c>
      <c r="AE774" s="17">
        <f t="shared" si="697"/>
        <v>0</v>
      </c>
      <c r="AF774" s="16">
        <f t="shared" si="682"/>
        <v>0</v>
      </c>
      <c r="AG774" s="19">
        <f t="shared" si="698"/>
        <v>0.4</v>
      </c>
      <c r="AH774" s="17">
        <f t="shared" si="699"/>
        <v>0</v>
      </c>
      <c r="AI774" s="17">
        <f t="shared" si="672"/>
        <v>0</v>
      </c>
      <c r="AJ774" s="16">
        <f t="shared" si="700"/>
        <v>0</v>
      </c>
      <c r="AK774" s="19">
        <f t="shared" si="701"/>
        <v>0.4</v>
      </c>
      <c r="AL774" s="17">
        <f t="shared" si="702"/>
        <v>0</v>
      </c>
      <c r="AM774" s="17">
        <f t="shared" si="703"/>
        <v>0</v>
      </c>
      <c r="AN774" s="16">
        <f t="shared" si="704"/>
        <v>0</v>
      </c>
      <c r="AO774" s="19">
        <f t="shared" si="705"/>
        <v>0.4</v>
      </c>
      <c r="AP774" s="17">
        <f t="shared" si="706"/>
        <v>0</v>
      </c>
      <c r="AQ774" s="17">
        <f t="shared" si="707"/>
        <v>0</v>
      </c>
      <c r="AR774" s="16">
        <f t="shared" si="708"/>
        <v>0</v>
      </c>
      <c r="AS774" s="19">
        <f t="shared" si="709"/>
        <v>0.4</v>
      </c>
      <c r="AT774" s="17">
        <f t="shared" si="710"/>
        <v>0</v>
      </c>
      <c r="AU774" s="17">
        <f t="shared" si="711"/>
        <v>0</v>
      </c>
      <c r="AV774" s="16">
        <f t="shared" si="712"/>
        <v>0</v>
      </c>
      <c r="AW774" s="19">
        <f t="shared" si="713"/>
        <v>0.4</v>
      </c>
      <c r="AX774" s="17">
        <f t="shared" si="714"/>
        <v>0</v>
      </c>
      <c r="AY774" s="17">
        <f t="shared" si="683"/>
        <v>0</v>
      </c>
      <c r="AZ774" s="16">
        <f t="shared" si="715"/>
        <v>0</v>
      </c>
      <c r="BA774" s="19">
        <f t="shared" si="716"/>
        <v>0.4</v>
      </c>
      <c r="BB774" s="16"/>
      <c r="BC774" s="16">
        <f t="shared" si="717"/>
        <v>0.4</v>
      </c>
      <c r="BD774" s="19">
        <f t="shared" si="684"/>
        <v>0.4</v>
      </c>
      <c r="BE774" s="20">
        <f t="shared" si="718"/>
        <v>0.4</v>
      </c>
      <c r="BF774">
        <f t="shared" si="719"/>
        <v>3.0558767269425031E-4</v>
      </c>
      <c r="BG774" s="33">
        <f t="shared" si="720"/>
        <v>0.82235069077700107</v>
      </c>
      <c r="BH774">
        <f t="shared" si="721"/>
        <v>4.1117534538850053</v>
      </c>
      <c r="BI774">
        <f t="shared" si="722"/>
        <v>708734.71933925059</v>
      </c>
      <c r="BJ774">
        <f t="shared" si="723"/>
        <v>2691264</v>
      </c>
      <c r="BK774">
        <f t="shared" si="724"/>
        <v>344736</v>
      </c>
      <c r="BL774">
        <f t="shared" si="725"/>
        <v>0</v>
      </c>
      <c r="BM774">
        <f t="shared" si="726"/>
        <v>344736</v>
      </c>
    </row>
    <row r="775" spans="1:65" x14ac:dyDescent="0.25">
      <c r="A775" s="8"/>
      <c r="B775">
        <v>907125</v>
      </c>
      <c r="C775" t="s">
        <v>791</v>
      </c>
      <c r="D775">
        <v>5</v>
      </c>
      <c r="E775">
        <v>1159</v>
      </c>
      <c r="F775" s="9">
        <f t="shared" si="727"/>
        <v>194712</v>
      </c>
      <c r="G775">
        <v>7</v>
      </c>
      <c r="H775" s="10">
        <f t="shared" si="673"/>
        <v>0.6655433959606275</v>
      </c>
      <c r="I775" s="10">
        <f t="shared" si="674"/>
        <v>4.6588037717243926</v>
      </c>
      <c r="J775" s="11">
        <f t="shared" si="675"/>
        <v>0.93176075434487848</v>
      </c>
      <c r="K775" s="11">
        <f t="shared" si="676"/>
        <v>0.99999999999999989</v>
      </c>
      <c r="L775" s="12">
        <f t="shared" si="677"/>
        <v>907124.99999999988</v>
      </c>
      <c r="M775" s="13">
        <f t="shared" si="678"/>
        <v>1.2833437710010728E-16</v>
      </c>
      <c r="P775">
        <f t="shared" si="679"/>
        <v>5795</v>
      </c>
      <c r="Q775" s="15">
        <f t="shared" si="685"/>
        <v>0.7142857142857143</v>
      </c>
      <c r="R775" s="16">
        <f t="shared" si="686"/>
        <v>3.5746201966041107</v>
      </c>
      <c r="S775" s="17">
        <f t="shared" si="680"/>
        <v>4.6588037717243926</v>
      </c>
      <c r="T775" s="17">
        <f t="shared" si="687"/>
        <v>0.6655433959606275</v>
      </c>
      <c r="U775" s="18">
        <f t="shared" si="688"/>
        <v>0.6655433959606275</v>
      </c>
      <c r="V775" s="17">
        <f t="shared" si="689"/>
        <v>0</v>
      </c>
      <c r="W775" s="17">
        <f t="shared" si="681"/>
        <v>0</v>
      </c>
      <c r="X775" s="16">
        <f t="shared" si="690"/>
        <v>0</v>
      </c>
      <c r="Y775" s="19">
        <f t="shared" si="691"/>
        <v>0.6655433959606275</v>
      </c>
      <c r="Z775" s="17">
        <f t="shared" si="692"/>
        <v>0</v>
      </c>
      <c r="AA775" s="17">
        <f t="shared" si="693"/>
        <v>0</v>
      </c>
      <c r="AB775" s="16">
        <f t="shared" si="694"/>
        <v>0</v>
      </c>
      <c r="AC775" s="19">
        <f t="shared" si="695"/>
        <v>0.6655433959606275</v>
      </c>
      <c r="AD775" s="17">
        <f t="shared" si="696"/>
        <v>0</v>
      </c>
      <c r="AE775" s="17">
        <f t="shared" si="697"/>
        <v>0</v>
      </c>
      <c r="AF775" s="16">
        <f t="shared" si="682"/>
        <v>0</v>
      </c>
      <c r="AG775" s="19">
        <f t="shared" si="698"/>
        <v>0.6655433959606275</v>
      </c>
      <c r="AH775" s="17">
        <f t="shared" si="699"/>
        <v>0</v>
      </c>
      <c r="AI775" s="17">
        <f t="shared" si="672"/>
        <v>0</v>
      </c>
      <c r="AJ775" s="16">
        <f t="shared" si="700"/>
        <v>0</v>
      </c>
      <c r="AK775" s="19">
        <f t="shared" si="701"/>
        <v>0.6655433959606275</v>
      </c>
      <c r="AL775" s="17">
        <f t="shared" si="702"/>
        <v>0</v>
      </c>
      <c r="AM775" s="17">
        <f t="shared" si="703"/>
        <v>0</v>
      </c>
      <c r="AN775" s="16">
        <f t="shared" si="704"/>
        <v>0</v>
      </c>
      <c r="AO775" s="19">
        <f t="shared" si="705"/>
        <v>0.6655433959606275</v>
      </c>
      <c r="AP775" s="17">
        <f t="shared" si="706"/>
        <v>0</v>
      </c>
      <c r="AQ775" s="17">
        <f t="shared" si="707"/>
        <v>0</v>
      </c>
      <c r="AR775" s="16">
        <f t="shared" si="708"/>
        <v>0</v>
      </c>
      <c r="AS775" s="19">
        <f t="shared" si="709"/>
        <v>0.6655433959606275</v>
      </c>
      <c r="AT775" s="17">
        <f t="shared" si="710"/>
        <v>0</v>
      </c>
      <c r="AU775" s="17">
        <f t="shared" si="711"/>
        <v>0</v>
      </c>
      <c r="AV775" s="16">
        <f t="shared" si="712"/>
        <v>0</v>
      </c>
      <c r="AW775" s="19">
        <f t="shared" si="713"/>
        <v>0.6655433959606275</v>
      </c>
      <c r="AX775" s="17">
        <f t="shared" si="714"/>
        <v>0</v>
      </c>
      <c r="AY775" s="17">
        <f t="shared" si="683"/>
        <v>0</v>
      </c>
      <c r="AZ775" s="16">
        <f t="shared" si="715"/>
        <v>0</v>
      </c>
      <c r="BA775" s="19">
        <f t="shared" si="716"/>
        <v>0.6655433959606275</v>
      </c>
      <c r="BB775" s="16"/>
      <c r="BC775" s="16">
        <f t="shared" si="717"/>
        <v>0.6655433959606275</v>
      </c>
      <c r="BD775" s="19">
        <f t="shared" si="684"/>
        <v>0.6655433959606275</v>
      </c>
      <c r="BE775" s="20">
        <f t="shared" si="718"/>
        <v>0.6655433959606275</v>
      </c>
      <c r="BF775">
        <f t="shared" si="719"/>
        <v>5.0845464362159014E-4</v>
      </c>
      <c r="BG775" s="33">
        <f t="shared" si="720"/>
        <v>1.368275178525733</v>
      </c>
      <c r="BH775">
        <f t="shared" si="721"/>
        <v>9.5779262496801305</v>
      </c>
      <c r="BI775">
        <f t="shared" si="722"/>
        <v>1864937.1759277175</v>
      </c>
      <c r="BJ775">
        <f t="shared" si="723"/>
        <v>0</v>
      </c>
      <c r="BK775">
        <f t="shared" si="724"/>
        <v>907124.99999999988</v>
      </c>
      <c r="BL775">
        <f t="shared" si="725"/>
        <v>66435.000000000058</v>
      </c>
      <c r="BM775">
        <f t="shared" si="726"/>
        <v>907124.99999999988</v>
      </c>
    </row>
    <row r="776" spans="1:65" x14ac:dyDescent="0.25">
      <c r="A776" s="8"/>
      <c r="B776">
        <v>1139226</v>
      </c>
      <c r="C776" t="s">
        <v>792</v>
      </c>
      <c r="D776">
        <v>1</v>
      </c>
      <c r="E776">
        <v>520</v>
      </c>
      <c r="F776" s="9">
        <f t="shared" si="727"/>
        <v>87360</v>
      </c>
      <c r="G776">
        <v>4</v>
      </c>
      <c r="H776" s="10">
        <f t="shared" si="673"/>
        <v>0.25</v>
      </c>
      <c r="I776" s="10">
        <f t="shared" si="674"/>
        <v>1</v>
      </c>
      <c r="J776" s="11">
        <f t="shared" si="675"/>
        <v>1</v>
      </c>
      <c r="K776" s="11">
        <f t="shared" si="676"/>
        <v>7.6683643105055543E-2</v>
      </c>
      <c r="L776" s="12">
        <f t="shared" si="677"/>
        <v>87360</v>
      </c>
      <c r="M776" s="13">
        <f t="shared" si="678"/>
        <v>0.92331635689494451</v>
      </c>
      <c r="P776">
        <f t="shared" si="679"/>
        <v>520</v>
      </c>
      <c r="Q776" s="15">
        <f t="shared" si="685"/>
        <v>0.25</v>
      </c>
      <c r="R776" s="16">
        <f t="shared" si="686"/>
        <v>3.5746201966041107</v>
      </c>
      <c r="S776" s="17">
        <f t="shared" si="680"/>
        <v>13.04059065934066</v>
      </c>
      <c r="T776" s="17">
        <f t="shared" si="687"/>
        <v>3.260147664835165</v>
      </c>
      <c r="U776" s="18">
        <f t="shared" si="688"/>
        <v>0.25</v>
      </c>
      <c r="V776" s="17">
        <f t="shared" si="689"/>
        <v>0</v>
      </c>
      <c r="W776" s="17">
        <f t="shared" si="681"/>
        <v>0</v>
      </c>
      <c r="X776" s="16">
        <f t="shared" si="690"/>
        <v>0</v>
      </c>
      <c r="Y776" s="19">
        <f t="shared" si="691"/>
        <v>0.25</v>
      </c>
      <c r="Z776" s="17">
        <f t="shared" si="692"/>
        <v>0</v>
      </c>
      <c r="AA776" s="17">
        <f t="shared" si="693"/>
        <v>0</v>
      </c>
      <c r="AB776" s="16">
        <f t="shared" si="694"/>
        <v>0</v>
      </c>
      <c r="AC776" s="19">
        <f t="shared" si="695"/>
        <v>0.25</v>
      </c>
      <c r="AD776" s="17">
        <f t="shared" si="696"/>
        <v>0</v>
      </c>
      <c r="AE776" s="17">
        <f t="shared" si="697"/>
        <v>0</v>
      </c>
      <c r="AF776" s="16">
        <f t="shared" si="682"/>
        <v>0</v>
      </c>
      <c r="AG776" s="19">
        <f t="shared" si="698"/>
        <v>0.25</v>
      </c>
      <c r="AH776" s="17">
        <f t="shared" si="699"/>
        <v>0</v>
      </c>
      <c r="AI776" s="17">
        <f t="shared" ref="AI776:AI839" si="728">IF($AH$1131&lt;&gt;0,IF(AG776=0,AH776/$AH$1131,0),0)</f>
        <v>0</v>
      </c>
      <c r="AJ776" s="16">
        <f t="shared" si="700"/>
        <v>0</v>
      </c>
      <c r="AK776" s="19">
        <f t="shared" si="701"/>
        <v>0.25</v>
      </c>
      <c r="AL776" s="17">
        <f t="shared" si="702"/>
        <v>0</v>
      </c>
      <c r="AM776" s="17">
        <f t="shared" si="703"/>
        <v>0</v>
      </c>
      <c r="AN776" s="16">
        <f t="shared" si="704"/>
        <v>0</v>
      </c>
      <c r="AO776" s="19">
        <f t="shared" si="705"/>
        <v>0.25</v>
      </c>
      <c r="AP776" s="17">
        <f t="shared" si="706"/>
        <v>0</v>
      </c>
      <c r="AQ776" s="17">
        <f t="shared" si="707"/>
        <v>0</v>
      </c>
      <c r="AR776" s="16">
        <f t="shared" si="708"/>
        <v>0</v>
      </c>
      <c r="AS776" s="19">
        <f t="shared" si="709"/>
        <v>0.25</v>
      </c>
      <c r="AT776" s="17">
        <f t="shared" si="710"/>
        <v>0</v>
      </c>
      <c r="AU776" s="17">
        <f t="shared" si="711"/>
        <v>0</v>
      </c>
      <c r="AV776" s="16">
        <f t="shared" si="712"/>
        <v>0</v>
      </c>
      <c r="AW776" s="19">
        <f t="shared" si="713"/>
        <v>0.25</v>
      </c>
      <c r="AX776" s="17">
        <f t="shared" si="714"/>
        <v>0</v>
      </c>
      <c r="AY776" s="17">
        <f t="shared" si="683"/>
        <v>0</v>
      </c>
      <c r="AZ776" s="16">
        <f t="shared" si="715"/>
        <v>0</v>
      </c>
      <c r="BA776" s="19">
        <f t="shared" si="716"/>
        <v>0.25</v>
      </c>
      <c r="BB776" s="16"/>
      <c r="BC776" s="16">
        <f t="shared" si="717"/>
        <v>0.25</v>
      </c>
      <c r="BD776" s="19">
        <f t="shared" si="684"/>
        <v>0.25</v>
      </c>
      <c r="BE776" s="20">
        <f t="shared" si="718"/>
        <v>0.25</v>
      </c>
      <c r="BF776">
        <f t="shared" si="719"/>
        <v>1.9099229543390641E-4</v>
      </c>
      <c r="BG776" s="33">
        <f t="shared" si="720"/>
        <v>0.51396918173562567</v>
      </c>
      <c r="BH776">
        <f t="shared" si="721"/>
        <v>2.0558767269425027</v>
      </c>
      <c r="BI776">
        <f t="shared" si="722"/>
        <v>179601.39086569703</v>
      </c>
      <c r="BJ776">
        <f t="shared" si="723"/>
        <v>1051866</v>
      </c>
      <c r="BK776">
        <f t="shared" si="724"/>
        <v>87360</v>
      </c>
      <c r="BL776">
        <f t="shared" si="725"/>
        <v>0</v>
      </c>
      <c r="BM776">
        <f t="shared" si="726"/>
        <v>87360</v>
      </c>
    </row>
    <row r="777" spans="1:65" x14ac:dyDescent="0.25">
      <c r="A777" s="8"/>
      <c r="B777">
        <v>838576113</v>
      </c>
      <c r="C777" t="s">
        <v>793</v>
      </c>
      <c r="D777">
        <v>9</v>
      </c>
      <c r="E777">
        <v>1740</v>
      </c>
      <c r="F777" s="9">
        <f t="shared" si="727"/>
        <v>292320</v>
      </c>
      <c r="G777">
        <v>5</v>
      </c>
      <c r="H777" s="10">
        <f t="shared" si="673"/>
        <v>1.8</v>
      </c>
      <c r="I777" s="10">
        <f t="shared" si="674"/>
        <v>9</v>
      </c>
      <c r="J777" s="11">
        <f t="shared" si="675"/>
        <v>1</v>
      </c>
      <c r="K777" s="11">
        <f t="shared" si="676"/>
        <v>3.1373180790805568E-3</v>
      </c>
      <c r="L777" s="12">
        <f t="shared" si="677"/>
        <v>2630880</v>
      </c>
      <c r="M777" s="13">
        <f t="shared" si="678"/>
        <v>0.99686268192091942</v>
      </c>
      <c r="P777">
        <f t="shared" si="679"/>
        <v>15660</v>
      </c>
      <c r="Q777" s="15">
        <f t="shared" si="685"/>
        <v>1.8</v>
      </c>
      <c r="R777" s="16">
        <f t="shared" si="686"/>
        <v>3.5746201966041107</v>
      </c>
      <c r="S777" s="17">
        <f t="shared" si="680"/>
        <v>2868.6922311165845</v>
      </c>
      <c r="T777" s="17">
        <f t="shared" si="687"/>
        <v>573.73844622331694</v>
      </c>
      <c r="U777" s="18">
        <f t="shared" si="688"/>
        <v>1.8</v>
      </c>
      <c r="V777" s="17">
        <f t="shared" si="689"/>
        <v>0</v>
      </c>
      <c r="W777" s="17">
        <f t="shared" si="681"/>
        <v>0</v>
      </c>
      <c r="X777" s="16">
        <f t="shared" si="690"/>
        <v>0</v>
      </c>
      <c r="Y777" s="19">
        <f t="shared" si="691"/>
        <v>1.8</v>
      </c>
      <c r="Z777" s="17">
        <f t="shared" si="692"/>
        <v>0</v>
      </c>
      <c r="AA777" s="17">
        <f t="shared" si="693"/>
        <v>0</v>
      </c>
      <c r="AB777" s="16">
        <f t="shared" si="694"/>
        <v>0</v>
      </c>
      <c r="AC777" s="19">
        <f t="shared" si="695"/>
        <v>1.8</v>
      </c>
      <c r="AD777" s="17">
        <f t="shared" si="696"/>
        <v>0</v>
      </c>
      <c r="AE777" s="17">
        <f t="shared" si="697"/>
        <v>0</v>
      </c>
      <c r="AF777" s="16">
        <f t="shared" si="682"/>
        <v>0</v>
      </c>
      <c r="AG777" s="19">
        <f t="shared" si="698"/>
        <v>1.8</v>
      </c>
      <c r="AH777" s="17">
        <f t="shared" si="699"/>
        <v>0</v>
      </c>
      <c r="AI777" s="17">
        <f t="shared" si="728"/>
        <v>0</v>
      </c>
      <c r="AJ777" s="16">
        <f t="shared" si="700"/>
        <v>0</v>
      </c>
      <c r="AK777" s="19">
        <f t="shared" si="701"/>
        <v>1.8</v>
      </c>
      <c r="AL777" s="17">
        <f t="shared" si="702"/>
        <v>0</v>
      </c>
      <c r="AM777" s="17">
        <f t="shared" si="703"/>
        <v>0</v>
      </c>
      <c r="AN777" s="16">
        <f t="shared" si="704"/>
        <v>0</v>
      </c>
      <c r="AO777" s="19">
        <f t="shared" si="705"/>
        <v>1.8</v>
      </c>
      <c r="AP777" s="17">
        <f t="shared" si="706"/>
        <v>0</v>
      </c>
      <c r="AQ777" s="17">
        <f t="shared" si="707"/>
        <v>0</v>
      </c>
      <c r="AR777" s="16">
        <f t="shared" si="708"/>
        <v>0</v>
      </c>
      <c r="AS777" s="19">
        <f t="shared" si="709"/>
        <v>1.8</v>
      </c>
      <c r="AT777" s="17">
        <f t="shared" si="710"/>
        <v>0</v>
      </c>
      <c r="AU777" s="17">
        <f t="shared" si="711"/>
        <v>0</v>
      </c>
      <c r="AV777" s="16">
        <f t="shared" si="712"/>
        <v>0</v>
      </c>
      <c r="AW777" s="19">
        <f t="shared" si="713"/>
        <v>1.8</v>
      </c>
      <c r="AX777" s="17">
        <f t="shared" si="714"/>
        <v>0</v>
      </c>
      <c r="AY777" s="17">
        <f t="shared" si="683"/>
        <v>0</v>
      </c>
      <c r="AZ777" s="16">
        <f t="shared" si="715"/>
        <v>0</v>
      </c>
      <c r="BA777" s="19">
        <f t="shared" si="716"/>
        <v>1.8</v>
      </c>
      <c r="BB777" s="16"/>
      <c r="BC777" s="16">
        <f t="shared" si="717"/>
        <v>1.8</v>
      </c>
      <c r="BD777" s="19">
        <f t="shared" si="684"/>
        <v>1.8</v>
      </c>
      <c r="BE777" s="20">
        <f t="shared" si="718"/>
        <v>1.8</v>
      </c>
      <c r="BF777">
        <f t="shared" si="719"/>
        <v>1.3751445271241263E-3</v>
      </c>
      <c r="BG777" s="33">
        <f t="shared" si="720"/>
        <v>3.7005781084965048</v>
      </c>
      <c r="BH777">
        <f t="shared" si="721"/>
        <v>18.502890542482525</v>
      </c>
      <c r="BI777">
        <f t="shared" si="722"/>
        <v>5408764.9633784918</v>
      </c>
      <c r="BJ777">
        <f t="shared" si="723"/>
        <v>835945233</v>
      </c>
      <c r="BK777">
        <f t="shared" si="724"/>
        <v>2630880</v>
      </c>
      <c r="BL777">
        <f t="shared" si="725"/>
        <v>0</v>
      </c>
      <c r="BM777">
        <f t="shared" si="726"/>
        <v>2630880</v>
      </c>
    </row>
    <row r="778" spans="1:65" x14ac:dyDescent="0.25">
      <c r="A778" s="8"/>
      <c r="B778">
        <v>798621</v>
      </c>
      <c r="C778" t="s">
        <v>794</v>
      </c>
      <c r="D778">
        <v>3</v>
      </c>
      <c r="E778">
        <v>1203</v>
      </c>
      <c r="F778" s="9">
        <f t="shared" si="727"/>
        <v>202104</v>
      </c>
      <c r="G778">
        <v>7</v>
      </c>
      <c r="H778" s="10">
        <f t="shared" si="673"/>
        <v>0.42857142857142855</v>
      </c>
      <c r="I778" s="10">
        <f t="shared" si="674"/>
        <v>3</v>
      </c>
      <c r="J778" s="11">
        <f t="shared" si="675"/>
        <v>1</v>
      </c>
      <c r="K778" s="11">
        <f t="shared" si="676"/>
        <v>0.7591986687051806</v>
      </c>
      <c r="L778" s="12">
        <f t="shared" si="677"/>
        <v>606312</v>
      </c>
      <c r="M778" s="13">
        <f t="shared" si="678"/>
        <v>0.24080133129481945</v>
      </c>
      <c r="P778">
        <f t="shared" si="679"/>
        <v>3609</v>
      </c>
      <c r="Q778" s="15">
        <f t="shared" si="685"/>
        <v>0.42857142857142855</v>
      </c>
      <c r="R778" s="16">
        <f t="shared" si="686"/>
        <v>3.5746201966041107</v>
      </c>
      <c r="S778" s="17">
        <f t="shared" si="680"/>
        <v>3.9515348533428334</v>
      </c>
      <c r="T778" s="17">
        <f t="shared" si="687"/>
        <v>0.56450497904897623</v>
      </c>
      <c r="U778" s="18">
        <f t="shared" si="688"/>
        <v>0.42857142857142855</v>
      </c>
      <c r="V778" s="17">
        <f t="shared" si="689"/>
        <v>0</v>
      </c>
      <c r="W778" s="17">
        <f t="shared" si="681"/>
        <v>0</v>
      </c>
      <c r="X778" s="16">
        <f t="shared" si="690"/>
        <v>0</v>
      </c>
      <c r="Y778" s="19">
        <f t="shared" si="691"/>
        <v>0.42857142857142855</v>
      </c>
      <c r="Z778" s="17">
        <f t="shared" si="692"/>
        <v>0</v>
      </c>
      <c r="AA778" s="17">
        <f t="shared" si="693"/>
        <v>0</v>
      </c>
      <c r="AB778" s="16">
        <f t="shared" si="694"/>
        <v>0</v>
      </c>
      <c r="AC778" s="19">
        <f t="shared" si="695"/>
        <v>0.42857142857142855</v>
      </c>
      <c r="AD778" s="17">
        <f t="shared" si="696"/>
        <v>0</v>
      </c>
      <c r="AE778" s="17">
        <f t="shared" si="697"/>
        <v>0</v>
      </c>
      <c r="AF778" s="16">
        <f t="shared" si="682"/>
        <v>0</v>
      </c>
      <c r="AG778" s="19">
        <f t="shared" si="698"/>
        <v>0.42857142857142855</v>
      </c>
      <c r="AH778" s="17">
        <f t="shared" si="699"/>
        <v>0</v>
      </c>
      <c r="AI778" s="17">
        <f t="shared" si="728"/>
        <v>0</v>
      </c>
      <c r="AJ778" s="16">
        <f t="shared" si="700"/>
        <v>0</v>
      </c>
      <c r="AK778" s="19">
        <f t="shared" si="701"/>
        <v>0.42857142857142855</v>
      </c>
      <c r="AL778" s="17">
        <f t="shared" si="702"/>
        <v>0</v>
      </c>
      <c r="AM778" s="17">
        <f t="shared" si="703"/>
        <v>0</v>
      </c>
      <c r="AN778" s="16">
        <f t="shared" si="704"/>
        <v>0</v>
      </c>
      <c r="AO778" s="19">
        <f t="shared" si="705"/>
        <v>0.42857142857142855</v>
      </c>
      <c r="AP778" s="17">
        <f t="shared" si="706"/>
        <v>0</v>
      </c>
      <c r="AQ778" s="17">
        <f t="shared" si="707"/>
        <v>0</v>
      </c>
      <c r="AR778" s="16">
        <f t="shared" si="708"/>
        <v>0</v>
      </c>
      <c r="AS778" s="19">
        <f t="shared" si="709"/>
        <v>0.42857142857142855</v>
      </c>
      <c r="AT778" s="17">
        <f t="shared" si="710"/>
        <v>0</v>
      </c>
      <c r="AU778" s="17">
        <f t="shared" si="711"/>
        <v>0</v>
      </c>
      <c r="AV778" s="16">
        <f t="shared" si="712"/>
        <v>0</v>
      </c>
      <c r="AW778" s="19">
        <f t="shared" si="713"/>
        <v>0.42857142857142855</v>
      </c>
      <c r="AX778" s="17">
        <f t="shared" si="714"/>
        <v>0</v>
      </c>
      <c r="AY778" s="17">
        <f t="shared" si="683"/>
        <v>0</v>
      </c>
      <c r="AZ778" s="16">
        <f t="shared" si="715"/>
        <v>0</v>
      </c>
      <c r="BA778" s="19">
        <f t="shared" si="716"/>
        <v>0.42857142857142855</v>
      </c>
      <c r="BB778" s="16"/>
      <c r="BC778" s="16">
        <f t="shared" si="717"/>
        <v>0.42857142857142855</v>
      </c>
      <c r="BD778" s="19">
        <f t="shared" si="684"/>
        <v>0.42857142857142855</v>
      </c>
      <c r="BE778" s="20">
        <f t="shared" si="718"/>
        <v>0.42857142857142855</v>
      </c>
      <c r="BF778">
        <f t="shared" si="719"/>
        <v>3.2741536360098239E-4</v>
      </c>
      <c r="BG778" s="33">
        <f t="shared" si="720"/>
        <v>0.88109002583250096</v>
      </c>
      <c r="BH778">
        <f t="shared" si="721"/>
        <v>6.1676301808275067</v>
      </c>
      <c r="BI778">
        <f t="shared" si="722"/>
        <v>1246502.7300659623</v>
      </c>
      <c r="BJ778">
        <f t="shared" si="723"/>
        <v>192309</v>
      </c>
      <c r="BK778">
        <f t="shared" si="724"/>
        <v>606312</v>
      </c>
      <c r="BL778">
        <f t="shared" si="725"/>
        <v>0</v>
      </c>
      <c r="BM778">
        <f t="shared" si="726"/>
        <v>606312</v>
      </c>
    </row>
    <row r="779" spans="1:65" x14ac:dyDescent="0.25">
      <c r="A779" s="8"/>
      <c r="B779">
        <v>78564</v>
      </c>
      <c r="C779" t="s">
        <v>795</v>
      </c>
      <c r="D779">
        <v>4</v>
      </c>
      <c r="E779">
        <v>521</v>
      </c>
      <c r="F779" s="9">
        <f t="shared" si="727"/>
        <v>87528</v>
      </c>
      <c r="G779">
        <v>6</v>
      </c>
      <c r="H779" s="10">
        <f t="shared" si="673"/>
        <v>0.14959784297596199</v>
      </c>
      <c r="I779" s="10">
        <f t="shared" si="674"/>
        <v>0.89758705785577186</v>
      </c>
      <c r="J779" s="11">
        <f t="shared" si="675"/>
        <v>0.22439676446394297</v>
      </c>
      <c r="K779" s="11">
        <f t="shared" si="676"/>
        <v>1</v>
      </c>
      <c r="L779" s="12">
        <f t="shared" si="677"/>
        <v>78564</v>
      </c>
      <c r="M779" s="13">
        <f t="shared" si="678"/>
        <v>0</v>
      </c>
      <c r="P779">
        <f t="shared" si="679"/>
        <v>2084</v>
      </c>
      <c r="Q779" s="15">
        <f t="shared" si="685"/>
        <v>0.66666666666666663</v>
      </c>
      <c r="R779" s="16">
        <f t="shared" si="686"/>
        <v>3.5746201966041107</v>
      </c>
      <c r="S779" s="17">
        <f t="shared" si="680"/>
        <v>0.89758705785577186</v>
      </c>
      <c r="T779" s="17">
        <f t="shared" si="687"/>
        <v>0.14959784297596199</v>
      </c>
      <c r="U779" s="18">
        <f t="shared" si="688"/>
        <v>0.14959784297596199</v>
      </c>
      <c r="V779" s="17">
        <f t="shared" si="689"/>
        <v>0</v>
      </c>
      <c r="W779" s="17">
        <f t="shared" si="681"/>
        <v>0</v>
      </c>
      <c r="X779" s="16">
        <f t="shared" si="690"/>
        <v>0</v>
      </c>
      <c r="Y779" s="19">
        <f t="shared" si="691"/>
        <v>0.14959784297596199</v>
      </c>
      <c r="Z779" s="17">
        <f t="shared" si="692"/>
        <v>0</v>
      </c>
      <c r="AA779" s="17">
        <f t="shared" si="693"/>
        <v>0</v>
      </c>
      <c r="AB779" s="16">
        <f t="shared" si="694"/>
        <v>0</v>
      </c>
      <c r="AC779" s="19">
        <f t="shared" si="695"/>
        <v>0.14959784297596199</v>
      </c>
      <c r="AD779" s="17">
        <f t="shared" si="696"/>
        <v>0</v>
      </c>
      <c r="AE779" s="17">
        <f t="shared" si="697"/>
        <v>0</v>
      </c>
      <c r="AF779" s="16">
        <f t="shared" si="682"/>
        <v>0</v>
      </c>
      <c r="AG779" s="19">
        <f t="shared" si="698"/>
        <v>0.14959784297596199</v>
      </c>
      <c r="AH779" s="17">
        <f t="shared" si="699"/>
        <v>0</v>
      </c>
      <c r="AI779" s="17">
        <f t="shared" si="728"/>
        <v>0</v>
      </c>
      <c r="AJ779" s="16">
        <f t="shared" si="700"/>
        <v>0</v>
      </c>
      <c r="AK779" s="19">
        <f t="shared" si="701"/>
        <v>0.14959784297596199</v>
      </c>
      <c r="AL779" s="17">
        <f t="shared" si="702"/>
        <v>0</v>
      </c>
      <c r="AM779" s="17">
        <f t="shared" si="703"/>
        <v>0</v>
      </c>
      <c r="AN779" s="16">
        <f t="shared" si="704"/>
        <v>0</v>
      </c>
      <c r="AO779" s="19">
        <f t="shared" si="705"/>
        <v>0.14959784297596199</v>
      </c>
      <c r="AP779" s="17">
        <f t="shared" si="706"/>
        <v>0</v>
      </c>
      <c r="AQ779" s="17">
        <f t="shared" si="707"/>
        <v>0</v>
      </c>
      <c r="AR779" s="16">
        <f t="shared" si="708"/>
        <v>0</v>
      </c>
      <c r="AS779" s="19">
        <f t="shared" si="709"/>
        <v>0.14959784297596199</v>
      </c>
      <c r="AT779" s="17">
        <f t="shared" si="710"/>
        <v>0</v>
      </c>
      <c r="AU779" s="17">
        <f t="shared" si="711"/>
        <v>0</v>
      </c>
      <c r="AV779" s="16">
        <f t="shared" si="712"/>
        <v>0</v>
      </c>
      <c r="AW779" s="19">
        <f t="shared" si="713"/>
        <v>0.14959784297596199</v>
      </c>
      <c r="AX779" s="17">
        <f t="shared" si="714"/>
        <v>0</v>
      </c>
      <c r="AY779" s="17">
        <f t="shared" si="683"/>
        <v>0</v>
      </c>
      <c r="AZ779" s="16">
        <f t="shared" si="715"/>
        <v>0</v>
      </c>
      <c r="BA779" s="19">
        <f t="shared" si="716"/>
        <v>0.14959784297596199</v>
      </c>
      <c r="BB779" s="16"/>
      <c r="BC779" s="16">
        <f t="shared" si="717"/>
        <v>0.14959784297596199</v>
      </c>
      <c r="BD779" s="19">
        <f t="shared" si="684"/>
        <v>0.14959784297596199</v>
      </c>
      <c r="BE779" s="20">
        <f t="shared" si="718"/>
        <v>0.14959784297596199</v>
      </c>
      <c r="BF779">
        <f t="shared" si="719"/>
        <v>1.1428814168776029E-4</v>
      </c>
      <c r="BG779" s="33">
        <f t="shared" si="720"/>
        <v>0.30755472377507914</v>
      </c>
      <c r="BH779">
        <f t="shared" si="721"/>
        <v>1.845328342650475</v>
      </c>
      <c r="BI779">
        <f t="shared" si="722"/>
        <v>161517.89917551077</v>
      </c>
      <c r="BJ779">
        <f t="shared" si="723"/>
        <v>0</v>
      </c>
      <c r="BK779">
        <f t="shared" si="724"/>
        <v>78564</v>
      </c>
      <c r="BL779">
        <f t="shared" si="725"/>
        <v>271548</v>
      </c>
      <c r="BM779">
        <f t="shared" si="726"/>
        <v>78564</v>
      </c>
    </row>
    <row r="780" spans="1:65" x14ac:dyDescent="0.25">
      <c r="A780" s="8"/>
      <c r="B780">
        <v>1072321349</v>
      </c>
      <c r="C780" t="s">
        <v>796</v>
      </c>
      <c r="D780">
        <v>6</v>
      </c>
      <c r="E780">
        <v>956</v>
      </c>
      <c r="F780" s="9">
        <f t="shared" si="727"/>
        <v>160608</v>
      </c>
      <c r="G780">
        <v>8</v>
      </c>
      <c r="H780" s="10">
        <f t="shared" si="673"/>
        <v>0.75</v>
      </c>
      <c r="I780" s="10">
        <f t="shared" si="674"/>
        <v>6</v>
      </c>
      <c r="J780" s="11">
        <f t="shared" si="675"/>
        <v>1</v>
      </c>
      <c r="K780" s="11">
        <f t="shared" si="676"/>
        <v>8.9865598675122527E-4</v>
      </c>
      <c r="L780" s="12">
        <f t="shared" si="677"/>
        <v>963648</v>
      </c>
      <c r="M780" s="13">
        <f t="shared" si="678"/>
        <v>0.99910134401324879</v>
      </c>
      <c r="P780">
        <f t="shared" si="679"/>
        <v>5736</v>
      </c>
      <c r="Q780" s="15">
        <f t="shared" si="685"/>
        <v>0.75</v>
      </c>
      <c r="R780" s="16">
        <f t="shared" si="686"/>
        <v>3.5746201966041107</v>
      </c>
      <c r="S780" s="17">
        <f t="shared" si="680"/>
        <v>6676.6372098525599</v>
      </c>
      <c r="T780" s="17">
        <f t="shared" si="687"/>
        <v>834.57965123156998</v>
      </c>
      <c r="U780" s="18">
        <f t="shared" si="688"/>
        <v>0.75</v>
      </c>
      <c r="V780" s="17">
        <f t="shared" si="689"/>
        <v>0</v>
      </c>
      <c r="W780" s="17">
        <f t="shared" si="681"/>
        <v>0</v>
      </c>
      <c r="X780" s="16">
        <f t="shared" si="690"/>
        <v>0</v>
      </c>
      <c r="Y780" s="19">
        <f t="shared" si="691"/>
        <v>0.75</v>
      </c>
      <c r="Z780" s="17">
        <f t="shared" si="692"/>
        <v>0</v>
      </c>
      <c r="AA780" s="17">
        <f t="shared" si="693"/>
        <v>0</v>
      </c>
      <c r="AB780" s="16">
        <f t="shared" si="694"/>
        <v>0</v>
      </c>
      <c r="AC780" s="19">
        <f t="shared" si="695"/>
        <v>0.75</v>
      </c>
      <c r="AD780" s="17">
        <f t="shared" si="696"/>
        <v>0</v>
      </c>
      <c r="AE780" s="17">
        <f t="shared" si="697"/>
        <v>0</v>
      </c>
      <c r="AF780" s="16">
        <f t="shared" si="682"/>
        <v>0</v>
      </c>
      <c r="AG780" s="19">
        <f t="shared" si="698"/>
        <v>0.75</v>
      </c>
      <c r="AH780" s="17">
        <f t="shared" si="699"/>
        <v>0</v>
      </c>
      <c r="AI780" s="17">
        <f t="shared" si="728"/>
        <v>0</v>
      </c>
      <c r="AJ780" s="16">
        <f t="shared" si="700"/>
        <v>0</v>
      </c>
      <c r="AK780" s="19">
        <f t="shared" si="701"/>
        <v>0.75</v>
      </c>
      <c r="AL780" s="17">
        <f t="shared" si="702"/>
        <v>0</v>
      </c>
      <c r="AM780" s="17">
        <f t="shared" si="703"/>
        <v>0</v>
      </c>
      <c r="AN780" s="16">
        <f t="shared" si="704"/>
        <v>0</v>
      </c>
      <c r="AO780" s="19">
        <f t="shared" si="705"/>
        <v>0.75</v>
      </c>
      <c r="AP780" s="17">
        <f t="shared" si="706"/>
        <v>0</v>
      </c>
      <c r="AQ780" s="17">
        <f t="shared" si="707"/>
        <v>0</v>
      </c>
      <c r="AR780" s="16">
        <f t="shared" si="708"/>
        <v>0</v>
      </c>
      <c r="AS780" s="19">
        <f t="shared" si="709"/>
        <v>0.75</v>
      </c>
      <c r="AT780" s="17">
        <f t="shared" si="710"/>
        <v>0</v>
      </c>
      <c r="AU780" s="17">
        <f t="shared" si="711"/>
        <v>0</v>
      </c>
      <c r="AV780" s="16">
        <f t="shared" si="712"/>
        <v>0</v>
      </c>
      <c r="AW780" s="19">
        <f t="shared" si="713"/>
        <v>0.75</v>
      </c>
      <c r="AX780" s="17">
        <f t="shared" si="714"/>
        <v>0</v>
      </c>
      <c r="AY780" s="17">
        <f t="shared" si="683"/>
        <v>0</v>
      </c>
      <c r="AZ780" s="16">
        <f t="shared" si="715"/>
        <v>0</v>
      </c>
      <c r="BA780" s="19">
        <f t="shared" si="716"/>
        <v>0.75</v>
      </c>
      <c r="BB780" s="16"/>
      <c r="BC780" s="16">
        <f t="shared" si="717"/>
        <v>0.75</v>
      </c>
      <c r="BD780" s="19">
        <f t="shared" si="684"/>
        <v>0.75</v>
      </c>
      <c r="BE780" s="20">
        <f t="shared" si="718"/>
        <v>0.75</v>
      </c>
      <c r="BF780">
        <f t="shared" si="719"/>
        <v>5.729768863017193E-4</v>
      </c>
      <c r="BG780" s="33">
        <f t="shared" si="720"/>
        <v>1.5419075452068771</v>
      </c>
      <c r="BH780">
        <f t="shared" si="721"/>
        <v>12.335260361655017</v>
      </c>
      <c r="BI780">
        <f t="shared" si="722"/>
        <v>1981141.4961646891</v>
      </c>
      <c r="BJ780">
        <f t="shared" si="723"/>
        <v>1071357701</v>
      </c>
      <c r="BK780">
        <f t="shared" si="724"/>
        <v>963648</v>
      </c>
      <c r="BL780">
        <f t="shared" si="725"/>
        <v>0</v>
      </c>
      <c r="BM780">
        <f t="shared" si="726"/>
        <v>963648</v>
      </c>
    </row>
    <row r="781" spans="1:65" x14ac:dyDescent="0.25">
      <c r="A781" s="8"/>
      <c r="B781">
        <v>34775448</v>
      </c>
      <c r="C781" t="s">
        <v>797</v>
      </c>
      <c r="D781">
        <v>10</v>
      </c>
      <c r="E781">
        <v>910</v>
      </c>
      <c r="F781" s="9">
        <f t="shared" si="727"/>
        <v>152880</v>
      </c>
      <c r="G781">
        <v>8</v>
      </c>
      <c r="H781" s="10">
        <f t="shared" si="673"/>
        <v>1.25</v>
      </c>
      <c r="I781" s="10">
        <f t="shared" si="674"/>
        <v>10</v>
      </c>
      <c r="J781" s="11">
        <f t="shared" si="675"/>
        <v>1</v>
      </c>
      <c r="K781" s="11">
        <f t="shared" si="676"/>
        <v>4.3962050467329712E-2</v>
      </c>
      <c r="L781" s="12">
        <f t="shared" si="677"/>
        <v>1528800</v>
      </c>
      <c r="M781" s="13">
        <f t="shared" si="678"/>
        <v>0.95603794953267029</v>
      </c>
      <c r="P781">
        <f t="shared" si="679"/>
        <v>9100</v>
      </c>
      <c r="Q781" s="15">
        <f t="shared" si="685"/>
        <v>1.25</v>
      </c>
      <c r="R781" s="16">
        <f t="shared" si="686"/>
        <v>3.5746201966041107</v>
      </c>
      <c r="S781" s="17">
        <f t="shared" si="680"/>
        <v>227.46891679748822</v>
      </c>
      <c r="T781" s="17">
        <f t="shared" si="687"/>
        <v>28.433614599686027</v>
      </c>
      <c r="U781" s="18">
        <f t="shared" si="688"/>
        <v>1.25</v>
      </c>
      <c r="V781" s="17">
        <f t="shared" si="689"/>
        <v>0</v>
      </c>
      <c r="W781" s="17">
        <f t="shared" si="681"/>
        <v>0</v>
      </c>
      <c r="X781" s="16">
        <f t="shared" si="690"/>
        <v>0</v>
      </c>
      <c r="Y781" s="19">
        <f t="shared" si="691"/>
        <v>1.25</v>
      </c>
      <c r="Z781" s="17">
        <f t="shared" si="692"/>
        <v>0</v>
      </c>
      <c r="AA781" s="17">
        <f t="shared" si="693"/>
        <v>0</v>
      </c>
      <c r="AB781" s="16">
        <f t="shared" si="694"/>
        <v>0</v>
      </c>
      <c r="AC781" s="19">
        <f t="shared" si="695"/>
        <v>1.25</v>
      </c>
      <c r="AD781" s="17">
        <f t="shared" si="696"/>
        <v>0</v>
      </c>
      <c r="AE781" s="17">
        <f t="shared" si="697"/>
        <v>0</v>
      </c>
      <c r="AF781" s="16">
        <f t="shared" si="682"/>
        <v>0</v>
      </c>
      <c r="AG781" s="19">
        <f t="shared" si="698"/>
        <v>1.25</v>
      </c>
      <c r="AH781" s="17">
        <f t="shared" si="699"/>
        <v>0</v>
      </c>
      <c r="AI781" s="17">
        <f t="shared" si="728"/>
        <v>0</v>
      </c>
      <c r="AJ781" s="16">
        <f t="shared" si="700"/>
        <v>0</v>
      </c>
      <c r="AK781" s="19">
        <f t="shared" si="701"/>
        <v>1.25</v>
      </c>
      <c r="AL781" s="17">
        <f t="shared" si="702"/>
        <v>0</v>
      </c>
      <c r="AM781" s="17">
        <f t="shared" si="703"/>
        <v>0</v>
      </c>
      <c r="AN781" s="16">
        <f t="shared" si="704"/>
        <v>0</v>
      </c>
      <c r="AO781" s="19">
        <f t="shared" si="705"/>
        <v>1.25</v>
      </c>
      <c r="AP781" s="17">
        <f t="shared" si="706"/>
        <v>0</v>
      </c>
      <c r="AQ781" s="17">
        <f t="shared" si="707"/>
        <v>0</v>
      </c>
      <c r="AR781" s="16">
        <f t="shared" si="708"/>
        <v>0</v>
      </c>
      <c r="AS781" s="19">
        <f t="shared" si="709"/>
        <v>1.25</v>
      </c>
      <c r="AT781" s="17">
        <f t="shared" si="710"/>
        <v>0</v>
      </c>
      <c r="AU781" s="17">
        <f t="shared" si="711"/>
        <v>0</v>
      </c>
      <c r="AV781" s="16">
        <f t="shared" si="712"/>
        <v>0</v>
      </c>
      <c r="AW781" s="19">
        <f t="shared" si="713"/>
        <v>1.25</v>
      </c>
      <c r="AX781" s="17">
        <f t="shared" si="714"/>
        <v>0</v>
      </c>
      <c r="AY781" s="17">
        <f t="shared" si="683"/>
        <v>0</v>
      </c>
      <c r="AZ781" s="16">
        <f t="shared" si="715"/>
        <v>0</v>
      </c>
      <c r="BA781" s="19">
        <f t="shared" si="716"/>
        <v>1.25</v>
      </c>
      <c r="BB781" s="16"/>
      <c r="BC781" s="16">
        <f t="shared" si="717"/>
        <v>1.25</v>
      </c>
      <c r="BD781" s="19">
        <f t="shared" si="684"/>
        <v>1.25</v>
      </c>
      <c r="BE781" s="20">
        <f t="shared" si="718"/>
        <v>1.25</v>
      </c>
      <c r="BF781">
        <f t="shared" si="719"/>
        <v>9.5496147716953212E-4</v>
      </c>
      <c r="BG781" s="33">
        <f t="shared" si="720"/>
        <v>2.5698459086781282</v>
      </c>
      <c r="BH781">
        <f t="shared" si="721"/>
        <v>20.558767269425026</v>
      </c>
      <c r="BI781">
        <f t="shared" si="722"/>
        <v>3143024.3401496978</v>
      </c>
      <c r="BJ781">
        <f t="shared" si="723"/>
        <v>33246648</v>
      </c>
      <c r="BK781">
        <f t="shared" si="724"/>
        <v>1528800</v>
      </c>
      <c r="BL781">
        <f t="shared" si="725"/>
        <v>0</v>
      </c>
      <c r="BM781">
        <f t="shared" si="726"/>
        <v>1528800</v>
      </c>
    </row>
    <row r="782" spans="1:65" x14ac:dyDescent="0.25">
      <c r="A782" s="8"/>
      <c r="B782">
        <v>137620059</v>
      </c>
      <c r="C782" t="s">
        <v>798</v>
      </c>
      <c r="D782">
        <v>8</v>
      </c>
      <c r="E782">
        <v>1531</v>
      </c>
      <c r="F782" s="9">
        <f t="shared" si="727"/>
        <v>257208</v>
      </c>
      <c r="G782">
        <v>5</v>
      </c>
      <c r="H782" s="10">
        <f t="shared" si="673"/>
        <v>1.6</v>
      </c>
      <c r="I782" s="10">
        <f t="shared" si="674"/>
        <v>8</v>
      </c>
      <c r="J782" s="11">
        <f t="shared" si="675"/>
        <v>1</v>
      </c>
      <c r="K782" s="11">
        <f t="shared" si="676"/>
        <v>1.4951773854420453E-2</v>
      </c>
      <c r="L782" s="12">
        <f t="shared" si="677"/>
        <v>2057664</v>
      </c>
      <c r="M782" s="13">
        <f t="shared" si="678"/>
        <v>0.98504822614557952</v>
      </c>
      <c r="P782">
        <f t="shared" si="679"/>
        <v>12248</v>
      </c>
      <c r="Q782" s="15">
        <f t="shared" si="685"/>
        <v>1.6</v>
      </c>
      <c r="R782" s="16">
        <f t="shared" si="686"/>
        <v>3.5746201966041107</v>
      </c>
      <c r="S782" s="17">
        <f t="shared" si="680"/>
        <v>535.05357142857144</v>
      </c>
      <c r="T782" s="17">
        <f t="shared" si="687"/>
        <v>107.01071428571429</v>
      </c>
      <c r="U782" s="18">
        <f t="shared" si="688"/>
        <v>1.6</v>
      </c>
      <c r="V782" s="17">
        <f t="shared" si="689"/>
        <v>0</v>
      </c>
      <c r="W782" s="17">
        <f t="shared" si="681"/>
        <v>0</v>
      </c>
      <c r="X782" s="16">
        <f t="shared" si="690"/>
        <v>0</v>
      </c>
      <c r="Y782" s="19">
        <f t="shared" si="691"/>
        <v>1.6</v>
      </c>
      <c r="Z782" s="17">
        <f t="shared" si="692"/>
        <v>0</v>
      </c>
      <c r="AA782" s="17">
        <f t="shared" si="693"/>
        <v>0</v>
      </c>
      <c r="AB782" s="16">
        <f t="shared" si="694"/>
        <v>0</v>
      </c>
      <c r="AC782" s="19">
        <f t="shared" si="695"/>
        <v>1.6</v>
      </c>
      <c r="AD782" s="17">
        <f t="shared" si="696"/>
        <v>0</v>
      </c>
      <c r="AE782" s="17">
        <f t="shared" si="697"/>
        <v>0</v>
      </c>
      <c r="AF782" s="16">
        <f t="shared" si="682"/>
        <v>0</v>
      </c>
      <c r="AG782" s="19">
        <f t="shared" si="698"/>
        <v>1.6</v>
      </c>
      <c r="AH782" s="17">
        <f t="shared" si="699"/>
        <v>0</v>
      </c>
      <c r="AI782" s="17">
        <f t="shared" si="728"/>
        <v>0</v>
      </c>
      <c r="AJ782" s="16">
        <f t="shared" si="700"/>
        <v>0</v>
      </c>
      <c r="AK782" s="19">
        <f t="shared" si="701"/>
        <v>1.6</v>
      </c>
      <c r="AL782" s="17">
        <f t="shared" si="702"/>
        <v>0</v>
      </c>
      <c r="AM782" s="17">
        <f t="shared" si="703"/>
        <v>0</v>
      </c>
      <c r="AN782" s="16">
        <f t="shared" si="704"/>
        <v>0</v>
      </c>
      <c r="AO782" s="19">
        <f t="shared" si="705"/>
        <v>1.6</v>
      </c>
      <c r="AP782" s="17">
        <f t="shared" si="706"/>
        <v>0</v>
      </c>
      <c r="AQ782" s="17">
        <f t="shared" si="707"/>
        <v>0</v>
      </c>
      <c r="AR782" s="16">
        <f t="shared" si="708"/>
        <v>0</v>
      </c>
      <c r="AS782" s="19">
        <f t="shared" si="709"/>
        <v>1.6</v>
      </c>
      <c r="AT782" s="17">
        <f t="shared" si="710"/>
        <v>0</v>
      </c>
      <c r="AU782" s="17">
        <f t="shared" si="711"/>
        <v>0</v>
      </c>
      <c r="AV782" s="16">
        <f t="shared" si="712"/>
        <v>0</v>
      </c>
      <c r="AW782" s="19">
        <f t="shared" si="713"/>
        <v>1.6</v>
      </c>
      <c r="AX782" s="17">
        <f t="shared" si="714"/>
        <v>0</v>
      </c>
      <c r="AY782" s="17">
        <f t="shared" si="683"/>
        <v>0</v>
      </c>
      <c r="AZ782" s="16">
        <f t="shared" si="715"/>
        <v>0</v>
      </c>
      <c r="BA782" s="19">
        <f t="shared" si="716"/>
        <v>1.6</v>
      </c>
      <c r="BB782" s="16"/>
      <c r="BC782" s="16">
        <f t="shared" si="717"/>
        <v>1.6</v>
      </c>
      <c r="BD782" s="19">
        <f t="shared" si="684"/>
        <v>1.6</v>
      </c>
      <c r="BE782" s="20">
        <f t="shared" si="718"/>
        <v>1.6</v>
      </c>
      <c r="BF782">
        <f t="shared" si="719"/>
        <v>1.2223506907770012E-3</v>
      </c>
      <c r="BG782" s="33">
        <f t="shared" si="720"/>
        <v>3.2894027631080043</v>
      </c>
      <c r="BH782">
        <f t="shared" si="721"/>
        <v>16.447013815540021</v>
      </c>
      <c r="BI782">
        <f t="shared" si="722"/>
        <v>4230303.5294674179</v>
      </c>
      <c r="BJ782">
        <f t="shared" si="723"/>
        <v>135562395</v>
      </c>
      <c r="BK782">
        <f t="shared" si="724"/>
        <v>2057664</v>
      </c>
      <c r="BL782">
        <f t="shared" si="725"/>
        <v>0</v>
      </c>
      <c r="BM782">
        <f t="shared" si="726"/>
        <v>2057664</v>
      </c>
    </row>
    <row r="783" spans="1:65" x14ac:dyDescent="0.25">
      <c r="A783" s="8"/>
      <c r="B783">
        <v>148813</v>
      </c>
      <c r="C783" t="s">
        <v>799</v>
      </c>
      <c r="D783">
        <v>7</v>
      </c>
      <c r="E783">
        <v>568</v>
      </c>
      <c r="F783" s="9">
        <f t="shared" si="727"/>
        <v>95424</v>
      </c>
      <c r="G783">
        <v>5</v>
      </c>
      <c r="H783" s="10">
        <f t="shared" si="673"/>
        <v>0.31189847417840377</v>
      </c>
      <c r="I783" s="10">
        <f t="shared" si="674"/>
        <v>1.559492370892019</v>
      </c>
      <c r="J783" s="11">
        <f t="shared" si="675"/>
        <v>0.22278462441314556</v>
      </c>
      <c r="K783" s="11">
        <f t="shared" si="676"/>
        <v>1.0000000000000002</v>
      </c>
      <c r="L783" s="12">
        <f t="shared" si="677"/>
        <v>148813.00000000003</v>
      </c>
      <c r="M783" s="13">
        <f t="shared" si="678"/>
        <v>-1.9557317207995071E-16</v>
      </c>
      <c r="P783">
        <f t="shared" si="679"/>
        <v>3976</v>
      </c>
      <c r="Q783" s="15">
        <f t="shared" si="685"/>
        <v>1.4</v>
      </c>
      <c r="R783" s="16">
        <f t="shared" si="686"/>
        <v>3.5746201966041107</v>
      </c>
      <c r="S783" s="17">
        <f t="shared" si="680"/>
        <v>1.5594923708920188</v>
      </c>
      <c r="T783" s="17">
        <f t="shared" si="687"/>
        <v>0.31189847417840377</v>
      </c>
      <c r="U783" s="18">
        <f t="shared" si="688"/>
        <v>0.31189847417840377</v>
      </c>
      <c r="V783" s="17">
        <f t="shared" si="689"/>
        <v>0</v>
      </c>
      <c r="W783" s="17">
        <f t="shared" si="681"/>
        <v>0</v>
      </c>
      <c r="X783" s="16">
        <f t="shared" si="690"/>
        <v>0</v>
      </c>
      <c r="Y783" s="19">
        <f t="shared" si="691"/>
        <v>0.31189847417840377</v>
      </c>
      <c r="Z783" s="17">
        <f t="shared" si="692"/>
        <v>0</v>
      </c>
      <c r="AA783" s="17">
        <f t="shared" si="693"/>
        <v>0</v>
      </c>
      <c r="AB783" s="16">
        <f t="shared" si="694"/>
        <v>0</v>
      </c>
      <c r="AC783" s="19">
        <f t="shared" si="695"/>
        <v>0.31189847417840377</v>
      </c>
      <c r="AD783" s="17">
        <f t="shared" si="696"/>
        <v>0</v>
      </c>
      <c r="AE783" s="17">
        <f t="shared" si="697"/>
        <v>0</v>
      </c>
      <c r="AF783" s="16">
        <f t="shared" si="682"/>
        <v>0</v>
      </c>
      <c r="AG783" s="19">
        <f t="shared" si="698"/>
        <v>0.31189847417840377</v>
      </c>
      <c r="AH783" s="17">
        <f t="shared" si="699"/>
        <v>0</v>
      </c>
      <c r="AI783" s="17">
        <f t="shared" si="728"/>
        <v>0</v>
      </c>
      <c r="AJ783" s="16">
        <f t="shared" si="700"/>
        <v>0</v>
      </c>
      <c r="AK783" s="19">
        <f t="shared" si="701"/>
        <v>0.31189847417840377</v>
      </c>
      <c r="AL783" s="17">
        <f t="shared" si="702"/>
        <v>0</v>
      </c>
      <c r="AM783" s="17">
        <f t="shared" si="703"/>
        <v>0</v>
      </c>
      <c r="AN783" s="16">
        <f t="shared" si="704"/>
        <v>0</v>
      </c>
      <c r="AO783" s="19">
        <f t="shared" si="705"/>
        <v>0.31189847417840377</v>
      </c>
      <c r="AP783" s="17">
        <f t="shared" si="706"/>
        <v>0</v>
      </c>
      <c r="AQ783" s="17">
        <f t="shared" si="707"/>
        <v>0</v>
      </c>
      <c r="AR783" s="16">
        <f t="shared" si="708"/>
        <v>0</v>
      </c>
      <c r="AS783" s="19">
        <f t="shared" si="709"/>
        <v>0.31189847417840377</v>
      </c>
      <c r="AT783" s="17">
        <f t="shared" si="710"/>
        <v>0</v>
      </c>
      <c r="AU783" s="17">
        <f t="shared" si="711"/>
        <v>0</v>
      </c>
      <c r="AV783" s="16">
        <f t="shared" si="712"/>
        <v>0</v>
      </c>
      <c r="AW783" s="19">
        <f t="shared" si="713"/>
        <v>0.31189847417840377</v>
      </c>
      <c r="AX783" s="17">
        <f t="shared" si="714"/>
        <v>0</v>
      </c>
      <c r="AY783" s="17">
        <f t="shared" si="683"/>
        <v>0</v>
      </c>
      <c r="AZ783" s="16">
        <f t="shared" si="715"/>
        <v>0</v>
      </c>
      <c r="BA783" s="19">
        <f t="shared" si="716"/>
        <v>0.31189847417840377</v>
      </c>
      <c r="BB783" s="16"/>
      <c r="BC783" s="16">
        <f t="shared" si="717"/>
        <v>0.31189847417840377</v>
      </c>
      <c r="BD783" s="19">
        <f t="shared" si="684"/>
        <v>0.31189847417840377</v>
      </c>
      <c r="BE783" s="20">
        <f t="shared" si="718"/>
        <v>0.31189847417840377</v>
      </c>
      <c r="BF783">
        <f t="shared" si="719"/>
        <v>2.382808221026653E-4</v>
      </c>
      <c r="BG783" s="33">
        <f t="shared" si="720"/>
        <v>0.64122481423225741</v>
      </c>
      <c r="BH783">
        <f t="shared" si="721"/>
        <v>3.2061240711612871</v>
      </c>
      <c r="BI783">
        <f t="shared" si="722"/>
        <v>305941.18336649466</v>
      </c>
      <c r="BJ783">
        <f t="shared" si="723"/>
        <v>0</v>
      </c>
      <c r="BK783">
        <f t="shared" si="724"/>
        <v>148813.00000000003</v>
      </c>
      <c r="BL783">
        <f t="shared" si="725"/>
        <v>519155</v>
      </c>
      <c r="BM783">
        <f t="shared" si="726"/>
        <v>148813.00000000003</v>
      </c>
    </row>
    <row r="784" spans="1:65" x14ac:dyDescent="0.25">
      <c r="A784" s="8"/>
      <c r="B784">
        <v>49878965</v>
      </c>
      <c r="C784" t="s">
        <v>800</v>
      </c>
      <c r="D784">
        <v>6</v>
      </c>
      <c r="E784">
        <v>805</v>
      </c>
      <c r="F784" s="9">
        <f t="shared" si="727"/>
        <v>135240</v>
      </c>
      <c r="G784">
        <v>2</v>
      </c>
      <c r="H784" s="10">
        <f t="shared" si="673"/>
        <v>3</v>
      </c>
      <c r="I784" s="10">
        <f t="shared" si="674"/>
        <v>6</v>
      </c>
      <c r="J784" s="11">
        <f t="shared" si="675"/>
        <v>1</v>
      </c>
      <c r="K784" s="11">
        <f t="shared" si="676"/>
        <v>1.6268180384256169E-2</v>
      </c>
      <c r="L784" s="12">
        <f t="shared" si="677"/>
        <v>811440</v>
      </c>
      <c r="M784" s="13">
        <f t="shared" si="678"/>
        <v>0.98373181961574385</v>
      </c>
      <c r="P784">
        <f t="shared" si="679"/>
        <v>4830</v>
      </c>
      <c r="Q784" s="15">
        <f t="shared" si="685"/>
        <v>3</v>
      </c>
      <c r="R784" s="16">
        <f t="shared" si="686"/>
        <v>3.5746201966041107</v>
      </c>
      <c r="S784" s="17">
        <f t="shared" si="680"/>
        <v>368.81813812481516</v>
      </c>
      <c r="T784" s="17">
        <f t="shared" si="687"/>
        <v>184.40906906240758</v>
      </c>
      <c r="U784" s="18">
        <f t="shared" si="688"/>
        <v>3</v>
      </c>
      <c r="V784" s="17">
        <f t="shared" si="689"/>
        <v>0</v>
      </c>
      <c r="W784" s="17">
        <f t="shared" si="681"/>
        <v>0</v>
      </c>
      <c r="X784" s="16">
        <f t="shared" si="690"/>
        <v>0</v>
      </c>
      <c r="Y784" s="19">
        <f t="shared" si="691"/>
        <v>3</v>
      </c>
      <c r="Z784" s="17">
        <f t="shared" si="692"/>
        <v>0</v>
      </c>
      <c r="AA784" s="17">
        <f t="shared" si="693"/>
        <v>0</v>
      </c>
      <c r="AB784" s="16">
        <f t="shared" si="694"/>
        <v>0</v>
      </c>
      <c r="AC784" s="19">
        <f t="shared" si="695"/>
        <v>3</v>
      </c>
      <c r="AD784" s="17">
        <f t="shared" si="696"/>
        <v>0</v>
      </c>
      <c r="AE784" s="17">
        <f t="shared" si="697"/>
        <v>0</v>
      </c>
      <c r="AF784" s="16">
        <f t="shared" si="682"/>
        <v>0</v>
      </c>
      <c r="AG784" s="19">
        <f t="shared" si="698"/>
        <v>3</v>
      </c>
      <c r="AH784" s="17">
        <f t="shared" si="699"/>
        <v>0</v>
      </c>
      <c r="AI784" s="17">
        <f t="shared" si="728"/>
        <v>0</v>
      </c>
      <c r="AJ784" s="16">
        <f t="shared" si="700"/>
        <v>0</v>
      </c>
      <c r="AK784" s="19">
        <f t="shared" si="701"/>
        <v>3</v>
      </c>
      <c r="AL784" s="17">
        <f t="shared" si="702"/>
        <v>0</v>
      </c>
      <c r="AM784" s="17">
        <f t="shared" si="703"/>
        <v>0</v>
      </c>
      <c r="AN784" s="16">
        <f t="shared" si="704"/>
        <v>0</v>
      </c>
      <c r="AO784" s="19">
        <f t="shared" si="705"/>
        <v>3</v>
      </c>
      <c r="AP784" s="17">
        <f t="shared" si="706"/>
        <v>0</v>
      </c>
      <c r="AQ784" s="17">
        <f t="shared" si="707"/>
        <v>0</v>
      </c>
      <c r="AR784" s="16">
        <f t="shared" si="708"/>
        <v>0</v>
      </c>
      <c r="AS784" s="19">
        <f t="shared" si="709"/>
        <v>3</v>
      </c>
      <c r="AT784" s="17">
        <f t="shared" si="710"/>
        <v>0</v>
      </c>
      <c r="AU784" s="17">
        <f t="shared" si="711"/>
        <v>0</v>
      </c>
      <c r="AV784" s="16">
        <f t="shared" si="712"/>
        <v>0</v>
      </c>
      <c r="AW784" s="19">
        <f t="shared" si="713"/>
        <v>3</v>
      </c>
      <c r="AX784" s="17">
        <f t="shared" si="714"/>
        <v>0</v>
      </c>
      <c r="AY784" s="17">
        <f t="shared" si="683"/>
        <v>0</v>
      </c>
      <c r="AZ784" s="16">
        <f t="shared" si="715"/>
        <v>0</v>
      </c>
      <c r="BA784" s="19">
        <f t="shared" si="716"/>
        <v>3</v>
      </c>
      <c r="BB784" s="16"/>
      <c r="BC784" s="16">
        <f t="shared" si="717"/>
        <v>3</v>
      </c>
      <c r="BD784" s="19">
        <f t="shared" si="684"/>
        <v>3</v>
      </c>
      <c r="BE784" s="20">
        <f t="shared" si="718"/>
        <v>3</v>
      </c>
      <c r="BF784">
        <f t="shared" si="719"/>
        <v>2.2919075452068772E-3</v>
      </c>
      <c r="BG784" s="33">
        <f t="shared" si="720"/>
        <v>6.1676301808275085</v>
      </c>
      <c r="BH784">
        <f t="shared" si="721"/>
        <v>12.335260361655017</v>
      </c>
      <c r="BI784">
        <f t="shared" si="722"/>
        <v>1668220.6113102245</v>
      </c>
      <c r="BJ784">
        <f t="shared" si="723"/>
        <v>49067525</v>
      </c>
      <c r="BK784">
        <f t="shared" si="724"/>
        <v>811440</v>
      </c>
      <c r="BL784">
        <f t="shared" si="725"/>
        <v>0</v>
      </c>
      <c r="BM784">
        <f t="shared" si="726"/>
        <v>811440</v>
      </c>
    </row>
    <row r="785" spans="1:65" x14ac:dyDescent="0.25">
      <c r="A785" s="8"/>
      <c r="B785">
        <v>206401778</v>
      </c>
      <c r="C785" t="s">
        <v>801</v>
      </c>
      <c r="D785">
        <v>8</v>
      </c>
      <c r="E785">
        <v>1980</v>
      </c>
      <c r="F785" s="9">
        <f t="shared" si="727"/>
        <v>332640</v>
      </c>
      <c r="G785">
        <v>6</v>
      </c>
      <c r="H785" s="10">
        <f t="shared" si="673"/>
        <v>1.3333333333333333</v>
      </c>
      <c r="I785" s="10">
        <f t="shared" si="674"/>
        <v>8</v>
      </c>
      <c r="J785" s="11">
        <f t="shared" si="675"/>
        <v>1</v>
      </c>
      <c r="K785" s="11">
        <f t="shared" si="676"/>
        <v>1.289291219187075E-2</v>
      </c>
      <c r="L785" s="12">
        <f t="shared" si="677"/>
        <v>2661120</v>
      </c>
      <c r="M785" s="13">
        <f t="shared" si="678"/>
        <v>0.98710708780812928</v>
      </c>
      <c r="P785">
        <f t="shared" si="679"/>
        <v>15840</v>
      </c>
      <c r="Q785" s="15">
        <f t="shared" si="685"/>
        <v>1.3333333333333333</v>
      </c>
      <c r="R785" s="16">
        <f t="shared" si="686"/>
        <v>3.5746201966041107</v>
      </c>
      <c r="S785" s="17">
        <f t="shared" si="680"/>
        <v>620.49596560846555</v>
      </c>
      <c r="T785" s="17">
        <f t="shared" si="687"/>
        <v>103.4159942680776</v>
      </c>
      <c r="U785" s="18">
        <f t="shared" si="688"/>
        <v>1.3333333333333333</v>
      </c>
      <c r="V785" s="17">
        <f t="shared" si="689"/>
        <v>0</v>
      </c>
      <c r="W785" s="17">
        <f t="shared" si="681"/>
        <v>0</v>
      </c>
      <c r="X785" s="16">
        <f t="shared" si="690"/>
        <v>0</v>
      </c>
      <c r="Y785" s="19">
        <f t="shared" si="691"/>
        <v>1.3333333333333333</v>
      </c>
      <c r="Z785" s="17">
        <f t="shared" si="692"/>
        <v>0</v>
      </c>
      <c r="AA785" s="17">
        <f t="shared" si="693"/>
        <v>0</v>
      </c>
      <c r="AB785" s="16">
        <f t="shared" si="694"/>
        <v>0</v>
      </c>
      <c r="AC785" s="19">
        <f t="shared" si="695"/>
        <v>1.3333333333333333</v>
      </c>
      <c r="AD785" s="17">
        <f t="shared" si="696"/>
        <v>0</v>
      </c>
      <c r="AE785" s="17">
        <f t="shared" si="697"/>
        <v>0</v>
      </c>
      <c r="AF785" s="16">
        <f t="shared" si="682"/>
        <v>0</v>
      </c>
      <c r="AG785" s="19">
        <f t="shared" si="698"/>
        <v>1.3333333333333333</v>
      </c>
      <c r="AH785" s="17">
        <f t="shared" si="699"/>
        <v>0</v>
      </c>
      <c r="AI785" s="17">
        <f t="shared" si="728"/>
        <v>0</v>
      </c>
      <c r="AJ785" s="16">
        <f t="shared" si="700"/>
        <v>0</v>
      </c>
      <c r="AK785" s="19">
        <f t="shared" si="701"/>
        <v>1.3333333333333333</v>
      </c>
      <c r="AL785" s="17">
        <f t="shared" si="702"/>
        <v>0</v>
      </c>
      <c r="AM785" s="17">
        <f t="shared" si="703"/>
        <v>0</v>
      </c>
      <c r="AN785" s="16">
        <f t="shared" si="704"/>
        <v>0</v>
      </c>
      <c r="AO785" s="19">
        <f t="shared" si="705"/>
        <v>1.3333333333333333</v>
      </c>
      <c r="AP785" s="17">
        <f t="shared" si="706"/>
        <v>0</v>
      </c>
      <c r="AQ785" s="17">
        <f t="shared" si="707"/>
        <v>0</v>
      </c>
      <c r="AR785" s="16">
        <f t="shared" si="708"/>
        <v>0</v>
      </c>
      <c r="AS785" s="19">
        <f t="shared" si="709"/>
        <v>1.3333333333333333</v>
      </c>
      <c r="AT785" s="17">
        <f t="shared" si="710"/>
        <v>0</v>
      </c>
      <c r="AU785" s="17">
        <f t="shared" si="711"/>
        <v>0</v>
      </c>
      <c r="AV785" s="16">
        <f t="shared" si="712"/>
        <v>0</v>
      </c>
      <c r="AW785" s="19">
        <f t="shared" si="713"/>
        <v>1.3333333333333333</v>
      </c>
      <c r="AX785" s="17">
        <f t="shared" si="714"/>
        <v>0</v>
      </c>
      <c r="AY785" s="17">
        <f t="shared" si="683"/>
        <v>0</v>
      </c>
      <c r="AZ785" s="16">
        <f t="shared" si="715"/>
        <v>0</v>
      </c>
      <c r="BA785" s="19">
        <f t="shared" si="716"/>
        <v>1.3333333333333333</v>
      </c>
      <c r="BB785" s="16"/>
      <c r="BC785" s="16">
        <f t="shared" si="717"/>
        <v>1.3333333333333333</v>
      </c>
      <c r="BD785" s="19">
        <f t="shared" si="684"/>
        <v>1.3333333333333333</v>
      </c>
      <c r="BE785" s="20">
        <f t="shared" si="718"/>
        <v>1.3333333333333333</v>
      </c>
      <c r="BF785">
        <f t="shared" si="719"/>
        <v>1.0186255756475008E-3</v>
      </c>
      <c r="BG785" s="33">
        <f t="shared" si="720"/>
        <v>2.7411689692566696</v>
      </c>
      <c r="BH785">
        <f t="shared" si="721"/>
        <v>16.447013815540018</v>
      </c>
      <c r="BI785">
        <f t="shared" si="722"/>
        <v>5470934.6756012319</v>
      </c>
      <c r="BJ785">
        <f t="shared" si="723"/>
        <v>203740658</v>
      </c>
      <c r="BK785">
        <f t="shared" si="724"/>
        <v>2661120</v>
      </c>
      <c r="BL785">
        <f t="shared" si="725"/>
        <v>0</v>
      </c>
      <c r="BM785">
        <f t="shared" si="726"/>
        <v>2661120</v>
      </c>
    </row>
    <row r="786" spans="1:65" x14ac:dyDescent="0.25">
      <c r="A786" s="8"/>
      <c r="B786">
        <v>4541187</v>
      </c>
      <c r="C786" t="s">
        <v>802</v>
      </c>
      <c r="D786">
        <v>9</v>
      </c>
      <c r="E786">
        <v>1119</v>
      </c>
      <c r="F786" s="9">
        <f t="shared" si="727"/>
        <v>187992</v>
      </c>
      <c r="G786">
        <v>3</v>
      </c>
      <c r="H786" s="10">
        <f t="shared" si="673"/>
        <v>3</v>
      </c>
      <c r="I786" s="10">
        <f t="shared" si="674"/>
        <v>9</v>
      </c>
      <c r="J786" s="11">
        <f t="shared" si="675"/>
        <v>1</v>
      </c>
      <c r="K786" s="11">
        <f t="shared" si="676"/>
        <v>0.37257395478318772</v>
      </c>
      <c r="L786" s="12">
        <f t="shared" si="677"/>
        <v>1691928</v>
      </c>
      <c r="M786" s="13">
        <f t="shared" si="678"/>
        <v>0.62742604521681222</v>
      </c>
      <c r="P786">
        <f t="shared" si="679"/>
        <v>10071</v>
      </c>
      <c r="Q786" s="15">
        <f t="shared" si="685"/>
        <v>3</v>
      </c>
      <c r="R786" s="16">
        <f t="shared" si="686"/>
        <v>3.5746201966041107</v>
      </c>
      <c r="S786" s="17">
        <f t="shared" si="680"/>
        <v>24.156277926720286</v>
      </c>
      <c r="T786" s="17">
        <f t="shared" si="687"/>
        <v>8.0520926422400958</v>
      </c>
      <c r="U786" s="18">
        <f t="shared" si="688"/>
        <v>3</v>
      </c>
      <c r="V786" s="17">
        <f t="shared" si="689"/>
        <v>0</v>
      </c>
      <c r="W786" s="17">
        <f t="shared" si="681"/>
        <v>0</v>
      </c>
      <c r="X786" s="16">
        <f t="shared" si="690"/>
        <v>0</v>
      </c>
      <c r="Y786" s="19">
        <f t="shared" si="691"/>
        <v>3</v>
      </c>
      <c r="Z786" s="17">
        <f t="shared" si="692"/>
        <v>0</v>
      </c>
      <c r="AA786" s="17">
        <f t="shared" si="693"/>
        <v>0</v>
      </c>
      <c r="AB786" s="16">
        <f t="shared" si="694"/>
        <v>0</v>
      </c>
      <c r="AC786" s="19">
        <f t="shared" si="695"/>
        <v>3</v>
      </c>
      <c r="AD786" s="17">
        <f t="shared" si="696"/>
        <v>0</v>
      </c>
      <c r="AE786" s="17">
        <f t="shared" si="697"/>
        <v>0</v>
      </c>
      <c r="AF786" s="16">
        <f t="shared" si="682"/>
        <v>0</v>
      </c>
      <c r="AG786" s="19">
        <f t="shared" si="698"/>
        <v>3</v>
      </c>
      <c r="AH786" s="17">
        <f t="shared" si="699"/>
        <v>0</v>
      </c>
      <c r="AI786" s="17">
        <f t="shared" si="728"/>
        <v>0</v>
      </c>
      <c r="AJ786" s="16">
        <f t="shared" si="700"/>
        <v>0</v>
      </c>
      <c r="AK786" s="19">
        <f t="shared" si="701"/>
        <v>3</v>
      </c>
      <c r="AL786" s="17">
        <f t="shared" si="702"/>
        <v>0</v>
      </c>
      <c r="AM786" s="17">
        <f t="shared" si="703"/>
        <v>0</v>
      </c>
      <c r="AN786" s="16">
        <f t="shared" si="704"/>
        <v>0</v>
      </c>
      <c r="AO786" s="19">
        <f t="shared" si="705"/>
        <v>3</v>
      </c>
      <c r="AP786" s="17">
        <f t="shared" si="706"/>
        <v>0</v>
      </c>
      <c r="AQ786" s="17">
        <f t="shared" si="707"/>
        <v>0</v>
      </c>
      <c r="AR786" s="16">
        <f t="shared" si="708"/>
        <v>0</v>
      </c>
      <c r="AS786" s="19">
        <f t="shared" si="709"/>
        <v>3</v>
      </c>
      <c r="AT786" s="17">
        <f t="shared" si="710"/>
        <v>0</v>
      </c>
      <c r="AU786" s="17">
        <f t="shared" si="711"/>
        <v>0</v>
      </c>
      <c r="AV786" s="16">
        <f t="shared" si="712"/>
        <v>0</v>
      </c>
      <c r="AW786" s="19">
        <f t="shared" si="713"/>
        <v>3</v>
      </c>
      <c r="AX786" s="17">
        <f t="shared" si="714"/>
        <v>0</v>
      </c>
      <c r="AY786" s="17">
        <f t="shared" si="683"/>
        <v>0</v>
      </c>
      <c r="AZ786" s="16">
        <f t="shared" si="715"/>
        <v>0</v>
      </c>
      <c r="BA786" s="19">
        <f t="shared" si="716"/>
        <v>3</v>
      </c>
      <c r="BB786" s="16"/>
      <c r="BC786" s="16">
        <f t="shared" si="717"/>
        <v>3</v>
      </c>
      <c r="BD786" s="19">
        <f t="shared" si="684"/>
        <v>3</v>
      </c>
      <c r="BE786" s="20">
        <f t="shared" si="718"/>
        <v>3</v>
      </c>
      <c r="BF786">
        <f t="shared" si="719"/>
        <v>2.2919075452068772E-3</v>
      </c>
      <c r="BG786" s="33">
        <f t="shared" si="720"/>
        <v>6.1676301808275085</v>
      </c>
      <c r="BH786">
        <f t="shared" si="721"/>
        <v>18.502890542482525</v>
      </c>
      <c r="BI786">
        <f t="shared" si="722"/>
        <v>3478395.3988623749</v>
      </c>
      <c r="BJ786">
        <f t="shared" si="723"/>
        <v>2849259</v>
      </c>
      <c r="BK786">
        <f t="shared" si="724"/>
        <v>1691928</v>
      </c>
      <c r="BL786">
        <f t="shared" si="725"/>
        <v>0</v>
      </c>
      <c r="BM786">
        <f t="shared" si="726"/>
        <v>1691928</v>
      </c>
    </row>
    <row r="787" spans="1:65" x14ac:dyDescent="0.25">
      <c r="A787" s="8"/>
      <c r="B787">
        <v>142279143</v>
      </c>
      <c r="C787" t="s">
        <v>803</v>
      </c>
      <c r="D787">
        <v>1</v>
      </c>
      <c r="E787">
        <v>766</v>
      </c>
      <c r="F787" s="9">
        <f t="shared" si="727"/>
        <v>128688</v>
      </c>
      <c r="G787">
        <v>4</v>
      </c>
      <c r="H787" s="10">
        <f t="shared" si="673"/>
        <v>0.25</v>
      </c>
      <c r="I787" s="10">
        <f t="shared" si="674"/>
        <v>1</v>
      </c>
      <c r="J787" s="11">
        <f t="shared" si="675"/>
        <v>1</v>
      </c>
      <c r="K787" s="11">
        <f t="shared" si="676"/>
        <v>9.0447550699683369E-4</v>
      </c>
      <c r="L787" s="12">
        <f t="shared" si="677"/>
        <v>128688</v>
      </c>
      <c r="M787" s="13">
        <f t="shared" si="678"/>
        <v>0.99909552449300321</v>
      </c>
      <c r="P787">
        <f t="shared" si="679"/>
        <v>766</v>
      </c>
      <c r="Q787" s="15">
        <f t="shared" si="685"/>
        <v>0.25</v>
      </c>
      <c r="R787" s="16">
        <f t="shared" si="686"/>
        <v>3.5746201966041107</v>
      </c>
      <c r="S787" s="17">
        <f t="shared" si="680"/>
        <v>1105.6131340917568</v>
      </c>
      <c r="T787" s="17">
        <f t="shared" si="687"/>
        <v>276.4032835229392</v>
      </c>
      <c r="U787" s="18">
        <f t="shared" si="688"/>
        <v>0.25</v>
      </c>
      <c r="V787" s="17">
        <f t="shared" si="689"/>
        <v>0</v>
      </c>
      <c r="W787" s="17">
        <f t="shared" si="681"/>
        <v>0</v>
      </c>
      <c r="X787" s="16">
        <f t="shared" si="690"/>
        <v>0</v>
      </c>
      <c r="Y787" s="19">
        <f t="shared" si="691"/>
        <v>0.25</v>
      </c>
      <c r="Z787" s="17">
        <f t="shared" si="692"/>
        <v>0</v>
      </c>
      <c r="AA787" s="17">
        <f t="shared" si="693"/>
        <v>0</v>
      </c>
      <c r="AB787" s="16">
        <f t="shared" si="694"/>
        <v>0</v>
      </c>
      <c r="AC787" s="19">
        <f t="shared" si="695"/>
        <v>0.25</v>
      </c>
      <c r="AD787" s="17">
        <f t="shared" si="696"/>
        <v>0</v>
      </c>
      <c r="AE787" s="17">
        <f t="shared" si="697"/>
        <v>0</v>
      </c>
      <c r="AF787" s="16">
        <f t="shared" si="682"/>
        <v>0</v>
      </c>
      <c r="AG787" s="19">
        <f t="shared" si="698"/>
        <v>0.25</v>
      </c>
      <c r="AH787" s="17">
        <f t="shared" si="699"/>
        <v>0</v>
      </c>
      <c r="AI787" s="17">
        <f t="shared" si="728"/>
        <v>0</v>
      </c>
      <c r="AJ787" s="16">
        <f t="shared" si="700"/>
        <v>0</v>
      </c>
      <c r="AK787" s="19">
        <f t="shared" si="701"/>
        <v>0.25</v>
      </c>
      <c r="AL787" s="17">
        <f t="shared" si="702"/>
        <v>0</v>
      </c>
      <c r="AM787" s="17">
        <f t="shared" si="703"/>
        <v>0</v>
      </c>
      <c r="AN787" s="16">
        <f t="shared" si="704"/>
        <v>0</v>
      </c>
      <c r="AO787" s="19">
        <f t="shared" si="705"/>
        <v>0.25</v>
      </c>
      <c r="AP787" s="17">
        <f t="shared" si="706"/>
        <v>0</v>
      </c>
      <c r="AQ787" s="17">
        <f t="shared" si="707"/>
        <v>0</v>
      </c>
      <c r="AR787" s="16">
        <f t="shared" si="708"/>
        <v>0</v>
      </c>
      <c r="AS787" s="19">
        <f t="shared" si="709"/>
        <v>0.25</v>
      </c>
      <c r="AT787" s="17">
        <f t="shared" si="710"/>
        <v>0</v>
      </c>
      <c r="AU787" s="17">
        <f t="shared" si="711"/>
        <v>0</v>
      </c>
      <c r="AV787" s="16">
        <f t="shared" si="712"/>
        <v>0</v>
      </c>
      <c r="AW787" s="19">
        <f t="shared" si="713"/>
        <v>0.25</v>
      </c>
      <c r="AX787" s="17">
        <f t="shared" si="714"/>
        <v>0</v>
      </c>
      <c r="AY787" s="17">
        <f t="shared" si="683"/>
        <v>0</v>
      </c>
      <c r="AZ787" s="16">
        <f t="shared" si="715"/>
        <v>0</v>
      </c>
      <c r="BA787" s="19">
        <f t="shared" si="716"/>
        <v>0.25</v>
      </c>
      <c r="BB787" s="16"/>
      <c r="BC787" s="16">
        <f t="shared" si="717"/>
        <v>0.25</v>
      </c>
      <c r="BD787" s="19">
        <f t="shared" si="684"/>
        <v>0.25</v>
      </c>
      <c r="BE787" s="20">
        <f t="shared" si="718"/>
        <v>0.25</v>
      </c>
      <c r="BF787">
        <f t="shared" si="719"/>
        <v>1.9099229543390641E-4</v>
      </c>
      <c r="BG787" s="33">
        <f t="shared" si="720"/>
        <v>0.51396918173562567</v>
      </c>
      <c r="BH787">
        <f t="shared" si="721"/>
        <v>2.0558767269425027</v>
      </c>
      <c r="BI787">
        <f t="shared" si="722"/>
        <v>264566.66423677676</v>
      </c>
      <c r="BJ787">
        <f t="shared" si="723"/>
        <v>142150455</v>
      </c>
      <c r="BK787">
        <f t="shared" si="724"/>
        <v>128688</v>
      </c>
      <c r="BL787">
        <f t="shared" si="725"/>
        <v>0</v>
      </c>
      <c r="BM787">
        <f t="shared" si="726"/>
        <v>128688</v>
      </c>
    </row>
    <row r="788" spans="1:65" x14ac:dyDescent="0.25">
      <c r="A788" s="8"/>
      <c r="B788">
        <v>27488842</v>
      </c>
      <c r="C788" t="s">
        <v>804</v>
      </c>
      <c r="D788">
        <v>5</v>
      </c>
      <c r="E788">
        <v>1708</v>
      </c>
      <c r="F788" s="9">
        <f t="shared" si="727"/>
        <v>286944</v>
      </c>
      <c r="G788">
        <v>4</v>
      </c>
      <c r="H788" s="10">
        <f t="shared" si="673"/>
        <v>1.25</v>
      </c>
      <c r="I788" s="10">
        <f t="shared" si="674"/>
        <v>5</v>
      </c>
      <c r="J788" s="11">
        <f t="shared" si="675"/>
        <v>1</v>
      </c>
      <c r="K788" s="11">
        <f t="shared" si="676"/>
        <v>5.2192813360417291E-2</v>
      </c>
      <c r="L788" s="12">
        <f t="shared" si="677"/>
        <v>1434720</v>
      </c>
      <c r="M788" s="13">
        <f t="shared" si="678"/>
        <v>0.94780718663958274</v>
      </c>
      <c r="P788">
        <f t="shared" si="679"/>
        <v>8540</v>
      </c>
      <c r="Q788" s="15">
        <f t="shared" si="685"/>
        <v>1.25</v>
      </c>
      <c r="R788" s="16">
        <f t="shared" si="686"/>
        <v>3.5746201966041107</v>
      </c>
      <c r="S788" s="17">
        <f t="shared" si="680"/>
        <v>95.798629697780754</v>
      </c>
      <c r="T788" s="17">
        <f t="shared" si="687"/>
        <v>23.949657424445189</v>
      </c>
      <c r="U788" s="18">
        <f t="shared" si="688"/>
        <v>1.25</v>
      </c>
      <c r="V788" s="17">
        <f t="shared" si="689"/>
        <v>0</v>
      </c>
      <c r="W788" s="17">
        <f t="shared" si="681"/>
        <v>0</v>
      </c>
      <c r="X788" s="16">
        <f t="shared" si="690"/>
        <v>0</v>
      </c>
      <c r="Y788" s="19">
        <f t="shared" si="691"/>
        <v>1.25</v>
      </c>
      <c r="Z788" s="17">
        <f t="shared" si="692"/>
        <v>0</v>
      </c>
      <c r="AA788" s="17">
        <f t="shared" si="693"/>
        <v>0</v>
      </c>
      <c r="AB788" s="16">
        <f t="shared" si="694"/>
        <v>0</v>
      </c>
      <c r="AC788" s="19">
        <f t="shared" si="695"/>
        <v>1.25</v>
      </c>
      <c r="AD788" s="17">
        <f t="shared" si="696"/>
        <v>0</v>
      </c>
      <c r="AE788" s="17">
        <f t="shared" si="697"/>
        <v>0</v>
      </c>
      <c r="AF788" s="16">
        <f t="shared" si="682"/>
        <v>0</v>
      </c>
      <c r="AG788" s="19">
        <f t="shared" si="698"/>
        <v>1.25</v>
      </c>
      <c r="AH788" s="17">
        <f t="shared" si="699"/>
        <v>0</v>
      </c>
      <c r="AI788" s="17">
        <f t="shared" si="728"/>
        <v>0</v>
      </c>
      <c r="AJ788" s="16">
        <f t="shared" si="700"/>
        <v>0</v>
      </c>
      <c r="AK788" s="19">
        <f t="shared" si="701"/>
        <v>1.25</v>
      </c>
      <c r="AL788" s="17">
        <f t="shared" si="702"/>
        <v>0</v>
      </c>
      <c r="AM788" s="17">
        <f t="shared" si="703"/>
        <v>0</v>
      </c>
      <c r="AN788" s="16">
        <f t="shared" si="704"/>
        <v>0</v>
      </c>
      <c r="AO788" s="19">
        <f t="shared" si="705"/>
        <v>1.25</v>
      </c>
      <c r="AP788" s="17">
        <f t="shared" si="706"/>
        <v>0</v>
      </c>
      <c r="AQ788" s="17">
        <f t="shared" si="707"/>
        <v>0</v>
      </c>
      <c r="AR788" s="16">
        <f t="shared" si="708"/>
        <v>0</v>
      </c>
      <c r="AS788" s="19">
        <f t="shared" si="709"/>
        <v>1.25</v>
      </c>
      <c r="AT788" s="17">
        <f t="shared" si="710"/>
        <v>0</v>
      </c>
      <c r="AU788" s="17">
        <f t="shared" si="711"/>
        <v>0</v>
      </c>
      <c r="AV788" s="16">
        <f t="shared" si="712"/>
        <v>0</v>
      </c>
      <c r="AW788" s="19">
        <f t="shared" si="713"/>
        <v>1.25</v>
      </c>
      <c r="AX788" s="17">
        <f t="shared" si="714"/>
        <v>0</v>
      </c>
      <c r="AY788" s="17">
        <f t="shared" si="683"/>
        <v>0</v>
      </c>
      <c r="AZ788" s="16">
        <f t="shared" si="715"/>
        <v>0</v>
      </c>
      <c r="BA788" s="19">
        <f t="shared" si="716"/>
        <v>1.25</v>
      </c>
      <c r="BB788" s="16"/>
      <c r="BC788" s="16">
        <f t="shared" si="717"/>
        <v>1.25</v>
      </c>
      <c r="BD788" s="19">
        <f t="shared" si="684"/>
        <v>1.25</v>
      </c>
      <c r="BE788" s="20">
        <f t="shared" si="718"/>
        <v>1.25</v>
      </c>
      <c r="BF788">
        <f t="shared" si="719"/>
        <v>9.5496147716953212E-4</v>
      </c>
      <c r="BG788" s="33">
        <f t="shared" si="720"/>
        <v>2.5698459086781282</v>
      </c>
      <c r="BH788">
        <f t="shared" si="721"/>
        <v>10.279383634712513</v>
      </c>
      <c r="BI788">
        <f t="shared" si="722"/>
        <v>2949607.4576789471</v>
      </c>
      <c r="BJ788">
        <f t="shared" si="723"/>
        <v>26054122</v>
      </c>
      <c r="BK788">
        <f t="shared" si="724"/>
        <v>1434720</v>
      </c>
      <c r="BL788">
        <f t="shared" si="725"/>
        <v>0</v>
      </c>
      <c r="BM788">
        <f t="shared" si="726"/>
        <v>1434720</v>
      </c>
    </row>
    <row r="789" spans="1:65" x14ac:dyDescent="0.25">
      <c r="A789" s="8"/>
      <c r="B789">
        <v>59600</v>
      </c>
      <c r="C789" t="s">
        <v>805</v>
      </c>
      <c r="D789">
        <v>1</v>
      </c>
      <c r="E789">
        <v>1402</v>
      </c>
      <c r="F789" s="9">
        <f t="shared" si="727"/>
        <v>235536</v>
      </c>
      <c r="G789">
        <v>2</v>
      </c>
      <c r="H789" s="10">
        <f t="shared" si="673"/>
        <v>0.12651993750424564</v>
      </c>
      <c r="I789" s="10">
        <f t="shared" si="674"/>
        <v>0.25303987500849129</v>
      </c>
      <c r="J789" s="11">
        <f t="shared" si="675"/>
        <v>0.25303987500849129</v>
      </c>
      <c r="K789" s="11">
        <f t="shared" si="676"/>
        <v>1.0000000000000002</v>
      </c>
      <c r="L789" s="12">
        <f t="shared" si="677"/>
        <v>59600.000000000007</v>
      </c>
      <c r="M789" s="13">
        <f t="shared" si="678"/>
        <v>-1.2207982574133264E-16</v>
      </c>
      <c r="P789">
        <f t="shared" si="679"/>
        <v>1402</v>
      </c>
      <c r="Q789" s="15">
        <f t="shared" si="685"/>
        <v>0.5</v>
      </c>
      <c r="R789" s="16">
        <f t="shared" si="686"/>
        <v>3.5746201966041107</v>
      </c>
      <c r="S789" s="17">
        <f t="shared" si="680"/>
        <v>0.25303987500849129</v>
      </c>
      <c r="T789" s="17">
        <f t="shared" si="687"/>
        <v>0.12651993750424564</v>
      </c>
      <c r="U789" s="18">
        <f t="shared" si="688"/>
        <v>0.12651993750424564</v>
      </c>
      <c r="V789" s="17">
        <f t="shared" si="689"/>
        <v>0</v>
      </c>
      <c r="W789" s="17">
        <f t="shared" si="681"/>
        <v>0</v>
      </c>
      <c r="X789" s="16">
        <f t="shared" si="690"/>
        <v>0</v>
      </c>
      <c r="Y789" s="19">
        <f t="shared" si="691"/>
        <v>0.12651993750424564</v>
      </c>
      <c r="Z789" s="17">
        <f t="shared" si="692"/>
        <v>0</v>
      </c>
      <c r="AA789" s="17">
        <f t="shared" si="693"/>
        <v>0</v>
      </c>
      <c r="AB789" s="16">
        <f t="shared" si="694"/>
        <v>0</v>
      </c>
      <c r="AC789" s="19">
        <f t="shared" si="695"/>
        <v>0.12651993750424564</v>
      </c>
      <c r="AD789" s="17">
        <f t="shared" si="696"/>
        <v>0</v>
      </c>
      <c r="AE789" s="17">
        <f t="shared" si="697"/>
        <v>0</v>
      </c>
      <c r="AF789" s="16">
        <f t="shared" si="682"/>
        <v>0</v>
      </c>
      <c r="AG789" s="19">
        <f t="shared" si="698"/>
        <v>0.12651993750424564</v>
      </c>
      <c r="AH789" s="17">
        <f t="shared" si="699"/>
        <v>0</v>
      </c>
      <c r="AI789" s="17">
        <f t="shared" si="728"/>
        <v>0</v>
      </c>
      <c r="AJ789" s="16">
        <f t="shared" si="700"/>
        <v>0</v>
      </c>
      <c r="AK789" s="19">
        <f t="shared" si="701"/>
        <v>0.12651993750424564</v>
      </c>
      <c r="AL789" s="17">
        <f t="shared" si="702"/>
        <v>0</v>
      </c>
      <c r="AM789" s="17">
        <f t="shared" si="703"/>
        <v>0</v>
      </c>
      <c r="AN789" s="16">
        <f t="shared" si="704"/>
        <v>0</v>
      </c>
      <c r="AO789" s="19">
        <f t="shared" si="705"/>
        <v>0.12651993750424564</v>
      </c>
      <c r="AP789" s="17">
        <f t="shared" si="706"/>
        <v>0</v>
      </c>
      <c r="AQ789" s="17">
        <f t="shared" si="707"/>
        <v>0</v>
      </c>
      <c r="AR789" s="16">
        <f t="shared" si="708"/>
        <v>0</v>
      </c>
      <c r="AS789" s="19">
        <f t="shared" si="709"/>
        <v>0.12651993750424564</v>
      </c>
      <c r="AT789" s="17">
        <f t="shared" si="710"/>
        <v>0</v>
      </c>
      <c r="AU789" s="17">
        <f t="shared" si="711"/>
        <v>0</v>
      </c>
      <c r="AV789" s="16">
        <f t="shared" si="712"/>
        <v>0</v>
      </c>
      <c r="AW789" s="19">
        <f t="shared" si="713"/>
        <v>0.12651993750424564</v>
      </c>
      <c r="AX789" s="17">
        <f t="shared" si="714"/>
        <v>0</v>
      </c>
      <c r="AY789" s="17">
        <f t="shared" si="683"/>
        <v>0</v>
      </c>
      <c r="AZ789" s="16">
        <f t="shared" si="715"/>
        <v>0</v>
      </c>
      <c r="BA789" s="19">
        <f t="shared" si="716"/>
        <v>0.12651993750424564</v>
      </c>
      <c r="BB789" s="16"/>
      <c r="BC789" s="16">
        <f t="shared" si="717"/>
        <v>0.12651993750424564</v>
      </c>
      <c r="BD789" s="19">
        <f t="shared" si="684"/>
        <v>0.12651993750424564</v>
      </c>
      <c r="BE789" s="20">
        <f t="shared" si="718"/>
        <v>0.12651993750424564</v>
      </c>
      <c r="BF789">
        <f t="shared" si="719"/>
        <v>9.6657333128361044E-5</v>
      </c>
      <c r="BG789" s="33">
        <f t="shared" si="720"/>
        <v>0.2601093950091985</v>
      </c>
      <c r="BH789">
        <f t="shared" si="721"/>
        <v>0.52021879001839699</v>
      </c>
      <c r="BI789">
        <f t="shared" si="722"/>
        <v>122530.25292577315</v>
      </c>
      <c r="BJ789">
        <f t="shared" si="723"/>
        <v>0</v>
      </c>
      <c r="BK789">
        <f t="shared" si="724"/>
        <v>59600.000000000007</v>
      </c>
      <c r="BL789">
        <f t="shared" si="725"/>
        <v>175936</v>
      </c>
      <c r="BM789">
        <f t="shared" si="726"/>
        <v>59600.000000000007</v>
      </c>
    </row>
    <row r="790" spans="1:65" x14ac:dyDescent="0.25">
      <c r="A790" s="8"/>
      <c r="B790">
        <v>949000</v>
      </c>
      <c r="C790" t="s">
        <v>806</v>
      </c>
      <c r="D790">
        <v>4</v>
      </c>
      <c r="E790">
        <v>2307</v>
      </c>
      <c r="F790" s="9">
        <f t="shared" si="727"/>
        <v>387576</v>
      </c>
      <c r="G790">
        <v>6</v>
      </c>
      <c r="H790" s="10">
        <f t="shared" si="673"/>
        <v>0.40809200432087295</v>
      </c>
      <c r="I790" s="10">
        <f t="shared" si="674"/>
        <v>2.4485520259252378</v>
      </c>
      <c r="J790" s="11">
        <f t="shared" si="675"/>
        <v>0.61213800648130945</v>
      </c>
      <c r="K790" s="11">
        <f t="shared" si="676"/>
        <v>1</v>
      </c>
      <c r="L790" s="12">
        <f t="shared" si="677"/>
        <v>949000</v>
      </c>
      <c r="M790" s="13">
        <f t="shared" si="678"/>
        <v>0</v>
      </c>
      <c r="P790">
        <f t="shared" si="679"/>
        <v>9228</v>
      </c>
      <c r="Q790" s="15">
        <f t="shared" si="685"/>
        <v>0.66666666666666663</v>
      </c>
      <c r="R790" s="16">
        <f t="shared" si="686"/>
        <v>3.5746201966041107</v>
      </c>
      <c r="S790" s="17">
        <f t="shared" si="680"/>
        <v>2.4485520259252378</v>
      </c>
      <c r="T790" s="17">
        <f t="shared" si="687"/>
        <v>0.40809200432087295</v>
      </c>
      <c r="U790" s="18">
        <f t="shared" si="688"/>
        <v>0.40809200432087295</v>
      </c>
      <c r="V790" s="17">
        <f t="shared" si="689"/>
        <v>0</v>
      </c>
      <c r="W790" s="17">
        <f t="shared" si="681"/>
        <v>0</v>
      </c>
      <c r="X790" s="16">
        <f t="shared" si="690"/>
        <v>0</v>
      </c>
      <c r="Y790" s="19">
        <f t="shared" si="691"/>
        <v>0.40809200432087295</v>
      </c>
      <c r="Z790" s="17">
        <f t="shared" si="692"/>
        <v>0</v>
      </c>
      <c r="AA790" s="17">
        <f t="shared" si="693"/>
        <v>0</v>
      </c>
      <c r="AB790" s="16">
        <f t="shared" si="694"/>
        <v>0</v>
      </c>
      <c r="AC790" s="19">
        <f t="shared" si="695"/>
        <v>0.40809200432087295</v>
      </c>
      <c r="AD790" s="17">
        <f t="shared" si="696"/>
        <v>0</v>
      </c>
      <c r="AE790" s="17">
        <f t="shared" si="697"/>
        <v>0</v>
      </c>
      <c r="AF790" s="16">
        <f t="shared" si="682"/>
        <v>0</v>
      </c>
      <c r="AG790" s="19">
        <f t="shared" si="698"/>
        <v>0.40809200432087295</v>
      </c>
      <c r="AH790" s="17">
        <f t="shared" si="699"/>
        <v>0</v>
      </c>
      <c r="AI790" s="17">
        <f t="shared" si="728"/>
        <v>0</v>
      </c>
      <c r="AJ790" s="16">
        <f t="shared" si="700"/>
        <v>0</v>
      </c>
      <c r="AK790" s="19">
        <f t="shared" si="701"/>
        <v>0.40809200432087295</v>
      </c>
      <c r="AL790" s="17">
        <f t="shared" si="702"/>
        <v>0</v>
      </c>
      <c r="AM790" s="17">
        <f t="shared" si="703"/>
        <v>0</v>
      </c>
      <c r="AN790" s="16">
        <f t="shared" si="704"/>
        <v>0</v>
      </c>
      <c r="AO790" s="19">
        <f t="shared" si="705"/>
        <v>0.40809200432087295</v>
      </c>
      <c r="AP790" s="17">
        <f t="shared" si="706"/>
        <v>0</v>
      </c>
      <c r="AQ790" s="17">
        <f t="shared" si="707"/>
        <v>0</v>
      </c>
      <c r="AR790" s="16">
        <f t="shared" si="708"/>
        <v>0</v>
      </c>
      <c r="AS790" s="19">
        <f t="shared" si="709"/>
        <v>0.40809200432087295</v>
      </c>
      <c r="AT790" s="17">
        <f t="shared" si="710"/>
        <v>0</v>
      </c>
      <c r="AU790" s="17">
        <f t="shared" si="711"/>
        <v>0</v>
      </c>
      <c r="AV790" s="16">
        <f t="shared" si="712"/>
        <v>0</v>
      </c>
      <c r="AW790" s="19">
        <f t="shared" si="713"/>
        <v>0.40809200432087295</v>
      </c>
      <c r="AX790" s="17">
        <f t="shared" si="714"/>
        <v>0</v>
      </c>
      <c r="AY790" s="17">
        <f t="shared" si="683"/>
        <v>0</v>
      </c>
      <c r="AZ790" s="16">
        <f t="shared" si="715"/>
        <v>0</v>
      </c>
      <c r="BA790" s="19">
        <f t="shared" si="716"/>
        <v>0.40809200432087295</v>
      </c>
      <c r="BB790" s="16"/>
      <c r="BC790" s="16">
        <f t="shared" si="717"/>
        <v>0.40809200432087295</v>
      </c>
      <c r="BD790" s="19">
        <f t="shared" si="684"/>
        <v>0.40809200432087295</v>
      </c>
      <c r="BE790" s="20">
        <f t="shared" si="718"/>
        <v>0.40809200432087295</v>
      </c>
      <c r="BF790">
        <f t="shared" si="719"/>
        <v>3.1176971461386872E-4</v>
      </c>
      <c r="BG790" s="33">
        <f t="shared" si="720"/>
        <v>0.83898685413460183</v>
      </c>
      <c r="BH790">
        <f t="shared" si="721"/>
        <v>5.0339211248076108</v>
      </c>
      <c r="BI790">
        <f t="shared" si="722"/>
        <v>1951027.0138684346</v>
      </c>
      <c r="BJ790">
        <f t="shared" si="723"/>
        <v>0</v>
      </c>
      <c r="BK790">
        <f t="shared" si="724"/>
        <v>949000</v>
      </c>
      <c r="BL790">
        <f t="shared" si="725"/>
        <v>601304</v>
      </c>
      <c r="BM790">
        <f t="shared" si="726"/>
        <v>949000</v>
      </c>
    </row>
    <row r="791" spans="1:65" x14ac:dyDescent="0.25">
      <c r="A791" s="8"/>
      <c r="B791">
        <v>145000</v>
      </c>
      <c r="C791" t="s">
        <v>807</v>
      </c>
      <c r="D791">
        <v>8</v>
      </c>
      <c r="E791">
        <v>515</v>
      </c>
      <c r="F791" s="9">
        <f t="shared" si="727"/>
        <v>86520</v>
      </c>
      <c r="G791">
        <v>4</v>
      </c>
      <c r="H791" s="10">
        <f t="shared" si="673"/>
        <v>0.41897827092001849</v>
      </c>
      <c r="I791" s="10">
        <f t="shared" si="674"/>
        <v>1.675913083680074</v>
      </c>
      <c r="J791" s="11">
        <f t="shared" si="675"/>
        <v>0.20948913546000925</v>
      </c>
      <c r="K791" s="11">
        <f t="shared" si="676"/>
        <v>1</v>
      </c>
      <c r="L791" s="12">
        <f t="shared" si="677"/>
        <v>145000</v>
      </c>
      <c r="M791" s="13">
        <f t="shared" si="678"/>
        <v>0</v>
      </c>
      <c r="P791">
        <f t="shared" si="679"/>
        <v>4120</v>
      </c>
      <c r="Q791" s="15">
        <f t="shared" si="685"/>
        <v>2</v>
      </c>
      <c r="R791" s="16">
        <f t="shared" si="686"/>
        <v>3.5746201966041107</v>
      </c>
      <c r="S791" s="17">
        <f t="shared" si="680"/>
        <v>1.675913083680074</v>
      </c>
      <c r="T791" s="17">
        <f t="shared" si="687"/>
        <v>0.41897827092001849</v>
      </c>
      <c r="U791" s="18">
        <f t="shared" si="688"/>
        <v>0.41897827092001849</v>
      </c>
      <c r="V791" s="17">
        <f t="shared" si="689"/>
        <v>0</v>
      </c>
      <c r="W791" s="17">
        <f t="shared" si="681"/>
        <v>0</v>
      </c>
      <c r="X791" s="16">
        <f t="shared" si="690"/>
        <v>0</v>
      </c>
      <c r="Y791" s="19">
        <f t="shared" si="691"/>
        <v>0.41897827092001849</v>
      </c>
      <c r="Z791" s="17">
        <f t="shared" si="692"/>
        <v>0</v>
      </c>
      <c r="AA791" s="17">
        <f t="shared" si="693"/>
        <v>0</v>
      </c>
      <c r="AB791" s="16">
        <f t="shared" si="694"/>
        <v>0</v>
      </c>
      <c r="AC791" s="19">
        <f t="shared" si="695"/>
        <v>0.41897827092001849</v>
      </c>
      <c r="AD791" s="17">
        <f t="shared" si="696"/>
        <v>0</v>
      </c>
      <c r="AE791" s="17">
        <f t="shared" si="697"/>
        <v>0</v>
      </c>
      <c r="AF791" s="16">
        <f t="shared" si="682"/>
        <v>0</v>
      </c>
      <c r="AG791" s="19">
        <f t="shared" si="698"/>
        <v>0.41897827092001849</v>
      </c>
      <c r="AH791" s="17">
        <f t="shared" si="699"/>
        <v>0</v>
      </c>
      <c r="AI791" s="17">
        <f t="shared" si="728"/>
        <v>0</v>
      </c>
      <c r="AJ791" s="16">
        <f t="shared" si="700"/>
        <v>0</v>
      </c>
      <c r="AK791" s="19">
        <f t="shared" si="701"/>
        <v>0.41897827092001849</v>
      </c>
      <c r="AL791" s="17">
        <f t="shared" si="702"/>
        <v>0</v>
      </c>
      <c r="AM791" s="17">
        <f t="shared" si="703"/>
        <v>0</v>
      </c>
      <c r="AN791" s="16">
        <f t="shared" si="704"/>
        <v>0</v>
      </c>
      <c r="AO791" s="19">
        <f t="shared" si="705"/>
        <v>0.41897827092001849</v>
      </c>
      <c r="AP791" s="17">
        <f t="shared" si="706"/>
        <v>0</v>
      </c>
      <c r="AQ791" s="17">
        <f t="shared" si="707"/>
        <v>0</v>
      </c>
      <c r="AR791" s="16">
        <f t="shared" si="708"/>
        <v>0</v>
      </c>
      <c r="AS791" s="19">
        <f t="shared" si="709"/>
        <v>0.41897827092001849</v>
      </c>
      <c r="AT791" s="17">
        <f t="shared" si="710"/>
        <v>0</v>
      </c>
      <c r="AU791" s="17">
        <f t="shared" si="711"/>
        <v>0</v>
      </c>
      <c r="AV791" s="16">
        <f t="shared" si="712"/>
        <v>0</v>
      </c>
      <c r="AW791" s="19">
        <f t="shared" si="713"/>
        <v>0.41897827092001849</v>
      </c>
      <c r="AX791" s="17">
        <f t="shared" si="714"/>
        <v>0</v>
      </c>
      <c r="AY791" s="17">
        <f t="shared" si="683"/>
        <v>0</v>
      </c>
      <c r="AZ791" s="16">
        <f t="shared" si="715"/>
        <v>0</v>
      </c>
      <c r="BA791" s="19">
        <f t="shared" si="716"/>
        <v>0.41897827092001849</v>
      </c>
      <c r="BB791" s="16"/>
      <c r="BC791" s="16">
        <f t="shared" si="717"/>
        <v>0.41897827092001849</v>
      </c>
      <c r="BD791" s="19">
        <f t="shared" si="684"/>
        <v>0.41897827092001849</v>
      </c>
      <c r="BE791" s="20">
        <f t="shared" si="718"/>
        <v>0.41897827092001849</v>
      </c>
      <c r="BF791">
        <f t="shared" si="719"/>
        <v>3.200864867997738E-4</v>
      </c>
      <c r="BG791" s="33">
        <f t="shared" si="720"/>
        <v>0.86136767627907662</v>
      </c>
      <c r="BH791">
        <f t="shared" si="721"/>
        <v>3.4454707051163065</v>
      </c>
      <c r="BI791">
        <f t="shared" si="722"/>
        <v>298102.12540666282</v>
      </c>
      <c r="BJ791">
        <f t="shared" si="723"/>
        <v>0</v>
      </c>
      <c r="BK791">
        <f t="shared" si="724"/>
        <v>145000</v>
      </c>
      <c r="BL791">
        <f t="shared" si="725"/>
        <v>547160</v>
      </c>
      <c r="BM791">
        <f t="shared" si="726"/>
        <v>145000</v>
      </c>
    </row>
    <row r="792" spans="1:65" x14ac:dyDescent="0.25">
      <c r="A792" s="8"/>
      <c r="B792">
        <v>576714</v>
      </c>
      <c r="C792" t="s">
        <v>808</v>
      </c>
      <c r="D792">
        <v>4</v>
      </c>
      <c r="E792">
        <v>1205</v>
      </c>
      <c r="F792" s="9">
        <f t="shared" si="727"/>
        <v>202440</v>
      </c>
      <c r="G792">
        <v>7</v>
      </c>
      <c r="H792" s="10">
        <f t="shared" si="673"/>
        <v>0.4069734947921077</v>
      </c>
      <c r="I792" s="10">
        <f t="shared" si="674"/>
        <v>2.8488144635447541</v>
      </c>
      <c r="J792" s="11">
        <f t="shared" si="675"/>
        <v>0.71220361588618852</v>
      </c>
      <c r="K792" s="11">
        <f t="shared" si="676"/>
        <v>1</v>
      </c>
      <c r="L792" s="12">
        <f t="shared" si="677"/>
        <v>576714</v>
      </c>
      <c r="M792" s="13">
        <f t="shared" si="678"/>
        <v>0</v>
      </c>
      <c r="P792">
        <f t="shared" si="679"/>
        <v>4820</v>
      </c>
      <c r="Q792" s="15">
        <f t="shared" si="685"/>
        <v>0.5714285714285714</v>
      </c>
      <c r="R792" s="16">
        <f t="shared" si="686"/>
        <v>3.5746201966041107</v>
      </c>
      <c r="S792" s="17">
        <f t="shared" si="680"/>
        <v>2.8488144635447541</v>
      </c>
      <c r="T792" s="17">
        <f t="shared" si="687"/>
        <v>0.4069734947921077</v>
      </c>
      <c r="U792" s="18">
        <f t="shared" si="688"/>
        <v>0.4069734947921077</v>
      </c>
      <c r="V792" s="17">
        <f t="shared" si="689"/>
        <v>0</v>
      </c>
      <c r="W792" s="17">
        <f t="shared" si="681"/>
        <v>0</v>
      </c>
      <c r="X792" s="16">
        <f t="shared" si="690"/>
        <v>0</v>
      </c>
      <c r="Y792" s="19">
        <f t="shared" si="691"/>
        <v>0.4069734947921077</v>
      </c>
      <c r="Z792" s="17">
        <f t="shared" si="692"/>
        <v>0</v>
      </c>
      <c r="AA792" s="17">
        <f t="shared" si="693"/>
        <v>0</v>
      </c>
      <c r="AB792" s="16">
        <f t="shared" si="694"/>
        <v>0</v>
      </c>
      <c r="AC792" s="19">
        <f t="shared" si="695"/>
        <v>0.4069734947921077</v>
      </c>
      <c r="AD792" s="17">
        <f t="shared" si="696"/>
        <v>0</v>
      </c>
      <c r="AE792" s="17">
        <f t="shared" si="697"/>
        <v>0</v>
      </c>
      <c r="AF792" s="16">
        <f t="shared" si="682"/>
        <v>0</v>
      </c>
      <c r="AG792" s="19">
        <f t="shared" si="698"/>
        <v>0.4069734947921077</v>
      </c>
      <c r="AH792" s="17">
        <f t="shared" si="699"/>
        <v>0</v>
      </c>
      <c r="AI792" s="17">
        <f t="shared" si="728"/>
        <v>0</v>
      </c>
      <c r="AJ792" s="16">
        <f t="shared" si="700"/>
        <v>0</v>
      </c>
      <c r="AK792" s="19">
        <f t="shared" si="701"/>
        <v>0.4069734947921077</v>
      </c>
      <c r="AL792" s="17">
        <f t="shared" si="702"/>
        <v>0</v>
      </c>
      <c r="AM792" s="17">
        <f t="shared" si="703"/>
        <v>0</v>
      </c>
      <c r="AN792" s="16">
        <f t="shared" si="704"/>
        <v>0</v>
      </c>
      <c r="AO792" s="19">
        <f t="shared" si="705"/>
        <v>0.4069734947921077</v>
      </c>
      <c r="AP792" s="17">
        <f t="shared" si="706"/>
        <v>0</v>
      </c>
      <c r="AQ792" s="17">
        <f t="shared" si="707"/>
        <v>0</v>
      </c>
      <c r="AR792" s="16">
        <f t="shared" si="708"/>
        <v>0</v>
      </c>
      <c r="AS792" s="19">
        <f t="shared" si="709"/>
        <v>0.4069734947921077</v>
      </c>
      <c r="AT792" s="17">
        <f t="shared" si="710"/>
        <v>0</v>
      </c>
      <c r="AU792" s="17">
        <f t="shared" si="711"/>
        <v>0</v>
      </c>
      <c r="AV792" s="16">
        <f t="shared" si="712"/>
        <v>0</v>
      </c>
      <c r="AW792" s="19">
        <f t="shared" si="713"/>
        <v>0.4069734947921077</v>
      </c>
      <c r="AX792" s="17">
        <f t="shared" si="714"/>
        <v>0</v>
      </c>
      <c r="AY792" s="17">
        <f t="shared" si="683"/>
        <v>0</v>
      </c>
      <c r="AZ792" s="16">
        <f t="shared" si="715"/>
        <v>0</v>
      </c>
      <c r="BA792" s="19">
        <f t="shared" si="716"/>
        <v>0.4069734947921077</v>
      </c>
      <c r="BB792" s="16"/>
      <c r="BC792" s="16">
        <f t="shared" si="717"/>
        <v>0.4069734947921077</v>
      </c>
      <c r="BD792" s="19">
        <f t="shared" si="684"/>
        <v>0.4069734947921077</v>
      </c>
      <c r="BE792" s="20">
        <f t="shared" si="718"/>
        <v>0.4069734947921077</v>
      </c>
      <c r="BF792">
        <f t="shared" si="719"/>
        <v>3.1091520780441445E-4</v>
      </c>
      <c r="BG792" s="33">
        <f t="shared" si="720"/>
        <v>0.83668733642555004</v>
      </c>
      <c r="BH792">
        <f t="shared" si="721"/>
        <v>5.8568113549788503</v>
      </c>
      <c r="BI792">
        <f t="shared" si="722"/>
        <v>1185652.8907019184</v>
      </c>
      <c r="BJ792">
        <f t="shared" si="723"/>
        <v>0</v>
      </c>
      <c r="BK792">
        <f t="shared" si="724"/>
        <v>576714</v>
      </c>
      <c r="BL792">
        <f t="shared" si="725"/>
        <v>233045.99999999997</v>
      </c>
      <c r="BM792">
        <f t="shared" si="726"/>
        <v>576714</v>
      </c>
    </row>
    <row r="793" spans="1:65" x14ac:dyDescent="0.25">
      <c r="A793" s="8"/>
      <c r="B793">
        <v>22000</v>
      </c>
      <c r="C793" t="s">
        <v>809</v>
      </c>
      <c r="D793">
        <v>7</v>
      </c>
      <c r="E793">
        <v>1194</v>
      </c>
      <c r="F793" s="9">
        <f t="shared" si="727"/>
        <v>200592</v>
      </c>
      <c r="G793">
        <v>8</v>
      </c>
      <c r="H793" s="10">
        <f t="shared" si="673"/>
        <v>1.3709420116455292E-2</v>
      </c>
      <c r="I793" s="10">
        <f t="shared" si="674"/>
        <v>0.10967536093164233</v>
      </c>
      <c r="J793" s="11">
        <f t="shared" si="675"/>
        <v>1.5667908704520332E-2</v>
      </c>
      <c r="K793" s="11">
        <f t="shared" si="676"/>
        <v>1</v>
      </c>
      <c r="L793" s="12">
        <f t="shared" si="677"/>
        <v>22000</v>
      </c>
      <c r="M793" s="13">
        <f t="shared" si="678"/>
        <v>0</v>
      </c>
      <c r="P793">
        <f t="shared" si="679"/>
        <v>8358</v>
      </c>
      <c r="Q793" s="15">
        <f t="shared" si="685"/>
        <v>0.875</v>
      </c>
      <c r="R793" s="16">
        <f t="shared" si="686"/>
        <v>3.5746201966041107</v>
      </c>
      <c r="S793" s="17">
        <f t="shared" si="680"/>
        <v>0.10967536093164233</v>
      </c>
      <c r="T793" s="17">
        <f t="shared" si="687"/>
        <v>1.3709420116455292E-2</v>
      </c>
      <c r="U793" s="18">
        <f t="shared" si="688"/>
        <v>1.3709420116455292E-2</v>
      </c>
      <c r="V793" s="17">
        <f t="shared" si="689"/>
        <v>0</v>
      </c>
      <c r="W793" s="17">
        <f t="shared" si="681"/>
        <v>0</v>
      </c>
      <c r="X793" s="16">
        <f t="shared" si="690"/>
        <v>0</v>
      </c>
      <c r="Y793" s="19">
        <f t="shared" si="691"/>
        <v>1.3709420116455292E-2</v>
      </c>
      <c r="Z793" s="17">
        <f t="shared" si="692"/>
        <v>0</v>
      </c>
      <c r="AA793" s="17">
        <f t="shared" si="693"/>
        <v>0</v>
      </c>
      <c r="AB793" s="16">
        <f t="shared" si="694"/>
        <v>0</v>
      </c>
      <c r="AC793" s="19">
        <f t="shared" si="695"/>
        <v>1.3709420116455292E-2</v>
      </c>
      <c r="AD793" s="17">
        <f t="shared" si="696"/>
        <v>0</v>
      </c>
      <c r="AE793" s="17">
        <f t="shared" si="697"/>
        <v>0</v>
      </c>
      <c r="AF793" s="16">
        <f t="shared" si="682"/>
        <v>0</v>
      </c>
      <c r="AG793" s="19">
        <f t="shared" si="698"/>
        <v>1.3709420116455292E-2</v>
      </c>
      <c r="AH793" s="17">
        <f t="shared" si="699"/>
        <v>0</v>
      </c>
      <c r="AI793" s="17">
        <f t="shared" si="728"/>
        <v>0</v>
      </c>
      <c r="AJ793" s="16">
        <f t="shared" si="700"/>
        <v>0</v>
      </c>
      <c r="AK793" s="19">
        <f t="shared" si="701"/>
        <v>1.3709420116455292E-2</v>
      </c>
      <c r="AL793" s="17">
        <f t="shared" si="702"/>
        <v>0</v>
      </c>
      <c r="AM793" s="17">
        <f t="shared" si="703"/>
        <v>0</v>
      </c>
      <c r="AN793" s="16">
        <f t="shared" si="704"/>
        <v>0</v>
      </c>
      <c r="AO793" s="19">
        <f t="shared" si="705"/>
        <v>1.3709420116455292E-2</v>
      </c>
      <c r="AP793" s="17">
        <f t="shared" si="706"/>
        <v>0</v>
      </c>
      <c r="AQ793" s="17">
        <f t="shared" si="707"/>
        <v>0</v>
      </c>
      <c r="AR793" s="16">
        <f t="shared" si="708"/>
        <v>0</v>
      </c>
      <c r="AS793" s="19">
        <f t="shared" si="709"/>
        <v>1.3709420116455292E-2</v>
      </c>
      <c r="AT793" s="17">
        <f t="shared" si="710"/>
        <v>0</v>
      </c>
      <c r="AU793" s="17">
        <f t="shared" si="711"/>
        <v>0</v>
      </c>
      <c r="AV793" s="16">
        <f t="shared" si="712"/>
        <v>0</v>
      </c>
      <c r="AW793" s="19">
        <f t="shared" si="713"/>
        <v>1.3709420116455292E-2</v>
      </c>
      <c r="AX793" s="17">
        <f t="shared" si="714"/>
        <v>0</v>
      </c>
      <c r="AY793" s="17">
        <f t="shared" si="683"/>
        <v>0</v>
      </c>
      <c r="AZ793" s="16">
        <f t="shared" si="715"/>
        <v>0</v>
      </c>
      <c r="BA793" s="19">
        <f t="shared" si="716"/>
        <v>1.3709420116455292E-2</v>
      </c>
      <c r="BB793" s="16"/>
      <c r="BC793" s="16">
        <f t="shared" si="717"/>
        <v>1.3709420116455292E-2</v>
      </c>
      <c r="BD793" s="19">
        <f t="shared" si="684"/>
        <v>1.3709420116455292E-2</v>
      </c>
      <c r="BE793" s="20">
        <f t="shared" si="718"/>
        <v>1.3709420116455292E-2</v>
      </c>
      <c r="BF793">
        <f t="shared" si="719"/>
        <v>1.0473574468438276E-5</v>
      </c>
      <c r="BG793" s="33">
        <f t="shared" si="720"/>
        <v>2.8184877757297808E-2</v>
      </c>
      <c r="BH793">
        <f t="shared" si="721"/>
        <v>0.22547902205838247</v>
      </c>
      <c r="BI793">
        <f t="shared" si="722"/>
        <v>45229.287992735059</v>
      </c>
      <c r="BJ793">
        <f t="shared" si="723"/>
        <v>0</v>
      </c>
      <c r="BK793">
        <f t="shared" si="724"/>
        <v>22000</v>
      </c>
      <c r="BL793">
        <f t="shared" si="725"/>
        <v>1382144</v>
      </c>
      <c r="BM793">
        <f t="shared" si="726"/>
        <v>22000</v>
      </c>
    </row>
    <row r="794" spans="1:65" x14ac:dyDescent="0.25">
      <c r="A794" s="8"/>
      <c r="B794">
        <v>7229015</v>
      </c>
      <c r="C794" t="s">
        <v>810</v>
      </c>
      <c r="D794">
        <v>2</v>
      </c>
      <c r="E794">
        <v>1062</v>
      </c>
      <c r="F794" s="9">
        <f t="shared" si="727"/>
        <v>178416</v>
      </c>
      <c r="G794">
        <v>3</v>
      </c>
      <c r="H794" s="10">
        <f t="shared" si="673"/>
        <v>0.66666666666666663</v>
      </c>
      <c r="I794" s="10">
        <f t="shared" si="674"/>
        <v>2</v>
      </c>
      <c r="J794" s="11">
        <f t="shared" si="675"/>
        <v>1</v>
      </c>
      <c r="K794" s="11">
        <f t="shared" si="676"/>
        <v>4.9361081696469022E-2</v>
      </c>
      <c r="L794" s="12">
        <f t="shared" si="677"/>
        <v>356832</v>
      </c>
      <c r="M794" s="13">
        <f t="shared" si="678"/>
        <v>0.95063891830353098</v>
      </c>
      <c r="P794">
        <f t="shared" si="679"/>
        <v>2124</v>
      </c>
      <c r="Q794" s="15">
        <f t="shared" si="685"/>
        <v>0.66666666666666663</v>
      </c>
      <c r="R794" s="16">
        <f t="shared" si="686"/>
        <v>3.5746201966041107</v>
      </c>
      <c r="S794" s="17">
        <f t="shared" si="680"/>
        <v>40.517750650165901</v>
      </c>
      <c r="T794" s="17">
        <f t="shared" si="687"/>
        <v>13.505916883388634</v>
      </c>
      <c r="U794" s="18">
        <f t="shared" si="688"/>
        <v>0.66666666666666663</v>
      </c>
      <c r="V794" s="17">
        <f t="shared" si="689"/>
        <v>0</v>
      </c>
      <c r="W794" s="17">
        <f t="shared" si="681"/>
        <v>0</v>
      </c>
      <c r="X794" s="16">
        <f t="shared" si="690"/>
        <v>0</v>
      </c>
      <c r="Y794" s="19">
        <f t="shared" si="691"/>
        <v>0.66666666666666663</v>
      </c>
      <c r="Z794" s="17">
        <f t="shared" si="692"/>
        <v>0</v>
      </c>
      <c r="AA794" s="17">
        <f t="shared" si="693"/>
        <v>0</v>
      </c>
      <c r="AB794" s="16">
        <f t="shared" si="694"/>
        <v>0</v>
      </c>
      <c r="AC794" s="19">
        <f t="shared" si="695"/>
        <v>0.66666666666666663</v>
      </c>
      <c r="AD794" s="17">
        <f t="shared" si="696"/>
        <v>0</v>
      </c>
      <c r="AE794" s="17">
        <f t="shared" si="697"/>
        <v>0</v>
      </c>
      <c r="AF794" s="16">
        <f t="shared" si="682"/>
        <v>0</v>
      </c>
      <c r="AG794" s="19">
        <f t="shared" si="698"/>
        <v>0.66666666666666663</v>
      </c>
      <c r="AH794" s="17">
        <f t="shared" si="699"/>
        <v>0</v>
      </c>
      <c r="AI794" s="17">
        <f t="shared" si="728"/>
        <v>0</v>
      </c>
      <c r="AJ794" s="16">
        <f t="shared" si="700"/>
        <v>0</v>
      </c>
      <c r="AK794" s="19">
        <f t="shared" si="701"/>
        <v>0.66666666666666663</v>
      </c>
      <c r="AL794" s="17">
        <f t="shared" si="702"/>
        <v>0</v>
      </c>
      <c r="AM794" s="17">
        <f t="shared" si="703"/>
        <v>0</v>
      </c>
      <c r="AN794" s="16">
        <f t="shared" si="704"/>
        <v>0</v>
      </c>
      <c r="AO794" s="19">
        <f t="shared" si="705"/>
        <v>0.66666666666666663</v>
      </c>
      <c r="AP794" s="17">
        <f t="shared" si="706"/>
        <v>0</v>
      </c>
      <c r="AQ794" s="17">
        <f t="shared" si="707"/>
        <v>0</v>
      </c>
      <c r="AR794" s="16">
        <f t="shared" si="708"/>
        <v>0</v>
      </c>
      <c r="AS794" s="19">
        <f t="shared" si="709"/>
        <v>0.66666666666666663</v>
      </c>
      <c r="AT794" s="17">
        <f t="shared" si="710"/>
        <v>0</v>
      </c>
      <c r="AU794" s="17">
        <f t="shared" si="711"/>
        <v>0</v>
      </c>
      <c r="AV794" s="16">
        <f t="shared" si="712"/>
        <v>0</v>
      </c>
      <c r="AW794" s="19">
        <f t="shared" si="713"/>
        <v>0.66666666666666663</v>
      </c>
      <c r="AX794" s="17">
        <f t="shared" si="714"/>
        <v>0</v>
      </c>
      <c r="AY794" s="17">
        <f t="shared" si="683"/>
        <v>0</v>
      </c>
      <c r="AZ794" s="16">
        <f t="shared" si="715"/>
        <v>0</v>
      </c>
      <c r="BA794" s="19">
        <f t="shared" si="716"/>
        <v>0.66666666666666663</v>
      </c>
      <c r="BB794" s="16"/>
      <c r="BC794" s="16">
        <f t="shared" si="717"/>
        <v>0.66666666666666663</v>
      </c>
      <c r="BD794" s="19">
        <f t="shared" si="684"/>
        <v>0.66666666666666663</v>
      </c>
      <c r="BE794" s="20">
        <f t="shared" si="718"/>
        <v>0.66666666666666663</v>
      </c>
      <c r="BF794">
        <f t="shared" si="719"/>
        <v>5.093127878237504E-4</v>
      </c>
      <c r="BG794" s="33">
        <f t="shared" si="720"/>
        <v>1.3705844846283348</v>
      </c>
      <c r="BH794">
        <f t="shared" si="721"/>
        <v>4.1117534538850045</v>
      </c>
      <c r="BI794">
        <f t="shared" si="722"/>
        <v>733602.60422834696</v>
      </c>
      <c r="BJ794">
        <f t="shared" si="723"/>
        <v>6872183</v>
      </c>
      <c r="BK794">
        <f t="shared" si="724"/>
        <v>356832</v>
      </c>
      <c r="BL794">
        <f t="shared" si="725"/>
        <v>0</v>
      </c>
      <c r="BM794">
        <f t="shared" si="726"/>
        <v>356832</v>
      </c>
    </row>
    <row r="795" spans="1:65" x14ac:dyDescent="0.25">
      <c r="A795" s="8"/>
      <c r="B795">
        <v>3502456</v>
      </c>
      <c r="C795" t="s">
        <v>811</v>
      </c>
      <c r="D795">
        <v>5</v>
      </c>
      <c r="E795">
        <v>1622</v>
      </c>
      <c r="F795" s="9">
        <f t="shared" si="727"/>
        <v>272496</v>
      </c>
      <c r="G795">
        <v>8</v>
      </c>
      <c r="H795" s="10">
        <f t="shared" si="673"/>
        <v>0.625</v>
      </c>
      <c r="I795" s="10">
        <f t="shared" si="674"/>
        <v>5</v>
      </c>
      <c r="J795" s="11">
        <f t="shared" si="675"/>
        <v>1</v>
      </c>
      <c r="K795" s="11">
        <f t="shared" si="676"/>
        <v>0.38900702821106103</v>
      </c>
      <c r="L795" s="12">
        <f t="shared" si="677"/>
        <v>1362480</v>
      </c>
      <c r="M795" s="13">
        <f t="shared" si="678"/>
        <v>0.61099297178893897</v>
      </c>
      <c r="P795">
        <f t="shared" si="679"/>
        <v>8110</v>
      </c>
      <c r="Q795" s="15">
        <f t="shared" si="685"/>
        <v>0.625</v>
      </c>
      <c r="R795" s="16">
        <f t="shared" si="686"/>
        <v>3.5746201966041107</v>
      </c>
      <c r="S795" s="17">
        <f t="shared" si="680"/>
        <v>12.853238212671013</v>
      </c>
      <c r="T795" s="17">
        <f t="shared" si="687"/>
        <v>1.6066547765838766</v>
      </c>
      <c r="U795" s="18">
        <f t="shared" si="688"/>
        <v>0.625</v>
      </c>
      <c r="V795" s="17">
        <f t="shared" si="689"/>
        <v>0</v>
      </c>
      <c r="W795" s="17">
        <f t="shared" si="681"/>
        <v>0</v>
      </c>
      <c r="X795" s="16">
        <f t="shared" si="690"/>
        <v>0</v>
      </c>
      <c r="Y795" s="19">
        <f t="shared" si="691"/>
        <v>0.625</v>
      </c>
      <c r="Z795" s="17">
        <f t="shared" si="692"/>
        <v>0</v>
      </c>
      <c r="AA795" s="17">
        <f t="shared" si="693"/>
        <v>0</v>
      </c>
      <c r="AB795" s="16">
        <f t="shared" si="694"/>
        <v>0</v>
      </c>
      <c r="AC795" s="19">
        <f t="shared" si="695"/>
        <v>0.625</v>
      </c>
      <c r="AD795" s="17">
        <f t="shared" si="696"/>
        <v>0</v>
      </c>
      <c r="AE795" s="17">
        <f t="shared" si="697"/>
        <v>0</v>
      </c>
      <c r="AF795" s="16">
        <f t="shared" si="682"/>
        <v>0</v>
      </c>
      <c r="AG795" s="19">
        <f t="shared" si="698"/>
        <v>0.625</v>
      </c>
      <c r="AH795" s="17">
        <f t="shared" si="699"/>
        <v>0</v>
      </c>
      <c r="AI795" s="17">
        <f t="shared" si="728"/>
        <v>0</v>
      </c>
      <c r="AJ795" s="16">
        <f t="shared" si="700"/>
        <v>0</v>
      </c>
      <c r="AK795" s="19">
        <f t="shared" si="701"/>
        <v>0.625</v>
      </c>
      <c r="AL795" s="17">
        <f t="shared" si="702"/>
        <v>0</v>
      </c>
      <c r="AM795" s="17">
        <f t="shared" si="703"/>
        <v>0</v>
      </c>
      <c r="AN795" s="16">
        <f t="shared" si="704"/>
        <v>0</v>
      </c>
      <c r="AO795" s="19">
        <f t="shared" si="705"/>
        <v>0.625</v>
      </c>
      <c r="AP795" s="17">
        <f t="shared" si="706"/>
        <v>0</v>
      </c>
      <c r="AQ795" s="17">
        <f t="shared" si="707"/>
        <v>0</v>
      </c>
      <c r="AR795" s="16">
        <f t="shared" si="708"/>
        <v>0</v>
      </c>
      <c r="AS795" s="19">
        <f t="shared" si="709"/>
        <v>0.625</v>
      </c>
      <c r="AT795" s="17">
        <f t="shared" si="710"/>
        <v>0</v>
      </c>
      <c r="AU795" s="17">
        <f t="shared" si="711"/>
        <v>0</v>
      </c>
      <c r="AV795" s="16">
        <f t="shared" si="712"/>
        <v>0</v>
      </c>
      <c r="AW795" s="19">
        <f t="shared" si="713"/>
        <v>0.625</v>
      </c>
      <c r="AX795" s="17">
        <f t="shared" si="714"/>
        <v>0</v>
      </c>
      <c r="AY795" s="17">
        <f t="shared" si="683"/>
        <v>0</v>
      </c>
      <c r="AZ795" s="16">
        <f t="shared" si="715"/>
        <v>0</v>
      </c>
      <c r="BA795" s="19">
        <f t="shared" si="716"/>
        <v>0.625</v>
      </c>
      <c r="BB795" s="16"/>
      <c r="BC795" s="16">
        <f t="shared" si="717"/>
        <v>0.625</v>
      </c>
      <c r="BD795" s="19">
        <f t="shared" si="684"/>
        <v>0.625</v>
      </c>
      <c r="BE795" s="20">
        <f t="shared" si="718"/>
        <v>0.625</v>
      </c>
      <c r="BF795">
        <f t="shared" si="719"/>
        <v>4.7748073858476606E-4</v>
      </c>
      <c r="BG795" s="33">
        <f t="shared" si="720"/>
        <v>1.2849229543390641</v>
      </c>
      <c r="BH795">
        <f t="shared" si="721"/>
        <v>10.279383634712513</v>
      </c>
      <c r="BI795">
        <f t="shared" si="722"/>
        <v>2801090.922924621</v>
      </c>
      <c r="BJ795">
        <f t="shared" si="723"/>
        <v>2139976</v>
      </c>
      <c r="BK795">
        <f t="shared" si="724"/>
        <v>1362480</v>
      </c>
      <c r="BL795">
        <f t="shared" si="725"/>
        <v>0</v>
      </c>
      <c r="BM795">
        <f t="shared" si="726"/>
        <v>1362480</v>
      </c>
    </row>
    <row r="796" spans="1:65" x14ac:dyDescent="0.25">
      <c r="A796" s="8"/>
      <c r="B796">
        <v>5803576</v>
      </c>
      <c r="C796" t="s">
        <v>812</v>
      </c>
      <c r="D796">
        <v>7</v>
      </c>
      <c r="E796">
        <v>1021</v>
      </c>
      <c r="F796" s="9">
        <f t="shared" si="727"/>
        <v>171528</v>
      </c>
      <c r="G796">
        <v>7</v>
      </c>
      <c r="H796" s="10">
        <f t="shared" si="673"/>
        <v>1</v>
      </c>
      <c r="I796" s="10">
        <f t="shared" si="674"/>
        <v>7</v>
      </c>
      <c r="J796" s="11">
        <f t="shared" si="675"/>
        <v>1</v>
      </c>
      <c r="K796" s="11">
        <f t="shared" si="676"/>
        <v>0.20688899395820784</v>
      </c>
      <c r="L796" s="12">
        <f t="shared" si="677"/>
        <v>1200696</v>
      </c>
      <c r="M796" s="13">
        <f t="shared" si="678"/>
        <v>0.79311100604179219</v>
      </c>
      <c r="P796">
        <f t="shared" si="679"/>
        <v>7147</v>
      </c>
      <c r="Q796" s="15">
        <f t="shared" si="685"/>
        <v>1</v>
      </c>
      <c r="R796" s="16">
        <f t="shared" si="686"/>
        <v>3.5746201966041107</v>
      </c>
      <c r="S796" s="17">
        <f t="shared" si="680"/>
        <v>33.834569283149108</v>
      </c>
      <c r="T796" s="17">
        <f t="shared" si="687"/>
        <v>4.8335098975927293</v>
      </c>
      <c r="U796" s="18">
        <f t="shared" si="688"/>
        <v>1</v>
      </c>
      <c r="V796" s="17">
        <f t="shared" si="689"/>
        <v>0</v>
      </c>
      <c r="W796" s="17">
        <f t="shared" si="681"/>
        <v>0</v>
      </c>
      <c r="X796" s="16">
        <f t="shared" si="690"/>
        <v>0</v>
      </c>
      <c r="Y796" s="19">
        <f t="shared" si="691"/>
        <v>1</v>
      </c>
      <c r="Z796" s="17">
        <f t="shared" si="692"/>
        <v>0</v>
      </c>
      <c r="AA796" s="17">
        <f t="shared" si="693"/>
        <v>0</v>
      </c>
      <c r="AB796" s="16">
        <f t="shared" si="694"/>
        <v>0</v>
      </c>
      <c r="AC796" s="19">
        <f t="shared" si="695"/>
        <v>1</v>
      </c>
      <c r="AD796" s="17">
        <f t="shared" si="696"/>
        <v>0</v>
      </c>
      <c r="AE796" s="17">
        <f t="shared" si="697"/>
        <v>0</v>
      </c>
      <c r="AF796" s="16">
        <f t="shared" si="682"/>
        <v>0</v>
      </c>
      <c r="AG796" s="19">
        <f t="shared" si="698"/>
        <v>1</v>
      </c>
      <c r="AH796" s="17">
        <f t="shared" si="699"/>
        <v>0</v>
      </c>
      <c r="AI796" s="17">
        <f t="shared" si="728"/>
        <v>0</v>
      </c>
      <c r="AJ796" s="16">
        <f t="shared" si="700"/>
        <v>0</v>
      </c>
      <c r="AK796" s="19">
        <f t="shared" si="701"/>
        <v>1</v>
      </c>
      <c r="AL796" s="17">
        <f t="shared" si="702"/>
        <v>0</v>
      </c>
      <c r="AM796" s="17">
        <f t="shared" si="703"/>
        <v>0</v>
      </c>
      <c r="AN796" s="16">
        <f t="shared" si="704"/>
        <v>0</v>
      </c>
      <c r="AO796" s="19">
        <f t="shared" si="705"/>
        <v>1</v>
      </c>
      <c r="AP796" s="17">
        <f t="shared" si="706"/>
        <v>0</v>
      </c>
      <c r="AQ796" s="17">
        <f t="shared" si="707"/>
        <v>0</v>
      </c>
      <c r="AR796" s="16">
        <f t="shared" si="708"/>
        <v>0</v>
      </c>
      <c r="AS796" s="19">
        <f t="shared" si="709"/>
        <v>1</v>
      </c>
      <c r="AT796" s="17">
        <f t="shared" si="710"/>
        <v>0</v>
      </c>
      <c r="AU796" s="17">
        <f t="shared" si="711"/>
        <v>0</v>
      </c>
      <c r="AV796" s="16">
        <f t="shared" si="712"/>
        <v>0</v>
      </c>
      <c r="AW796" s="19">
        <f t="shared" si="713"/>
        <v>1</v>
      </c>
      <c r="AX796" s="17">
        <f t="shared" si="714"/>
        <v>0</v>
      </c>
      <c r="AY796" s="17">
        <f t="shared" si="683"/>
        <v>0</v>
      </c>
      <c r="AZ796" s="16">
        <f t="shared" si="715"/>
        <v>0</v>
      </c>
      <c r="BA796" s="19">
        <f t="shared" si="716"/>
        <v>1</v>
      </c>
      <c r="BB796" s="16"/>
      <c r="BC796" s="16">
        <f t="shared" si="717"/>
        <v>1</v>
      </c>
      <c r="BD796" s="19">
        <f t="shared" si="684"/>
        <v>1</v>
      </c>
      <c r="BE796" s="20">
        <f t="shared" si="718"/>
        <v>1</v>
      </c>
      <c r="BF796">
        <f t="shared" si="719"/>
        <v>7.6396918173562566E-4</v>
      </c>
      <c r="BG796" s="33">
        <f t="shared" si="720"/>
        <v>2.0558767269425027</v>
      </c>
      <c r="BH796">
        <f t="shared" si="721"/>
        <v>14.391137088597519</v>
      </c>
      <c r="BI796">
        <f t="shared" si="722"/>
        <v>2468482.9625329552</v>
      </c>
      <c r="BJ796">
        <f t="shared" si="723"/>
        <v>4602880</v>
      </c>
      <c r="BK796">
        <f t="shared" si="724"/>
        <v>1200696</v>
      </c>
      <c r="BL796">
        <f t="shared" si="725"/>
        <v>0</v>
      </c>
      <c r="BM796">
        <f t="shared" si="726"/>
        <v>1200696</v>
      </c>
    </row>
    <row r="797" spans="1:65" x14ac:dyDescent="0.25">
      <c r="A797" s="8"/>
      <c r="B797">
        <v>1887300</v>
      </c>
      <c r="C797" t="s">
        <v>813</v>
      </c>
      <c r="D797">
        <v>6</v>
      </c>
      <c r="E797">
        <v>1742</v>
      </c>
      <c r="F797" s="9">
        <f t="shared" si="727"/>
        <v>292656</v>
      </c>
      <c r="G797">
        <v>6</v>
      </c>
      <c r="H797" s="10">
        <f t="shared" si="673"/>
        <v>1</v>
      </c>
      <c r="I797" s="10">
        <f t="shared" si="674"/>
        <v>6</v>
      </c>
      <c r="J797" s="11">
        <f t="shared" si="675"/>
        <v>1</v>
      </c>
      <c r="K797" s="11">
        <f t="shared" si="676"/>
        <v>0.93039580352885076</v>
      </c>
      <c r="L797" s="12">
        <f t="shared" si="677"/>
        <v>1755936</v>
      </c>
      <c r="M797" s="13">
        <f t="shared" si="678"/>
        <v>6.9604196471149266E-2</v>
      </c>
      <c r="P797">
        <f t="shared" si="679"/>
        <v>10452</v>
      </c>
      <c r="Q797" s="15">
        <f t="shared" si="685"/>
        <v>1</v>
      </c>
      <c r="R797" s="16">
        <f t="shared" si="686"/>
        <v>3.5746201966041107</v>
      </c>
      <c r="S797" s="17">
        <f t="shared" si="680"/>
        <v>6.4488682958832211</v>
      </c>
      <c r="T797" s="17">
        <f t="shared" si="687"/>
        <v>1.0748113826472034</v>
      </c>
      <c r="U797" s="18">
        <f t="shared" si="688"/>
        <v>1</v>
      </c>
      <c r="V797" s="17">
        <f t="shared" si="689"/>
        <v>0</v>
      </c>
      <c r="W797" s="17">
        <f t="shared" si="681"/>
        <v>0</v>
      </c>
      <c r="X797" s="16">
        <f t="shared" si="690"/>
        <v>0</v>
      </c>
      <c r="Y797" s="19">
        <f t="shared" si="691"/>
        <v>1</v>
      </c>
      <c r="Z797" s="17">
        <f t="shared" si="692"/>
        <v>0</v>
      </c>
      <c r="AA797" s="17">
        <f t="shared" si="693"/>
        <v>0</v>
      </c>
      <c r="AB797" s="16">
        <f t="shared" si="694"/>
        <v>0</v>
      </c>
      <c r="AC797" s="19">
        <f t="shared" si="695"/>
        <v>1</v>
      </c>
      <c r="AD797" s="17">
        <f t="shared" si="696"/>
        <v>0</v>
      </c>
      <c r="AE797" s="17">
        <f t="shared" si="697"/>
        <v>0</v>
      </c>
      <c r="AF797" s="16">
        <f t="shared" si="682"/>
        <v>0</v>
      </c>
      <c r="AG797" s="19">
        <f t="shared" si="698"/>
        <v>1</v>
      </c>
      <c r="AH797" s="17">
        <f t="shared" si="699"/>
        <v>0</v>
      </c>
      <c r="AI797" s="17">
        <f t="shared" si="728"/>
        <v>0</v>
      </c>
      <c r="AJ797" s="16">
        <f t="shared" si="700"/>
        <v>0</v>
      </c>
      <c r="AK797" s="19">
        <f t="shared" si="701"/>
        <v>1</v>
      </c>
      <c r="AL797" s="17">
        <f t="shared" si="702"/>
        <v>0</v>
      </c>
      <c r="AM797" s="17">
        <f t="shared" si="703"/>
        <v>0</v>
      </c>
      <c r="AN797" s="16">
        <f t="shared" si="704"/>
        <v>0</v>
      </c>
      <c r="AO797" s="19">
        <f t="shared" si="705"/>
        <v>1</v>
      </c>
      <c r="AP797" s="17">
        <f t="shared" si="706"/>
        <v>0</v>
      </c>
      <c r="AQ797" s="17">
        <f t="shared" si="707"/>
        <v>0</v>
      </c>
      <c r="AR797" s="16">
        <f t="shared" si="708"/>
        <v>0</v>
      </c>
      <c r="AS797" s="19">
        <f t="shared" si="709"/>
        <v>1</v>
      </c>
      <c r="AT797" s="17">
        <f t="shared" si="710"/>
        <v>0</v>
      </c>
      <c r="AU797" s="17">
        <f t="shared" si="711"/>
        <v>0</v>
      </c>
      <c r="AV797" s="16">
        <f t="shared" si="712"/>
        <v>0</v>
      </c>
      <c r="AW797" s="19">
        <f t="shared" si="713"/>
        <v>1</v>
      </c>
      <c r="AX797" s="17">
        <f t="shared" si="714"/>
        <v>0</v>
      </c>
      <c r="AY797" s="17">
        <f t="shared" si="683"/>
        <v>0</v>
      </c>
      <c r="AZ797" s="16">
        <f t="shared" si="715"/>
        <v>0</v>
      </c>
      <c r="BA797" s="19">
        <f t="shared" si="716"/>
        <v>1</v>
      </c>
      <c r="BB797" s="16"/>
      <c r="BC797" s="16">
        <f t="shared" si="717"/>
        <v>1</v>
      </c>
      <c r="BD797" s="19">
        <f t="shared" si="684"/>
        <v>1</v>
      </c>
      <c r="BE797" s="20">
        <f t="shared" si="718"/>
        <v>1</v>
      </c>
      <c r="BF797">
        <f t="shared" si="719"/>
        <v>7.6396918173562566E-4</v>
      </c>
      <c r="BG797" s="33">
        <f t="shared" si="720"/>
        <v>2.0558767269425027</v>
      </c>
      <c r="BH797">
        <f t="shared" si="721"/>
        <v>12.335260361655017</v>
      </c>
      <c r="BI797">
        <f t="shared" si="722"/>
        <v>3609987.9564005109</v>
      </c>
      <c r="BJ797">
        <f t="shared" si="723"/>
        <v>131364</v>
      </c>
      <c r="BK797">
        <f t="shared" si="724"/>
        <v>1755936</v>
      </c>
      <c r="BL797">
        <f t="shared" si="725"/>
        <v>0</v>
      </c>
      <c r="BM797">
        <f t="shared" si="726"/>
        <v>1755936</v>
      </c>
    </row>
    <row r="798" spans="1:65" x14ac:dyDescent="0.25">
      <c r="A798" s="8"/>
      <c r="B798">
        <v>953174</v>
      </c>
      <c r="C798" t="s">
        <v>814</v>
      </c>
      <c r="D798">
        <v>2</v>
      </c>
      <c r="E798">
        <v>699</v>
      </c>
      <c r="F798" s="9">
        <f t="shared" si="727"/>
        <v>117432</v>
      </c>
      <c r="G798">
        <v>3</v>
      </c>
      <c r="H798" s="10">
        <f t="shared" si="673"/>
        <v>0.66666666666666663</v>
      </c>
      <c r="I798" s="10">
        <f t="shared" si="674"/>
        <v>2</v>
      </c>
      <c r="J798" s="11">
        <f t="shared" si="675"/>
        <v>1</v>
      </c>
      <c r="K798" s="11">
        <f t="shared" si="676"/>
        <v>0.24640202103708242</v>
      </c>
      <c r="L798" s="12">
        <f t="shared" si="677"/>
        <v>234864</v>
      </c>
      <c r="M798" s="13">
        <f t="shared" si="678"/>
        <v>0.75359797896291758</v>
      </c>
      <c r="P798">
        <f t="shared" si="679"/>
        <v>1398</v>
      </c>
      <c r="Q798" s="15">
        <f t="shared" si="685"/>
        <v>0.66666666666666663</v>
      </c>
      <c r="R798" s="16">
        <f t="shared" si="686"/>
        <v>3.5746201966041107</v>
      </c>
      <c r="S798" s="17">
        <f t="shared" si="680"/>
        <v>8.1168165406362824</v>
      </c>
      <c r="T798" s="17">
        <f t="shared" si="687"/>
        <v>2.7056055135454273</v>
      </c>
      <c r="U798" s="18">
        <f t="shared" si="688"/>
        <v>0.66666666666666663</v>
      </c>
      <c r="V798" s="17">
        <f t="shared" si="689"/>
        <v>0</v>
      </c>
      <c r="W798" s="17">
        <f t="shared" si="681"/>
        <v>0</v>
      </c>
      <c r="X798" s="16">
        <f t="shared" si="690"/>
        <v>0</v>
      </c>
      <c r="Y798" s="19">
        <f t="shared" si="691"/>
        <v>0.66666666666666663</v>
      </c>
      <c r="Z798" s="17">
        <f t="shared" si="692"/>
        <v>0</v>
      </c>
      <c r="AA798" s="17">
        <f t="shared" si="693"/>
        <v>0</v>
      </c>
      <c r="AB798" s="16">
        <f t="shared" si="694"/>
        <v>0</v>
      </c>
      <c r="AC798" s="19">
        <f t="shared" si="695"/>
        <v>0.66666666666666663</v>
      </c>
      <c r="AD798" s="17">
        <f t="shared" si="696"/>
        <v>0</v>
      </c>
      <c r="AE798" s="17">
        <f t="shared" si="697"/>
        <v>0</v>
      </c>
      <c r="AF798" s="16">
        <f t="shared" si="682"/>
        <v>0</v>
      </c>
      <c r="AG798" s="19">
        <f t="shared" si="698"/>
        <v>0.66666666666666663</v>
      </c>
      <c r="AH798" s="17">
        <f t="shared" si="699"/>
        <v>0</v>
      </c>
      <c r="AI798" s="17">
        <f t="shared" si="728"/>
        <v>0</v>
      </c>
      <c r="AJ798" s="16">
        <f t="shared" si="700"/>
        <v>0</v>
      </c>
      <c r="AK798" s="19">
        <f t="shared" si="701"/>
        <v>0.66666666666666663</v>
      </c>
      <c r="AL798" s="17">
        <f t="shared" si="702"/>
        <v>0</v>
      </c>
      <c r="AM798" s="17">
        <f t="shared" si="703"/>
        <v>0</v>
      </c>
      <c r="AN798" s="16">
        <f t="shared" si="704"/>
        <v>0</v>
      </c>
      <c r="AO798" s="19">
        <f t="shared" si="705"/>
        <v>0.66666666666666663</v>
      </c>
      <c r="AP798" s="17">
        <f t="shared" si="706"/>
        <v>0</v>
      </c>
      <c r="AQ798" s="17">
        <f t="shared" si="707"/>
        <v>0</v>
      </c>
      <c r="AR798" s="16">
        <f t="shared" si="708"/>
        <v>0</v>
      </c>
      <c r="AS798" s="19">
        <f t="shared" si="709"/>
        <v>0.66666666666666663</v>
      </c>
      <c r="AT798" s="17">
        <f t="shared" si="710"/>
        <v>0</v>
      </c>
      <c r="AU798" s="17">
        <f t="shared" si="711"/>
        <v>0</v>
      </c>
      <c r="AV798" s="16">
        <f t="shared" si="712"/>
        <v>0</v>
      </c>
      <c r="AW798" s="19">
        <f t="shared" si="713"/>
        <v>0.66666666666666663</v>
      </c>
      <c r="AX798" s="17">
        <f t="shared" si="714"/>
        <v>0</v>
      </c>
      <c r="AY798" s="17">
        <f t="shared" si="683"/>
        <v>0</v>
      </c>
      <c r="AZ798" s="16">
        <f t="shared" si="715"/>
        <v>0</v>
      </c>
      <c r="BA798" s="19">
        <f t="shared" si="716"/>
        <v>0.66666666666666663</v>
      </c>
      <c r="BB798" s="16"/>
      <c r="BC798" s="16">
        <f t="shared" si="717"/>
        <v>0.66666666666666663</v>
      </c>
      <c r="BD798" s="19">
        <f t="shared" si="684"/>
        <v>0.66666666666666663</v>
      </c>
      <c r="BE798" s="20">
        <f t="shared" si="718"/>
        <v>0.66666666666666663</v>
      </c>
      <c r="BF798">
        <f t="shared" si="719"/>
        <v>5.093127878237504E-4</v>
      </c>
      <c r="BG798" s="33">
        <f t="shared" si="720"/>
        <v>1.3705844846283348</v>
      </c>
      <c r="BH798">
        <f t="shared" si="721"/>
        <v>4.1117534538850045</v>
      </c>
      <c r="BI798">
        <f t="shared" si="722"/>
        <v>482851.43159662385</v>
      </c>
      <c r="BJ798">
        <f t="shared" si="723"/>
        <v>718310</v>
      </c>
      <c r="BK798">
        <f t="shared" si="724"/>
        <v>234864</v>
      </c>
      <c r="BL798">
        <f t="shared" si="725"/>
        <v>0</v>
      </c>
      <c r="BM798">
        <f t="shared" si="726"/>
        <v>234864</v>
      </c>
    </row>
    <row r="799" spans="1:65" x14ac:dyDescent="0.25">
      <c r="A799" s="8"/>
      <c r="B799">
        <v>3845757</v>
      </c>
      <c r="C799" t="s">
        <v>815</v>
      </c>
      <c r="D799">
        <v>9</v>
      </c>
      <c r="E799">
        <v>2100</v>
      </c>
      <c r="F799" s="9">
        <f t="shared" si="727"/>
        <v>352800</v>
      </c>
      <c r="G799">
        <v>4</v>
      </c>
      <c r="H799" s="10">
        <f t="shared" si="673"/>
        <v>2.25</v>
      </c>
      <c r="I799" s="10">
        <f t="shared" si="674"/>
        <v>9</v>
      </c>
      <c r="J799" s="11">
        <f t="shared" si="675"/>
        <v>1</v>
      </c>
      <c r="K799" s="11">
        <f t="shared" si="676"/>
        <v>0.82563718924518636</v>
      </c>
      <c r="L799" s="12">
        <f t="shared" si="677"/>
        <v>3175200</v>
      </c>
      <c r="M799" s="13">
        <f t="shared" si="678"/>
        <v>0.17436281075481369</v>
      </c>
      <c r="P799">
        <f t="shared" si="679"/>
        <v>18900</v>
      </c>
      <c r="Q799" s="15">
        <f t="shared" si="685"/>
        <v>2.25</v>
      </c>
      <c r="R799" s="16">
        <f t="shared" si="686"/>
        <v>3.5746201966041107</v>
      </c>
      <c r="S799" s="17">
        <f t="shared" si="680"/>
        <v>10.900671768707483</v>
      </c>
      <c r="T799" s="17">
        <f t="shared" si="687"/>
        <v>2.7251679421768706</v>
      </c>
      <c r="U799" s="18">
        <f t="shared" si="688"/>
        <v>2.25</v>
      </c>
      <c r="V799" s="17">
        <f t="shared" si="689"/>
        <v>0</v>
      </c>
      <c r="W799" s="17">
        <f t="shared" si="681"/>
        <v>0</v>
      </c>
      <c r="X799" s="16">
        <f t="shared" si="690"/>
        <v>0</v>
      </c>
      <c r="Y799" s="19">
        <f t="shared" si="691"/>
        <v>2.25</v>
      </c>
      <c r="Z799" s="17">
        <f t="shared" si="692"/>
        <v>0</v>
      </c>
      <c r="AA799" s="17">
        <f t="shared" si="693"/>
        <v>0</v>
      </c>
      <c r="AB799" s="16">
        <f t="shared" si="694"/>
        <v>0</v>
      </c>
      <c r="AC799" s="19">
        <f t="shared" si="695"/>
        <v>2.25</v>
      </c>
      <c r="AD799" s="17">
        <f t="shared" si="696"/>
        <v>0</v>
      </c>
      <c r="AE799" s="17">
        <f t="shared" si="697"/>
        <v>0</v>
      </c>
      <c r="AF799" s="16">
        <f t="shared" si="682"/>
        <v>0</v>
      </c>
      <c r="AG799" s="19">
        <f t="shared" si="698"/>
        <v>2.25</v>
      </c>
      <c r="AH799" s="17">
        <f t="shared" si="699"/>
        <v>0</v>
      </c>
      <c r="AI799" s="17">
        <f t="shared" si="728"/>
        <v>0</v>
      </c>
      <c r="AJ799" s="16">
        <f t="shared" si="700"/>
        <v>0</v>
      </c>
      <c r="AK799" s="19">
        <f t="shared" si="701"/>
        <v>2.25</v>
      </c>
      <c r="AL799" s="17">
        <f t="shared" si="702"/>
        <v>0</v>
      </c>
      <c r="AM799" s="17">
        <f t="shared" si="703"/>
        <v>0</v>
      </c>
      <c r="AN799" s="16">
        <f t="shared" si="704"/>
        <v>0</v>
      </c>
      <c r="AO799" s="19">
        <f t="shared" si="705"/>
        <v>2.25</v>
      </c>
      <c r="AP799" s="17">
        <f t="shared" si="706"/>
        <v>0</v>
      </c>
      <c r="AQ799" s="17">
        <f t="shared" si="707"/>
        <v>0</v>
      </c>
      <c r="AR799" s="16">
        <f t="shared" si="708"/>
        <v>0</v>
      </c>
      <c r="AS799" s="19">
        <f t="shared" si="709"/>
        <v>2.25</v>
      </c>
      <c r="AT799" s="17">
        <f t="shared" si="710"/>
        <v>0</v>
      </c>
      <c r="AU799" s="17">
        <f t="shared" si="711"/>
        <v>0</v>
      </c>
      <c r="AV799" s="16">
        <f t="shared" si="712"/>
        <v>0</v>
      </c>
      <c r="AW799" s="19">
        <f t="shared" si="713"/>
        <v>2.25</v>
      </c>
      <c r="AX799" s="17">
        <f t="shared" si="714"/>
        <v>0</v>
      </c>
      <c r="AY799" s="17">
        <f t="shared" si="683"/>
        <v>0</v>
      </c>
      <c r="AZ799" s="16">
        <f t="shared" si="715"/>
        <v>0</v>
      </c>
      <c r="BA799" s="19">
        <f t="shared" si="716"/>
        <v>2.25</v>
      </c>
      <c r="BB799" s="16"/>
      <c r="BC799" s="16">
        <f t="shared" si="717"/>
        <v>2.25</v>
      </c>
      <c r="BD799" s="19">
        <f t="shared" si="684"/>
        <v>2.25</v>
      </c>
      <c r="BE799" s="20">
        <f t="shared" si="718"/>
        <v>2.25</v>
      </c>
      <c r="BF799">
        <f t="shared" si="719"/>
        <v>1.7189306589051579E-3</v>
      </c>
      <c r="BG799" s="33">
        <f t="shared" si="720"/>
        <v>4.6257226356206314</v>
      </c>
      <c r="BH799">
        <f t="shared" si="721"/>
        <v>18.502890542482525</v>
      </c>
      <c r="BI799">
        <f t="shared" si="722"/>
        <v>6527819.7833878351</v>
      </c>
      <c r="BJ799">
        <f t="shared" si="723"/>
        <v>670557</v>
      </c>
      <c r="BK799">
        <f t="shared" si="724"/>
        <v>3175200</v>
      </c>
      <c r="BL799">
        <f t="shared" si="725"/>
        <v>0</v>
      </c>
      <c r="BM799">
        <f t="shared" si="726"/>
        <v>3175200</v>
      </c>
    </row>
    <row r="800" spans="1:65" x14ac:dyDescent="0.25">
      <c r="A800" s="8"/>
      <c r="B800">
        <v>206775</v>
      </c>
      <c r="C800" t="s">
        <v>816</v>
      </c>
      <c r="D800">
        <v>6</v>
      </c>
      <c r="E800">
        <v>1967</v>
      </c>
      <c r="F800" s="9">
        <f t="shared" si="727"/>
        <v>330456</v>
      </c>
      <c r="G800">
        <v>6</v>
      </c>
      <c r="H800" s="10">
        <f t="shared" si="673"/>
        <v>0.1042877115258915</v>
      </c>
      <c r="I800" s="10">
        <f t="shared" si="674"/>
        <v>0.62572626915534901</v>
      </c>
      <c r="J800" s="11">
        <f t="shared" si="675"/>
        <v>0.1042877115258915</v>
      </c>
      <c r="K800" s="11">
        <f t="shared" si="676"/>
        <v>1</v>
      </c>
      <c r="L800" s="12">
        <f t="shared" si="677"/>
        <v>206775</v>
      </c>
      <c r="M800" s="13">
        <f t="shared" si="678"/>
        <v>0</v>
      </c>
      <c r="P800">
        <f t="shared" si="679"/>
        <v>11802</v>
      </c>
      <c r="Q800" s="15">
        <f t="shared" si="685"/>
        <v>1</v>
      </c>
      <c r="R800" s="16">
        <f t="shared" si="686"/>
        <v>3.5746201966041107</v>
      </c>
      <c r="S800" s="17">
        <f t="shared" si="680"/>
        <v>0.62572626915534901</v>
      </c>
      <c r="T800" s="17">
        <f t="shared" si="687"/>
        <v>0.1042877115258915</v>
      </c>
      <c r="U800" s="18">
        <f t="shared" si="688"/>
        <v>0.1042877115258915</v>
      </c>
      <c r="V800" s="17">
        <f t="shared" si="689"/>
        <v>0</v>
      </c>
      <c r="W800" s="17">
        <f t="shared" si="681"/>
        <v>0</v>
      </c>
      <c r="X800" s="16">
        <f t="shared" si="690"/>
        <v>0</v>
      </c>
      <c r="Y800" s="19">
        <f t="shared" si="691"/>
        <v>0.1042877115258915</v>
      </c>
      <c r="Z800" s="17">
        <f t="shared" si="692"/>
        <v>0</v>
      </c>
      <c r="AA800" s="17">
        <f t="shared" si="693"/>
        <v>0</v>
      </c>
      <c r="AB800" s="16">
        <f t="shared" si="694"/>
        <v>0</v>
      </c>
      <c r="AC800" s="19">
        <f t="shared" si="695"/>
        <v>0.1042877115258915</v>
      </c>
      <c r="AD800" s="17">
        <f t="shared" si="696"/>
        <v>0</v>
      </c>
      <c r="AE800" s="17">
        <f t="shared" si="697"/>
        <v>0</v>
      </c>
      <c r="AF800" s="16">
        <f t="shared" si="682"/>
        <v>0</v>
      </c>
      <c r="AG800" s="19">
        <f t="shared" si="698"/>
        <v>0.1042877115258915</v>
      </c>
      <c r="AH800" s="17">
        <f t="shared" si="699"/>
        <v>0</v>
      </c>
      <c r="AI800" s="17">
        <f t="shared" si="728"/>
        <v>0</v>
      </c>
      <c r="AJ800" s="16">
        <f t="shared" si="700"/>
        <v>0</v>
      </c>
      <c r="AK800" s="19">
        <f t="shared" si="701"/>
        <v>0.1042877115258915</v>
      </c>
      <c r="AL800" s="17">
        <f t="shared" si="702"/>
        <v>0</v>
      </c>
      <c r="AM800" s="17">
        <f t="shared" si="703"/>
        <v>0</v>
      </c>
      <c r="AN800" s="16">
        <f t="shared" si="704"/>
        <v>0</v>
      </c>
      <c r="AO800" s="19">
        <f t="shared" si="705"/>
        <v>0.1042877115258915</v>
      </c>
      <c r="AP800" s="17">
        <f t="shared" si="706"/>
        <v>0</v>
      </c>
      <c r="AQ800" s="17">
        <f t="shared" si="707"/>
        <v>0</v>
      </c>
      <c r="AR800" s="16">
        <f t="shared" si="708"/>
        <v>0</v>
      </c>
      <c r="AS800" s="19">
        <f t="shared" si="709"/>
        <v>0.1042877115258915</v>
      </c>
      <c r="AT800" s="17">
        <f t="shared" si="710"/>
        <v>0</v>
      </c>
      <c r="AU800" s="17">
        <f t="shared" si="711"/>
        <v>0</v>
      </c>
      <c r="AV800" s="16">
        <f t="shared" si="712"/>
        <v>0</v>
      </c>
      <c r="AW800" s="19">
        <f t="shared" si="713"/>
        <v>0.1042877115258915</v>
      </c>
      <c r="AX800" s="17">
        <f t="shared" si="714"/>
        <v>0</v>
      </c>
      <c r="AY800" s="17">
        <f t="shared" si="683"/>
        <v>0</v>
      </c>
      <c r="AZ800" s="16">
        <f t="shared" si="715"/>
        <v>0</v>
      </c>
      <c r="BA800" s="19">
        <f t="shared" si="716"/>
        <v>0.1042877115258915</v>
      </c>
      <c r="BB800" s="16"/>
      <c r="BC800" s="16">
        <f t="shared" si="717"/>
        <v>0.1042877115258915</v>
      </c>
      <c r="BD800" s="19">
        <f t="shared" si="684"/>
        <v>0.1042877115258915</v>
      </c>
      <c r="BE800" s="20">
        <f t="shared" si="718"/>
        <v>0.1042877115258915</v>
      </c>
      <c r="BF800">
        <f t="shared" si="719"/>
        <v>7.9672597639516304E-5</v>
      </c>
      <c r="BG800" s="33">
        <f t="shared" si="720"/>
        <v>0.21440267903217369</v>
      </c>
      <c r="BH800">
        <f t="shared" si="721"/>
        <v>1.2864160741930422</v>
      </c>
      <c r="BI800">
        <f t="shared" si="722"/>
        <v>425103.91021353594</v>
      </c>
      <c r="BJ800">
        <f t="shared" si="723"/>
        <v>0</v>
      </c>
      <c r="BK800">
        <f t="shared" si="724"/>
        <v>206775</v>
      </c>
      <c r="BL800">
        <f t="shared" si="725"/>
        <v>1775961</v>
      </c>
      <c r="BM800">
        <f t="shared" si="726"/>
        <v>206775</v>
      </c>
    </row>
    <row r="801" spans="1:65" x14ac:dyDescent="0.25">
      <c r="A801" s="8"/>
      <c r="B801">
        <v>2498720</v>
      </c>
      <c r="C801" t="s">
        <v>817</v>
      </c>
      <c r="D801">
        <v>7</v>
      </c>
      <c r="E801">
        <v>553</v>
      </c>
      <c r="F801" s="9">
        <f t="shared" si="727"/>
        <v>92904</v>
      </c>
      <c r="G801">
        <v>7</v>
      </c>
      <c r="H801" s="10">
        <f t="shared" si="673"/>
        <v>1</v>
      </c>
      <c r="I801" s="10">
        <f t="shared" si="674"/>
        <v>7</v>
      </c>
      <c r="J801" s="11">
        <f t="shared" si="675"/>
        <v>1</v>
      </c>
      <c r="K801" s="11">
        <f t="shared" si="676"/>
        <v>0.26026445540116538</v>
      </c>
      <c r="L801" s="12">
        <f t="shared" si="677"/>
        <v>650328</v>
      </c>
      <c r="M801" s="13">
        <f t="shared" si="678"/>
        <v>0.73973554459883462</v>
      </c>
      <c r="P801">
        <f t="shared" si="679"/>
        <v>3871</v>
      </c>
      <c r="Q801" s="15">
        <f t="shared" si="685"/>
        <v>1</v>
      </c>
      <c r="R801" s="16">
        <f t="shared" si="686"/>
        <v>3.5746201966041107</v>
      </c>
      <c r="S801" s="17">
        <f t="shared" si="680"/>
        <v>26.895720313441831</v>
      </c>
      <c r="T801" s="17">
        <f t="shared" si="687"/>
        <v>3.8422457590631187</v>
      </c>
      <c r="U801" s="18">
        <f t="shared" si="688"/>
        <v>1</v>
      </c>
      <c r="V801" s="17">
        <f t="shared" si="689"/>
        <v>0</v>
      </c>
      <c r="W801" s="17">
        <f t="shared" si="681"/>
        <v>0</v>
      </c>
      <c r="X801" s="16">
        <f t="shared" si="690"/>
        <v>0</v>
      </c>
      <c r="Y801" s="19">
        <f t="shared" si="691"/>
        <v>1</v>
      </c>
      <c r="Z801" s="17">
        <f t="shared" si="692"/>
        <v>0</v>
      </c>
      <c r="AA801" s="17">
        <f t="shared" si="693"/>
        <v>0</v>
      </c>
      <c r="AB801" s="16">
        <f t="shared" si="694"/>
        <v>0</v>
      </c>
      <c r="AC801" s="19">
        <f t="shared" si="695"/>
        <v>1</v>
      </c>
      <c r="AD801" s="17">
        <f t="shared" si="696"/>
        <v>0</v>
      </c>
      <c r="AE801" s="17">
        <f t="shared" si="697"/>
        <v>0</v>
      </c>
      <c r="AF801" s="16">
        <f t="shared" si="682"/>
        <v>0</v>
      </c>
      <c r="AG801" s="19">
        <f t="shared" si="698"/>
        <v>1</v>
      </c>
      <c r="AH801" s="17">
        <f t="shared" si="699"/>
        <v>0</v>
      </c>
      <c r="AI801" s="17">
        <f t="shared" si="728"/>
        <v>0</v>
      </c>
      <c r="AJ801" s="16">
        <f t="shared" si="700"/>
        <v>0</v>
      </c>
      <c r="AK801" s="19">
        <f t="shared" si="701"/>
        <v>1</v>
      </c>
      <c r="AL801" s="17">
        <f t="shared" si="702"/>
        <v>0</v>
      </c>
      <c r="AM801" s="17">
        <f t="shared" si="703"/>
        <v>0</v>
      </c>
      <c r="AN801" s="16">
        <f t="shared" si="704"/>
        <v>0</v>
      </c>
      <c r="AO801" s="19">
        <f t="shared" si="705"/>
        <v>1</v>
      </c>
      <c r="AP801" s="17">
        <f t="shared" si="706"/>
        <v>0</v>
      </c>
      <c r="AQ801" s="17">
        <f t="shared" si="707"/>
        <v>0</v>
      </c>
      <c r="AR801" s="16">
        <f t="shared" si="708"/>
        <v>0</v>
      </c>
      <c r="AS801" s="19">
        <f t="shared" si="709"/>
        <v>1</v>
      </c>
      <c r="AT801" s="17">
        <f t="shared" si="710"/>
        <v>0</v>
      </c>
      <c r="AU801" s="17">
        <f t="shared" si="711"/>
        <v>0</v>
      </c>
      <c r="AV801" s="16">
        <f t="shared" si="712"/>
        <v>0</v>
      </c>
      <c r="AW801" s="19">
        <f t="shared" si="713"/>
        <v>1</v>
      </c>
      <c r="AX801" s="17">
        <f t="shared" si="714"/>
        <v>0</v>
      </c>
      <c r="AY801" s="17">
        <f t="shared" si="683"/>
        <v>0</v>
      </c>
      <c r="AZ801" s="16">
        <f t="shared" si="715"/>
        <v>0</v>
      </c>
      <c r="BA801" s="19">
        <f t="shared" si="716"/>
        <v>1</v>
      </c>
      <c r="BB801" s="16"/>
      <c r="BC801" s="16">
        <f t="shared" si="717"/>
        <v>1</v>
      </c>
      <c r="BD801" s="19">
        <f t="shared" si="684"/>
        <v>1</v>
      </c>
      <c r="BE801" s="20">
        <f t="shared" si="718"/>
        <v>1</v>
      </c>
      <c r="BF801">
        <f t="shared" si="719"/>
        <v>7.6396918173562566E-4</v>
      </c>
      <c r="BG801" s="33">
        <f t="shared" si="720"/>
        <v>2.0558767269425027</v>
      </c>
      <c r="BH801">
        <f t="shared" si="721"/>
        <v>14.391137088597519</v>
      </c>
      <c r="BI801">
        <f t="shared" si="722"/>
        <v>1336994.2000790639</v>
      </c>
      <c r="BJ801">
        <f t="shared" si="723"/>
        <v>1848392</v>
      </c>
      <c r="BK801">
        <f t="shared" si="724"/>
        <v>650328</v>
      </c>
      <c r="BL801">
        <f t="shared" si="725"/>
        <v>0</v>
      </c>
      <c r="BM801">
        <f t="shared" si="726"/>
        <v>650328</v>
      </c>
    </row>
    <row r="802" spans="1:65" x14ac:dyDescent="0.25">
      <c r="A802" s="8"/>
      <c r="B802">
        <v>511630</v>
      </c>
      <c r="C802" t="s">
        <v>818</v>
      </c>
      <c r="D802">
        <v>10</v>
      </c>
      <c r="E802">
        <v>2289</v>
      </c>
      <c r="F802" s="9">
        <f t="shared" si="727"/>
        <v>384552</v>
      </c>
      <c r="G802">
        <v>2</v>
      </c>
      <c r="H802" s="10">
        <f t="shared" si="673"/>
        <v>0.66522862967817098</v>
      </c>
      <c r="I802" s="10">
        <f t="shared" si="674"/>
        <v>1.330457259356342</v>
      </c>
      <c r="J802" s="11">
        <f t="shared" si="675"/>
        <v>0.13304572593563418</v>
      </c>
      <c r="K802" s="11">
        <f t="shared" si="676"/>
        <v>1</v>
      </c>
      <c r="L802" s="12">
        <f t="shared" si="677"/>
        <v>511630</v>
      </c>
      <c r="M802" s="13">
        <f t="shared" si="678"/>
        <v>0</v>
      </c>
      <c r="P802">
        <f t="shared" si="679"/>
        <v>22890</v>
      </c>
      <c r="Q802" s="15">
        <f t="shared" si="685"/>
        <v>5</v>
      </c>
      <c r="R802" s="16">
        <f t="shared" si="686"/>
        <v>3.5746201966041107</v>
      </c>
      <c r="S802" s="17">
        <f t="shared" si="680"/>
        <v>1.330457259356342</v>
      </c>
      <c r="T802" s="17">
        <f t="shared" si="687"/>
        <v>0.66522862967817098</v>
      </c>
      <c r="U802" s="18">
        <f t="shared" si="688"/>
        <v>0.66522862967817098</v>
      </c>
      <c r="V802" s="17">
        <f t="shared" si="689"/>
        <v>0</v>
      </c>
      <c r="W802" s="17">
        <f t="shared" si="681"/>
        <v>0</v>
      </c>
      <c r="X802" s="16">
        <f t="shared" si="690"/>
        <v>0</v>
      </c>
      <c r="Y802" s="19">
        <f t="shared" si="691"/>
        <v>0.66522862967817098</v>
      </c>
      <c r="Z802" s="17">
        <f t="shared" si="692"/>
        <v>0</v>
      </c>
      <c r="AA802" s="17">
        <f t="shared" si="693"/>
        <v>0</v>
      </c>
      <c r="AB802" s="16">
        <f t="shared" si="694"/>
        <v>0</v>
      </c>
      <c r="AC802" s="19">
        <f t="shared" si="695"/>
        <v>0.66522862967817098</v>
      </c>
      <c r="AD802" s="17">
        <f t="shared" si="696"/>
        <v>0</v>
      </c>
      <c r="AE802" s="17">
        <f t="shared" si="697"/>
        <v>0</v>
      </c>
      <c r="AF802" s="16">
        <f t="shared" si="682"/>
        <v>0</v>
      </c>
      <c r="AG802" s="19">
        <f t="shared" si="698"/>
        <v>0.66522862967817098</v>
      </c>
      <c r="AH802" s="17">
        <f t="shared" si="699"/>
        <v>0</v>
      </c>
      <c r="AI802" s="17">
        <f t="shared" si="728"/>
        <v>0</v>
      </c>
      <c r="AJ802" s="16">
        <f t="shared" si="700"/>
        <v>0</v>
      </c>
      <c r="AK802" s="19">
        <f t="shared" si="701"/>
        <v>0.66522862967817098</v>
      </c>
      <c r="AL802" s="17">
        <f t="shared" si="702"/>
        <v>0</v>
      </c>
      <c r="AM802" s="17">
        <f t="shared" si="703"/>
        <v>0</v>
      </c>
      <c r="AN802" s="16">
        <f t="shared" si="704"/>
        <v>0</v>
      </c>
      <c r="AO802" s="19">
        <f t="shared" si="705"/>
        <v>0.66522862967817098</v>
      </c>
      <c r="AP802" s="17">
        <f t="shared" si="706"/>
        <v>0</v>
      </c>
      <c r="AQ802" s="17">
        <f t="shared" si="707"/>
        <v>0</v>
      </c>
      <c r="AR802" s="16">
        <f t="shared" si="708"/>
        <v>0</v>
      </c>
      <c r="AS802" s="19">
        <f t="shared" si="709"/>
        <v>0.66522862967817098</v>
      </c>
      <c r="AT802" s="17">
        <f t="shared" si="710"/>
        <v>0</v>
      </c>
      <c r="AU802" s="17">
        <f t="shared" si="711"/>
        <v>0</v>
      </c>
      <c r="AV802" s="16">
        <f t="shared" si="712"/>
        <v>0</v>
      </c>
      <c r="AW802" s="19">
        <f t="shared" si="713"/>
        <v>0.66522862967817098</v>
      </c>
      <c r="AX802" s="17">
        <f t="shared" si="714"/>
        <v>0</v>
      </c>
      <c r="AY802" s="17">
        <f t="shared" si="683"/>
        <v>0</v>
      </c>
      <c r="AZ802" s="16">
        <f t="shared" si="715"/>
        <v>0</v>
      </c>
      <c r="BA802" s="19">
        <f t="shared" si="716"/>
        <v>0.66522862967817098</v>
      </c>
      <c r="BB802" s="16"/>
      <c r="BC802" s="16">
        <f t="shared" si="717"/>
        <v>0.66522862967817098</v>
      </c>
      <c r="BD802" s="19">
        <f t="shared" si="684"/>
        <v>0.66522862967817098</v>
      </c>
      <c r="BE802" s="20">
        <f t="shared" si="718"/>
        <v>0.66522862967817098</v>
      </c>
      <c r="BF802">
        <f t="shared" si="719"/>
        <v>5.0821417188234386E-4</v>
      </c>
      <c r="BG802" s="33">
        <f t="shared" si="720"/>
        <v>1.3676280578512043</v>
      </c>
      <c r="BH802">
        <f t="shared" si="721"/>
        <v>2.7352561157024087</v>
      </c>
      <c r="BI802">
        <f t="shared" si="722"/>
        <v>1051848.2098055927</v>
      </c>
      <c r="BJ802">
        <f t="shared" si="723"/>
        <v>0</v>
      </c>
      <c r="BK802">
        <f t="shared" si="724"/>
        <v>511630</v>
      </c>
      <c r="BL802">
        <f t="shared" si="725"/>
        <v>3333890</v>
      </c>
      <c r="BM802">
        <f t="shared" si="726"/>
        <v>511630</v>
      </c>
    </row>
    <row r="803" spans="1:65" x14ac:dyDescent="0.25">
      <c r="A803" s="8"/>
      <c r="B803">
        <v>8741426</v>
      </c>
      <c r="C803" t="s">
        <v>819</v>
      </c>
      <c r="D803">
        <v>8</v>
      </c>
      <c r="E803">
        <v>958</v>
      </c>
      <c r="F803" s="9">
        <f t="shared" si="727"/>
        <v>160944</v>
      </c>
      <c r="G803">
        <v>5</v>
      </c>
      <c r="H803" s="10">
        <f t="shared" si="673"/>
        <v>1.6</v>
      </c>
      <c r="I803" s="10">
        <f t="shared" si="674"/>
        <v>8</v>
      </c>
      <c r="J803" s="11">
        <f t="shared" si="675"/>
        <v>1</v>
      </c>
      <c r="K803" s="11">
        <f t="shared" si="676"/>
        <v>0.14729313043432501</v>
      </c>
      <c r="L803" s="12">
        <f t="shared" si="677"/>
        <v>1287552</v>
      </c>
      <c r="M803" s="13">
        <f t="shared" si="678"/>
        <v>0.85270686956567499</v>
      </c>
      <c r="P803">
        <f t="shared" si="679"/>
        <v>7664</v>
      </c>
      <c r="Q803" s="15">
        <f t="shared" si="685"/>
        <v>1.6</v>
      </c>
      <c r="R803" s="16">
        <f t="shared" si="686"/>
        <v>3.5746201966041107</v>
      </c>
      <c r="S803" s="17">
        <f t="shared" si="680"/>
        <v>54.313463067899391</v>
      </c>
      <c r="T803" s="17">
        <f t="shared" si="687"/>
        <v>10.862692613579878</v>
      </c>
      <c r="U803" s="18">
        <f t="shared" si="688"/>
        <v>1.6</v>
      </c>
      <c r="V803" s="17">
        <f t="shared" si="689"/>
        <v>0</v>
      </c>
      <c r="W803" s="17">
        <f t="shared" si="681"/>
        <v>0</v>
      </c>
      <c r="X803" s="16">
        <f t="shared" si="690"/>
        <v>0</v>
      </c>
      <c r="Y803" s="19">
        <f t="shared" si="691"/>
        <v>1.6</v>
      </c>
      <c r="Z803" s="17">
        <f t="shared" si="692"/>
        <v>0</v>
      </c>
      <c r="AA803" s="17">
        <f t="shared" si="693"/>
        <v>0</v>
      </c>
      <c r="AB803" s="16">
        <f t="shared" si="694"/>
        <v>0</v>
      </c>
      <c r="AC803" s="19">
        <f t="shared" si="695"/>
        <v>1.6</v>
      </c>
      <c r="AD803" s="17">
        <f t="shared" si="696"/>
        <v>0</v>
      </c>
      <c r="AE803" s="17">
        <f t="shared" si="697"/>
        <v>0</v>
      </c>
      <c r="AF803" s="16">
        <f t="shared" si="682"/>
        <v>0</v>
      </c>
      <c r="AG803" s="19">
        <f t="shared" si="698"/>
        <v>1.6</v>
      </c>
      <c r="AH803" s="17">
        <f t="shared" si="699"/>
        <v>0</v>
      </c>
      <c r="AI803" s="17">
        <f t="shared" si="728"/>
        <v>0</v>
      </c>
      <c r="AJ803" s="16">
        <f t="shared" si="700"/>
        <v>0</v>
      </c>
      <c r="AK803" s="19">
        <f t="shared" si="701"/>
        <v>1.6</v>
      </c>
      <c r="AL803" s="17">
        <f t="shared" si="702"/>
        <v>0</v>
      </c>
      <c r="AM803" s="17">
        <f t="shared" si="703"/>
        <v>0</v>
      </c>
      <c r="AN803" s="16">
        <f t="shared" si="704"/>
        <v>0</v>
      </c>
      <c r="AO803" s="19">
        <f t="shared" si="705"/>
        <v>1.6</v>
      </c>
      <c r="AP803" s="17">
        <f t="shared" si="706"/>
        <v>0</v>
      </c>
      <c r="AQ803" s="17">
        <f t="shared" si="707"/>
        <v>0</v>
      </c>
      <c r="AR803" s="16">
        <f t="shared" si="708"/>
        <v>0</v>
      </c>
      <c r="AS803" s="19">
        <f t="shared" si="709"/>
        <v>1.6</v>
      </c>
      <c r="AT803" s="17">
        <f t="shared" si="710"/>
        <v>0</v>
      </c>
      <c r="AU803" s="17">
        <f t="shared" si="711"/>
        <v>0</v>
      </c>
      <c r="AV803" s="16">
        <f t="shared" si="712"/>
        <v>0</v>
      </c>
      <c r="AW803" s="19">
        <f t="shared" si="713"/>
        <v>1.6</v>
      </c>
      <c r="AX803" s="17">
        <f t="shared" si="714"/>
        <v>0</v>
      </c>
      <c r="AY803" s="17">
        <f t="shared" si="683"/>
        <v>0</v>
      </c>
      <c r="AZ803" s="16">
        <f t="shared" si="715"/>
        <v>0</v>
      </c>
      <c r="BA803" s="19">
        <f t="shared" si="716"/>
        <v>1.6</v>
      </c>
      <c r="BB803" s="16"/>
      <c r="BC803" s="16">
        <f t="shared" si="717"/>
        <v>1.6</v>
      </c>
      <c r="BD803" s="19">
        <f t="shared" si="684"/>
        <v>1.6</v>
      </c>
      <c r="BE803" s="20">
        <f t="shared" si="718"/>
        <v>1.6</v>
      </c>
      <c r="BF803">
        <f t="shared" si="719"/>
        <v>1.2223506907770012E-3</v>
      </c>
      <c r="BG803" s="33">
        <f t="shared" si="720"/>
        <v>3.2894027631080043</v>
      </c>
      <c r="BH803">
        <f t="shared" si="721"/>
        <v>16.447013815540021</v>
      </c>
      <c r="BI803">
        <f t="shared" si="722"/>
        <v>2647048.1915282733</v>
      </c>
      <c r="BJ803">
        <f t="shared" si="723"/>
        <v>7453874</v>
      </c>
      <c r="BK803">
        <f t="shared" si="724"/>
        <v>1287552</v>
      </c>
      <c r="BL803">
        <f t="shared" si="725"/>
        <v>0</v>
      </c>
      <c r="BM803">
        <f t="shared" si="726"/>
        <v>1287552</v>
      </c>
    </row>
    <row r="804" spans="1:65" x14ac:dyDescent="0.25">
      <c r="A804" s="8"/>
      <c r="B804">
        <v>767</v>
      </c>
      <c r="C804" t="s">
        <v>820</v>
      </c>
      <c r="D804">
        <v>6</v>
      </c>
      <c r="E804">
        <v>447</v>
      </c>
      <c r="F804" s="9">
        <f t="shared" si="727"/>
        <v>75096</v>
      </c>
      <c r="G804">
        <v>8</v>
      </c>
      <c r="H804" s="10">
        <f t="shared" si="673"/>
        <v>1.2766991584105677E-3</v>
      </c>
      <c r="I804" s="10">
        <f t="shared" si="674"/>
        <v>1.0213593267284542E-2</v>
      </c>
      <c r="J804" s="11">
        <f t="shared" si="675"/>
        <v>1.7022655445474235E-3</v>
      </c>
      <c r="K804" s="11">
        <f t="shared" si="676"/>
        <v>1</v>
      </c>
      <c r="L804" s="12">
        <f t="shared" si="677"/>
        <v>767</v>
      </c>
      <c r="M804" s="13">
        <f t="shared" si="678"/>
        <v>0</v>
      </c>
      <c r="P804">
        <f t="shared" si="679"/>
        <v>2682</v>
      </c>
      <c r="Q804" s="15">
        <f t="shared" si="685"/>
        <v>0.75</v>
      </c>
      <c r="R804" s="16">
        <f t="shared" si="686"/>
        <v>3.5746201966041107</v>
      </c>
      <c r="S804" s="17">
        <f t="shared" si="680"/>
        <v>1.0213593267284542E-2</v>
      </c>
      <c r="T804" s="17">
        <f t="shared" si="687"/>
        <v>1.2766991584105677E-3</v>
      </c>
      <c r="U804" s="18">
        <f t="shared" si="688"/>
        <v>1.2766991584105677E-3</v>
      </c>
      <c r="V804" s="17">
        <f t="shared" si="689"/>
        <v>0</v>
      </c>
      <c r="W804" s="17">
        <f t="shared" si="681"/>
        <v>0</v>
      </c>
      <c r="X804" s="16">
        <f t="shared" si="690"/>
        <v>0</v>
      </c>
      <c r="Y804" s="19">
        <f t="shared" si="691"/>
        <v>1.2766991584105677E-3</v>
      </c>
      <c r="Z804" s="17">
        <f t="shared" si="692"/>
        <v>0</v>
      </c>
      <c r="AA804" s="17">
        <f t="shared" si="693"/>
        <v>0</v>
      </c>
      <c r="AB804" s="16">
        <f t="shared" si="694"/>
        <v>0</v>
      </c>
      <c r="AC804" s="19">
        <f t="shared" si="695"/>
        <v>1.2766991584105677E-3</v>
      </c>
      <c r="AD804" s="17">
        <f t="shared" si="696"/>
        <v>0</v>
      </c>
      <c r="AE804" s="17">
        <f t="shared" si="697"/>
        <v>0</v>
      </c>
      <c r="AF804" s="16">
        <f t="shared" si="682"/>
        <v>0</v>
      </c>
      <c r="AG804" s="19">
        <f t="shared" si="698"/>
        <v>1.2766991584105677E-3</v>
      </c>
      <c r="AH804" s="17">
        <f t="shared" si="699"/>
        <v>0</v>
      </c>
      <c r="AI804" s="17">
        <f t="shared" si="728"/>
        <v>0</v>
      </c>
      <c r="AJ804" s="16">
        <f t="shared" si="700"/>
        <v>0</v>
      </c>
      <c r="AK804" s="19">
        <f t="shared" si="701"/>
        <v>1.2766991584105677E-3</v>
      </c>
      <c r="AL804" s="17">
        <f t="shared" si="702"/>
        <v>0</v>
      </c>
      <c r="AM804" s="17">
        <f t="shared" si="703"/>
        <v>0</v>
      </c>
      <c r="AN804" s="16">
        <f t="shared" si="704"/>
        <v>0</v>
      </c>
      <c r="AO804" s="19">
        <f t="shared" si="705"/>
        <v>1.2766991584105677E-3</v>
      </c>
      <c r="AP804" s="17">
        <f t="shared" si="706"/>
        <v>0</v>
      </c>
      <c r="AQ804" s="17">
        <f t="shared" si="707"/>
        <v>0</v>
      </c>
      <c r="AR804" s="16">
        <f t="shared" si="708"/>
        <v>0</v>
      </c>
      <c r="AS804" s="19">
        <f t="shared" si="709"/>
        <v>1.2766991584105677E-3</v>
      </c>
      <c r="AT804" s="17">
        <f t="shared" si="710"/>
        <v>0</v>
      </c>
      <c r="AU804" s="17">
        <f t="shared" si="711"/>
        <v>0</v>
      </c>
      <c r="AV804" s="16">
        <f t="shared" si="712"/>
        <v>0</v>
      </c>
      <c r="AW804" s="19">
        <f t="shared" si="713"/>
        <v>1.2766991584105677E-3</v>
      </c>
      <c r="AX804" s="17">
        <f t="shared" si="714"/>
        <v>0</v>
      </c>
      <c r="AY804" s="17">
        <f t="shared" si="683"/>
        <v>0</v>
      </c>
      <c r="AZ804" s="16">
        <f t="shared" si="715"/>
        <v>0</v>
      </c>
      <c r="BA804" s="19">
        <f t="shared" si="716"/>
        <v>1.2766991584105677E-3</v>
      </c>
      <c r="BB804" s="16"/>
      <c r="BC804" s="16">
        <f t="shared" si="717"/>
        <v>1.2766991584105677E-3</v>
      </c>
      <c r="BD804" s="19">
        <f t="shared" si="684"/>
        <v>1.2766991584105677E-3</v>
      </c>
      <c r="BE804" s="20">
        <f t="shared" si="718"/>
        <v>1.2766991584105677E-3</v>
      </c>
      <c r="BF804">
        <f t="shared" si="719"/>
        <v>9.7535881137348329E-7</v>
      </c>
      <c r="BG804" s="33">
        <f t="shared" si="720"/>
        <v>2.6247360870833652E-3</v>
      </c>
      <c r="BH804">
        <f t="shared" si="721"/>
        <v>2.0997888696666921E-2</v>
      </c>
      <c r="BI804">
        <f t="shared" si="722"/>
        <v>1576.8574495648991</v>
      </c>
      <c r="BJ804">
        <f t="shared" si="723"/>
        <v>0</v>
      </c>
      <c r="BK804">
        <f t="shared" si="724"/>
        <v>767</v>
      </c>
      <c r="BL804">
        <f t="shared" si="725"/>
        <v>449809</v>
      </c>
      <c r="BM804">
        <f t="shared" si="726"/>
        <v>767</v>
      </c>
    </row>
    <row r="805" spans="1:65" x14ac:dyDescent="0.25">
      <c r="A805" s="8"/>
      <c r="B805">
        <v>1037560</v>
      </c>
      <c r="C805" t="s">
        <v>821</v>
      </c>
      <c r="D805">
        <v>1</v>
      </c>
      <c r="E805">
        <v>2260</v>
      </c>
      <c r="F805" s="9">
        <f t="shared" si="727"/>
        <v>379680</v>
      </c>
      <c r="G805">
        <v>2</v>
      </c>
      <c r="H805" s="10">
        <f t="shared" si="673"/>
        <v>0.5</v>
      </c>
      <c r="I805" s="10">
        <f t="shared" si="674"/>
        <v>1</v>
      </c>
      <c r="J805" s="11">
        <f t="shared" si="675"/>
        <v>1</v>
      </c>
      <c r="K805" s="11">
        <f t="shared" si="676"/>
        <v>0.36593546397316784</v>
      </c>
      <c r="L805" s="12">
        <f t="shared" si="677"/>
        <v>379680</v>
      </c>
      <c r="M805" s="13">
        <f t="shared" si="678"/>
        <v>0.63406453602683222</v>
      </c>
      <c r="P805">
        <f t="shared" si="679"/>
        <v>2260</v>
      </c>
      <c r="Q805" s="15">
        <f t="shared" si="685"/>
        <v>0.5</v>
      </c>
      <c r="R805" s="16">
        <f t="shared" si="686"/>
        <v>3.5746201966041107</v>
      </c>
      <c r="S805" s="17">
        <f t="shared" si="680"/>
        <v>2.7327222924568058</v>
      </c>
      <c r="T805" s="17">
        <f t="shared" si="687"/>
        <v>1.3663611462284029</v>
      </c>
      <c r="U805" s="18">
        <f t="shared" si="688"/>
        <v>0.5</v>
      </c>
      <c r="V805" s="17">
        <f t="shared" si="689"/>
        <v>0</v>
      </c>
      <c r="W805" s="17">
        <f t="shared" si="681"/>
        <v>0</v>
      </c>
      <c r="X805" s="16">
        <f t="shared" si="690"/>
        <v>0</v>
      </c>
      <c r="Y805" s="19">
        <f t="shared" si="691"/>
        <v>0.5</v>
      </c>
      <c r="Z805" s="17">
        <f t="shared" si="692"/>
        <v>0</v>
      </c>
      <c r="AA805" s="17">
        <f t="shared" si="693"/>
        <v>0</v>
      </c>
      <c r="AB805" s="16">
        <f t="shared" si="694"/>
        <v>0</v>
      </c>
      <c r="AC805" s="19">
        <f t="shared" si="695"/>
        <v>0.5</v>
      </c>
      <c r="AD805" s="17">
        <f t="shared" si="696"/>
        <v>0</v>
      </c>
      <c r="AE805" s="17">
        <f t="shared" si="697"/>
        <v>0</v>
      </c>
      <c r="AF805" s="16">
        <f t="shared" si="682"/>
        <v>0</v>
      </c>
      <c r="AG805" s="19">
        <f t="shared" si="698"/>
        <v>0.5</v>
      </c>
      <c r="AH805" s="17">
        <f t="shared" si="699"/>
        <v>0</v>
      </c>
      <c r="AI805" s="17">
        <f t="shared" si="728"/>
        <v>0</v>
      </c>
      <c r="AJ805" s="16">
        <f t="shared" si="700"/>
        <v>0</v>
      </c>
      <c r="AK805" s="19">
        <f t="shared" si="701"/>
        <v>0.5</v>
      </c>
      <c r="AL805" s="17">
        <f t="shared" si="702"/>
        <v>0</v>
      </c>
      <c r="AM805" s="17">
        <f t="shared" si="703"/>
        <v>0</v>
      </c>
      <c r="AN805" s="16">
        <f t="shared" si="704"/>
        <v>0</v>
      </c>
      <c r="AO805" s="19">
        <f t="shared" si="705"/>
        <v>0.5</v>
      </c>
      <c r="AP805" s="17">
        <f t="shared" si="706"/>
        <v>0</v>
      </c>
      <c r="AQ805" s="17">
        <f t="shared" si="707"/>
        <v>0</v>
      </c>
      <c r="AR805" s="16">
        <f t="shared" si="708"/>
        <v>0</v>
      </c>
      <c r="AS805" s="19">
        <f t="shared" si="709"/>
        <v>0.5</v>
      </c>
      <c r="AT805" s="17">
        <f t="shared" si="710"/>
        <v>0</v>
      </c>
      <c r="AU805" s="17">
        <f t="shared" si="711"/>
        <v>0</v>
      </c>
      <c r="AV805" s="16">
        <f t="shared" si="712"/>
        <v>0</v>
      </c>
      <c r="AW805" s="19">
        <f t="shared" si="713"/>
        <v>0.5</v>
      </c>
      <c r="AX805" s="17">
        <f t="shared" si="714"/>
        <v>0</v>
      </c>
      <c r="AY805" s="17">
        <f t="shared" si="683"/>
        <v>0</v>
      </c>
      <c r="AZ805" s="16">
        <f t="shared" si="715"/>
        <v>0</v>
      </c>
      <c r="BA805" s="19">
        <f t="shared" si="716"/>
        <v>0.5</v>
      </c>
      <c r="BB805" s="16"/>
      <c r="BC805" s="16">
        <f t="shared" si="717"/>
        <v>0.5</v>
      </c>
      <c r="BD805" s="19">
        <f t="shared" si="684"/>
        <v>0.5</v>
      </c>
      <c r="BE805" s="20">
        <f t="shared" si="718"/>
        <v>0.5</v>
      </c>
      <c r="BF805">
        <f t="shared" si="719"/>
        <v>3.8198459086781283E-4</v>
      </c>
      <c r="BG805" s="33">
        <f t="shared" si="720"/>
        <v>1.0279383634712513</v>
      </c>
      <c r="BH805">
        <f t="shared" si="721"/>
        <v>2.0558767269425027</v>
      </c>
      <c r="BI805">
        <f t="shared" si="722"/>
        <v>780575.27568552946</v>
      </c>
      <c r="BJ805">
        <f t="shared" si="723"/>
        <v>657880</v>
      </c>
      <c r="BK805">
        <f t="shared" si="724"/>
        <v>379680</v>
      </c>
      <c r="BL805">
        <f t="shared" si="725"/>
        <v>0</v>
      </c>
      <c r="BM805">
        <f t="shared" si="726"/>
        <v>379680</v>
      </c>
    </row>
    <row r="806" spans="1:65" x14ac:dyDescent="0.25">
      <c r="A806" s="8"/>
      <c r="B806">
        <v>1024657</v>
      </c>
      <c r="C806" t="s">
        <v>822</v>
      </c>
      <c r="D806">
        <v>3</v>
      </c>
      <c r="E806">
        <v>1325</v>
      </c>
      <c r="F806" s="9">
        <f t="shared" si="727"/>
        <v>222600</v>
      </c>
      <c r="G806">
        <v>3</v>
      </c>
      <c r="H806" s="10">
        <f t="shared" si="673"/>
        <v>1</v>
      </c>
      <c r="I806" s="10">
        <f t="shared" si="674"/>
        <v>3</v>
      </c>
      <c r="J806" s="11">
        <f t="shared" si="675"/>
        <v>1</v>
      </c>
      <c r="K806" s="11">
        <f t="shared" si="676"/>
        <v>0.65173028632996211</v>
      </c>
      <c r="L806" s="12">
        <f t="shared" si="677"/>
        <v>667800</v>
      </c>
      <c r="M806" s="13">
        <f t="shared" si="678"/>
        <v>0.34826971367003789</v>
      </c>
      <c r="P806">
        <f t="shared" si="679"/>
        <v>3975</v>
      </c>
      <c r="Q806" s="15">
        <f t="shared" si="685"/>
        <v>1</v>
      </c>
      <c r="R806" s="16">
        <f t="shared" si="686"/>
        <v>3.5746201966041107</v>
      </c>
      <c r="S806" s="17">
        <f t="shared" si="680"/>
        <v>4.6031311769991019</v>
      </c>
      <c r="T806" s="17">
        <f t="shared" si="687"/>
        <v>1.5343770589997006</v>
      </c>
      <c r="U806" s="18">
        <f t="shared" si="688"/>
        <v>1</v>
      </c>
      <c r="V806" s="17">
        <f t="shared" si="689"/>
        <v>0</v>
      </c>
      <c r="W806" s="17">
        <f t="shared" si="681"/>
        <v>0</v>
      </c>
      <c r="X806" s="16">
        <f t="shared" si="690"/>
        <v>0</v>
      </c>
      <c r="Y806" s="19">
        <f t="shared" si="691"/>
        <v>1</v>
      </c>
      <c r="Z806" s="17">
        <f t="shared" si="692"/>
        <v>0</v>
      </c>
      <c r="AA806" s="17">
        <f t="shared" si="693"/>
        <v>0</v>
      </c>
      <c r="AB806" s="16">
        <f t="shared" si="694"/>
        <v>0</v>
      </c>
      <c r="AC806" s="19">
        <f t="shared" si="695"/>
        <v>1</v>
      </c>
      <c r="AD806" s="17">
        <f t="shared" si="696"/>
        <v>0</v>
      </c>
      <c r="AE806" s="17">
        <f t="shared" si="697"/>
        <v>0</v>
      </c>
      <c r="AF806" s="16">
        <f t="shared" si="682"/>
        <v>0</v>
      </c>
      <c r="AG806" s="19">
        <f t="shared" si="698"/>
        <v>1</v>
      </c>
      <c r="AH806" s="17">
        <f t="shared" si="699"/>
        <v>0</v>
      </c>
      <c r="AI806" s="17">
        <f t="shared" si="728"/>
        <v>0</v>
      </c>
      <c r="AJ806" s="16">
        <f t="shared" si="700"/>
        <v>0</v>
      </c>
      <c r="AK806" s="19">
        <f t="shared" si="701"/>
        <v>1</v>
      </c>
      <c r="AL806" s="17">
        <f t="shared" si="702"/>
        <v>0</v>
      </c>
      <c r="AM806" s="17">
        <f t="shared" si="703"/>
        <v>0</v>
      </c>
      <c r="AN806" s="16">
        <f t="shared" si="704"/>
        <v>0</v>
      </c>
      <c r="AO806" s="19">
        <f t="shared" si="705"/>
        <v>1</v>
      </c>
      <c r="AP806" s="17">
        <f t="shared" si="706"/>
        <v>0</v>
      </c>
      <c r="AQ806" s="17">
        <f t="shared" si="707"/>
        <v>0</v>
      </c>
      <c r="AR806" s="16">
        <f t="shared" si="708"/>
        <v>0</v>
      </c>
      <c r="AS806" s="19">
        <f t="shared" si="709"/>
        <v>1</v>
      </c>
      <c r="AT806" s="17">
        <f t="shared" si="710"/>
        <v>0</v>
      </c>
      <c r="AU806" s="17">
        <f t="shared" si="711"/>
        <v>0</v>
      </c>
      <c r="AV806" s="16">
        <f t="shared" si="712"/>
        <v>0</v>
      </c>
      <c r="AW806" s="19">
        <f t="shared" si="713"/>
        <v>1</v>
      </c>
      <c r="AX806" s="17">
        <f t="shared" si="714"/>
        <v>0</v>
      </c>
      <c r="AY806" s="17">
        <f t="shared" si="683"/>
        <v>0</v>
      </c>
      <c r="AZ806" s="16">
        <f t="shared" si="715"/>
        <v>0</v>
      </c>
      <c r="BA806" s="19">
        <f t="shared" si="716"/>
        <v>1</v>
      </c>
      <c r="BB806" s="16"/>
      <c r="BC806" s="16">
        <f t="shared" si="717"/>
        <v>1</v>
      </c>
      <c r="BD806" s="19">
        <f t="shared" si="684"/>
        <v>1</v>
      </c>
      <c r="BE806" s="20">
        <f t="shared" si="718"/>
        <v>1</v>
      </c>
      <c r="BF806">
        <f t="shared" si="719"/>
        <v>7.6396918173562566E-4</v>
      </c>
      <c r="BG806" s="33">
        <f t="shared" si="720"/>
        <v>2.0558767269425027</v>
      </c>
      <c r="BH806">
        <f t="shared" si="721"/>
        <v>6.1676301808275085</v>
      </c>
      <c r="BI806">
        <f t="shared" si="722"/>
        <v>1372914.4782522034</v>
      </c>
      <c r="BJ806">
        <f t="shared" si="723"/>
        <v>356857</v>
      </c>
      <c r="BK806">
        <f t="shared" si="724"/>
        <v>667800</v>
      </c>
      <c r="BL806">
        <f t="shared" si="725"/>
        <v>0</v>
      </c>
      <c r="BM806">
        <f t="shared" si="726"/>
        <v>667800</v>
      </c>
    </row>
    <row r="807" spans="1:65" x14ac:dyDescent="0.25">
      <c r="A807" s="8"/>
      <c r="B807">
        <v>6060566</v>
      </c>
      <c r="C807" t="s">
        <v>823</v>
      </c>
      <c r="D807">
        <v>8</v>
      </c>
      <c r="E807">
        <v>1738</v>
      </c>
      <c r="F807" s="9">
        <f t="shared" si="727"/>
        <v>291984</v>
      </c>
      <c r="G807">
        <v>2</v>
      </c>
      <c r="H807" s="10">
        <f t="shared" si="673"/>
        <v>4</v>
      </c>
      <c r="I807" s="10">
        <f t="shared" si="674"/>
        <v>8</v>
      </c>
      <c r="J807" s="11">
        <f t="shared" si="675"/>
        <v>1</v>
      </c>
      <c r="K807" s="11">
        <f t="shared" si="676"/>
        <v>0.38542142763563669</v>
      </c>
      <c r="L807" s="12">
        <f t="shared" si="677"/>
        <v>2335872</v>
      </c>
      <c r="M807" s="13">
        <f t="shared" si="678"/>
        <v>0.61457857236436331</v>
      </c>
      <c r="P807">
        <f t="shared" si="679"/>
        <v>13904</v>
      </c>
      <c r="Q807" s="15">
        <f t="shared" si="685"/>
        <v>4</v>
      </c>
      <c r="R807" s="16">
        <f t="shared" si="686"/>
        <v>3.5746201966041107</v>
      </c>
      <c r="S807" s="17">
        <f t="shared" si="680"/>
        <v>20.756500356183899</v>
      </c>
      <c r="T807" s="17">
        <f t="shared" si="687"/>
        <v>10.37825017809195</v>
      </c>
      <c r="U807" s="18">
        <f t="shared" si="688"/>
        <v>0</v>
      </c>
      <c r="V807" s="17">
        <f t="shared" si="689"/>
        <v>10.37825017809195</v>
      </c>
      <c r="W807" s="17">
        <f t="shared" si="681"/>
        <v>7.5934562738982116E-3</v>
      </c>
      <c r="X807" s="16">
        <f t="shared" si="690"/>
        <v>24.093717212064938</v>
      </c>
      <c r="Y807" s="19">
        <f t="shared" si="691"/>
        <v>4</v>
      </c>
      <c r="Z807" s="17">
        <f t="shared" si="692"/>
        <v>0</v>
      </c>
      <c r="AA807" s="17">
        <f t="shared" si="693"/>
        <v>0</v>
      </c>
      <c r="AB807" s="16">
        <f t="shared" si="694"/>
        <v>0</v>
      </c>
      <c r="AC807" s="19">
        <f t="shared" si="695"/>
        <v>4</v>
      </c>
      <c r="AD807" s="17">
        <f t="shared" si="696"/>
        <v>0</v>
      </c>
      <c r="AE807" s="17">
        <f t="shared" si="697"/>
        <v>0</v>
      </c>
      <c r="AF807" s="16">
        <f t="shared" si="682"/>
        <v>0</v>
      </c>
      <c r="AG807" s="19">
        <f t="shared" si="698"/>
        <v>4</v>
      </c>
      <c r="AH807" s="17">
        <f t="shared" si="699"/>
        <v>0</v>
      </c>
      <c r="AI807" s="17">
        <f t="shared" si="728"/>
        <v>0</v>
      </c>
      <c r="AJ807" s="16">
        <f t="shared" si="700"/>
        <v>0</v>
      </c>
      <c r="AK807" s="19">
        <f t="shared" si="701"/>
        <v>4</v>
      </c>
      <c r="AL807" s="17">
        <f t="shared" si="702"/>
        <v>0</v>
      </c>
      <c r="AM807" s="17">
        <f t="shared" si="703"/>
        <v>0</v>
      </c>
      <c r="AN807" s="16">
        <f t="shared" si="704"/>
        <v>0</v>
      </c>
      <c r="AO807" s="19">
        <f t="shared" si="705"/>
        <v>4</v>
      </c>
      <c r="AP807" s="17">
        <f t="shared" si="706"/>
        <v>0</v>
      </c>
      <c r="AQ807" s="17">
        <f t="shared" si="707"/>
        <v>0</v>
      </c>
      <c r="AR807" s="16">
        <f t="shared" si="708"/>
        <v>0</v>
      </c>
      <c r="AS807" s="19">
        <f t="shared" si="709"/>
        <v>4</v>
      </c>
      <c r="AT807" s="17">
        <f t="shared" si="710"/>
        <v>0</v>
      </c>
      <c r="AU807" s="17">
        <f t="shared" si="711"/>
        <v>0</v>
      </c>
      <c r="AV807" s="16">
        <f t="shared" si="712"/>
        <v>0</v>
      </c>
      <c r="AW807" s="19">
        <f t="shared" si="713"/>
        <v>4</v>
      </c>
      <c r="AX807" s="17">
        <f t="shared" si="714"/>
        <v>0</v>
      </c>
      <c r="AY807" s="17">
        <f t="shared" si="683"/>
        <v>0</v>
      </c>
      <c r="AZ807" s="16">
        <f t="shared" si="715"/>
        <v>0</v>
      </c>
      <c r="BA807" s="19">
        <f t="shared" si="716"/>
        <v>4</v>
      </c>
      <c r="BB807" s="16"/>
      <c r="BC807" s="16">
        <f t="shared" si="717"/>
        <v>4</v>
      </c>
      <c r="BD807" s="19">
        <f t="shared" si="684"/>
        <v>4</v>
      </c>
      <c r="BE807" s="20">
        <f t="shared" si="718"/>
        <v>4</v>
      </c>
      <c r="BF807">
        <f t="shared" si="719"/>
        <v>3.0558767269425026E-3</v>
      </c>
      <c r="BG807" s="33">
        <f t="shared" si="720"/>
        <v>8.2235069077700107</v>
      </c>
      <c r="BH807">
        <f t="shared" si="721"/>
        <v>16.447013815540021</v>
      </c>
      <c r="BI807">
        <f t="shared" si="722"/>
        <v>4802264.8819166375</v>
      </c>
      <c r="BJ807">
        <f t="shared" si="723"/>
        <v>3724694</v>
      </c>
      <c r="BK807">
        <f t="shared" si="724"/>
        <v>2335872</v>
      </c>
      <c r="BL807">
        <f t="shared" si="725"/>
        <v>0</v>
      </c>
      <c r="BM807">
        <f t="shared" si="726"/>
        <v>2335872</v>
      </c>
    </row>
    <row r="808" spans="1:65" x14ac:dyDescent="0.25">
      <c r="A808" s="8"/>
      <c r="B808">
        <v>1526850</v>
      </c>
      <c r="C808" t="s">
        <v>824</v>
      </c>
      <c r="D808">
        <v>5</v>
      </c>
      <c r="E808">
        <v>1673</v>
      </c>
      <c r="F808" s="9">
        <f t="shared" si="727"/>
        <v>281064</v>
      </c>
      <c r="G808">
        <v>4</v>
      </c>
      <c r="H808" s="10">
        <f t="shared" si="673"/>
        <v>1.25</v>
      </c>
      <c r="I808" s="10">
        <f t="shared" si="674"/>
        <v>5</v>
      </c>
      <c r="J808" s="11">
        <f t="shared" si="675"/>
        <v>1</v>
      </c>
      <c r="K808" s="11">
        <f t="shared" si="676"/>
        <v>0.9204047548875135</v>
      </c>
      <c r="L808" s="12">
        <f t="shared" si="677"/>
        <v>1405320</v>
      </c>
      <c r="M808" s="13">
        <f t="shared" si="678"/>
        <v>7.9595245112486487E-2</v>
      </c>
      <c r="P808">
        <f t="shared" si="679"/>
        <v>8365</v>
      </c>
      <c r="Q808" s="15">
        <f t="shared" si="685"/>
        <v>1.25</v>
      </c>
      <c r="R808" s="16">
        <f t="shared" si="686"/>
        <v>3.5746201966041107</v>
      </c>
      <c r="S808" s="17">
        <f t="shared" si="680"/>
        <v>5.4323926223208945</v>
      </c>
      <c r="T808" s="17">
        <f t="shared" si="687"/>
        <v>1.3580981555802236</v>
      </c>
      <c r="U808" s="18">
        <f t="shared" si="688"/>
        <v>1.25</v>
      </c>
      <c r="V808" s="17">
        <f t="shared" si="689"/>
        <v>0</v>
      </c>
      <c r="W808" s="17">
        <f t="shared" si="681"/>
        <v>0</v>
      </c>
      <c r="X808" s="16">
        <f t="shared" si="690"/>
        <v>0</v>
      </c>
      <c r="Y808" s="19">
        <f t="shared" si="691"/>
        <v>1.25</v>
      </c>
      <c r="Z808" s="17">
        <f t="shared" si="692"/>
        <v>0</v>
      </c>
      <c r="AA808" s="17">
        <f t="shared" si="693"/>
        <v>0</v>
      </c>
      <c r="AB808" s="16">
        <f t="shared" si="694"/>
        <v>0</v>
      </c>
      <c r="AC808" s="19">
        <f t="shared" si="695"/>
        <v>1.25</v>
      </c>
      <c r="AD808" s="17">
        <f t="shared" si="696"/>
        <v>0</v>
      </c>
      <c r="AE808" s="17">
        <f t="shared" si="697"/>
        <v>0</v>
      </c>
      <c r="AF808" s="16">
        <f t="shared" si="682"/>
        <v>0</v>
      </c>
      <c r="AG808" s="19">
        <f t="shared" si="698"/>
        <v>1.25</v>
      </c>
      <c r="AH808" s="17">
        <f t="shared" si="699"/>
        <v>0</v>
      </c>
      <c r="AI808" s="17">
        <f t="shared" si="728"/>
        <v>0</v>
      </c>
      <c r="AJ808" s="16">
        <f t="shared" si="700"/>
        <v>0</v>
      </c>
      <c r="AK808" s="19">
        <f t="shared" si="701"/>
        <v>1.25</v>
      </c>
      <c r="AL808" s="17">
        <f t="shared" si="702"/>
        <v>0</v>
      </c>
      <c r="AM808" s="17">
        <f t="shared" si="703"/>
        <v>0</v>
      </c>
      <c r="AN808" s="16">
        <f t="shared" si="704"/>
        <v>0</v>
      </c>
      <c r="AO808" s="19">
        <f t="shared" si="705"/>
        <v>1.25</v>
      </c>
      <c r="AP808" s="17">
        <f t="shared" si="706"/>
        <v>0</v>
      </c>
      <c r="AQ808" s="17">
        <f t="shared" si="707"/>
        <v>0</v>
      </c>
      <c r="AR808" s="16">
        <f t="shared" si="708"/>
        <v>0</v>
      </c>
      <c r="AS808" s="19">
        <f t="shared" si="709"/>
        <v>1.25</v>
      </c>
      <c r="AT808" s="17">
        <f t="shared" si="710"/>
        <v>0</v>
      </c>
      <c r="AU808" s="17">
        <f t="shared" si="711"/>
        <v>0</v>
      </c>
      <c r="AV808" s="16">
        <f t="shared" si="712"/>
        <v>0</v>
      </c>
      <c r="AW808" s="19">
        <f t="shared" si="713"/>
        <v>1.25</v>
      </c>
      <c r="AX808" s="17">
        <f t="shared" si="714"/>
        <v>0</v>
      </c>
      <c r="AY808" s="17">
        <f t="shared" si="683"/>
        <v>0</v>
      </c>
      <c r="AZ808" s="16">
        <f t="shared" si="715"/>
        <v>0</v>
      </c>
      <c r="BA808" s="19">
        <f t="shared" si="716"/>
        <v>1.25</v>
      </c>
      <c r="BB808" s="16"/>
      <c r="BC808" s="16">
        <f t="shared" si="717"/>
        <v>1.25</v>
      </c>
      <c r="BD808" s="19">
        <f t="shared" si="684"/>
        <v>1.25</v>
      </c>
      <c r="BE808" s="20">
        <f t="shared" si="718"/>
        <v>1.25</v>
      </c>
      <c r="BF808">
        <f t="shared" si="719"/>
        <v>9.5496147716953212E-4</v>
      </c>
      <c r="BG808" s="33">
        <f t="shared" si="720"/>
        <v>2.5698459086781282</v>
      </c>
      <c r="BH808">
        <f t="shared" si="721"/>
        <v>10.279383634712513</v>
      </c>
      <c r="BI808">
        <f t="shared" si="722"/>
        <v>2889164.6819068375</v>
      </c>
      <c r="BJ808">
        <f t="shared" si="723"/>
        <v>121530</v>
      </c>
      <c r="BK808">
        <f t="shared" si="724"/>
        <v>1405320</v>
      </c>
      <c r="BL808">
        <f t="shared" si="725"/>
        <v>0</v>
      </c>
      <c r="BM808">
        <f t="shared" si="726"/>
        <v>1405320</v>
      </c>
    </row>
    <row r="809" spans="1:65" x14ac:dyDescent="0.25">
      <c r="A809" s="8"/>
      <c r="B809">
        <v>909250</v>
      </c>
      <c r="C809" t="s">
        <v>825</v>
      </c>
      <c r="D809">
        <v>3</v>
      </c>
      <c r="E809">
        <v>545</v>
      </c>
      <c r="F809" s="9">
        <f t="shared" si="727"/>
        <v>91560</v>
      </c>
      <c r="G809">
        <v>5</v>
      </c>
      <c r="H809" s="10">
        <f t="shared" si="673"/>
        <v>0.6</v>
      </c>
      <c r="I809" s="10">
        <f t="shared" si="674"/>
        <v>3</v>
      </c>
      <c r="J809" s="11">
        <f t="shared" si="675"/>
        <v>1</v>
      </c>
      <c r="K809" s="11">
        <f t="shared" si="676"/>
        <v>0.30209513335166344</v>
      </c>
      <c r="L809" s="12">
        <f t="shared" si="677"/>
        <v>274680</v>
      </c>
      <c r="M809" s="13">
        <f t="shared" si="678"/>
        <v>0.69790486664833651</v>
      </c>
      <c r="P809">
        <f t="shared" si="679"/>
        <v>1635</v>
      </c>
      <c r="Q809" s="15">
        <f t="shared" si="685"/>
        <v>0.6</v>
      </c>
      <c r="R809" s="16">
        <f t="shared" si="686"/>
        <v>3.5746201966041107</v>
      </c>
      <c r="S809" s="17">
        <f t="shared" si="680"/>
        <v>9.9306465705548277</v>
      </c>
      <c r="T809" s="17">
        <f t="shared" si="687"/>
        <v>1.9861293141109655</v>
      </c>
      <c r="U809" s="18">
        <f t="shared" si="688"/>
        <v>0.6</v>
      </c>
      <c r="V809" s="17">
        <f t="shared" si="689"/>
        <v>0</v>
      </c>
      <c r="W809" s="17">
        <f t="shared" si="681"/>
        <v>0</v>
      </c>
      <c r="X809" s="16">
        <f t="shared" si="690"/>
        <v>0</v>
      </c>
      <c r="Y809" s="19">
        <f t="shared" si="691"/>
        <v>0.6</v>
      </c>
      <c r="Z809" s="17">
        <f t="shared" si="692"/>
        <v>0</v>
      </c>
      <c r="AA809" s="17">
        <f t="shared" si="693"/>
        <v>0</v>
      </c>
      <c r="AB809" s="16">
        <f t="shared" si="694"/>
        <v>0</v>
      </c>
      <c r="AC809" s="19">
        <f t="shared" si="695"/>
        <v>0.6</v>
      </c>
      <c r="AD809" s="17">
        <f t="shared" si="696"/>
        <v>0</v>
      </c>
      <c r="AE809" s="17">
        <f t="shared" si="697"/>
        <v>0</v>
      </c>
      <c r="AF809" s="16">
        <f t="shared" si="682"/>
        <v>0</v>
      </c>
      <c r="AG809" s="19">
        <f t="shared" si="698"/>
        <v>0.6</v>
      </c>
      <c r="AH809" s="17">
        <f t="shared" si="699"/>
        <v>0</v>
      </c>
      <c r="AI809" s="17">
        <f t="shared" si="728"/>
        <v>0</v>
      </c>
      <c r="AJ809" s="16">
        <f t="shared" si="700"/>
        <v>0</v>
      </c>
      <c r="AK809" s="19">
        <f t="shared" si="701"/>
        <v>0.6</v>
      </c>
      <c r="AL809" s="17">
        <f t="shared" si="702"/>
        <v>0</v>
      </c>
      <c r="AM809" s="17">
        <f t="shared" si="703"/>
        <v>0</v>
      </c>
      <c r="AN809" s="16">
        <f t="shared" si="704"/>
        <v>0</v>
      </c>
      <c r="AO809" s="19">
        <f t="shared" si="705"/>
        <v>0.6</v>
      </c>
      <c r="AP809" s="17">
        <f t="shared" si="706"/>
        <v>0</v>
      </c>
      <c r="AQ809" s="17">
        <f t="shared" si="707"/>
        <v>0</v>
      </c>
      <c r="AR809" s="16">
        <f t="shared" si="708"/>
        <v>0</v>
      </c>
      <c r="AS809" s="19">
        <f t="shared" si="709"/>
        <v>0.6</v>
      </c>
      <c r="AT809" s="17">
        <f t="shared" si="710"/>
        <v>0</v>
      </c>
      <c r="AU809" s="17">
        <f t="shared" si="711"/>
        <v>0</v>
      </c>
      <c r="AV809" s="16">
        <f t="shared" si="712"/>
        <v>0</v>
      </c>
      <c r="AW809" s="19">
        <f t="shared" si="713"/>
        <v>0.6</v>
      </c>
      <c r="AX809" s="17">
        <f t="shared" si="714"/>
        <v>0</v>
      </c>
      <c r="AY809" s="17">
        <f t="shared" si="683"/>
        <v>0</v>
      </c>
      <c r="AZ809" s="16">
        <f t="shared" si="715"/>
        <v>0</v>
      </c>
      <c r="BA809" s="19">
        <f t="shared" si="716"/>
        <v>0.6</v>
      </c>
      <c r="BB809" s="16"/>
      <c r="BC809" s="16">
        <f t="shared" si="717"/>
        <v>0.6</v>
      </c>
      <c r="BD809" s="19">
        <f t="shared" si="684"/>
        <v>0.6</v>
      </c>
      <c r="BE809" s="20">
        <f t="shared" si="718"/>
        <v>0.6</v>
      </c>
      <c r="BF809">
        <f t="shared" si="719"/>
        <v>4.583815090413754E-4</v>
      </c>
      <c r="BG809" s="33">
        <f t="shared" si="720"/>
        <v>1.2335260361655016</v>
      </c>
      <c r="BH809">
        <f t="shared" si="721"/>
        <v>6.1676301808275085</v>
      </c>
      <c r="BI809">
        <f t="shared" si="722"/>
        <v>564708.21935656667</v>
      </c>
      <c r="BJ809">
        <f t="shared" si="723"/>
        <v>634570</v>
      </c>
      <c r="BK809">
        <f t="shared" si="724"/>
        <v>274680</v>
      </c>
      <c r="BL809">
        <f t="shared" si="725"/>
        <v>0</v>
      </c>
      <c r="BM809">
        <f t="shared" si="726"/>
        <v>274680</v>
      </c>
    </row>
    <row r="810" spans="1:65" x14ac:dyDescent="0.25">
      <c r="A810" s="8"/>
      <c r="B810">
        <v>3399763</v>
      </c>
      <c r="C810" t="s">
        <v>826</v>
      </c>
      <c r="D810">
        <v>7</v>
      </c>
      <c r="E810">
        <v>2083</v>
      </c>
      <c r="F810" s="9">
        <f t="shared" si="727"/>
        <v>349944</v>
      </c>
      <c r="G810">
        <v>2</v>
      </c>
      <c r="H810" s="10">
        <f t="shared" si="673"/>
        <v>3.5</v>
      </c>
      <c r="I810" s="10">
        <f t="shared" si="674"/>
        <v>7</v>
      </c>
      <c r="J810" s="11">
        <f t="shared" si="675"/>
        <v>1</v>
      </c>
      <c r="K810" s="11">
        <f t="shared" si="676"/>
        <v>0.72052316587950394</v>
      </c>
      <c r="L810" s="12">
        <f t="shared" si="677"/>
        <v>2449608</v>
      </c>
      <c r="M810" s="13">
        <f t="shared" si="678"/>
        <v>0.27947683412049606</v>
      </c>
      <c r="P810">
        <f t="shared" si="679"/>
        <v>14581</v>
      </c>
      <c r="Q810" s="15">
        <f t="shared" si="685"/>
        <v>3.5</v>
      </c>
      <c r="R810" s="16">
        <f t="shared" si="686"/>
        <v>3.5746201966041107</v>
      </c>
      <c r="S810" s="17">
        <f t="shared" si="680"/>
        <v>9.7151629975081732</v>
      </c>
      <c r="T810" s="17">
        <f t="shared" si="687"/>
        <v>4.8575814987540866</v>
      </c>
      <c r="U810" s="18">
        <f t="shared" si="688"/>
        <v>3.5</v>
      </c>
      <c r="V810" s="17">
        <f t="shared" si="689"/>
        <v>0</v>
      </c>
      <c r="W810" s="17">
        <f t="shared" si="681"/>
        <v>0</v>
      </c>
      <c r="X810" s="16">
        <f t="shared" si="690"/>
        <v>0</v>
      </c>
      <c r="Y810" s="19">
        <f t="shared" si="691"/>
        <v>3.5</v>
      </c>
      <c r="Z810" s="17">
        <f t="shared" si="692"/>
        <v>0</v>
      </c>
      <c r="AA810" s="17">
        <f t="shared" si="693"/>
        <v>0</v>
      </c>
      <c r="AB810" s="16">
        <f t="shared" si="694"/>
        <v>0</v>
      </c>
      <c r="AC810" s="19">
        <f t="shared" si="695"/>
        <v>3.5</v>
      </c>
      <c r="AD810" s="17">
        <f t="shared" si="696"/>
        <v>0</v>
      </c>
      <c r="AE810" s="17">
        <f t="shared" si="697"/>
        <v>0</v>
      </c>
      <c r="AF810" s="16">
        <f t="shared" si="682"/>
        <v>0</v>
      </c>
      <c r="AG810" s="19">
        <f t="shared" si="698"/>
        <v>3.5</v>
      </c>
      <c r="AH810" s="17">
        <f t="shared" si="699"/>
        <v>0</v>
      </c>
      <c r="AI810" s="17">
        <f t="shared" si="728"/>
        <v>0</v>
      </c>
      <c r="AJ810" s="16">
        <f t="shared" si="700"/>
        <v>0</v>
      </c>
      <c r="AK810" s="19">
        <f t="shared" si="701"/>
        <v>3.5</v>
      </c>
      <c r="AL810" s="17">
        <f t="shared" si="702"/>
        <v>0</v>
      </c>
      <c r="AM810" s="17">
        <f t="shared" si="703"/>
        <v>0</v>
      </c>
      <c r="AN810" s="16">
        <f t="shared" si="704"/>
        <v>0</v>
      </c>
      <c r="AO810" s="19">
        <f t="shared" si="705"/>
        <v>3.5</v>
      </c>
      <c r="AP810" s="17">
        <f t="shared" si="706"/>
        <v>0</v>
      </c>
      <c r="AQ810" s="17">
        <f t="shared" si="707"/>
        <v>0</v>
      </c>
      <c r="AR810" s="16">
        <f t="shared" si="708"/>
        <v>0</v>
      </c>
      <c r="AS810" s="19">
        <f t="shared" si="709"/>
        <v>3.5</v>
      </c>
      <c r="AT810" s="17">
        <f t="shared" si="710"/>
        <v>0</v>
      </c>
      <c r="AU810" s="17">
        <f t="shared" si="711"/>
        <v>0</v>
      </c>
      <c r="AV810" s="16">
        <f t="shared" si="712"/>
        <v>0</v>
      </c>
      <c r="AW810" s="19">
        <f t="shared" si="713"/>
        <v>3.5</v>
      </c>
      <c r="AX810" s="17">
        <f t="shared" si="714"/>
        <v>0</v>
      </c>
      <c r="AY810" s="17">
        <f t="shared" si="683"/>
        <v>0</v>
      </c>
      <c r="AZ810" s="16">
        <f t="shared" si="715"/>
        <v>0</v>
      </c>
      <c r="BA810" s="19">
        <f t="shared" si="716"/>
        <v>3.5</v>
      </c>
      <c r="BB810" s="16"/>
      <c r="BC810" s="16">
        <f t="shared" si="717"/>
        <v>3.5</v>
      </c>
      <c r="BD810" s="19">
        <f t="shared" si="684"/>
        <v>3.5</v>
      </c>
      <c r="BE810" s="20">
        <f t="shared" si="718"/>
        <v>3.5</v>
      </c>
      <c r="BF810">
        <f t="shared" si="719"/>
        <v>2.6738921360746899E-3</v>
      </c>
      <c r="BG810" s="33">
        <f t="shared" si="720"/>
        <v>7.1955685442987587</v>
      </c>
      <c r="BH810">
        <f t="shared" si="721"/>
        <v>14.391137088597517</v>
      </c>
      <c r="BI810">
        <f t="shared" si="722"/>
        <v>5036092.0773321697</v>
      </c>
      <c r="BJ810">
        <f t="shared" si="723"/>
        <v>950155</v>
      </c>
      <c r="BK810">
        <f t="shared" si="724"/>
        <v>2449608</v>
      </c>
      <c r="BL810">
        <f t="shared" si="725"/>
        <v>0</v>
      </c>
      <c r="BM810">
        <f t="shared" si="726"/>
        <v>2449608</v>
      </c>
    </row>
    <row r="811" spans="1:65" x14ac:dyDescent="0.25">
      <c r="A811" s="8"/>
      <c r="B811">
        <v>9942511</v>
      </c>
      <c r="C811" t="s">
        <v>827</v>
      </c>
      <c r="D811">
        <v>1</v>
      </c>
      <c r="E811">
        <v>767</v>
      </c>
      <c r="F811" s="9">
        <f t="shared" si="727"/>
        <v>128856</v>
      </c>
      <c r="G811">
        <v>4</v>
      </c>
      <c r="H811" s="10">
        <f t="shared" si="673"/>
        <v>0.25</v>
      </c>
      <c r="I811" s="10">
        <f t="shared" si="674"/>
        <v>1</v>
      </c>
      <c r="J811" s="11">
        <f t="shared" si="675"/>
        <v>1</v>
      </c>
      <c r="K811" s="11">
        <f t="shared" si="676"/>
        <v>1.2960106355426713E-2</v>
      </c>
      <c r="L811" s="12">
        <f t="shared" si="677"/>
        <v>128856</v>
      </c>
      <c r="M811" s="13">
        <f t="shared" si="678"/>
        <v>0.98703989364457334</v>
      </c>
      <c r="P811">
        <f t="shared" si="679"/>
        <v>767</v>
      </c>
      <c r="Q811" s="15">
        <f t="shared" si="685"/>
        <v>0.25</v>
      </c>
      <c r="R811" s="16">
        <f t="shared" si="686"/>
        <v>3.5746201966041107</v>
      </c>
      <c r="S811" s="17">
        <f t="shared" si="680"/>
        <v>77.159860619606377</v>
      </c>
      <c r="T811" s="17">
        <f t="shared" si="687"/>
        <v>19.289965154901594</v>
      </c>
      <c r="U811" s="18">
        <f t="shared" si="688"/>
        <v>0.25</v>
      </c>
      <c r="V811" s="17">
        <f t="shared" si="689"/>
        <v>0</v>
      </c>
      <c r="W811" s="17">
        <f t="shared" si="681"/>
        <v>0</v>
      </c>
      <c r="X811" s="16">
        <f t="shared" si="690"/>
        <v>0</v>
      </c>
      <c r="Y811" s="19">
        <f t="shared" si="691"/>
        <v>0.25</v>
      </c>
      <c r="Z811" s="17">
        <f t="shared" si="692"/>
        <v>0</v>
      </c>
      <c r="AA811" s="17">
        <f t="shared" si="693"/>
        <v>0</v>
      </c>
      <c r="AB811" s="16">
        <f t="shared" si="694"/>
        <v>0</v>
      </c>
      <c r="AC811" s="19">
        <f t="shared" si="695"/>
        <v>0.25</v>
      </c>
      <c r="AD811" s="17">
        <f t="shared" si="696"/>
        <v>0</v>
      </c>
      <c r="AE811" s="17">
        <f t="shared" si="697"/>
        <v>0</v>
      </c>
      <c r="AF811" s="16">
        <f t="shared" si="682"/>
        <v>0</v>
      </c>
      <c r="AG811" s="19">
        <f t="shared" si="698"/>
        <v>0.25</v>
      </c>
      <c r="AH811" s="17">
        <f t="shared" si="699"/>
        <v>0</v>
      </c>
      <c r="AI811" s="17">
        <f t="shared" si="728"/>
        <v>0</v>
      </c>
      <c r="AJ811" s="16">
        <f t="shared" si="700"/>
        <v>0</v>
      </c>
      <c r="AK811" s="19">
        <f t="shared" si="701"/>
        <v>0.25</v>
      </c>
      <c r="AL811" s="17">
        <f t="shared" si="702"/>
        <v>0</v>
      </c>
      <c r="AM811" s="17">
        <f t="shared" si="703"/>
        <v>0</v>
      </c>
      <c r="AN811" s="16">
        <f t="shared" si="704"/>
        <v>0</v>
      </c>
      <c r="AO811" s="19">
        <f t="shared" si="705"/>
        <v>0.25</v>
      </c>
      <c r="AP811" s="17">
        <f t="shared" si="706"/>
        <v>0</v>
      </c>
      <c r="AQ811" s="17">
        <f t="shared" si="707"/>
        <v>0</v>
      </c>
      <c r="AR811" s="16">
        <f t="shared" si="708"/>
        <v>0</v>
      </c>
      <c r="AS811" s="19">
        <f t="shared" si="709"/>
        <v>0.25</v>
      </c>
      <c r="AT811" s="17">
        <f t="shared" si="710"/>
        <v>0</v>
      </c>
      <c r="AU811" s="17">
        <f t="shared" si="711"/>
        <v>0</v>
      </c>
      <c r="AV811" s="16">
        <f t="shared" si="712"/>
        <v>0</v>
      </c>
      <c r="AW811" s="19">
        <f t="shared" si="713"/>
        <v>0.25</v>
      </c>
      <c r="AX811" s="17">
        <f t="shared" si="714"/>
        <v>0</v>
      </c>
      <c r="AY811" s="17">
        <f t="shared" si="683"/>
        <v>0</v>
      </c>
      <c r="AZ811" s="16">
        <f t="shared" si="715"/>
        <v>0</v>
      </c>
      <c r="BA811" s="19">
        <f t="shared" si="716"/>
        <v>0.25</v>
      </c>
      <c r="BB811" s="16"/>
      <c r="BC811" s="16">
        <f t="shared" si="717"/>
        <v>0.25</v>
      </c>
      <c r="BD811" s="19">
        <f t="shared" si="684"/>
        <v>0.25</v>
      </c>
      <c r="BE811" s="20">
        <f t="shared" si="718"/>
        <v>0.25</v>
      </c>
      <c r="BF811">
        <f t="shared" si="719"/>
        <v>1.9099229543390641E-4</v>
      </c>
      <c r="BG811" s="33">
        <f t="shared" si="720"/>
        <v>0.51396918173562567</v>
      </c>
      <c r="BH811">
        <f t="shared" si="721"/>
        <v>2.0558767269425027</v>
      </c>
      <c r="BI811">
        <f t="shared" si="722"/>
        <v>264912.05152690312</v>
      </c>
      <c r="BJ811">
        <f t="shared" si="723"/>
        <v>9813655</v>
      </c>
      <c r="BK811">
        <f t="shared" si="724"/>
        <v>128856</v>
      </c>
      <c r="BL811">
        <f t="shared" si="725"/>
        <v>0</v>
      </c>
      <c r="BM811">
        <f t="shared" si="726"/>
        <v>128856</v>
      </c>
    </row>
    <row r="812" spans="1:65" x14ac:dyDescent="0.25">
      <c r="A812" s="8"/>
      <c r="B812">
        <v>1049241</v>
      </c>
      <c r="C812" t="s">
        <v>828</v>
      </c>
      <c r="D812">
        <v>9</v>
      </c>
      <c r="E812">
        <v>1286</v>
      </c>
      <c r="F812" s="9">
        <f t="shared" si="727"/>
        <v>216048</v>
      </c>
      <c r="G812">
        <v>8</v>
      </c>
      <c r="H812" s="10">
        <f t="shared" si="673"/>
        <v>0.60706474950011113</v>
      </c>
      <c r="I812" s="10">
        <f t="shared" si="674"/>
        <v>4.8565179960008891</v>
      </c>
      <c r="J812" s="11">
        <f t="shared" si="675"/>
        <v>0.53961311066676543</v>
      </c>
      <c r="K812" s="11">
        <f t="shared" si="676"/>
        <v>1</v>
      </c>
      <c r="L812" s="12">
        <f t="shared" si="677"/>
        <v>1049241</v>
      </c>
      <c r="M812" s="13">
        <f t="shared" si="678"/>
        <v>0</v>
      </c>
      <c r="P812">
        <f t="shared" si="679"/>
        <v>11574</v>
      </c>
      <c r="Q812" s="15">
        <f t="shared" si="685"/>
        <v>1.125</v>
      </c>
      <c r="R812" s="16">
        <f t="shared" si="686"/>
        <v>3.5746201966041107</v>
      </c>
      <c r="S812" s="17">
        <f t="shared" si="680"/>
        <v>4.8565179960008891</v>
      </c>
      <c r="T812" s="17">
        <f t="shared" si="687"/>
        <v>0.60706474950011113</v>
      </c>
      <c r="U812" s="18">
        <f t="shared" si="688"/>
        <v>0.60706474950011113</v>
      </c>
      <c r="V812" s="17">
        <f t="shared" si="689"/>
        <v>0</v>
      </c>
      <c r="W812" s="17">
        <f t="shared" si="681"/>
        <v>0</v>
      </c>
      <c r="X812" s="16">
        <f t="shared" si="690"/>
        <v>0</v>
      </c>
      <c r="Y812" s="19">
        <f t="shared" si="691"/>
        <v>0.60706474950011113</v>
      </c>
      <c r="Z812" s="17">
        <f t="shared" si="692"/>
        <v>0</v>
      </c>
      <c r="AA812" s="17">
        <f t="shared" si="693"/>
        <v>0</v>
      </c>
      <c r="AB812" s="16">
        <f t="shared" si="694"/>
        <v>0</v>
      </c>
      <c r="AC812" s="19">
        <f t="shared" si="695"/>
        <v>0.60706474950011113</v>
      </c>
      <c r="AD812" s="17">
        <f t="shared" si="696"/>
        <v>0</v>
      </c>
      <c r="AE812" s="17">
        <f t="shared" si="697"/>
        <v>0</v>
      </c>
      <c r="AF812" s="16">
        <f t="shared" si="682"/>
        <v>0</v>
      </c>
      <c r="AG812" s="19">
        <f t="shared" si="698"/>
        <v>0.60706474950011113</v>
      </c>
      <c r="AH812" s="17">
        <f t="shared" si="699"/>
        <v>0</v>
      </c>
      <c r="AI812" s="17">
        <f t="shared" si="728"/>
        <v>0</v>
      </c>
      <c r="AJ812" s="16">
        <f t="shared" si="700"/>
        <v>0</v>
      </c>
      <c r="AK812" s="19">
        <f t="shared" si="701"/>
        <v>0.60706474950011113</v>
      </c>
      <c r="AL812" s="17">
        <f t="shared" si="702"/>
        <v>0</v>
      </c>
      <c r="AM812" s="17">
        <f t="shared" si="703"/>
        <v>0</v>
      </c>
      <c r="AN812" s="16">
        <f t="shared" si="704"/>
        <v>0</v>
      </c>
      <c r="AO812" s="19">
        <f t="shared" si="705"/>
        <v>0.60706474950011113</v>
      </c>
      <c r="AP812" s="17">
        <f t="shared" si="706"/>
        <v>0</v>
      </c>
      <c r="AQ812" s="17">
        <f t="shared" si="707"/>
        <v>0</v>
      </c>
      <c r="AR812" s="16">
        <f t="shared" si="708"/>
        <v>0</v>
      </c>
      <c r="AS812" s="19">
        <f t="shared" si="709"/>
        <v>0.60706474950011113</v>
      </c>
      <c r="AT812" s="17">
        <f t="shared" si="710"/>
        <v>0</v>
      </c>
      <c r="AU812" s="17">
        <f t="shared" si="711"/>
        <v>0</v>
      </c>
      <c r="AV812" s="16">
        <f t="shared" si="712"/>
        <v>0</v>
      </c>
      <c r="AW812" s="19">
        <f t="shared" si="713"/>
        <v>0.60706474950011113</v>
      </c>
      <c r="AX812" s="17">
        <f t="shared" si="714"/>
        <v>0</v>
      </c>
      <c r="AY812" s="17">
        <f t="shared" si="683"/>
        <v>0</v>
      </c>
      <c r="AZ812" s="16">
        <f t="shared" si="715"/>
        <v>0</v>
      </c>
      <c r="BA812" s="19">
        <f t="shared" si="716"/>
        <v>0.60706474950011113</v>
      </c>
      <c r="BB812" s="16"/>
      <c r="BC812" s="16">
        <f t="shared" si="717"/>
        <v>0.60706474950011113</v>
      </c>
      <c r="BD812" s="19">
        <f t="shared" si="684"/>
        <v>0.60706474950011113</v>
      </c>
      <c r="BE812" s="20">
        <f t="shared" si="718"/>
        <v>0.60706474950011113</v>
      </c>
      <c r="BF812">
        <f t="shared" si="719"/>
        <v>4.6377875993614247E-4</v>
      </c>
      <c r="BG812" s="33">
        <f t="shared" si="720"/>
        <v>1.2480502902444586</v>
      </c>
      <c r="BH812">
        <f t="shared" si="721"/>
        <v>9.9844023219556686</v>
      </c>
      <c r="BI812">
        <f t="shared" si="722"/>
        <v>2157110.1528538782</v>
      </c>
      <c r="BJ812">
        <f t="shared" si="723"/>
        <v>0</v>
      </c>
      <c r="BK812">
        <f t="shared" si="724"/>
        <v>1049241</v>
      </c>
      <c r="BL812">
        <f t="shared" si="725"/>
        <v>895190.99999999988</v>
      </c>
      <c r="BM812">
        <f t="shared" si="726"/>
        <v>1049241</v>
      </c>
    </row>
    <row r="813" spans="1:65" x14ac:dyDescent="0.25">
      <c r="A813" s="8"/>
      <c r="B813">
        <v>5186012</v>
      </c>
      <c r="C813" t="s">
        <v>829</v>
      </c>
      <c r="D813">
        <v>1</v>
      </c>
      <c r="E813">
        <v>1440</v>
      </c>
      <c r="F813" s="9">
        <f t="shared" si="727"/>
        <v>241920</v>
      </c>
      <c r="G813">
        <v>2</v>
      </c>
      <c r="H813" s="10">
        <f t="shared" si="673"/>
        <v>0.5</v>
      </c>
      <c r="I813" s="10">
        <f t="shared" si="674"/>
        <v>1</v>
      </c>
      <c r="J813" s="11">
        <f t="shared" si="675"/>
        <v>1</v>
      </c>
      <c r="K813" s="11">
        <f t="shared" si="676"/>
        <v>4.6648561553656258E-2</v>
      </c>
      <c r="L813" s="12">
        <f t="shared" si="677"/>
        <v>241920</v>
      </c>
      <c r="M813" s="13">
        <f t="shared" si="678"/>
        <v>0.95335143844634374</v>
      </c>
      <c r="P813">
        <f t="shared" si="679"/>
        <v>1440</v>
      </c>
      <c r="Q813" s="15">
        <f t="shared" si="685"/>
        <v>0.5</v>
      </c>
      <c r="R813" s="16">
        <f t="shared" si="686"/>
        <v>3.5746201966041107</v>
      </c>
      <c r="S813" s="17">
        <f t="shared" si="680"/>
        <v>21.436888227513226</v>
      </c>
      <c r="T813" s="17">
        <f t="shared" si="687"/>
        <v>10.718444113756613</v>
      </c>
      <c r="U813" s="18">
        <f t="shared" si="688"/>
        <v>0.5</v>
      </c>
      <c r="V813" s="17">
        <f t="shared" si="689"/>
        <v>0</v>
      </c>
      <c r="W813" s="17">
        <f t="shared" si="681"/>
        <v>0</v>
      </c>
      <c r="X813" s="16">
        <f t="shared" si="690"/>
        <v>0</v>
      </c>
      <c r="Y813" s="19">
        <f t="shared" si="691"/>
        <v>0.5</v>
      </c>
      <c r="Z813" s="17">
        <f t="shared" si="692"/>
        <v>0</v>
      </c>
      <c r="AA813" s="17">
        <f t="shared" si="693"/>
        <v>0</v>
      </c>
      <c r="AB813" s="16">
        <f t="shared" si="694"/>
        <v>0</v>
      </c>
      <c r="AC813" s="19">
        <f t="shared" si="695"/>
        <v>0.5</v>
      </c>
      <c r="AD813" s="17">
        <f t="shared" si="696"/>
        <v>0</v>
      </c>
      <c r="AE813" s="17">
        <f t="shared" si="697"/>
        <v>0</v>
      </c>
      <c r="AF813" s="16">
        <f t="shared" si="682"/>
        <v>0</v>
      </c>
      <c r="AG813" s="19">
        <f t="shared" si="698"/>
        <v>0.5</v>
      </c>
      <c r="AH813" s="17">
        <f t="shared" si="699"/>
        <v>0</v>
      </c>
      <c r="AI813" s="17">
        <f t="shared" si="728"/>
        <v>0</v>
      </c>
      <c r="AJ813" s="16">
        <f t="shared" si="700"/>
        <v>0</v>
      </c>
      <c r="AK813" s="19">
        <f t="shared" si="701"/>
        <v>0.5</v>
      </c>
      <c r="AL813" s="17">
        <f t="shared" si="702"/>
        <v>0</v>
      </c>
      <c r="AM813" s="17">
        <f t="shared" si="703"/>
        <v>0</v>
      </c>
      <c r="AN813" s="16">
        <f t="shared" si="704"/>
        <v>0</v>
      </c>
      <c r="AO813" s="19">
        <f t="shared" si="705"/>
        <v>0.5</v>
      </c>
      <c r="AP813" s="17">
        <f t="shared" si="706"/>
        <v>0</v>
      </c>
      <c r="AQ813" s="17">
        <f t="shared" si="707"/>
        <v>0</v>
      </c>
      <c r="AR813" s="16">
        <f t="shared" si="708"/>
        <v>0</v>
      </c>
      <c r="AS813" s="19">
        <f t="shared" si="709"/>
        <v>0.5</v>
      </c>
      <c r="AT813" s="17">
        <f t="shared" si="710"/>
        <v>0</v>
      </c>
      <c r="AU813" s="17">
        <f t="shared" si="711"/>
        <v>0</v>
      </c>
      <c r="AV813" s="16">
        <f t="shared" si="712"/>
        <v>0</v>
      </c>
      <c r="AW813" s="19">
        <f t="shared" si="713"/>
        <v>0.5</v>
      </c>
      <c r="AX813" s="17">
        <f t="shared" si="714"/>
        <v>0</v>
      </c>
      <c r="AY813" s="17">
        <f t="shared" si="683"/>
        <v>0</v>
      </c>
      <c r="AZ813" s="16">
        <f t="shared" si="715"/>
        <v>0</v>
      </c>
      <c r="BA813" s="19">
        <f t="shared" si="716"/>
        <v>0.5</v>
      </c>
      <c r="BB813" s="16"/>
      <c r="BC813" s="16">
        <f t="shared" si="717"/>
        <v>0.5</v>
      </c>
      <c r="BD813" s="19">
        <f t="shared" si="684"/>
        <v>0.5</v>
      </c>
      <c r="BE813" s="20">
        <f t="shared" si="718"/>
        <v>0.5</v>
      </c>
      <c r="BF813">
        <f t="shared" si="719"/>
        <v>3.8198459086781283E-4</v>
      </c>
      <c r="BG813" s="33">
        <f t="shared" si="720"/>
        <v>1.0279383634712513</v>
      </c>
      <c r="BH813">
        <f t="shared" si="721"/>
        <v>2.0558767269425027</v>
      </c>
      <c r="BI813">
        <f t="shared" si="722"/>
        <v>497357.69778193027</v>
      </c>
      <c r="BJ813">
        <f t="shared" si="723"/>
        <v>4944092</v>
      </c>
      <c r="BK813">
        <f t="shared" si="724"/>
        <v>241920</v>
      </c>
      <c r="BL813">
        <f t="shared" si="725"/>
        <v>0</v>
      </c>
      <c r="BM813">
        <f t="shared" si="726"/>
        <v>241920</v>
      </c>
    </row>
    <row r="814" spans="1:65" x14ac:dyDescent="0.25">
      <c r="A814" s="8"/>
      <c r="B814">
        <v>1488304</v>
      </c>
      <c r="C814" t="s">
        <v>830</v>
      </c>
      <c r="D814">
        <v>5</v>
      </c>
      <c r="E814">
        <v>1882</v>
      </c>
      <c r="F814" s="9">
        <f t="shared" si="727"/>
        <v>316176</v>
      </c>
      <c r="G814">
        <v>3</v>
      </c>
      <c r="H814" s="10">
        <f t="shared" si="673"/>
        <v>1.5690670175261037</v>
      </c>
      <c r="I814" s="10">
        <f t="shared" si="674"/>
        <v>4.707201052578311</v>
      </c>
      <c r="J814" s="11">
        <f t="shared" si="675"/>
        <v>0.94144021051566218</v>
      </c>
      <c r="K814" s="11">
        <f t="shared" si="676"/>
        <v>1</v>
      </c>
      <c r="L814" s="12">
        <f t="shared" si="677"/>
        <v>1488304</v>
      </c>
      <c r="M814" s="13">
        <f t="shared" si="678"/>
        <v>0</v>
      </c>
      <c r="P814">
        <f t="shared" si="679"/>
        <v>9410</v>
      </c>
      <c r="Q814" s="15">
        <f t="shared" si="685"/>
        <v>1.6666666666666667</v>
      </c>
      <c r="R814" s="16">
        <f t="shared" si="686"/>
        <v>3.5746201966041107</v>
      </c>
      <c r="S814" s="17">
        <f t="shared" si="680"/>
        <v>4.707201052578311</v>
      </c>
      <c r="T814" s="17">
        <f t="shared" si="687"/>
        <v>1.5690670175261037</v>
      </c>
      <c r="U814" s="18">
        <f t="shared" si="688"/>
        <v>1.5690670175261037</v>
      </c>
      <c r="V814" s="17">
        <f t="shared" si="689"/>
        <v>0</v>
      </c>
      <c r="W814" s="17">
        <f t="shared" si="681"/>
        <v>0</v>
      </c>
      <c r="X814" s="16">
        <f t="shared" si="690"/>
        <v>0</v>
      </c>
      <c r="Y814" s="19">
        <f t="shared" si="691"/>
        <v>1.5690670175261037</v>
      </c>
      <c r="Z814" s="17">
        <f t="shared" si="692"/>
        <v>0</v>
      </c>
      <c r="AA814" s="17">
        <f t="shared" si="693"/>
        <v>0</v>
      </c>
      <c r="AB814" s="16">
        <f t="shared" si="694"/>
        <v>0</v>
      </c>
      <c r="AC814" s="19">
        <f t="shared" si="695"/>
        <v>1.5690670175261037</v>
      </c>
      <c r="AD814" s="17">
        <f t="shared" si="696"/>
        <v>0</v>
      </c>
      <c r="AE814" s="17">
        <f t="shared" si="697"/>
        <v>0</v>
      </c>
      <c r="AF814" s="16">
        <f t="shared" si="682"/>
        <v>0</v>
      </c>
      <c r="AG814" s="19">
        <f t="shared" si="698"/>
        <v>1.5690670175261037</v>
      </c>
      <c r="AH814" s="17">
        <f t="shared" si="699"/>
        <v>0</v>
      </c>
      <c r="AI814" s="17">
        <f t="shared" si="728"/>
        <v>0</v>
      </c>
      <c r="AJ814" s="16">
        <f t="shared" si="700"/>
        <v>0</v>
      </c>
      <c r="AK814" s="19">
        <f t="shared" si="701"/>
        <v>1.5690670175261037</v>
      </c>
      <c r="AL814" s="17">
        <f t="shared" si="702"/>
        <v>0</v>
      </c>
      <c r="AM814" s="17">
        <f t="shared" si="703"/>
        <v>0</v>
      </c>
      <c r="AN814" s="16">
        <f t="shared" si="704"/>
        <v>0</v>
      </c>
      <c r="AO814" s="19">
        <f t="shared" si="705"/>
        <v>1.5690670175261037</v>
      </c>
      <c r="AP814" s="17">
        <f t="shared" si="706"/>
        <v>0</v>
      </c>
      <c r="AQ814" s="17">
        <f t="shared" si="707"/>
        <v>0</v>
      </c>
      <c r="AR814" s="16">
        <f t="shared" si="708"/>
        <v>0</v>
      </c>
      <c r="AS814" s="19">
        <f t="shared" si="709"/>
        <v>1.5690670175261037</v>
      </c>
      <c r="AT814" s="17">
        <f t="shared" si="710"/>
        <v>0</v>
      </c>
      <c r="AU814" s="17">
        <f t="shared" si="711"/>
        <v>0</v>
      </c>
      <c r="AV814" s="16">
        <f t="shared" si="712"/>
        <v>0</v>
      </c>
      <c r="AW814" s="19">
        <f t="shared" si="713"/>
        <v>1.5690670175261037</v>
      </c>
      <c r="AX814" s="17">
        <f t="shared" si="714"/>
        <v>0</v>
      </c>
      <c r="AY814" s="17">
        <f t="shared" si="683"/>
        <v>0</v>
      </c>
      <c r="AZ814" s="16">
        <f t="shared" si="715"/>
        <v>0</v>
      </c>
      <c r="BA814" s="19">
        <f t="shared" si="716"/>
        <v>1.5690670175261037</v>
      </c>
      <c r="BB814" s="16"/>
      <c r="BC814" s="16">
        <f t="shared" si="717"/>
        <v>1.5690670175261037</v>
      </c>
      <c r="BD814" s="19">
        <f t="shared" si="684"/>
        <v>1.5690670175261037</v>
      </c>
      <c r="BE814" s="20">
        <f t="shared" si="718"/>
        <v>1.5690670175261037</v>
      </c>
      <c r="BF814">
        <f t="shared" si="719"/>
        <v>1.1987188454677762E-3</v>
      </c>
      <c r="BG814" s="33">
        <f t="shared" si="720"/>
        <v>3.2258083643450006</v>
      </c>
      <c r="BH814">
        <f t="shared" si="721"/>
        <v>9.6774250930350014</v>
      </c>
      <c r="BI814">
        <f t="shared" si="722"/>
        <v>3059769.5562154348</v>
      </c>
      <c r="BJ814">
        <f t="shared" si="723"/>
        <v>0</v>
      </c>
      <c r="BK814">
        <f t="shared" si="724"/>
        <v>1488304</v>
      </c>
      <c r="BL814">
        <f t="shared" si="725"/>
        <v>92575.999999999942</v>
      </c>
      <c r="BM814">
        <f t="shared" si="726"/>
        <v>1488304</v>
      </c>
    </row>
    <row r="815" spans="1:65" x14ac:dyDescent="0.25">
      <c r="A815" s="8"/>
      <c r="B815">
        <v>235000</v>
      </c>
      <c r="C815" t="s">
        <v>831</v>
      </c>
      <c r="D815">
        <v>3</v>
      </c>
      <c r="E815">
        <v>1646</v>
      </c>
      <c r="F815" s="9">
        <f t="shared" si="727"/>
        <v>276528</v>
      </c>
      <c r="G815">
        <v>8</v>
      </c>
      <c r="H815" s="10">
        <f t="shared" si="673"/>
        <v>0.10622794075102703</v>
      </c>
      <c r="I815" s="10">
        <f t="shared" si="674"/>
        <v>0.8498235260082162</v>
      </c>
      <c r="J815" s="11">
        <f t="shared" si="675"/>
        <v>0.2832745086694054</v>
      </c>
      <c r="K815" s="11">
        <f t="shared" si="676"/>
        <v>1</v>
      </c>
      <c r="L815" s="12">
        <f t="shared" si="677"/>
        <v>235000</v>
      </c>
      <c r="M815" s="13">
        <f t="shared" si="678"/>
        <v>0</v>
      </c>
      <c r="P815">
        <f t="shared" si="679"/>
        <v>4938</v>
      </c>
      <c r="Q815" s="15">
        <f t="shared" si="685"/>
        <v>0.375</v>
      </c>
      <c r="R815" s="16">
        <f t="shared" si="686"/>
        <v>3.5746201966041107</v>
      </c>
      <c r="S815" s="17">
        <f t="shared" si="680"/>
        <v>0.8498235260082162</v>
      </c>
      <c r="T815" s="17">
        <f t="shared" si="687"/>
        <v>0.10622794075102703</v>
      </c>
      <c r="U815" s="18">
        <f t="shared" si="688"/>
        <v>0.10622794075102703</v>
      </c>
      <c r="V815" s="17">
        <f t="shared" si="689"/>
        <v>0</v>
      </c>
      <c r="W815" s="17">
        <f t="shared" si="681"/>
        <v>0</v>
      </c>
      <c r="X815" s="16">
        <f t="shared" si="690"/>
        <v>0</v>
      </c>
      <c r="Y815" s="19">
        <f t="shared" si="691"/>
        <v>0.10622794075102703</v>
      </c>
      <c r="Z815" s="17">
        <f t="shared" si="692"/>
        <v>0</v>
      </c>
      <c r="AA815" s="17">
        <f t="shared" si="693"/>
        <v>0</v>
      </c>
      <c r="AB815" s="16">
        <f t="shared" si="694"/>
        <v>0</v>
      </c>
      <c r="AC815" s="19">
        <f t="shared" si="695"/>
        <v>0.10622794075102703</v>
      </c>
      <c r="AD815" s="17">
        <f t="shared" si="696"/>
        <v>0</v>
      </c>
      <c r="AE815" s="17">
        <f t="shared" si="697"/>
        <v>0</v>
      </c>
      <c r="AF815" s="16">
        <f t="shared" si="682"/>
        <v>0</v>
      </c>
      <c r="AG815" s="19">
        <f t="shared" si="698"/>
        <v>0.10622794075102703</v>
      </c>
      <c r="AH815" s="17">
        <f t="shared" si="699"/>
        <v>0</v>
      </c>
      <c r="AI815" s="17">
        <f t="shared" si="728"/>
        <v>0</v>
      </c>
      <c r="AJ815" s="16">
        <f t="shared" si="700"/>
        <v>0</v>
      </c>
      <c r="AK815" s="19">
        <f t="shared" si="701"/>
        <v>0.10622794075102703</v>
      </c>
      <c r="AL815" s="17">
        <f t="shared" si="702"/>
        <v>0</v>
      </c>
      <c r="AM815" s="17">
        <f t="shared" si="703"/>
        <v>0</v>
      </c>
      <c r="AN815" s="16">
        <f t="shared" si="704"/>
        <v>0</v>
      </c>
      <c r="AO815" s="19">
        <f t="shared" si="705"/>
        <v>0.10622794075102703</v>
      </c>
      <c r="AP815" s="17">
        <f t="shared" si="706"/>
        <v>0</v>
      </c>
      <c r="AQ815" s="17">
        <f t="shared" si="707"/>
        <v>0</v>
      </c>
      <c r="AR815" s="16">
        <f t="shared" si="708"/>
        <v>0</v>
      </c>
      <c r="AS815" s="19">
        <f t="shared" si="709"/>
        <v>0.10622794075102703</v>
      </c>
      <c r="AT815" s="17">
        <f t="shared" si="710"/>
        <v>0</v>
      </c>
      <c r="AU815" s="17">
        <f t="shared" si="711"/>
        <v>0</v>
      </c>
      <c r="AV815" s="16">
        <f t="shared" si="712"/>
        <v>0</v>
      </c>
      <c r="AW815" s="19">
        <f t="shared" si="713"/>
        <v>0.10622794075102703</v>
      </c>
      <c r="AX815" s="17">
        <f t="shared" si="714"/>
        <v>0</v>
      </c>
      <c r="AY815" s="17">
        <f t="shared" si="683"/>
        <v>0</v>
      </c>
      <c r="AZ815" s="16">
        <f t="shared" si="715"/>
        <v>0</v>
      </c>
      <c r="BA815" s="19">
        <f t="shared" si="716"/>
        <v>0.10622794075102703</v>
      </c>
      <c r="BB815" s="16"/>
      <c r="BC815" s="16">
        <f t="shared" si="717"/>
        <v>0.10622794075102703</v>
      </c>
      <c r="BD815" s="19">
        <f t="shared" si="684"/>
        <v>0.10622794075102703</v>
      </c>
      <c r="BE815" s="20">
        <f t="shared" si="718"/>
        <v>0.10622794075102703</v>
      </c>
      <c r="BF815">
        <f t="shared" si="719"/>
        <v>8.1154872973022648E-5</v>
      </c>
      <c r="BG815" s="33">
        <f t="shared" si="720"/>
        <v>0.21839155114106354</v>
      </c>
      <c r="BH815">
        <f t="shared" si="721"/>
        <v>1.7471324091285083</v>
      </c>
      <c r="BI815">
        <f t="shared" si="722"/>
        <v>483131.03083148814</v>
      </c>
      <c r="BJ815">
        <f t="shared" si="723"/>
        <v>0</v>
      </c>
      <c r="BK815">
        <f t="shared" si="724"/>
        <v>235000</v>
      </c>
      <c r="BL815">
        <f t="shared" si="725"/>
        <v>594584</v>
      </c>
      <c r="BM815">
        <f t="shared" si="726"/>
        <v>235000</v>
      </c>
    </row>
    <row r="816" spans="1:65" x14ac:dyDescent="0.25">
      <c r="A816" s="8"/>
      <c r="B816">
        <v>65</v>
      </c>
      <c r="C816" t="s">
        <v>832</v>
      </c>
      <c r="D816">
        <v>7</v>
      </c>
      <c r="E816">
        <v>101</v>
      </c>
      <c r="F816" s="9">
        <f t="shared" si="727"/>
        <v>16968</v>
      </c>
      <c r="G816">
        <v>2</v>
      </c>
      <c r="H816" s="10">
        <f t="shared" si="673"/>
        <v>1.9153701084394154E-3</v>
      </c>
      <c r="I816" s="10">
        <f t="shared" si="674"/>
        <v>3.8307402168788309E-3</v>
      </c>
      <c r="J816" s="11">
        <f t="shared" si="675"/>
        <v>5.4724860241126157E-4</v>
      </c>
      <c r="K816" s="11">
        <f t="shared" si="676"/>
        <v>1</v>
      </c>
      <c r="L816" s="12">
        <f t="shared" si="677"/>
        <v>65</v>
      </c>
      <c r="M816" s="13">
        <f t="shared" si="678"/>
        <v>0</v>
      </c>
      <c r="P816">
        <f t="shared" si="679"/>
        <v>707</v>
      </c>
      <c r="Q816" s="15">
        <f t="shared" si="685"/>
        <v>3.5</v>
      </c>
      <c r="R816" s="16">
        <f t="shared" si="686"/>
        <v>3.5746201966041107</v>
      </c>
      <c r="S816" s="17">
        <f t="shared" si="680"/>
        <v>3.8307402168788309E-3</v>
      </c>
      <c r="T816" s="17">
        <f t="shared" si="687"/>
        <v>1.9153701084394154E-3</v>
      </c>
      <c r="U816" s="18">
        <f t="shared" si="688"/>
        <v>1.9153701084394154E-3</v>
      </c>
      <c r="V816" s="17">
        <f t="shared" si="689"/>
        <v>0</v>
      </c>
      <c r="W816" s="17">
        <f t="shared" si="681"/>
        <v>0</v>
      </c>
      <c r="X816" s="16">
        <f t="shared" si="690"/>
        <v>0</v>
      </c>
      <c r="Y816" s="19">
        <f t="shared" si="691"/>
        <v>1.9153701084394154E-3</v>
      </c>
      <c r="Z816" s="17">
        <f t="shared" si="692"/>
        <v>0</v>
      </c>
      <c r="AA816" s="17">
        <f t="shared" si="693"/>
        <v>0</v>
      </c>
      <c r="AB816" s="16">
        <f t="shared" si="694"/>
        <v>0</v>
      </c>
      <c r="AC816" s="19">
        <f t="shared" si="695"/>
        <v>1.9153701084394154E-3</v>
      </c>
      <c r="AD816" s="17">
        <f t="shared" si="696"/>
        <v>0</v>
      </c>
      <c r="AE816" s="17">
        <f t="shared" si="697"/>
        <v>0</v>
      </c>
      <c r="AF816" s="16">
        <f t="shared" si="682"/>
        <v>0</v>
      </c>
      <c r="AG816" s="19">
        <f t="shared" si="698"/>
        <v>1.9153701084394154E-3</v>
      </c>
      <c r="AH816" s="17">
        <f t="shared" si="699"/>
        <v>0</v>
      </c>
      <c r="AI816" s="17">
        <f t="shared" si="728"/>
        <v>0</v>
      </c>
      <c r="AJ816" s="16">
        <f t="shared" si="700"/>
        <v>0</v>
      </c>
      <c r="AK816" s="19">
        <f t="shared" si="701"/>
        <v>1.9153701084394154E-3</v>
      </c>
      <c r="AL816" s="17">
        <f t="shared" si="702"/>
        <v>0</v>
      </c>
      <c r="AM816" s="17">
        <f t="shared" si="703"/>
        <v>0</v>
      </c>
      <c r="AN816" s="16">
        <f t="shared" si="704"/>
        <v>0</v>
      </c>
      <c r="AO816" s="19">
        <f t="shared" si="705"/>
        <v>1.9153701084394154E-3</v>
      </c>
      <c r="AP816" s="17">
        <f t="shared" si="706"/>
        <v>0</v>
      </c>
      <c r="AQ816" s="17">
        <f t="shared" si="707"/>
        <v>0</v>
      </c>
      <c r="AR816" s="16">
        <f t="shared" si="708"/>
        <v>0</v>
      </c>
      <c r="AS816" s="19">
        <f t="shared" si="709"/>
        <v>1.9153701084394154E-3</v>
      </c>
      <c r="AT816" s="17">
        <f t="shared" si="710"/>
        <v>0</v>
      </c>
      <c r="AU816" s="17">
        <f t="shared" si="711"/>
        <v>0</v>
      </c>
      <c r="AV816" s="16">
        <f t="shared" si="712"/>
        <v>0</v>
      </c>
      <c r="AW816" s="19">
        <f t="shared" si="713"/>
        <v>1.9153701084394154E-3</v>
      </c>
      <c r="AX816" s="17">
        <f t="shared" si="714"/>
        <v>0</v>
      </c>
      <c r="AY816" s="17">
        <f t="shared" si="683"/>
        <v>0</v>
      </c>
      <c r="AZ816" s="16">
        <f t="shared" si="715"/>
        <v>0</v>
      </c>
      <c r="BA816" s="19">
        <f t="shared" si="716"/>
        <v>1.9153701084394154E-3</v>
      </c>
      <c r="BB816" s="16"/>
      <c r="BC816" s="16">
        <f t="shared" si="717"/>
        <v>1.9153701084394154E-3</v>
      </c>
      <c r="BD816" s="19">
        <f t="shared" si="684"/>
        <v>1.9153701084394154E-3</v>
      </c>
      <c r="BE816" s="20">
        <f t="shared" si="718"/>
        <v>1.9153701084394154E-3</v>
      </c>
      <c r="BF816">
        <f t="shared" si="719"/>
        <v>1.4632837344653369E-6</v>
      </c>
      <c r="BG816" s="33">
        <f t="shared" si="720"/>
        <v>3.937764829421932E-3</v>
      </c>
      <c r="BH816">
        <f t="shared" si="721"/>
        <v>7.8755296588438641E-3</v>
      </c>
      <c r="BI816">
        <f t="shared" si="722"/>
        <v>133.63198725126267</v>
      </c>
      <c r="BJ816">
        <f t="shared" si="723"/>
        <v>0</v>
      </c>
      <c r="BK816">
        <f t="shared" si="724"/>
        <v>65</v>
      </c>
      <c r="BL816">
        <f t="shared" si="725"/>
        <v>118711</v>
      </c>
      <c r="BM816">
        <f t="shared" si="726"/>
        <v>65</v>
      </c>
    </row>
    <row r="817" spans="1:65" x14ac:dyDescent="0.25">
      <c r="A817" s="8"/>
      <c r="B817">
        <v>408</v>
      </c>
      <c r="C817" t="s">
        <v>833</v>
      </c>
      <c r="D817">
        <v>5</v>
      </c>
      <c r="E817">
        <v>102</v>
      </c>
      <c r="F817" s="9">
        <f t="shared" si="727"/>
        <v>17136</v>
      </c>
      <c r="G817">
        <v>6</v>
      </c>
      <c r="H817" s="10">
        <f t="shared" si="673"/>
        <v>3.968253968253968E-3</v>
      </c>
      <c r="I817" s="10">
        <f t="shared" si="674"/>
        <v>2.3809523809523808E-2</v>
      </c>
      <c r="J817" s="11">
        <f t="shared" si="675"/>
        <v>4.7619047619047615E-3</v>
      </c>
      <c r="K817" s="11">
        <f t="shared" si="676"/>
        <v>1</v>
      </c>
      <c r="L817" s="12">
        <f t="shared" si="677"/>
        <v>408</v>
      </c>
      <c r="M817" s="13">
        <f t="shared" si="678"/>
        <v>0</v>
      </c>
      <c r="P817">
        <f t="shared" si="679"/>
        <v>510</v>
      </c>
      <c r="Q817" s="15">
        <f t="shared" si="685"/>
        <v>0.83333333333333337</v>
      </c>
      <c r="R817" s="16">
        <f t="shared" si="686"/>
        <v>3.5746201966041107</v>
      </c>
      <c r="S817" s="17">
        <f t="shared" si="680"/>
        <v>2.3809523809523808E-2</v>
      </c>
      <c r="T817" s="17">
        <f t="shared" si="687"/>
        <v>3.968253968253968E-3</v>
      </c>
      <c r="U817" s="18">
        <f t="shared" si="688"/>
        <v>3.968253968253968E-3</v>
      </c>
      <c r="V817" s="17">
        <f t="shared" si="689"/>
        <v>0</v>
      </c>
      <c r="W817" s="17">
        <f t="shared" si="681"/>
        <v>0</v>
      </c>
      <c r="X817" s="16">
        <f t="shared" si="690"/>
        <v>0</v>
      </c>
      <c r="Y817" s="19">
        <f t="shared" si="691"/>
        <v>3.968253968253968E-3</v>
      </c>
      <c r="Z817" s="17">
        <f t="shared" si="692"/>
        <v>0</v>
      </c>
      <c r="AA817" s="17">
        <f t="shared" si="693"/>
        <v>0</v>
      </c>
      <c r="AB817" s="16">
        <f t="shared" si="694"/>
        <v>0</v>
      </c>
      <c r="AC817" s="19">
        <f t="shared" si="695"/>
        <v>3.968253968253968E-3</v>
      </c>
      <c r="AD817" s="17">
        <f t="shared" si="696"/>
        <v>0</v>
      </c>
      <c r="AE817" s="17">
        <f t="shared" si="697"/>
        <v>0</v>
      </c>
      <c r="AF817" s="16">
        <f t="shared" si="682"/>
        <v>0</v>
      </c>
      <c r="AG817" s="19">
        <f t="shared" si="698"/>
        <v>3.968253968253968E-3</v>
      </c>
      <c r="AH817" s="17">
        <f t="shared" si="699"/>
        <v>0</v>
      </c>
      <c r="AI817" s="17">
        <f t="shared" si="728"/>
        <v>0</v>
      </c>
      <c r="AJ817" s="16">
        <f t="shared" si="700"/>
        <v>0</v>
      </c>
      <c r="AK817" s="19">
        <f t="shared" si="701"/>
        <v>3.968253968253968E-3</v>
      </c>
      <c r="AL817" s="17">
        <f t="shared" si="702"/>
        <v>0</v>
      </c>
      <c r="AM817" s="17">
        <f t="shared" si="703"/>
        <v>0</v>
      </c>
      <c r="AN817" s="16">
        <f t="shared" si="704"/>
        <v>0</v>
      </c>
      <c r="AO817" s="19">
        <f t="shared" si="705"/>
        <v>3.968253968253968E-3</v>
      </c>
      <c r="AP817" s="17">
        <f t="shared" si="706"/>
        <v>0</v>
      </c>
      <c r="AQ817" s="17">
        <f t="shared" si="707"/>
        <v>0</v>
      </c>
      <c r="AR817" s="16">
        <f t="shared" si="708"/>
        <v>0</v>
      </c>
      <c r="AS817" s="19">
        <f t="shared" si="709"/>
        <v>3.968253968253968E-3</v>
      </c>
      <c r="AT817" s="17">
        <f t="shared" si="710"/>
        <v>0</v>
      </c>
      <c r="AU817" s="17">
        <f t="shared" si="711"/>
        <v>0</v>
      </c>
      <c r="AV817" s="16">
        <f t="shared" si="712"/>
        <v>0</v>
      </c>
      <c r="AW817" s="19">
        <f t="shared" si="713"/>
        <v>3.968253968253968E-3</v>
      </c>
      <c r="AX817" s="17">
        <f t="shared" si="714"/>
        <v>0</v>
      </c>
      <c r="AY817" s="17">
        <f t="shared" si="683"/>
        <v>0</v>
      </c>
      <c r="AZ817" s="16">
        <f t="shared" si="715"/>
        <v>0</v>
      </c>
      <c r="BA817" s="19">
        <f t="shared" si="716"/>
        <v>3.968253968253968E-3</v>
      </c>
      <c r="BB817" s="16"/>
      <c r="BC817" s="16">
        <f t="shared" si="717"/>
        <v>3.968253968253968E-3</v>
      </c>
      <c r="BD817" s="19">
        <f t="shared" si="684"/>
        <v>3.968253968253968E-3</v>
      </c>
      <c r="BE817" s="20">
        <f t="shared" si="718"/>
        <v>3.968253968253968E-3</v>
      </c>
      <c r="BF817">
        <f t="shared" si="719"/>
        <v>3.0316237370461336E-6</v>
      </c>
      <c r="BG817" s="33">
        <f t="shared" si="720"/>
        <v>8.1582409799305661E-3</v>
      </c>
      <c r="BH817">
        <f t="shared" si="721"/>
        <v>4.89494458795834E-2</v>
      </c>
      <c r="BI817">
        <f t="shared" si="722"/>
        <v>838.79770459254109</v>
      </c>
      <c r="BJ817">
        <f t="shared" si="723"/>
        <v>0</v>
      </c>
      <c r="BK817">
        <f t="shared" si="724"/>
        <v>408</v>
      </c>
      <c r="BL817">
        <f t="shared" si="725"/>
        <v>85272</v>
      </c>
      <c r="BM817">
        <f t="shared" si="726"/>
        <v>408</v>
      </c>
    </row>
    <row r="818" spans="1:65" x14ac:dyDescent="0.25">
      <c r="A818" s="8"/>
      <c r="B818">
        <v>482240</v>
      </c>
      <c r="C818" t="s">
        <v>834</v>
      </c>
      <c r="D818">
        <v>10</v>
      </c>
      <c r="E818">
        <v>611</v>
      </c>
      <c r="F818" s="9">
        <f t="shared" si="727"/>
        <v>102648</v>
      </c>
      <c r="G818">
        <v>8</v>
      </c>
      <c r="H818" s="10">
        <f t="shared" si="673"/>
        <v>0.58724962980282125</v>
      </c>
      <c r="I818" s="10">
        <f t="shared" si="674"/>
        <v>4.69799703842257</v>
      </c>
      <c r="J818" s="11">
        <f t="shared" si="675"/>
        <v>0.469799703842257</v>
      </c>
      <c r="K818" s="11">
        <f t="shared" si="676"/>
        <v>0.99999999999999989</v>
      </c>
      <c r="L818" s="12">
        <f t="shared" si="677"/>
        <v>482239.99999999994</v>
      </c>
      <c r="M818" s="13">
        <f t="shared" si="678"/>
        <v>1.207026810581192E-16</v>
      </c>
      <c r="P818">
        <f t="shared" si="679"/>
        <v>6110</v>
      </c>
      <c r="Q818" s="15">
        <f t="shared" si="685"/>
        <v>1.25</v>
      </c>
      <c r="R818" s="16">
        <f t="shared" si="686"/>
        <v>3.5746201966041107</v>
      </c>
      <c r="S818" s="17">
        <f t="shared" si="680"/>
        <v>4.69799703842257</v>
      </c>
      <c r="T818" s="17">
        <f t="shared" si="687"/>
        <v>0.58724962980282125</v>
      </c>
      <c r="U818" s="18">
        <f t="shared" si="688"/>
        <v>0.58724962980282125</v>
      </c>
      <c r="V818" s="17">
        <f t="shared" si="689"/>
        <v>0</v>
      </c>
      <c r="W818" s="17">
        <f t="shared" si="681"/>
        <v>0</v>
      </c>
      <c r="X818" s="16">
        <f t="shared" si="690"/>
        <v>0</v>
      </c>
      <c r="Y818" s="19">
        <f t="shared" si="691"/>
        <v>0.58724962980282125</v>
      </c>
      <c r="Z818" s="17">
        <f t="shared" si="692"/>
        <v>0</v>
      </c>
      <c r="AA818" s="17">
        <f t="shared" si="693"/>
        <v>0</v>
      </c>
      <c r="AB818" s="16">
        <f t="shared" si="694"/>
        <v>0</v>
      </c>
      <c r="AC818" s="19">
        <f t="shared" si="695"/>
        <v>0.58724962980282125</v>
      </c>
      <c r="AD818" s="17">
        <f t="shared" si="696"/>
        <v>0</v>
      </c>
      <c r="AE818" s="17">
        <f t="shared" si="697"/>
        <v>0</v>
      </c>
      <c r="AF818" s="16">
        <f t="shared" si="682"/>
        <v>0</v>
      </c>
      <c r="AG818" s="19">
        <f t="shared" si="698"/>
        <v>0.58724962980282125</v>
      </c>
      <c r="AH818" s="17">
        <f t="shared" si="699"/>
        <v>0</v>
      </c>
      <c r="AI818" s="17">
        <f t="shared" si="728"/>
        <v>0</v>
      </c>
      <c r="AJ818" s="16">
        <f t="shared" si="700"/>
        <v>0</v>
      </c>
      <c r="AK818" s="19">
        <f t="shared" si="701"/>
        <v>0.58724962980282125</v>
      </c>
      <c r="AL818" s="17">
        <f t="shared" si="702"/>
        <v>0</v>
      </c>
      <c r="AM818" s="17">
        <f t="shared" si="703"/>
        <v>0</v>
      </c>
      <c r="AN818" s="16">
        <f t="shared" si="704"/>
        <v>0</v>
      </c>
      <c r="AO818" s="19">
        <f t="shared" si="705"/>
        <v>0.58724962980282125</v>
      </c>
      <c r="AP818" s="17">
        <f t="shared" si="706"/>
        <v>0</v>
      </c>
      <c r="AQ818" s="17">
        <f t="shared" si="707"/>
        <v>0</v>
      </c>
      <c r="AR818" s="16">
        <f t="shared" si="708"/>
        <v>0</v>
      </c>
      <c r="AS818" s="19">
        <f t="shared" si="709"/>
        <v>0.58724962980282125</v>
      </c>
      <c r="AT818" s="17">
        <f t="shared" si="710"/>
        <v>0</v>
      </c>
      <c r="AU818" s="17">
        <f t="shared" si="711"/>
        <v>0</v>
      </c>
      <c r="AV818" s="16">
        <f t="shared" si="712"/>
        <v>0</v>
      </c>
      <c r="AW818" s="19">
        <f t="shared" si="713"/>
        <v>0.58724962980282125</v>
      </c>
      <c r="AX818" s="17">
        <f t="shared" si="714"/>
        <v>0</v>
      </c>
      <c r="AY818" s="17">
        <f t="shared" si="683"/>
        <v>0</v>
      </c>
      <c r="AZ818" s="16">
        <f t="shared" si="715"/>
        <v>0</v>
      </c>
      <c r="BA818" s="19">
        <f t="shared" si="716"/>
        <v>0.58724962980282125</v>
      </c>
      <c r="BB818" s="16"/>
      <c r="BC818" s="16">
        <f t="shared" si="717"/>
        <v>0.58724962980282125</v>
      </c>
      <c r="BD818" s="19">
        <f t="shared" si="684"/>
        <v>0.58724962980282125</v>
      </c>
      <c r="BE818" s="20">
        <f t="shared" si="718"/>
        <v>0.58724962980282125</v>
      </c>
      <c r="BF818">
        <f t="shared" si="719"/>
        <v>4.4864061915501045E-4</v>
      </c>
      <c r="BG818" s="33">
        <f t="shared" si="720"/>
        <v>1.2073128468172205</v>
      </c>
      <c r="BH818">
        <f t="shared" si="721"/>
        <v>9.6585027745377641</v>
      </c>
      <c r="BI818">
        <f t="shared" si="722"/>
        <v>991425.9928007524</v>
      </c>
      <c r="BJ818">
        <f t="shared" si="723"/>
        <v>0</v>
      </c>
      <c r="BK818">
        <f t="shared" si="724"/>
        <v>482239.99999999994</v>
      </c>
      <c r="BL818">
        <f t="shared" si="725"/>
        <v>544240</v>
      </c>
      <c r="BM818">
        <f t="shared" si="726"/>
        <v>482239.99999999994</v>
      </c>
    </row>
    <row r="819" spans="1:65" x14ac:dyDescent="0.25">
      <c r="A819" s="8"/>
      <c r="B819">
        <v>3985880</v>
      </c>
      <c r="C819" t="s">
        <v>835</v>
      </c>
      <c r="D819">
        <v>10</v>
      </c>
      <c r="E819">
        <v>1996</v>
      </c>
      <c r="F819" s="9">
        <f t="shared" si="727"/>
        <v>335328</v>
      </c>
      <c r="G819">
        <v>3</v>
      </c>
      <c r="H819" s="10">
        <f t="shared" si="673"/>
        <v>3.3333333333333335</v>
      </c>
      <c r="I819" s="10">
        <f t="shared" si="674"/>
        <v>10</v>
      </c>
      <c r="J819" s="11">
        <f t="shared" si="675"/>
        <v>1</v>
      </c>
      <c r="K819" s="11">
        <f t="shared" si="676"/>
        <v>0.84128975282748097</v>
      </c>
      <c r="L819" s="12">
        <f t="shared" si="677"/>
        <v>3353280</v>
      </c>
      <c r="M819" s="13">
        <f t="shared" si="678"/>
        <v>0.158710247172519</v>
      </c>
      <c r="P819">
        <f t="shared" si="679"/>
        <v>19960</v>
      </c>
      <c r="Q819" s="15">
        <f t="shared" si="685"/>
        <v>3.3333333333333335</v>
      </c>
      <c r="R819" s="16">
        <f t="shared" si="686"/>
        <v>3.5746201966041107</v>
      </c>
      <c r="S819" s="17">
        <f t="shared" si="680"/>
        <v>11.886511117473042</v>
      </c>
      <c r="T819" s="17">
        <f t="shared" si="687"/>
        <v>3.962170372491014</v>
      </c>
      <c r="U819" s="18">
        <f t="shared" si="688"/>
        <v>3.3333333333333335</v>
      </c>
      <c r="V819" s="17">
        <f t="shared" si="689"/>
        <v>0</v>
      </c>
      <c r="W819" s="17">
        <f t="shared" si="681"/>
        <v>0</v>
      </c>
      <c r="X819" s="16">
        <f t="shared" si="690"/>
        <v>0</v>
      </c>
      <c r="Y819" s="19">
        <f t="shared" si="691"/>
        <v>3.3333333333333335</v>
      </c>
      <c r="Z819" s="17">
        <f t="shared" si="692"/>
        <v>0</v>
      </c>
      <c r="AA819" s="17">
        <f t="shared" si="693"/>
        <v>0</v>
      </c>
      <c r="AB819" s="16">
        <f t="shared" si="694"/>
        <v>0</v>
      </c>
      <c r="AC819" s="19">
        <f t="shared" si="695"/>
        <v>3.3333333333333335</v>
      </c>
      <c r="AD819" s="17">
        <f t="shared" si="696"/>
        <v>0</v>
      </c>
      <c r="AE819" s="17">
        <f t="shared" si="697"/>
        <v>0</v>
      </c>
      <c r="AF819" s="16">
        <f t="shared" si="682"/>
        <v>0</v>
      </c>
      <c r="AG819" s="19">
        <f t="shared" si="698"/>
        <v>3.3333333333333335</v>
      </c>
      <c r="AH819" s="17">
        <f t="shared" si="699"/>
        <v>0</v>
      </c>
      <c r="AI819" s="17">
        <f t="shared" si="728"/>
        <v>0</v>
      </c>
      <c r="AJ819" s="16">
        <f t="shared" si="700"/>
        <v>0</v>
      </c>
      <c r="AK819" s="19">
        <f t="shared" si="701"/>
        <v>3.3333333333333335</v>
      </c>
      <c r="AL819" s="17">
        <f t="shared" si="702"/>
        <v>0</v>
      </c>
      <c r="AM819" s="17">
        <f t="shared" si="703"/>
        <v>0</v>
      </c>
      <c r="AN819" s="16">
        <f t="shared" si="704"/>
        <v>0</v>
      </c>
      <c r="AO819" s="19">
        <f t="shared" si="705"/>
        <v>3.3333333333333335</v>
      </c>
      <c r="AP819" s="17">
        <f t="shared" si="706"/>
        <v>0</v>
      </c>
      <c r="AQ819" s="17">
        <f t="shared" si="707"/>
        <v>0</v>
      </c>
      <c r="AR819" s="16">
        <f t="shared" si="708"/>
        <v>0</v>
      </c>
      <c r="AS819" s="19">
        <f t="shared" si="709"/>
        <v>3.3333333333333335</v>
      </c>
      <c r="AT819" s="17">
        <f t="shared" si="710"/>
        <v>0</v>
      </c>
      <c r="AU819" s="17">
        <f t="shared" si="711"/>
        <v>0</v>
      </c>
      <c r="AV819" s="16">
        <f t="shared" si="712"/>
        <v>0</v>
      </c>
      <c r="AW819" s="19">
        <f t="shared" si="713"/>
        <v>3.3333333333333335</v>
      </c>
      <c r="AX819" s="17">
        <f t="shared" si="714"/>
        <v>0</v>
      </c>
      <c r="AY819" s="17">
        <f t="shared" si="683"/>
        <v>0</v>
      </c>
      <c r="AZ819" s="16">
        <f t="shared" si="715"/>
        <v>0</v>
      </c>
      <c r="BA819" s="19">
        <f t="shared" si="716"/>
        <v>3.3333333333333335</v>
      </c>
      <c r="BB819" s="16"/>
      <c r="BC819" s="16">
        <f t="shared" si="717"/>
        <v>3.3333333333333335</v>
      </c>
      <c r="BD819" s="19">
        <f t="shared" si="684"/>
        <v>3.3333333333333335</v>
      </c>
      <c r="BE819" s="20">
        <f t="shared" si="718"/>
        <v>3.3333333333333335</v>
      </c>
      <c r="BF819">
        <f t="shared" si="719"/>
        <v>2.5465639391187523E-3</v>
      </c>
      <c r="BG819" s="33">
        <f t="shared" si="720"/>
        <v>6.852922423141675</v>
      </c>
      <c r="BH819">
        <f t="shared" si="721"/>
        <v>20.558767269425026</v>
      </c>
      <c r="BI819">
        <f t="shared" si="722"/>
        <v>6893930.3109217547</v>
      </c>
      <c r="BJ819">
        <f t="shared" si="723"/>
        <v>632600</v>
      </c>
      <c r="BK819">
        <f t="shared" si="724"/>
        <v>3353280</v>
      </c>
      <c r="BL819">
        <f t="shared" si="725"/>
        <v>0</v>
      </c>
      <c r="BM819">
        <f t="shared" si="726"/>
        <v>3353280</v>
      </c>
    </row>
    <row r="820" spans="1:65" x14ac:dyDescent="0.25">
      <c r="A820" s="8"/>
      <c r="B820">
        <v>606500</v>
      </c>
      <c r="C820" t="s">
        <v>836</v>
      </c>
      <c r="D820">
        <v>9</v>
      </c>
      <c r="E820">
        <v>1170</v>
      </c>
      <c r="F820" s="9">
        <f t="shared" si="727"/>
        <v>196560</v>
      </c>
      <c r="G820">
        <v>3</v>
      </c>
      <c r="H820" s="10">
        <f t="shared" si="673"/>
        <v>1.0285239451906119</v>
      </c>
      <c r="I820" s="10">
        <f t="shared" si="674"/>
        <v>3.0855718355718356</v>
      </c>
      <c r="J820" s="11">
        <f t="shared" si="675"/>
        <v>0.34284131506353727</v>
      </c>
      <c r="K820" s="11">
        <f t="shared" si="676"/>
        <v>1</v>
      </c>
      <c r="L820" s="12">
        <f t="shared" si="677"/>
        <v>606500</v>
      </c>
      <c r="M820" s="13">
        <f t="shared" si="678"/>
        <v>0</v>
      </c>
      <c r="P820">
        <f t="shared" si="679"/>
        <v>10530</v>
      </c>
      <c r="Q820" s="15">
        <f t="shared" si="685"/>
        <v>3</v>
      </c>
      <c r="R820" s="16">
        <f t="shared" si="686"/>
        <v>3.5746201966041107</v>
      </c>
      <c r="S820" s="17">
        <f t="shared" si="680"/>
        <v>3.0855718355718356</v>
      </c>
      <c r="T820" s="17">
        <f t="shared" si="687"/>
        <v>1.0285239451906119</v>
      </c>
      <c r="U820" s="18">
        <f t="shared" si="688"/>
        <v>1.0285239451906119</v>
      </c>
      <c r="V820" s="17">
        <f t="shared" si="689"/>
        <v>0</v>
      </c>
      <c r="W820" s="17">
        <f t="shared" si="681"/>
        <v>0</v>
      </c>
      <c r="X820" s="16">
        <f t="shared" si="690"/>
        <v>0</v>
      </c>
      <c r="Y820" s="19">
        <f t="shared" si="691"/>
        <v>1.0285239451906119</v>
      </c>
      <c r="Z820" s="17">
        <f t="shared" si="692"/>
        <v>0</v>
      </c>
      <c r="AA820" s="17">
        <f t="shared" si="693"/>
        <v>0</v>
      </c>
      <c r="AB820" s="16">
        <f t="shared" si="694"/>
        <v>0</v>
      </c>
      <c r="AC820" s="19">
        <f t="shared" si="695"/>
        <v>1.0285239451906119</v>
      </c>
      <c r="AD820" s="17">
        <f t="shared" si="696"/>
        <v>0</v>
      </c>
      <c r="AE820" s="17">
        <f t="shared" si="697"/>
        <v>0</v>
      </c>
      <c r="AF820" s="16">
        <f t="shared" si="682"/>
        <v>0</v>
      </c>
      <c r="AG820" s="19">
        <f t="shared" si="698"/>
        <v>1.0285239451906119</v>
      </c>
      <c r="AH820" s="17">
        <f t="shared" si="699"/>
        <v>0</v>
      </c>
      <c r="AI820" s="17">
        <f t="shared" si="728"/>
        <v>0</v>
      </c>
      <c r="AJ820" s="16">
        <f t="shared" si="700"/>
        <v>0</v>
      </c>
      <c r="AK820" s="19">
        <f t="shared" si="701"/>
        <v>1.0285239451906119</v>
      </c>
      <c r="AL820" s="17">
        <f t="shared" si="702"/>
        <v>0</v>
      </c>
      <c r="AM820" s="17">
        <f t="shared" si="703"/>
        <v>0</v>
      </c>
      <c r="AN820" s="16">
        <f t="shared" si="704"/>
        <v>0</v>
      </c>
      <c r="AO820" s="19">
        <f t="shared" si="705"/>
        <v>1.0285239451906119</v>
      </c>
      <c r="AP820" s="17">
        <f t="shared" si="706"/>
        <v>0</v>
      </c>
      <c r="AQ820" s="17">
        <f t="shared" si="707"/>
        <v>0</v>
      </c>
      <c r="AR820" s="16">
        <f t="shared" si="708"/>
        <v>0</v>
      </c>
      <c r="AS820" s="19">
        <f t="shared" si="709"/>
        <v>1.0285239451906119</v>
      </c>
      <c r="AT820" s="17">
        <f t="shared" si="710"/>
        <v>0</v>
      </c>
      <c r="AU820" s="17">
        <f t="shared" si="711"/>
        <v>0</v>
      </c>
      <c r="AV820" s="16">
        <f t="shared" si="712"/>
        <v>0</v>
      </c>
      <c r="AW820" s="19">
        <f t="shared" si="713"/>
        <v>1.0285239451906119</v>
      </c>
      <c r="AX820" s="17">
        <f t="shared" si="714"/>
        <v>0</v>
      </c>
      <c r="AY820" s="17">
        <f t="shared" si="683"/>
        <v>0</v>
      </c>
      <c r="AZ820" s="16">
        <f t="shared" si="715"/>
        <v>0</v>
      </c>
      <c r="BA820" s="19">
        <f t="shared" si="716"/>
        <v>1.0285239451906119</v>
      </c>
      <c r="BB820" s="16"/>
      <c r="BC820" s="16">
        <f t="shared" si="717"/>
        <v>1.0285239451906119</v>
      </c>
      <c r="BD820" s="19">
        <f t="shared" si="684"/>
        <v>1.0285239451906119</v>
      </c>
      <c r="BE820" s="20">
        <f t="shared" si="718"/>
        <v>1.0285239451906119</v>
      </c>
      <c r="BF820">
        <f t="shared" si="719"/>
        <v>7.8576059680276924E-4</v>
      </c>
      <c r="BG820" s="33">
        <f t="shared" si="720"/>
        <v>2.114518442020465</v>
      </c>
      <c r="BH820">
        <f t="shared" si="721"/>
        <v>6.343555326061395</v>
      </c>
      <c r="BI820">
        <f t="shared" si="722"/>
        <v>1246889.2348906279</v>
      </c>
      <c r="BJ820">
        <f t="shared" si="723"/>
        <v>0</v>
      </c>
      <c r="BK820">
        <f t="shared" si="724"/>
        <v>606500</v>
      </c>
      <c r="BL820">
        <f t="shared" si="725"/>
        <v>1162540</v>
      </c>
      <c r="BM820">
        <f t="shared" si="726"/>
        <v>606500</v>
      </c>
    </row>
    <row r="821" spans="1:65" x14ac:dyDescent="0.25">
      <c r="A821" s="8"/>
      <c r="B821">
        <v>2543800</v>
      </c>
      <c r="C821" t="s">
        <v>837</v>
      </c>
      <c r="D821">
        <v>8</v>
      </c>
      <c r="E821">
        <v>2403</v>
      </c>
      <c r="F821" s="9">
        <f t="shared" si="727"/>
        <v>403704</v>
      </c>
      <c r="G821">
        <v>6</v>
      </c>
      <c r="H821" s="10">
        <f t="shared" si="673"/>
        <v>1.0501918897674203</v>
      </c>
      <c r="I821" s="10">
        <f t="shared" si="674"/>
        <v>6.3011513386045213</v>
      </c>
      <c r="J821" s="11">
        <f t="shared" si="675"/>
        <v>0.78764391732556516</v>
      </c>
      <c r="K821" s="11">
        <f t="shared" si="676"/>
        <v>0.99999999999999978</v>
      </c>
      <c r="L821" s="12">
        <f t="shared" si="677"/>
        <v>2543799.9999999995</v>
      </c>
      <c r="M821" s="13">
        <f t="shared" si="678"/>
        <v>1.8305735014849409E-16</v>
      </c>
      <c r="P821">
        <f t="shared" si="679"/>
        <v>19224</v>
      </c>
      <c r="Q821" s="15">
        <f t="shared" si="685"/>
        <v>1.3333333333333333</v>
      </c>
      <c r="R821" s="16">
        <f t="shared" si="686"/>
        <v>3.5746201966041107</v>
      </c>
      <c r="S821" s="17">
        <f t="shared" si="680"/>
        <v>6.3011513386045221</v>
      </c>
      <c r="T821" s="17">
        <f t="shared" si="687"/>
        <v>1.0501918897674203</v>
      </c>
      <c r="U821" s="18">
        <f t="shared" si="688"/>
        <v>1.0501918897674203</v>
      </c>
      <c r="V821" s="17">
        <f t="shared" si="689"/>
        <v>0</v>
      </c>
      <c r="W821" s="17">
        <f t="shared" si="681"/>
        <v>0</v>
      </c>
      <c r="X821" s="16">
        <f t="shared" si="690"/>
        <v>0</v>
      </c>
      <c r="Y821" s="19">
        <f t="shared" si="691"/>
        <v>1.0501918897674203</v>
      </c>
      <c r="Z821" s="17">
        <f t="shared" si="692"/>
        <v>0</v>
      </c>
      <c r="AA821" s="17">
        <f t="shared" si="693"/>
        <v>0</v>
      </c>
      <c r="AB821" s="16">
        <f t="shared" si="694"/>
        <v>0</v>
      </c>
      <c r="AC821" s="19">
        <f t="shared" si="695"/>
        <v>1.0501918897674203</v>
      </c>
      <c r="AD821" s="17">
        <f t="shared" si="696"/>
        <v>0</v>
      </c>
      <c r="AE821" s="17">
        <f t="shared" si="697"/>
        <v>0</v>
      </c>
      <c r="AF821" s="16">
        <f t="shared" si="682"/>
        <v>0</v>
      </c>
      <c r="AG821" s="19">
        <f t="shared" si="698"/>
        <v>1.0501918897674203</v>
      </c>
      <c r="AH821" s="17">
        <f t="shared" si="699"/>
        <v>0</v>
      </c>
      <c r="AI821" s="17">
        <f t="shared" si="728"/>
        <v>0</v>
      </c>
      <c r="AJ821" s="16">
        <f t="shared" si="700"/>
        <v>0</v>
      </c>
      <c r="AK821" s="19">
        <f t="shared" si="701"/>
        <v>1.0501918897674203</v>
      </c>
      <c r="AL821" s="17">
        <f t="shared" si="702"/>
        <v>0</v>
      </c>
      <c r="AM821" s="17">
        <f t="shared" si="703"/>
        <v>0</v>
      </c>
      <c r="AN821" s="16">
        <f t="shared" si="704"/>
        <v>0</v>
      </c>
      <c r="AO821" s="19">
        <f t="shared" si="705"/>
        <v>1.0501918897674203</v>
      </c>
      <c r="AP821" s="17">
        <f t="shared" si="706"/>
        <v>0</v>
      </c>
      <c r="AQ821" s="17">
        <f t="shared" si="707"/>
        <v>0</v>
      </c>
      <c r="AR821" s="16">
        <f t="shared" si="708"/>
        <v>0</v>
      </c>
      <c r="AS821" s="19">
        <f t="shared" si="709"/>
        <v>1.0501918897674203</v>
      </c>
      <c r="AT821" s="17">
        <f t="shared" si="710"/>
        <v>0</v>
      </c>
      <c r="AU821" s="17">
        <f t="shared" si="711"/>
        <v>0</v>
      </c>
      <c r="AV821" s="16">
        <f t="shared" si="712"/>
        <v>0</v>
      </c>
      <c r="AW821" s="19">
        <f t="shared" si="713"/>
        <v>1.0501918897674203</v>
      </c>
      <c r="AX821" s="17">
        <f t="shared" si="714"/>
        <v>0</v>
      </c>
      <c r="AY821" s="17">
        <f t="shared" si="683"/>
        <v>0</v>
      </c>
      <c r="AZ821" s="16">
        <f t="shared" si="715"/>
        <v>0</v>
      </c>
      <c r="BA821" s="19">
        <f t="shared" si="716"/>
        <v>1.0501918897674203</v>
      </c>
      <c r="BB821" s="16"/>
      <c r="BC821" s="16">
        <f t="shared" si="717"/>
        <v>1.0501918897674203</v>
      </c>
      <c r="BD821" s="19">
        <f t="shared" si="684"/>
        <v>1.0501918897674203</v>
      </c>
      <c r="BE821" s="20">
        <f t="shared" si="718"/>
        <v>1.0501918897674203</v>
      </c>
      <c r="BF821">
        <f t="shared" si="719"/>
        <v>8.0231423869100646E-4</v>
      </c>
      <c r="BG821" s="33">
        <f t="shared" si="720"/>
        <v>2.1590650649966054</v>
      </c>
      <c r="BH821">
        <f t="shared" si="721"/>
        <v>12.954390389979633</v>
      </c>
      <c r="BI821">
        <f t="shared" si="722"/>
        <v>5229739.2179963375</v>
      </c>
      <c r="BJ821">
        <f t="shared" si="723"/>
        <v>0</v>
      </c>
      <c r="BK821">
        <f t="shared" si="724"/>
        <v>2543799.9999999995</v>
      </c>
      <c r="BL821">
        <f t="shared" si="725"/>
        <v>685832.00000000035</v>
      </c>
      <c r="BM821">
        <f t="shared" si="726"/>
        <v>2543799.9999999995</v>
      </c>
    </row>
    <row r="822" spans="1:65" x14ac:dyDescent="0.25">
      <c r="A822" s="8"/>
      <c r="B822">
        <v>371000</v>
      </c>
      <c r="C822" t="s">
        <v>838</v>
      </c>
      <c r="D822">
        <v>4</v>
      </c>
      <c r="E822">
        <v>973</v>
      </c>
      <c r="F822" s="9">
        <f t="shared" si="727"/>
        <v>163464</v>
      </c>
      <c r="G822">
        <v>8</v>
      </c>
      <c r="H822" s="10">
        <f t="shared" si="673"/>
        <v>0.28370161014045908</v>
      </c>
      <c r="I822" s="10">
        <f t="shared" si="674"/>
        <v>2.2696128811236727</v>
      </c>
      <c r="J822" s="11">
        <f t="shared" si="675"/>
        <v>0.56740322028091816</v>
      </c>
      <c r="K822" s="11">
        <f t="shared" si="676"/>
        <v>1</v>
      </c>
      <c r="L822" s="12">
        <f t="shared" si="677"/>
        <v>371000</v>
      </c>
      <c r="M822" s="13">
        <f t="shared" si="678"/>
        <v>0</v>
      </c>
      <c r="P822">
        <f t="shared" si="679"/>
        <v>3892</v>
      </c>
      <c r="Q822" s="15">
        <f t="shared" si="685"/>
        <v>0.5</v>
      </c>
      <c r="R822" s="16">
        <f t="shared" si="686"/>
        <v>3.5746201966041107</v>
      </c>
      <c r="S822" s="17">
        <f t="shared" si="680"/>
        <v>2.2696128811236727</v>
      </c>
      <c r="T822" s="17">
        <f t="shared" si="687"/>
        <v>0.28370161014045908</v>
      </c>
      <c r="U822" s="18">
        <f t="shared" si="688"/>
        <v>0.28370161014045908</v>
      </c>
      <c r="V822" s="17">
        <f t="shared" si="689"/>
        <v>0</v>
      </c>
      <c r="W822" s="17">
        <f t="shared" si="681"/>
        <v>0</v>
      </c>
      <c r="X822" s="16">
        <f t="shared" si="690"/>
        <v>0</v>
      </c>
      <c r="Y822" s="19">
        <f t="shared" si="691"/>
        <v>0.28370161014045908</v>
      </c>
      <c r="Z822" s="17">
        <f t="shared" si="692"/>
        <v>0</v>
      </c>
      <c r="AA822" s="17">
        <f t="shared" si="693"/>
        <v>0</v>
      </c>
      <c r="AB822" s="16">
        <f t="shared" si="694"/>
        <v>0</v>
      </c>
      <c r="AC822" s="19">
        <f t="shared" si="695"/>
        <v>0.28370161014045908</v>
      </c>
      <c r="AD822" s="17">
        <f t="shared" si="696"/>
        <v>0</v>
      </c>
      <c r="AE822" s="17">
        <f t="shared" si="697"/>
        <v>0</v>
      </c>
      <c r="AF822" s="16">
        <f t="shared" si="682"/>
        <v>0</v>
      </c>
      <c r="AG822" s="19">
        <f t="shared" si="698"/>
        <v>0.28370161014045908</v>
      </c>
      <c r="AH822" s="17">
        <f t="shared" si="699"/>
        <v>0</v>
      </c>
      <c r="AI822" s="17">
        <f t="shared" si="728"/>
        <v>0</v>
      </c>
      <c r="AJ822" s="16">
        <f t="shared" si="700"/>
        <v>0</v>
      </c>
      <c r="AK822" s="19">
        <f t="shared" si="701"/>
        <v>0.28370161014045908</v>
      </c>
      <c r="AL822" s="17">
        <f t="shared" si="702"/>
        <v>0</v>
      </c>
      <c r="AM822" s="17">
        <f t="shared" si="703"/>
        <v>0</v>
      </c>
      <c r="AN822" s="16">
        <f t="shared" si="704"/>
        <v>0</v>
      </c>
      <c r="AO822" s="19">
        <f t="shared" si="705"/>
        <v>0.28370161014045908</v>
      </c>
      <c r="AP822" s="17">
        <f t="shared" si="706"/>
        <v>0</v>
      </c>
      <c r="AQ822" s="17">
        <f t="shared" si="707"/>
        <v>0</v>
      </c>
      <c r="AR822" s="16">
        <f t="shared" si="708"/>
        <v>0</v>
      </c>
      <c r="AS822" s="19">
        <f t="shared" si="709"/>
        <v>0.28370161014045908</v>
      </c>
      <c r="AT822" s="17">
        <f t="shared" si="710"/>
        <v>0</v>
      </c>
      <c r="AU822" s="17">
        <f t="shared" si="711"/>
        <v>0</v>
      </c>
      <c r="AV822" s="16">
        <f t="shared" si="712"/>
        <v>0</v>
      </c>
      <c r="AW822" s="19">
        <f t="shared" si="713"/>
        <v>0.28370161014045908</v>
      </c>
      <c r="AX822" s="17">
        <f t="shared" si="714"/>
        <v>0</v>
      </c>
      <c r="AY822" s="17">
        <f t="shared" si="683"/>
        <v>0</v>
      </c>
      <c r="AZ822" s="16">
        <f t="shared" si="715"/>
        <v>0</v>
      </c>
      <c r="BA822" s="19">
        <f t="shared" si="716"/>
        <v>0.28370161014045908</v>
      </c>
      <c r="BB822" s="16"/>
      <c r="BC822" s="16">
        <f t="shared" si="717"/>
        <v>0.28370161014045908</v>
      </c>
      <c r="BD822" s="19">
        <f t="shared" si="684"/>
        <v>0.28370161014045908</v>
      </c>
      <c r="BE822" s="20">
        <f t="shared" si="718"/>
        <v>0.28370161014045908</v>
      </c>
      <c r="BF822">
        <f t="shared" si="719"/>
        <v>2.1673928695608601E-4</v>
      </c>
      <c r="BG822" s="33">
        <f t="shared" si="720"/>
        <v>0.58325553768388494</v>
      </c>
      <c r="BH822">
        <f t="shared" si="721"/>
        <v>4.6660443014710795</v>
      </c>
      <c r="BI822">
        <f t="shared" si="722"/>
        <v>762730.26569566852</v>
      </c>
      <c r="BJ822">
        <f t="shared" si="723"/>
        <v>0</v>
      </c>
      <c r="BK822">
        <f t="shared" si="724"/>
        <v>371000</v>
      </c>
      <c r="BL822">
        <f t="shared" si="725"/>
        <v>282856</v>
      </c>
      <c r="BM822">
        <f t="shared" si="726"/>
        <v>371000</v>
      </c>
    </row>
    <row r="823" spans="1:65" x14ac:dyDescent="0.25">
      <c r="A823" s="8"/>
      <c r="B823">
        <v>3951278</v>
      </c>
      <c r="C823" t="s">
        <v>839</v>
      </c>
      <c r="D823">
        <v>2</v>
      </c>
      <c r="E823">
        <v>878</v>
      </c>
      <c r="F823" s="9">
        <f t="shared" si="727"/>
        <v>147504</v>
      </c>
      <c r="G823">
        <v>4</v>
      </c>
      <c r="H823" s="10">
        <f t="shared" si="673"/>
        <v>0.5</v>
      </c>
      <c r="I823" s="10">
        <f t="shared" si="674"/>
        <v>2</v>
      </c>
      <c r="J823" s="11">
        <f t="shared" si="675"/>
        <v>1</v>
      </c>
      <c r="K823" s="11">
        <f t="shared" si="676"/>
        <v>7.4661413345251837E-2</v>
      </c>
      <c r="L823" s="12">
        <f t="shared" si="677"/>
        <v>295008</v>
      </c>
      <c r="M823" s="13">
        <f t="shared" si="678"/>
        <v>0.92533858665474811</v>
      </c>
      <c r="P823">
        <f t="shared" si="679"/>
        <v>1756</v>
      </c>
      <c r="Q823" s="15">
        <f t="shared" si="685"/>
        <v>0.5</v>
      </c>
      <c r="R823" s="16">
        <f t="shared" si="686"/>
        <v>3.5746201966041107</v>
      </c>
      <c r="S823" s="17">
        <f t="shared" si="680"/>
        <v>26.787598980366635</v>
      </c>
      <c r="T823" s="17">
        <f t="shared" si="687"/>
        <v>6.6968997450916588</v>
      </c>
      <c r="U823" s="18">
        <f t="shared" si="688"/>
        <v>0.5</v>
      </c>
      <c r="V823" s="17">
        <f t="shared" si="689"/>
        <v>0</v>
      </c>
      <c r="W823" s="17">
        <f t="shared" si="681"/>
        <v>0</v>
      </c>
      <c r="X823" s="16">
        <f t="shared" si="690"/>
        <v>0</v>
      </c>
      <c r="Y823" s="19">
        <f t="shared" si="691"/>
        <v>0.5</v>
      </c>
      <c r="Z823" s="17">
        <f t="shared" si="692"/>
        <v>0</v>
      </c>
      <c r="AA823" s="17">
        <f t="shared" si="693"/>
        <v>0</v>
      </c>
      <c r="AB823" s="16">
        <f t="shared" si="694"/>
        <v>0</v>
      </c>
      <c r="AC823" s="19">
        <f t="shared" si="695"/>
        <v>0.5</v>
      </c>
      <c r="AD823" s="17">
        <f t="shared" si="696"/>
        <v>0</v>
      </c>
      <c r="AE823" s="17">
        <f t="shared" si="697"/>
        <v>0</v>
      </c>
      <c r="AF823" s="16">
        <f t="shared" si="682"/>
        <v>0</v>
      </c>
      <c r="AG823" s="19">
        <f t="shared" si="698"/>
        <v>0.5</v>
      </c>
      <c r="AH823" s="17">
        <f t="shared" si="699"/>
        <v>0</v>
      </c>
      <c r="AI823" s="17">
        <f t="shared" si="728"/>
        <v>0</v>
      </c>
      <c r="AJ823" s="16">
        <f t="shared" si="700"/>
        <v>0</v>
      </c>
      <c r="AK823" s="19">
        <f t="shared" si="701"/>
        <v>0.5</v>
      </c>
      <c r="AL823" s="17">
        <f t="shared" si="702"/>
        <v>0</v>
      </c>
      <c r="AM823" s="17">
        <f t="shared" si="703"/>
        <v>0</v>
      </c>
      <c r="AN823" s="16">
        <f t="shared" si="704"/>
        <v>0</v>
      </c>
      <c r="AO823" s="19">
        <f t="shared" si="705"/>
        <v>0.5</v>
      </c>
      <c r="AP823" s="17">
        <f t="shared" si="706"/>
        <v>0</v>
      </c>
      <c r="AQ823" s="17">
        <f t="shared" si="707"/>
        <v>0</v>
      </c>
      <c r="AR823" s="16">
        <f t="shared" si="708"/>
        <v>0</v>
      </c>
      <c r="AS823" s="19">
        <f t="shared" si="709"/>
        <v>0.5</v>
      </c>
      <c r="AT823" s="17">
        <f t="shared" si="710"/>
        <v>0</v>
      </c>
      <c r="AU823" s="17">
        <f t="shared" si="711"/>
        <v>0</v>
      </c>
      <c r="AV823" s="16">
        <f t="shared" si="712"/>
        <v>0</v>
      </c>
      <c r="AW823" s="19">
        <f t="shared" si="713"/>
        <v>0.5</v>
      </c>
      <c r="AX823" s="17">
        <f t="shared" si="714"/>
        <v>0</v>
      </c>
      <c r="AY823" s="17">
        <f t="shared" si="683"/>
        <v>0</v>
      </c>
      <c r="AZ823" s="16">
        <f t="shared" si="715"/>
        <v>0</v>
      </c>
      <c r="BA823" s="19">
        <f t="shared" si="716"/>
        <v>0.5</v>
      </c>
      <c r="BB823" s="16"/>
      <c r="BC823" s="16">
        <f t="shared" si="717"/>
        <v>0.5</v>
      </c>
      <c r="BD823" s="19">
        <f t="shared" si="684"/>
        <v>0.5</v>
      </c>
      <c r="BE823" s="20">
        <f t="shared" si="718"/>
        <v>0.5</v>
      </c>
      <c r="BF823">
        <f t="shared" si="719"/>
        <v>3.8198459086781283E-4</v>
      </c>
      <c r="BG823" s="33">
        <f t="shared" si="720"/>
        <v>1.0279383634712513</v>
      </c>
      <c r="BH823">
        <f t="shared" si="721"/>
        <v>4.1117534538850053</v>
      </c>
      <c r="BI823">
        <f t="shared" si="722"/>
        <v>606500.08146185381</v>
      </c>
      <c r="BJ823">
        <f t="shared" si="723"/>
        <v>3656270</v>
      </c>
      <c r="BK823">
        <f t="shared" si="724"/>
        <v>295008</v>
      </c>
      <c r="BL823">
        <f t="shared" si="725"/>
        <v>0</v>
      </c>
      <c r="BM823">
        <f t="shared" si="726"/>
        <v>295008</v>
      </c>
    </row>
    <row r="824" spans="1:65" x14ac:dyDescent="0.25">
      <c r="A824" s="8"/>
      <c r="B824">
        <v>47500</v>
      </c>
      <c r="C824" t="s">
        <v>840</v>
      </c>
      <c r="D824">
        <v>4</v>
      </c>
      <c r="E824">
        <v>2173</v>
      </c>
      <c r="F824" s="9">
        <f t="shared" si="727"/>
        <v>365064</v>
      </c>
      <c r="G824">
        <v>6</v>
      </c>
      <c r="H824" s="10">
        <f t="shared" si="673"/>
        <v>2.1685695293610616E-2</v>
      </c>
      <c r="I824" s="10">
        <f t="shared" si="674"/>
        <v>0.13011417176166371</v>
      </c>
      <c r="J824" s="11">
        <f t="shared" si="675"/>
        <v>3.2528542940415926E-2</v>
      </c>
      <c r="K824" s="11">
        <f t="shared" si="676"/>
        <v>1</v>
      </c>
      <c r="L824" s="12">
        <f t="shared" si="677"/>
        <v>47500</v>
      </c>
      <c r="M824" s="13">
        <f t="shared" si="678"/>
        <v>0</v>
      </c>
      <c r="P824">
        <f t="shared" si="679"/>
        <v>8692</v>
      </c>
      <c r="Q824" s="15">
        <f t="shared" si="685"/>
        <v>0.66666666666666663</v>
      </c>
      <c r="R824" s="16">
        <f t="shared" si="686"/>
        <v>3.5746201966041107</v>
      </c>
      <c r="S824" s="17">
        <f t="shared" si="680"/>
        <v>0.13011417176166371</v>
      </c>
      <c r="T824" s="17">
        <f t="shared" si="687"/>
        <v>2.1685695293610616E-2</v>
      </c>
      <c r="U824" s="18">
        <f t="shared" si="688"/>
        <v>2.1685695293610616E-2</v>
      </c>
      <c r="V824" s="17">
        <f t="shared" si="689"/>
        <v>0</v>
      </c>
      <c r="W824" s="17">
        <f t="shared" si="681"/>
        <v>0</v>
      </c>
      <c r="X824" s="16">
        <f t="shared" si="690"/>
        <v>0</v>
      </c>
      <c r="Y824" s="19">
        <f t="shared" si="691"/>
        <v>2.1685695293610616E-2</v>
      </c>
      <c r="Z824" s="17">
        <f t="shared" si="692"/>
        <v>0</v>
      </c>
      <c r="AA824" s="17">
        <f t="shared" si="693"/>
        <v>0</v>
      </c>
      <c r="AB824" s="16">
        <f t="shared" si="694"/>
        <v>0</v>
      </c>
      <c r="AC824" s="19">
        <f t="shared" si="695"/>
        <v>2.1685695293610616E-2</v>
      </c>
      <c r="AD824" s="17">
        <f t="shared" si="696"/>
        <v>0</v>
      </c>
      <c r="AE824" s="17">
        <f t="shared" si="697"/>
        <v>0</v>
      </c>
      <c r="AF824" s="16">
        <f t="shared" si="682"/>
        <v>0</v>
      </c>
      <c r="AG824" s="19">
        <f t="shared" si="698"/>
        <v>2.1685695293610616E-2</v>
      </c>
      <c r="AH824" s="17">
        <f t="shared" si="699"/>
        <v>0</v>
      </c>
      <c r="AI824" s="17">
        <f t="shared" si="728"/>
        <v>0</v>
      </c>
      <c r="AJ824" s="16">
        <f t="shared" si="700"/>
        <v>0</v>
      </c>
      <c r="AK824" s="19">
        <f t="shared" si="701"/>
        <v>2.1685695293610616E-2</v>
      </c>
      <c r="AL824" s="17">
        <f t="shared" si="702"/>
        <v>0</v>
      </c>
      <c r="AM824" s="17">
        <f t="shared" si="703"/>
        <v>0</v>
      </c>
      <c r="AN824" s="16">
        <f t="shared" si="704"/>
        <v>0</v>
      </c>
      <c r="AO824" s="19">
        <f t="shared" si="705"/>
        <v>2.1685695293610616E-2</v>
      </c>
      <c r="AP824" s="17">
        <f t="shared" si="706"/>
        <v>0</v>
      </c>
      <c r="AQ824" s="17">
        <f t="shared" si="707"/>
        <v>0</v>
      </c>
      <c r="AR824" s="16">
        <f t="shared" si="708"/>
        <v>0</v>
      </c>
      <c r="AS824" s="19">
        <f t="shared" si="709"/>
        <v>2.1685695293610616E-2</v>
      </c>
      <c r="AT824" s="17">
        <f t="shared" si="710"/>
        <v>0</v>
      </c>
      <c r="AU824" s="17">
        <f t="shared" si="711"/>
        <v>0</v>
      </c>
      <c r="AV824" s="16">
        <f t="shared" si="712"/>
        <v>0</v>
      </c>
      <c r="AW824" s="19">
        <f t="shared" si="713"/>
        <v>2.1685695293610616E-2</v>
      </c>
      <c r="AX824" s="17">
        <f t="shared" si="714"/>
        <v>0</v>
      </c>
      <c r="AY824" s="17">
        <f t="shared" si="683"/>
        <v>0</v>
      </c>
      <c r="AZ824" s="16">
        <f t="shared" si="715"/>
        <v>0</v>
      </c>
      <c r="BA824" s="19">
        <f t="shared" si="716"/>
        <v>2.1685695293610616E-2</v>
      </c>
      <c r="BB824" s="16"/>
      <c r="BC824" s="16">
        <f t="shared" si="717"/>
        <v>2.1685695293610616E-2</v>
      </c>
      <c r="BD824" s="19">
        <f t="shared" si="684"/>
        <v>2.1685695293610616E-2</v>
      </c>
      <c r="BE824" s="20">
        <f t="shared" si="718"/>
        <v>2.1685695293610616E-2</v>
      </c>
      <c r="BF824">
        <f t="shared" si="719"/>
        <v>1.6567202888827811E-5</v>
      </c>
      <c r="BG824" s="33">
        <f t="shared" si="720"/>
        <v>4.4583116261700625E-2</v>
      </c>
      <c r="BH824">
        <f t="shared" si="721"/>
        <v>0.26749869757020373</v>
      </c>
      <c r="BI824">
        <f t="shared" si="722"/>
        <v>97654.144529768848</v>
      </c>
      <c r="BJ824">
        <f t="shared" si="723"/>
        <v>0</v>
      </c>
      <c r="BK824">
        <f t="shared" si="724"/>
        <v>47500</v>
      </c>
      <c r="BL824">
        <f t="shared" si="725"/>
        <v>1412756</v>
      </c>
      <c r="BM824">
        <f t="shared" si="726"/>
        <v>47500</v>
      </c>
    </row>
    <row r="825" spans="1:65" x14ac:dyDescent="0.25">
      <c r="A825" s="8"/>
      <c r="B825">
        <v>574000</v>
      </c>
      <c r="C825" t="s">
        <v>841</v>
      </c>
      <c r="D825">
        <v>5</v>
      </c>
      <c r="E825">
        <v>2104</v>
      </c>
      <c r="F825" s="9">
        <f t="shared" si="727"/>
        <v>353472</v>
      </c>
      <c r="G825">
        <v>2</v>
      </c>
      <c r="H825" s="10">
        <f t="shared" si="673"/>
        <v>0.81194550063371351</v>
      </c>
      <c r="I825" s="10">
        <f t="shared" si="674"/>
        <v>1.623891001267427</v>
      </c>
      <c r="J825" s="11">
        <f t="shared" si="675"/>
        <v>0.32477820025348542</v>
      </c>
      <c r="K825" s="11">
        <f t="shared" si="676"/>
        <v>1</v>
      </c>
      <c r="L825" s="12">
        <f t="shared" si="677"/>
        <v>574000</v>
      </c>
      <c r="M825" s="13">
        <f t="shared" si="678"/>
        <v>0</v>
      </c>
      <c r="P825">
        <f t="shared" si="679"/>
        <v>10520</v>
      </c>
      <c r="Q825" s="15">
        <f t="shared" si="685"/>
        <v>2.5</v>
      </c>
      <c r="R825" s="16">
        <f t="shared" si="686"/>
        <v>3.5746201966041107</v>
      </c>
      <c r="S825" s="17">
        <f t="shared" si="680"/>
        <v>1.623891001267427</v>
      </c>
      <c r="T825" s="17">
        <f t="shared" si="687"/>
        <v>0.81194550063371351</v>
      </c>
      <c r="U825" s="18">
        <f t="shared" si="688"/>
        <v>0.81194550063371351</v>
      </c>
      <c r="V825" s="17">
        <f t="shared" si="689"/>
        <v>0</v>
      </c>
      <c r="W825" s="17">
        <f t="shared" si="681"/>
        <v>0</v>
      </c>
      <c r="X825" s="16">
        <f t="shared" si="690"/>
        <v>0</v>
      </c>
      <c r="Y825" s="19">
        <f t="shared" si="691"/>
        <v>0.81194550063371351</v>
      </c>
      <c r="Z825" s="17">
        <f t="shared" si="692"/>
        <v>0</v>
      </c>
      <c r="AA825" s="17">
        <f t="shared" si="693"/>
        <v>0</v>
      </c>
      <c r="AB825" s="16">
        <f t="shared" si="694"/>
        <v>0</v>
      </c>
      <c r="AC825" s="19">
        <f t="shared" si="695"/>
        <v>0.81194550063371351</v>
      </c>
      <c r="AD825" s="17">
        <f t="shared" si="696"/>
        <v>0</v>
      </c>
      <c r="AE825" s="17">
        <f t="shared" si="697"/>
        <v>0</v>
      </c>
      <c r="AF825" s="16">
        <f t="shared" si="682"/>
        <v>0</v>
      </c>
      <c r="AG825" s="19">
        <f t="shared" si="698"/>
        <v>0.81194550063371351</v>
      </c>
      <c r="AH825" s="17">
        <f t="shared" si="699"/>
        <v>0</v>
      </c>
      <c r="AI825" s="17">
        <f t="shared" si="728"/>
        <v>0</v>
      </c>
      <c r="AJ825" s="16">
        <f t="shared" si="700"/>
        <v>0</v>
      </c>
      <c r="AK825" s="19">
        <f t="shared" si="701"/>
        <v>0.81194550063371351</v>
      </c>
      <c r="AL825" s="17">
        <f t="shared" si="702"/>
        <v>0</v>
      </c>
      <c r="AM825" s="17">
        <f t="shared" si="703"/>
        <v>0</v>
      </c>
      <c r="AN825" s="16">
        <f t="shared" si="704"/>
        <v>0</v>
      </c>
      <c r="AO825" s="19">
        <f t="shared" si="705"/>
        <v>0.81194550063371351</v>
      </c>
      <c r="AP825" s="17">
        <f t="shared" si="706"/>
        <v>0</v>
      </c>
      <c r="AQ825" s="17">
        <f t="shared" si="707"/>
        <v>0</v>
      </c>
      <c r="AR825" s="16">
        <f t="shared" si="708"/>
        <v>0</v>
      </c>
      <c r="AS825" s="19">
        <f t="shared" si="709"/>
        <v>0.81194550063371351</v>
      </c>
      <c r="AT825" s="17">
        <f t="shared" si="710"/>
        <v>0</v>
      </c>
      <c r="AU825" s="17">
        <f t="shared" si="711"/>
        <v>0</v>
      </c>
      <c r="AV825" s="16">
        <f t="shared" si="712"/>
        <v>0</v>
      </c>
      <c r="AW825" s="19">
        <f t="shared" si="713"/>
        <v>0.81194550063371351</v>
      </c>
      <c r="AX825" s="17">
        <f t="shared" si="714"/>
        <v>0</v>
      </c>
      <c r="AY825" s="17">
        <f t="shared" si="683"/>
        <v>0</v>
      </c>
      <c r="AZ825" s="16">
        <f t="shared" si="715"/>
        <v>0</v>
      </c>
      <c r="BA825" s="19">
        <f t="shared" si="716"/>
        <v>0.81194550063371351</v>
      </c>
      <c r="BB825" s="16"/>
      <c r="BC825" s="16">
        <f t="shared" si="717"/>
        <v>0.81194550063371351</v>
      </c>
      <c r="BD825" s="19">
        <f t="shared" si="684"/>
        <v>0.81194550063371351</v>
      </c>
      <c r="BE825" s="20">
        <f t="shared" si="718"/>
        <v>0.81194550063371351</v>
      </c>
      <c r="BF825">
        <f t="shared" si="719"/>
        <v>6.203013397330611E-4</v>
      </c>
      <c r="BG825" s="33">
        <f t="shared" si="720"/>
        <v>1.6692598582985307</v>
      </c>
      <c r="BH825">
        <f t="shared" si="721"/>
        <v>3.3385197165970615</v>
      </c>
      <c r="BI825">
        <f t="shared" si="722"/>
        <v>1180073.2412649966</v>
      </c>
      <c r="BJ825">
        <f t="shared" si="723"/>
        <v>0</v>
      </c>
      <c r="BK825">
        <f t="shared" si="724"/>
        <v>574000</v>
      </c>
      <c r="BL825">
        <f t="shared" si="725"/>
        <v>1193360</v>
      </c>
      <c r="BM825">
        <f t="shared" si="726"/>
        <v>574000</v>
      </c>
    </row>
    <row r="826" spans="1:65" x14ac:dyDescent="0.25">
      <c r="A826" s="8"/>
      <c r="B826">
        <v>35779370</v>
      </c>
      <c r="C826" t="s">
        <v>842</v>
      </c>
      <c r="D826">
        <v>1</v>
      </c>
      <c r="E826">
        <v>1002</v>
      </c>
      <c r="F826" s="9">
        <f t="shared" si="727"/>
        <v>168336</v>
      </c>
      <c r="G826">
        <v>8</v>
      </c>
      <c r="H826" s="10">
        <f t="shared" si="673"/>
        <v>0.125</v>
      </c>
      <c r="I826" s="10">
        <f t="shared" si="674"/>
        <v>1</v>
      </c>
      <c r="J826" s="11">
        <f t="shared" si="675"/>
        <v>1</v>
      </c>
      <c r="K826" s="11">
        <f t="shared" si="676"/>
        <v>4.7048340985321986E-3</v>
      </c>
      <c r="L826" s="12">
        <f t="shared" si="677"/>
        <v>168336</v>
      </c>
      <c r="M826" s="13">
        <f t="shared" si="678"/>
        <v>0.99529516590146783</v>
      </c>
      <c r="P826">
        <f t="shared" si="679"/>
        <v>1002</v>
      </c>
      <c r="Q826" s="15">
        <f t="shared" si="685"/>
        <v>0.125</v>
      </c>
      <c r="R826" s="16">
        <f t="shared" si="686"/>
        <v>3.5746201966041107</v>
      </c>
      <c r="S826" s="17">
        <f t="shared" si="680"/>
        <v>212.54734578462123</v>
      </c>
      <c r="T826" s="17">
        <f t="shared" si="687"/>
        <v>26.568418223077654</v>
      </c>
      <c r="U826" s="18">
        <f t="shared" si="688"/>
        <v>0.125</v>
      </c>
      <c r="V826" s="17">
        <f t="shared" si="689"/>
        <v>0</v>
      </c>
      <c r="W826" s="17">
        <f t="shared" si="681"/>
        <v>0</v>
      </c>
      <c r="X826" s="16">
        <f t="shared" si="690"/>
        <v>0</v>
      </c>
      <c r="Y826" s="19">
        <f t="shared" si="691"/>
        <v>0.125</v>
      </c>
      <c r="Z826" s="17">
        <f t="shared" si="692"/>
        <v>0</v>
      </c>
      <c r="AA826" s="17">
        <f t="shared" si="693"/>
        <v>0</v>
      </c>
      <c r="AB826" s="16">
        <f t="shared" si="694"/>
        <v>0</v>
      </c>
      <c r="AC826" s="19">
        <f t="shared" si="695"/>
        <v>0.125</v>
      </c>
      <c r="AD826" s="17">
        <f t="shared" si="696"/>
        <v>0</v>
      </c>
      <c r="AE826" s="17">
        <f t="shared" si="697"/>
        <v>0</v>
      </c>
      <c r="AF826" s="16">
        <f t="shared" si="682"/>
        <v>0</v>
      </c>
      <c r="AG826" s="19">
        <f t="shared" si="698"/>
        <v>0.125</v>
      </c>
      <c r="AH826" s="17">
        <f t="shared" si="699"/>
        <v>0</v>
      </c>
      <c r="AI826" s="17">
        <f t="shared" si="728"/>
        <v>0</v>
      </c>
      <c r="AJ826" s="16">
        <f t="shared" si="700"/>
        <v>0</v>
      </c>
      <c r="AK826" s="19">
        <f t="shared" si="701"/>
        <v>0.125</v>
      </c>
      <c r="AL826" s="17">
        <f t="shared" si="702"/>
        <v>0</v>
      </c>
      <c r="AM826" s="17">
        <f t="shared" si="703"/>
        <v>0</v>
      </c>
      <c r="AN826" s="16">
        <f t="shared" si="704"/>
        <v>0</v>
      </c>
      <c r="AO826" s="19">
        <f t="shared" si="705"/>
        <v>0.125</v>
      </c>
      <c r="AP826" s="17">
        <f t="shared" si="706"/>
        <v>0</v>
      </c>
      <c r="AQ826" s="17">
        <f t="shared" si="707"/>
        <v>0</v>
      </c>
      <c r="AR826" s="16">
        <f t="shared" si="708"/>
        <v>0</v>
      </c>
      <c r="AS826" s="19">
        <f t="shared" si="709"/>
        <v>0.125</v>
      </c>
      <c r="AT826" s="17">
        <f t="shared" si="710"/>
        <v>0</v>
      </c>
      <c r="AU826" s="17">
        <f t="shared" si="711"/>
        <v>0</v>
      </c>
      <c r="AV826" s="16">
        <f t="shared" si="712"/>
        <v>0</v>
      </c>
      <c r="AW826" s="19">
        <f t="shared" si="713"/>
        <v>0.125</v>
      </c>
      <c r="AX826" s="17">
        <f t="shared" si="714"/>
        <v>0</v>
      </c>
      <c r="AY826" s="17">
        <f t="shared" si="683"/>
        <v>0</v>
      </c>
      <c r="AZ826" s="16">
        <f t="shared" si="715"/>
        <v>0</v>
      </c>
      <c r="BA826" s="19">
        <f t="shared" si="716"/>
        <v>0.125</v>
      </c>
      <c r="BB826" s="16"/>
      <c r="BC826" s="16">
        <f t="shared" si="717"/>
        <v>0.125</v>
      </c>
      <c r="BD826" s="19">
        <f t="shared" si="684"/>
        <v>0.125</v>
      </c>
      <c r="BE826" s="20">
        <f t="shared" si="718"/>
        <v>0.125</v>
      </c>
      <c r="BF826">
        <f t="shared" si="719"/>
        <v>9.5496147716953207E-5</v>
      </c>
      <c r="BG826" s="33">
        <f t="shared" si="720"/>
        <v>0.25698459086781283</v>
      </c>
      <c r="BH826">
        <f t="shared" si="721"/>
        <v>2.0558767269425027</v>
      </c>
      <c r="BI826">
        <f t="shared" si="722"/>
        <v>346078.06470659311</v>
      </c>
      <c r="BJ826">
        <f t="shared" si="723"/>
        <v>35611034</v>
      </c>
      <c r="BK826">
        <f t="shared" si="724"/>
        <v>168336</v>
      </c>
      <c r="BL826">
        <f t="shared" si="725"/>
        <v>0</v>
      </c>
      <c r="BM826">
        <f t="shared" si="726"/>
        <v>168336</v>
      </c>
    </row>
    <row r="827" spans="1:65" x14ac:dyDescent="0.25">
      <c r="A827" s="8"/>
      <c r="B827">
        <v>1064758375</v>
      </c>
      <c r="C827" t="s">
        <v>843</v>
      </c>
      <c r="D827">
        <v>10</v>
      </c>
      <c r="E827">
        <v>1622</v>
      </c>
      <c r="F827" s="9">
        <f t="shared" si="727"/>
        <v>272496</v>
      </c>
      <c r="G827">
        <v>8</v>
      </c>
      <c r="H827" s="10">
        <f t="shared" si="673"/>
        <v>1.25</v>
      </c>
      <c r="I827" s="10">
        <f t="shared" si="674"/>
        <v>10</v>
      </c>
      <c r="J827" s="11">
        <f t="shared" si="675"/>
        <v>1</v>
      </c>
      <c r="K827" s="11">
        <f t="shared" si="676"/>
        <v>2.5592285198038477E-3</v>
      </c>
      <c r="L827" s="12">
        <f t="shared" si="677"/>
        <v>2724960</v>
      </c>
      <c r="M827" s="13">
        <f t="shared" si="678"/>
        <v>0.99744077148019616</v>
      </c>
      <c r="P827">
        <f t="shared" si="679"/>
        <v>16220</v>
      </c>
      <c r="Q827" s="15">
        <f t="shared" si="685"/>
        <v>1.25</v>
      </c>
      <c r="R827" s="16">
        <f t="shared" si="686"/>
        <v>3.5746201966041107</v>
      </c>
      <c r="S827" s="17">
        <f t="shared" si="680"/>
        <v>3907.4275402207741</v>
      </c>
      <c r="T827" s="17">
        <f t="shared" si="687"/>
        <v>488.42844252759676</v>
      </c>
      <c r="U827" s="18">
        <f t="shared" si="688"/>
        <v>1.25</v>
      </c>
      <c r="V827" s="17">
        <f t="shared" si="689"/>
        <v>0</v>
      </c>
      <c r="W827" s="17">
        <f t="shared" si="681"/>
        <v>0</v>
      </c>
      <c r="X827" s="16">
        <f t="shared" si="690"/>
        <v>0</v>
      </c>
      <c r="Y827" s="19">
        <f t="shared" si="691"/>
        <v>1.25</v>
      </c>
      <c r="Z827" s="17">
        <f t="shared" si="692"/>
        <v>0</v>
      </c>
      <c r="AA827" s="17">
        <f t="shared" si="693"/>
        <v>0</v>
      </c>
      <c r="AB827" s="16">
        <f t="shared" si="694"/>
        <v>0</v>
      </c>
      <c r="AC827" s="19">
        <f t="shared" si="695"/>
        <v>1.25</v>
      </c>
      <c r="AD827" s="17">
        <f t="shared" si="696"/>
        <v>0</v>
      </c>
      <c r="AE827" s="17">
        <f t="shared" si="697"/>
        <v>0</v>
      </c>
      <c r="AF827" s="16">
        <f t="shared" si="682"/>
        <v>0</v>
      </c>
      <c r="AG827" s="19">
        <f t="shared" si="698"/>
        <v>1.25</v>
      </c>
      <c r="AH827" s="17">
        <f t="shared" si="699"/>
        <v>0</v>
      </c>
      <c r="AI827" s="17">
        <f t="shared" si="728"/>
        <v>0</v>
      </c>
      <c r="AJ827" s="16">
        <f t="shared" si="700"/>
        <v>0</v>
      </c>
      <c r="AK827" s="19">
        <f t="shared" si="701"/>
        <v>1.25</v>
      </c>
      <c r="AL827" s="17">
        <f t="shared" si="702"/>
        <v>0</v>
      </c>
      <c r="AM827" s="17">
        <f t="shared" si="703"/>
        <v>0</v>
      </c>
      <c r="AN827" s="16">
        <f t="shared" si="704"/>
        <v>0</v>
      </c>
      <c r="AO827" s="19">
        <f t="shared" si="705"/>
        <v>1.25</v>
      </c>
      <c r="AP827" s="17">
        <f t="shared" si="706"/>
        <v>0</v>
      </c>
      <c r="AQ827" s="17">
        <f t="shared" si="707"/>
        <v>0</v>
      </c>
      <c r="AR827" s="16">
        <f t="shared" si="708"/>
        <v>0</v>
      </c>
      <c r="AS827" s="19">
        <f t="shared" si="709"/>
        <v>1.25</v>
      </c>
      <c r="AT827" s="17">
        <f t="shared" si="710"/>
        <v>0</v>
      </c>
      <c r="AU827" s="17">
        <f t="shared" si="711"/>
        <v>0</v>
      </c>
      <c r="AV827" s="16">
        <f t="shared" si="712"/>
        <v>0</v>
      </c>
      <c r="AW827" s="19">
        <f t="shared" si="713"/>
        <v>1.25</v>
      </c>
      <c r="AX827" s="17">
        <f t="shared" si="714"/>
        <v>0</v>
      </c>
      <c r="AY827" s="17">
        <f t="shared" si="683"/>
        <v>0</v>
      </c>
      <c r="AZ827" s="16">
        <f t="shared" si="715"/>
        <v>0</v>
      </c>
      <c r="BA827" s="19">
        <f t="shared" si="716"/>
        <v>1.25</v>
      </c>
      <c r="BB827" s="16"/>
      <c r="BC827" s="16">
        <f t="shared" si="717"/>
        <v>1.25</v>
      </c>
      <c r="BD827" s="19">
        <f t="shared" si="684"/>
        <v>1.25</v>
      </c>
      <c r="BE827" s="20">
        <f t="shared" si="718"/>
        <v>1.25</v>
      </c>
      <c r="BF827">
        <f t="shared" si="719"/>
        <v>9.5496147716953212E-4</v>
      </c>
      <c r="BG827" s="33">
        <f t="shared" si="720"/>
        <v>2.5698459086781282</v>
      </c>
      <c r="BH827">
        <f t="shared" si="721"/>
        <v>20.558767269425026</v>
      </c>
      <c r="BI827">
        <f t="shared" si="722"/>
        <v>5602181.8458492421</v>
      </c>
      <c r="BJ827">
        <f t="shared" si="723"/>
        <v>1062033415</v>
      </c>
      <c r="BK827">
        <f t="shared" si="724"/>
        <v>2724960</v>
      </c>
      <c r="BL827">
        <f t="shared" si="725"/>
        <v>0</v>
      </c>
      <c r="BM827">
        <f t="shared" si="726"/>
        <v>2724960</v>
      </c>
    </row>
    <row r="828" spans="1:65" x14ac:dyDescent="0.25">
      <c r="A828" s="8"/>
      <c r="B828">
        <v>139857470</v>
      </c>
      <c r="C828" t="s">
        <v>844</v>
      </c>
      <c r="D828">
        <v>2</v>
      </c>
      <c r="E828">
        <v>1496</v>
      </c>
      <c r="F828" s="9">
        <f t="shared" si="727"/>
        <v>251328</v>
      </c>
      <c r="G828">
        <v>6</v>
      </c>
      <c r="H828" s="10">
        <f t="shared" si="673"/>
        <v>0.33333333333333331</v>
      </c>
      <c r="I828" s="10">
        <f t="shared" si="674"/>
        <v>2</v>
      </c>
      <c r="J828" s="11">
        <f t="shared" si="675"/>
        <v>1</v>
      </c>
      <c r="K828" s="11">
        <f t="shared" si="676"/>
        <v>3.5940590087894485E-3</v>
      </c>
      <c r="L828" s="12">
        <f t="shared" si="677"/>
        <v>502656</v>
      </c>
      <c r="M828" s="13">
        <f t="shared" si="678"/>
        <v>0.9964059409912106</v>
      </c>
      <c r="P828">
        <f t="shared" si="679"/>
        <v>2992</v>
      </c>
      <c r="Q828" s="15">
        <f t="shared" si="685"/>
        <v>0.33333333333333331</v>
      </c>
      <c r="R828" s="16">
        <f t="shared" si="686"/>
        <v>3.5746201966041107</v>
      </c>
      <c r="S828" s="17">
        <f t="shared" si="680"/>
        <v>556.47389069264068</v>
      </c>
      <c r="T828" s="17">
        <f t="shared" si="687"/>
        <v>92.745648448773451</v>
      </c>
      <c r="U828" s="18">
        <f t="shared" si="688"/>
        <v>0.33333333333333331</v>
      </c>
      <c r="V828" s="17">
        <f t="shared" si="689"/>
        <v>0</v>
      </c>
      <c r="W828" s="17">
        <f t="shared" si="681"/>
        <v>0</v>
      </c>
      <c r="X828" s="16">
        <f t="shared" si="690"/>
        <v>0</v>
      </c>
      <c r="Y828" s="19">
        <f t="shared" si="691"/>
        <v>0.33333333333333331</v>
      </c>
      <c r="Z828" s="17">
        <f t="shared" si="692"/>
        <v>0</v>
      </c>
      <c r="AA828" s="17">
        <f t="shared" si="693"/>
        <v>0</v>
      </c>
      <c r="AB828" s="16">
        <f t="shared" si="694"/>
        <v>0</v>
      </c>
      <c r="AC828" s="19">
        <f t="shared" si="695"/>
        <v>0.33333333333333331</v>
      </c>
      <c r="AD828" s="17">
        <f t="shared" si="696"/>
        <v>0</v>
      </c>
      <c r="AE828" s="17">
        <f t="shared" si="697"/>
        <v>0</v>
      </c>
      <c r="AF828" s="16">
        <f t="shared" si="682"/>
        <v>0</v>
      </c>
      <c r="AG828" s="19">
        <f t="shared" si="698"/>
        <v>0.33333333333333331</v>
      </c>
      <c r="AH828" s="17">
        <f t="shared" si="699"/>
        <v>0</v>
      </c>
      <c r="AI828" s="17">
        <f t="shared" si="728"/>
        <v>0</v>
      </c>
      <c r="AJ828" s="16">
        <f t="shared" si="700"/>
        <v>0</v>
      </c>
      <c r="AK828" s="19">
        <f t="shared" si="701"/>
        <v>0.33333333333333331</v>
      </c>
      <c r="AL828" s="17">
        <f t="shared" si="702"/>
        <v>0</v>
      </c>
      <c r="AM828" s="17">
        <f t="shared" si="703"/>
        <v>0</v>
      </c>
      <c r="AN828" s="16">
        <f t="shared" si="704"/>
        <v>0</v>
      </c>
      <c r="AO828" s="19">
        <f t="shared" si="705"/>
        <v>0.33333333333333331</v>
      </c>
      <c r="AP828" s="17">
        <f t="shared" si="706"/>
        <v>0</v>
      </c>
      <c r="AQ828" s="17">
        <f t="shared" si="707"/>
        <v>0</v>
      </c>
      <c r="AR828" s="16">
        <f t="shared" si="708"/>
        <v>0</v>
      </c>
      <c r="AS828" s="19">
        <f t="shared" si="709"/>
        <v>0.33333333333333331</v>
      </c>
      <c r="AT828" s="17">
        <f t="shared" si="710"/>
        <v>0</v>
      </c>
      <c r="AU828" s="17">
        <f t="shared" si="711"/>
        <v>0</v>
      </c>
      <c r="AV828" s="16">
        <f t="shared" si="712"/>
        <v>0</v>
      </c>
      <c r="AW828" s="19">
        <f t="shared" si="713"/>
        <v>0.33333333333333331</v>
      </c>
      <c r="AX828" s="17">
        <f t="shared" si="714"/>
        <v>0</v>
      </c>
      <c r="AY828" s="17">
        <f t="shared" si="683"/>
        <v>0</v>
      </c>
      <c r="AZ828" s="16">
        <f t="shared" si="715"/>
        <v>0</v>
      </c>
      <c r="BA828" s="19">
        <f t="shared" si="716"/>
        <v>0.33333333333333331</v>
      </c>
      <c r="BB828" s="16"/>
      <c r="BC828" s="16">
        <f t="shared" si="717"/>
        <v>0.33333333333333331</v>
      </c>
      <c r="BD828" s="19">
        <f t="shared" si="684"/>
        <v>0.33333333333333331</v>
      </c>
      <c r="BE828" s="20">
        <f t="shared" si="718"/>
        <v>0.33333333333333331</v>
      </c>
      <c r="BF828">
        <f t="shared" si="719"/>
        <v>2.546563939118752E-4</v>
      </c>
      <c r="BG828" s="33">
        <f t="shared" si="720"/>
        <v>0.68529224231416741</v>
      </c>
      <c r="BH828">
        <f t="shared" si="721"/>
        <v>4.1117534538850045</v>
      </c>
      <c r="BI828">
        <f t="shared" si="722"/>
        <v>1033398.7720580105</v>
      </c>
      <c r="BJ828">
        <f t="shared" si="723"/>
        <v>139354814</v>
      </c>
      <c r="BK828">
        <f t="shared" si="724"/>
        <v>502656</v>
      </c>
      <c r="BL828">
        <f t="shared" si="725"/>
        <v>0</v>
      </c>
      <c r="BM828">
        <f t="shared" si="726"/>
        <v>502656</v>
      </c>
    </row>
    <row r="829" spans="1:65" x14ac:dyDescent="0.25">
      <c r="A829" s="8"/>
      <c r="B829">
        <v>348813</v>
      </c>
      <c r="C829" t="s">
        <v>845</v>
      </c>
      <c r="D829">
        <v>10</v>
      </c>
      <c r="E829">
        <v>2342</v>
      </c>
      <c r="F829" s="9">
        <f t="shared" si="727"/>
        <v>393456</v>
      </c>
      <c r="G829">
        <v>8</v>
      </c>
      <c r="H829" s="10">
        <f t="shared" si="673"/>
        <v>0.11081702909601074</v>
      </c>
      <c r="I829" s="10">
        <f t="shared" si="674"/>
        <v>0.88653623276808591</v>
      </c>
      <c r="J829" s="11">
        <f t="shared" si="675"/>
        <v>8.8653623276808591E-2</v>
      </c>
      <c r="K829" s="11">
        <f t="shared" si="676"/>
        <v>1</v>
      </c>
      <c r="L829" s="12">
        <f t="shared" si="677"/>
        <v>348813</v>
      </c>
      <c r="M829" s="13">
        <f t="shared" si="678"/>
        <v>0</v>
      </c>
      <c r="P829">
        <f t="shared" si="679"/>
        <v>23420</v>
      </c>
      <c r="Q829" s="15">
        <f t="shared" si="685"/>
        <v>1.25</v>
      </c>
      <c r="R829" s="16">
        <f t="shared" si="686"/>
        <v>3.5746201966041107</v>
      </c>
      <c r="S829" s="17">
        <f t="shared" si="680"/>
        <v>0.88653623276808591</v>
      </c>
      <c r="T829" s="17">
        <f t="shared" si="687"/>
        <v>0.11081702909601074</v>
      </c>
      <c r="U829" s="18">
        <f t="shared" si="688"/>
        <v>0.11081702909601074</v>
      </c>
      <c r="V829" s="17">
        <f t="shared" si="689"/>
        <v>0</v>
      </c>
      <c r="W829" s="17">
        <f t="shared" si="681"/>
        <v>0</v>
      </c>
      <c r="X829" s="16">
        <f t="shared" si="690"/>
        <v>0</v>
      </c>
      <c r="Y829" s="19">
        <f t="shared" si="691"/>
        <v>0.11081702909601074</v>
      </c>
      <c r="Z829" s="17">
        <f t="shared" si="692"/>
        <v>0</v>
      </c>
      <c r="AA829" s="17">
        <f t="shared" si="693"/>
        <v>0</v>
      </c>
      <c r="AB829" s="16">
        <f t="shared" si="694"/>
        <v>0</v>
      </c>
      <c r="AC829" s="19">
        <f t="shared" si="695"/>
        <v>0.11081702909601074</v>
      </c>
      <c r="AD829" s="17">
        <f t="shared" si="696"/>
        <v>0</v>
      </c>
      <c r="AE829" s="17">
        <f t="shared" si="697"/>
        <v>0</v>
      </c>
      <c r="AF829" s="16">
        <f t="shared" si="682"/>
        <v>0</v>
      </c>
      <c r="AG829" s="19">
        <f t="shared" si="698"/>
        <v>0.11081702909601074</v>
      </c>
      <c r="AH829" s="17">
        <f t="shared" si="699"/>
        <v>0</v>
      </c>
      <c r="AI829" s="17">
        <f t="shared" si="728"/>
        <v>0</v>
      </c>
      <c r="AJ829" s="16">
        <f t="shared" si="700"/>
        <v>0</v>
      </c>
      <c r="AK829" s="19">
        <f t="shared" si="701"/>
        <v>0.11081702909601074</v>
      </c>
      <c r="AL829" s="17">
        <f t="shared" si="702"/>
        <v>0</v>
      </c>
      <c r="AM829" s="17">
        <f t="shared" si="703"/>
        <v>0</v>
      </c>
      <c r="AN829" s="16">
        <f t="shared" si="704"/>
        <v>0</v>
      </c>
      <c r="AO829" s="19">
        <f t="shared" si="705"/>
        <v>0.11081702909601074</v>
      </c>
      <c r="AP829" s="17">
        <f t="shared" si="706"/>
        <v>0</v>
      </c>
      <c r="AQ829" s="17">
        <f t="shared" si="707"/>
        <v>0</v>
      </c>
      <c r="AR829" s="16">
        <f t="shared" si="708"/>
        <v>0</v>
      </c>
      <c r="AS829" s="19">
        <f t="shared" si="709"/>
        <v>0.11081702909601074</v>
      </c>
      <c r="AT829" s="17">
        <f t="shared" si="710"/>
        <v>0</v>
      </c>
      <c r="AU829" s="17">
        <f t="shared" si="711"/>
        <v>0</v>
      </c>
      <c r="AV829" s="16">
        <f t="shared" si="712"/>
        <v>0</v>
      </c>
      <c r="AW829" s="19">
        <f t="shared" si="713"/>
        <v>0.11081702909601074</v>
      </c>
      <c r="AX829" s="17">
        <f t="shared" si="714"/>
        <v>0</v>
      </c>
      <c r="AY829" s="17">
        <f t="shared" si="683"/>
        <v>0</v>
      </c>
      <c r="AZ829" s="16">
        <f t="shared" si="715"/>
        <v>0</v>
      </c>
      <c r="BA829" s="19">
        <f t="shared" si="716"/>
        <v>0.11081702909601074</v>
      </c>
      <c r="BB829" s="16"/>
      <c r="BC829" s="16">
        <f t="shared" si="717"/>
        <v>0.11081702909601074</v>
      </c>
      <c r="BD829" s="19">
        <f t="shared" si="684"/>
        <v>0.11081702909601074</v>
      </c>
      <c r="BE829" s="20">
        <f t="shared" si="718"/>
        <v>0.11081702909601074</v>
      </c>
      <c r="BF829">
        <f t="shared" si="719"/>
        <v>8.4660795040852345E-5</v>
      </c>
      <c r="BG829" s="33">
        <f t="shared" si="720"/>
        <v>0.22782615106739862</v>
      </c>
      <c r="BH829">
        <f t="shared" si="721"/>
        <v>1.822609208539189</v>
      </c>
      <c r="BI829">
        <f t="shared" si="722"/>
        <v>717116.52875499509</v>
      </c>
      <c r="BJ829">
        <f t="shared" si="723"/>
        <v>0</v>
      </c>
      <c r="BK829">
        <f t="shared" si="724"/>
        <v>348813</v>
      </c>
      <c r="BL829">
        <f t="shared" si="725"/>
        <v>3585747.0000000005</v>
      </c>
      <c r="BM829">
        <f t="shared" si="726"/>
        <v>348813</v>
      </c>
    </row>
    <row r="830" spans="1:65" x14ac:dyDescent="0.25">
      <c r="A830" s="8"/>
      <c r="B830">
        <v>841718603</v>
      </c>
      <c r="C830" t="s">
        <v>846</v>
      </c>
      <c r="D830">
        <v>1</v>
      </c>
      <c r="E830">
        <v>968</v>
      </c>
      <c r="F830" s="9">
        <f t="shared" si="727"/>
        <v>162624</v>
      </c>
      <c r="G830">
        <v>7</v>
      </c>
      <c r="H830" s="10">
        <f t="shared" si="673"/>
        <v>0.14285714285714285</v>
      </c>
      <c r="I830" s="10">
        <f t="shared" si="674"/>
        <v>1</v>
      </c>
      <c r="J830" s="11">
        <f t="shared" si="675"/>
        <v>1</v>
      </c>
      <c r="K830" s="11">
        <f t="shared" si="676"/>
        <v>1.9320471167013045E-4</v>
      </c>
      <c r="L830" s="12">
        <f t="shared" si="677"/>
        <v>162624</v>
      </c>
      <c r="M830" s="13">
        <f t="shared" si="678"/>
        <v>0.99980679528832983</v>
      </c>
      <c r="P830">
        <f t="shared" si="679"/>
        <v>968</v>
      </c>
      <c r="Q830" s="15">
        <f t="shared" si="685"/>
        <v>0.14285714285714285</v>
      </c>
      <c r="R830" s="16">
        <f t="shared" si="686"/>
        <v>3.5746201966041107</v>
      </c>
      <c r="S830" s="17">
        <f t="shared" si="680"/>
        <v>5175.8572104978357</v>
      </c>
      <c r="T830" s="17">
        <f t="shared" si="687"/>
        <v>739.40817292826227</v>
      </c>
      <c r="U830" s="18">
        <f t="shared" si="688"/>
        <v>0.14285714285714285</v>
      </c>
      <c r="V830" s="17">
        <f t="shared" si="689"/>
        <v>0</v>
      </c>
      <c r="W830" s="17">
        <f t="shared" si="681"/>
        <v>0</v>
      </c>
      <c r="X830" s="16">
        <f t="shared" si="690"/>
        <v>0</v>
      </c>
      <c r="Y830" s="19">
        <f t="shared" si="691"/>
        <v>0.14285714285714285</v>
      </c>
      <c r="Z830" s="17">
        <f t="shared" si="692"/>
        <v>0</v>
      </c>
      <c r="AA830" s="17">
        <f t="shared" si="693"/>
        <v>0</v>
      </c>
      <c r="AB830" s="16">
        <f t="shared" si="694"/>
        <v>0</v>
      </c>
      <c r="AC830" s="19">
        <f t="shared" si="695"/>
        <v>0.14285714285714285</v>
      </c>
      <c r="AD830" s="17">
        <f t="shared" si="696"/>
        <v>0</v>
      </c>
      <c r="AE830" s="17">
        <f t="shared" si="697"/>
        <v>0</v>
      </c>
      <c r="AF830" s="16">
        <f t="shared" si="682"/>
        <v>0</v>
      </c>
      <c r="AG830" s="19">
        <f t="shared" si="698"/>
        <v>0.14285714285714285</v>
      </c>
      <c r="AH830" s="17">
        <f t="shared" si="699"/>
        <v>0</v>
      </c>
      <c r="AI830" s="17">
        <f t="shared" si="728"/>
        <v>0</v>
      </c>
      <c r="AJ830" s="16">
        <f t="shared" si="700"/>
        <v>0</v>
      </c>
      <c r="AK830" s="19">
        <f t="shared" si="701"/>
        <v>0.14285714285714285</v>
      </c>
      <c r="AL830" s="17">
        <f t="shared" si="702"/>
        <v>0</v>
      </c>
      <c r="AM830" s="17">
        <f t="shared" si="703"/>
        <v>0</v>
      </c>
      <c r="AN830" s="16">
        <f t="shared" si="704"/>
        <v>0</v>
      </c>
      <c r="AO830" s="19">
        <f t="shared" si="705"/>
        <v>0.14285714285714285</v>
      </c>
      <c r="AP830" s="17">
        <f t="shared" si="706"/>
        <v>0</v>
      </c>
      <c r="AQ830" s="17">
        <f t="shared" si="707"/>
        <v>0</v>
      </c>
      <c r="AR830" s="16">
        <f t="shared" si="708"/>
        <v>0</v>
      </c>
      <c r="AS830" s="19">
        <f t="shared" si="709"/>
        <v>0.14285714285714285</v>
      </c>
      <c r="AT830" s="17">
        <f t="shared" si="710"/>
        <v>0</v>
      </c>
      <c r="AU830" s="17">
        <f t="shared" si="711"/>
        <v>0</v>
      </c>
      <c r="AV830" s="16">
        <f t="shared" si="712"/>
        <v>0</v>
      </c>
      <c r="AW830" s="19">
        <f t="shared" si="713"/>
        <v>0.14285714285714285</v>
      </c>
      <c r="AX830" s="17">
        <f t="shared" si="714"/>
        <v>0</v>
      </c>
      <c r="AY830" s="17">
        <f t="shared" si="683"/>
        <v>0</v>
      </c>
      <c r="AZ830" s="16">
        <f t="shared" si="715"/>
        <v>0</v>
      </c>
      <c r="BA830" s="19">
        <f t="shared" si="716"/>
        <v>0.14285714285714285</v>
      </c>
      <c r="BB830" s="16"/>
      <c r="BC830" s="16">
        <f t="shared" si="717"/>
        <v>0.14285714285714285</v>
      </c>
      <c r="BD830" s="19">
        <f t="shared" si="684"/>
        <v>0.14285714285714285</v>
      </c>
      <c r="BE830" s="20">
        <f t="shared" si="718"/>
        <v>0.14285714285714285</v>
      </c>
      <c r="BF830">
        <f t="shared" si="719"/>
        <v>1.091384545336608E-4</v>
      </c>
      <c r="BG830" s="33">
        <f t="shared" si="720"/>
        <v>0.29369667527750032</v>
      </c>
      <c r="BH830">
        <f t="shared" si="721"/>
        <v>2.0558767269425022</v>
      </c>
      <c r="BI830">
        <f t="shared" si="722"/>
        <v>334334.89684229746</v>
      </c>
      <c r="BJ830">
        <f t="shared" si="723"/>
        <v>841555979</v>
      </c>
      <c r="BK830">
        <f t="shared" si="724"/>
        <v>162624</v>
      </c>
      <c r="BL830">
        <f t="shared" si="725"/>
        <v>0</v>
      </c>
      <c r="BM830">
        <f t="shared" si="726"/>
        <v>162624</v>
      </c>
    </row>
    <row r="831" spans="1:65" x14ac:dyDescent="0.25">
      <c r="A831" s="8"/>
      <c r="B831">
        <v>78564</v>
      </c>
      <c r="C831" t="s">
        <v>847</v>
      </c>
      <c r="D831">
        <v>10</v>
      </c>
      <c r="E831">
        <v>1130</v>
      </c>
      <c r="F831" s="9">
        <f t="shared" si="727"/>
        <v>189840</v>
      </c>
      <c r="G831">
        <v>5</v>
      </c>
      <c r="H831" s="10">
        <f t="shared" si="673"/>
        <v>8.2768647281921612E-2</v>
      </c>
      <c r="I831" s="10">
        <f t="shared" si="674"/>
        <v>0.41384323640960807</v>
      </c>
      <c r="J831" s="11">
        <f t="shared" si="675"/>
        <v>4.1384323640960806E-2</v>
      </c>
      <c r="K831" s="11">
        <f t="shared" si="676"/>
        <v>1</v>
      </c>
      <c r="L831" s="12">
        <f t="shared" si="677"/>
        <v>78564</v>
      </c>
      <c r="M831" s="13">
        <f t="shared" si="678"/>
        <v>0</v>
      </c>
      <c r="P831">
        <f t="shared" si="679"/>
        <v>11300</v>
      </c>
      <c r="Q831" s="15">
        <f t="shared" si="685"/>
        <v>2</v>
      </c>
      <c r="R831" s="16">
        <f t="shared" si="686"/>
        <v>3.5746201966041107</v>
      </c>
      <c r="S831" s="17">
        <f t="shared" si="680"/>
        <v>0.41384323640960807</v>
      </c>
      <c r="T831" s="17">
        <f t="shared" si="687"/>
        <v>8.2768647281921612E-2</v>
      </c>
      <c r="U831" s="18">
        <f t="shared" si="688"/>
        <v>8.2768647281921612E-2</v>
      </c>
      <c r="V831" s="17">
        <f t="shared" si="689"/>
        <v>0</v>
      </c>
      <c r="W831" s="17">
        <f t="shared" si="681"/>
        <v>0</v>
      </c>
      <c r="X831" s="16">
        <f t="shared" si="690"/>
        <v>0</v>
      </c>
      <c r="Y831" s="19">
        <f t="shared" si="691"/>
        <v>8.2768647281921612E-2</v>
      </c>
      <c r="Z831" s="17">
        <f t="shared" si="692"/>
        <v>0</v>
      </c>
      <c r="AA831" s="17">
        <f t="shared" si="693"/>
        <v>0</v>
      </c>
      <c r="AB831" s="16">
        <f t="shared" si="694"/>
        <v>0</v>
      </c>
      <c r="AC831" s="19">
        <f t="shared" si="695"/>
        <v>8.2768647281921612E-2</v>
      </c>
      <c r="AD831" s="17">
        <f t="shared" si="696"/>
        <v>0</v>
      </c>
      <c r="AE831" s="17">
        <f t="shared" si="697"/>
        <v>0</v>
      </c>
      <c r="AF831" s="16">
        <f t="shared" si="682"/>
        <v>0</v>
      </c>
      <c r="AG831" s="19">
        <f t="shared" si="698"/>
        <v>8.2768647281921612E-2</v>
      </c>
      <c r="AH831" s="17">
        <f t="shared" si="699"/>
        <v>0</v>
      </c>
      <c r="AI831" s="17">
        <f t="shared" si="728"/>
        <v>0</v>
      </c>
      <c r="AJ831" s="16">
        <f t="shared" si="700"/>
        <v>0</v>
      </c>
      <c r="AK831" s="19">
        <f t="shared" si="701"/>
        <v>8.2768647281921612E-2</v>
      </c>
      <c r="AL831" s="17">
        <f t="shared" si="702"/>
        <v>0</v>
      </c>
      <c r="AM831" s="17">
        <f t="shared" si="703"/>
        <v>0</v>
      </c>
      <c r="AN831" s="16">
        <f t="shared" si="704"/>
        <v>0</v>
      </c>
      <c r="AO831" s="19">
        <f t="shared" si="705"/>
        <v>8.2768647281921612E-2</v>
      </c>
      <c r="AP831" s="17">
        <f t="shared" si="706"/>
        <v>0</v>
      </c>
      <c r="AQ831" s="17">
        <f t="shared" si="707"/>
        <v>0</v>
      </c>
      <c r="AR831" s="16">
        <f t="shared" si="708"/>
        <v>0</v>
      </c>
      <c r="AS831" s="19">
        <f t="shared" si="709"/>
        <v>8.2768647281921612E-2</v>
      </c>
      <c r="AT831" s="17">
        <f t="shared" si="710"/>
        <v>0</v>
      </c>
      <c r="AU831" s="17">
        <f t="shared" si="711"/>
        <v>0</v>
      </c>
      <c r="AV831" s="16">
        <f t="shared" si="712"/>
        <v>0</v>
      </c>
      <c r="AW831" s="19">
        <f t="shared" si="713"/>
        <v>8.2768647281921612E-2</v>
      </c>
      <c r="AX831" s="17">
        <f t="shared" si="714"/>
        <v>0</v>
      </c>
      <c r="AY831" s="17">
        <f t="shared" si="683"/>
        <v>0</v>
      </c>
      <c r="AZ831" s="16">
        <f t="shared" si="715"/>
        <v>0</v>
      </c>
      <c r="BA831" s="19">
        <f t="shared" si="716"/>
        <v>8.2768647281921612E-2</v>
      </c>
      <c r="BB831" s="16"/>
      <c r="BC831" s="16">
        <f t="shared" si="717"/>
        <v>8.2768647281921612E-2</v>
      </c>
      <c r="BD831" s="19">
        <f t="shared" si="684"/>
        <v>8.2768647281921612E-2</v>
      </c>
      <c r="BE831" s="20">
        <f t="shared" si="718"/>
        <v>8.2768647281921612E-2</v>
      </c>
      <c r="BF831">
        <f t="shared" si="719"/>
        <v>6.3232695737334274E-5</v>
      </c>
      <c r="BG831" s="33">
        <f t="shared" si="720"/>
        <v>0.17016213566741548</v>
      </c>
      <c r="BH831">
        <f t="shared" si="721"/>
        <v>0.85081067833707735</v>
      </c>
      <c r="BI831">
        <f t="shared" si="722"/>
        <v>161517.89917551077</v>
      </c>
      <c r="BJ831">
        <f t="shared" si="723"/>
        <v>0</v>
      </c>
      <c r="BK831">
        <f t="shared" si="724"/>
        <v>78564</v>
      </c>
      <c r="BL831">
        <f t="shared" si="725"/>
        <v>1819836</v>
      </c>
      <c r="BM831">
        <f t="shared" si="726"/>
        <v>78564</v>
      </c>
    </row>
    <row r="832" spans="1:65" x14ac:dyDescent="0.25">
      <c r="A832" s="8"/>
      <c r="B832">
        <v>139798933</v>
      </c>
      <c r="C832" t="s">
        <v>848</v>
      </c>
      <c r="D832">
        <v>3</v>
      </c>
      <c r="E832">
        <v>1858</v>
      </c>
      <c r="F832" s="9">
        <f t="shared" si="727"/>
        <v>312144</v>
      </c>
      <c r="G832">
        <v>4</v>
      </c>
      <c r="H832" s="10">
        <f t="shared" si="673"/>
        <v>0.75</v>
      </c>
      <c r="I832" s="10">
        <f t="shared" si="674"/>
        <v>3</v>
      </c>
      <c r="J832" s="11">
        <f t="shared" si="675"/>
        <v>1</v>
      </c>
      <c r="K832" s="11">
        <f t="shared" si="676"/>
        <v>6.6984202232788139E-3</v>
      </c>
      <c r="L832" s="12">
        <f t="shared" si="677"/>
        <v>936432</v>
      </c>
      <c r="M832" s="13">
        <f t="shared" si="678"/>
        <v>0.99330157977672118</v>
      </c>
      <c r="P832">
        <f t="shared" si="679"/>
        <v>5574</v>
      </c>
      <c r="Q832" s="15">
        <f t="shared" si="685"/>
        <v>0.75</v>
      </c>
      <c r="R832" s="16">
        <f t="shared" si="686"/>
        <v>3.5746201966041107</v>
      </c>
      <c r="S832" s="17">
        <f t="shared" si="680"/>
        <v>447.86679545338052</v>
      </c>
      <c r="T832" s="17">
        <f t="shared" si="687"/>
        <v>111.96669886334513</v>
      </c>
      <c r="U832" s="18">
        <f t="shared" si="688"/>
        <v>0.75</v>
      </c>
      <c r="V832" s="17">
        <f t="shared" si="689"/>
        <v>0</v>
      </c>
      <c r="W832" s="17">
        <f t="shared" si="681"/>
        <v>0</v>
      </c>
      <c r="X832" s="16">
        <f t="shared" si="690"/>
        <v>0</v>
      </c>
      <c r="Y832" s="19">
        <f t="shared" si="691"/>
        <v>0.75</v>
      </c>
      <c r="Z832" s="17">
        <f t="shared" si="692"/>
        <v>0</v>
      </c>
      <c r="AA832" s="17">
        <f t="shared" si="693"/>
        <v>0</v>
      </c>
      <c r="AB832" s="16">
        <f t="shared" si="694"/>
        <v>0</v>
      </c>
      <c r="AC832" s="19">
        <f t="shared" si="695"/>
        <v>0.75</v>
      </c>
      <c r="AD832" s="17">
        <f t="shared" si="696"/>
        <v>0</v>
      </c>
      <c r="AE832" s="17">
        <f t="shared" si="697"/>
        <v>0</v>
      </c>
      <c r="AF832" s="16">
        <f t="shared" si="682"/>
        <v>0</v>
      </c>
      <c r="AG832" s="19">
        <f t="shared" si="698"/>
        <v>0.75</v>
      </c>
      <c r="AH832" s="17">
        <f t="shared" si="699"/>
        <v>0</v>
      </c>
      <c r="AI832" s="17">
        <f t="shared" si="728"/>
        <v>0</v>
      </c>
      <c r="AJ832" s="16">
        <f t="shared" si="700"/>
        <v>0</v>
      </c>
      <c r="AK832" s="19">
        <f t="shared" si="701"/>
        <v>0.75</v>
      </c>
      <c r="AL832" s="17">
        <f t="shared" si="702"/>
        <v>0</v>
      </c>
      <c r="AM832" s="17">
        <f t="shared" si="703"/>
        <v>0</v>
      </c>
      <c r="AN832" s="16">
        <f t="shared" si="704"/>
        <v>0</v>
      </c>
      <c r="AO832" s="19">
        <f t="shared" si="705"/>
        <v>0.75</v>
      </c>
      <c r="AP832" s="17">
        <f t="shared" si="706"/>
        <v>0</v>
      </c>
      <c r="AQ832" s="17">
        <f t="shared" si="707"/>
        <v>0</v>
      </c>
      <c r="AR832" s="16">
        <f t="shared" si="708"/>
        <v>0</v>
      </c>
      <c r="AS832" s="19">
        <f t="shared" si="709"/>
        <v>0.75</v>
      </c>
      <c r="AT832" s="17">
        <f t="shared" si="710"/>
        <v>0</v>
      </c>
      <c r="AU832" s="17">
        <f t="shared" si="711"/>
        <v>0</v>
      </c>
      <c r="AV832" s="16">
        <f t="shared" si="712"/>
        <v>0</v>
      </c>
      <c r="AW832" s="19">
        <f t="shared" si="713"/>
        <v>0.75</v>
      </c>
      <c r="AX832" s="17">
        <f t="shared" si="714"/>
        <v>0</v>
      </c>
      <c r="AY832" s="17">
        <f t="shared" si="683"/>
        <v>0</v>
      </c>
      <c r="AZ832" s="16">
        <f t="shared" si="715"/>
        <v>0</v>
      </c>
      <c r="BA832" s="19">
        <f t="shared" si="716"/>
        <v>0.75</v>
      </c>
      <c r="BB832" s="16"/>
      <c r="BC832" s="16">
        <f t="shared" si="717"/>
        <v>0.75</v>
      </c>
      <c r="BD832" s="19">
        <f t="shared" si="684"/>
        <v>0.75</v>
      </c>
      <c r="BE832" s="20">
        <f t="shared" si="718"/>
        <v>0.75</v>
      </c>
      <c r="BF832">
        <f t="shared" si="719"/>
        <v>5.729768863017193E-4</v>
      </c>
      <c r="BG832" s="33">
        <f t="shared" si="720"/>
        <v>1.5419075452068771</v>
      </c>
      <c r="BH832">
        <f t="shared" si="721"/>
        <v>6.1676301808275085</v>
      </c>
      <c r="BI832">
        <f t="shared" si="722"/>
        <v>1925188.7551642219</v>
      </c>
      <c r="BJ832">
        <f t="shared" si="723"/>
        <v>138862501</v>
      </c>
      <c r="BK832">
        <f t="shared" si="724"/>
        <v>936432</v>
      </c>
      <c r="BL832">
        <f t="shared" si="725"/>
        <v>0</v>
      </c>
      <c r="BM832">
        <f t="shared" si="726"/>
        <v>936432</v>
      </c>
    </row>
    <row r="833" spans="1:65" x14ac:dyDescent="0.25">
      <c r="A833" s="8"/>
      <c r="B833">
        <v>795193</v>
      </c>
      <c r="C833" t="s">
        <v>849</v>
      </c>
      <c r="D833">
        <v>2</v>
      </c>
      <c r="E833">
        <v>818</v>
      </c>
      <c r="F833" s="9">
        <f t="shared" si="727"/>
        <v>137424</v>
      </c>
      <c r="G833">
        <v>3</v>
      </c>
      <c r="H833" s="10">
        <f t="shared" si="673"/>
        <v>0.66666666666666663</v>
      </c>
      <c r="I833" s="10">
        <f t="shared" si="674"/>
        <v>2</v>
      </c>
      <c r="J833" s="11">
        <f t="shared" si="675"/>
        <v>1</v>
      </c>
      <c r="K833" s="11">
        <f t="shared" si="676"/>
        <v>0.3456368453947658</v>
      </c>
      <c r="L833" s="12">
        <f t="shared" si="677"/>
        <v>274848</v>
      </c>
      <c r="M833" s="13">
        <f t="shared" si="678"/>
        <v>0.6543631546052342</v>
      </c>
      <c r="P833">
        <f t="shared" si="679"/>
        <v>1636</v>
      </c>
      <c r="Q833" s="15">
        <f t="shared" si="685"/>
        <v>0.66666666666666663</v>
      </c>
      <c r="R833" s="16">
        <f t="shared" si="686"/>
        <v>3.5746201966041107</v>
      </c>
      <c r="S833" s="17">
        <f t="shared" si="680"/>
        <v>5.7864201303993479</v>
      </c>
      <c r="T833" s="17">
        <f t="shared" si="687"/>
        <v>1.9288067101331159</v>
      </c>
      <c r="U833" s="18">
        <f t="shared" si="688"/>
        <v>0.66666666666666663</v>
      </c>
      <c r="V833" s="17">
        <f t="shared" si="689"/>
        <v>0</v>
      </c>
      <c r="W833" s="17">
        <f t="shared" si="681"/>
        <v>0</v>
      </c>
      <c r="X833" s="16">
        <f t="shared" si="690"/>
        <v>0</v>
      </c>
      <c r="Y833" s="19">
        <f t="shared" si="691"/>
        <v>0.66666666666666663</v>
      </c>
      <c r="Z833" s="17">
        <f t="shared" si="692"/>
        <v>0</v>
      </c>
      <c r="AA833" s="17">
        <f t="shared" si="693"/>
        <v>0</v>
      </c>
      <c r="AB833" s="16">
        <f t="shared" si="694"/>
        <v>0</v>
      </c>
      <c r="AC833" s="19">
        <f t="shared" si="695"/>
        <v>0.66666666666666663</v>
      </c>
      <c r="AD833" s="17">
        <f t="shared" si="696"/>
        <v>0</v>
      </c>
      <c r="AE833" s="17">
        <f t="shared" si="697"/>
        <v>0</v>
      </c>
      <c r="AF833" s="16">
        <f t="shared" si="682"/>
        <v>0</v>
      </c>
      <c r="AG833" s="19">
        <f t="shared" si="698"/>
        <v>0.66666666666666663</v>
      </c>
      <c r="AH833" s="17">
        <f t="shared" si="699"/>
        <v>0</v>
      </c>
      <c r="AI833" s="17">
        <f t="shared" si="728"/>
        <v>0</v>
      </c>
      <c r="AJ833" s="16">
        <f t="shared" si="700"/>
        <v>0</v>
      </c>
      <c r="AK833" s="19">
        <f t="shared" si="701"/>
        <v>0.66666666666666663</v>
      </c>
      <c r="AL833" s="17">
        <f t="shared" si="702"/>
        <v>0</v>
      </c>
      <c r="AM833" s="17">
        <f t="shared" si="703"/>
        <v>0</v>
      </c>
      <c r="AN833" s="16">
        <f t="shared" si="704"/>
        <v>0</v>
      </c>
      <c r="AO833" s="19">
        <f t="shared" si="705"/>
        <v>0.66666666666666663</v>
      </c>
      <c r="AP833" s="17">
        <f t="shared" si="706"/>
        <v>0</v>
      </c>
      <c r="AQ833" s="17">
        <f t="shared" si="707"/>
        <v>0</v>
      </c>
      <c r="AR833" s="16">
        <f t="shared" si="708"/>
        <v>0</v>
      </c>
      <c r="AS833" s="19">
        <f t="shared" si="709"/>
        <v>0.66666666666666663</v>
      </c>
      <c r="AT833" s="17">
        <f t="shared" si="710"/>
        <v>0</v>
      </c>
      <c r="AU833" s="17">
        <f t="shared" si="711"/>
        <v>0</v>
      </c>
      <c r="AV833" s="16">
        <f t="shared" si="712"/>
        <v>0</v>
      </c>
      <c r="AW833" s="19">
        <f t="shared" si="713"/>
        <v>0.66666666666666663</v>
      </c>
      <c r="AX833" s="17">
        <f t="shared" si="714"/>
        <v>0</v>
      </c>
      <c r="AY833" s="17">
        <f t="shared" si="683"/>
        <v>0</v>
      </c>
      <c r="AZ833" s="16">
        <f t="shared" si="715"/>
        <v>0</v>
      </c>
      <c r="BA833" s="19">
        <f t="shared" si="716"/>
        <v>0.66666666666666663</v>
      </c>
      <c r="BB833" s="16"/>
      <c r="BC833" s="16">
        <f t="shared" si="717"/>
        <v>0.66666666666666663</v>
      </c>
      <c r="BD833" s="19">
        <f t="shared" si="684"/>
        <v>0.66666666666666663</v>
      </c>
      <c r="BE833" s="20">
        <f t="shared" si="718"/>
        <v>0.66666666666666663</v>
      </c>
      <c r="BF833">
        <f t="shared" si="719"/>
        <v>5.093127878237504E-4</v>
      </c>
      <c r="BG833" s="33">
        <f t="shared" si="720"/>
        <v>1.3705844846283348</v>
      </c>
      <c r="BH833">
        <f t="shared" si="721"/>
        <v>4.1117534538850045</v>
      </c>
      <c r="BI833">
        <f t="shared" si="722"/>
        <v>565053.60664669285</v>
      </c>
      <c r="BJ833">
        <f t="shared" si="723"/>
        <v>520345</v>
      </c>
      <c r="BK833">
        <f t="shared" si="724"/>
        <v>274848</v>
      </c>
      <c r="BL833">
        <f t="shared" si="725"/>
        <v>0</v>
      </c>
      <c r="BM833">
        <f t="shared" si="726"/>
        <v>274848</v>
      </c>
    </row>
    <row r="834" spans="1:65" x14ac:dyDescent="0.25">
      <c r="A834" s="8"/>
      <c r="B834">
        <v>32224345</v>
      </c>
      <c r="C834" t="s">
        <v>850</v>
      </c>
      <c r="D834">
        <v>1</v>
      </c>
      <c r="E834">
        <v>2343</v>
      </c>
      <c r="F834" s="9">
        <f t="shared" si="727"/>
        <v>393624</v>
      </c>
      <c r="G834">
        <v>3</v>
      </c>
      <c r="H834" s="10">
        <f t="shared" ref="H834:H897" si="729">BD834</f>
        <v>0.33333333333333331</v>
      </c>
      <c r="I834" s="10">
        <f t="shared" ref="I834:I897" si="730">H834*G834</f>
        <v>1</v>
      </c>
      <c r="J834" s="11">
        <f t="shared" ref="J834:J897" si="731">I834/D834</f>
        <v>1</v>
      </c>
      <c r="K834" s="11">
        <f t="shared" ref="K834:K897" si="732">L834/B834</f>
        <v>1.2215112518190827E-2</v>
      </c>
      <c r="L834" s="12">
        <f t="shared" ref="L834:L897" si="733">I834*F834</f>
        <v>393624</v>
      </c>
      <c r="M834" s="13">
        <f t="shared" ref="M834:M897" si="734">(B834-L834)/B834</f>
        <v>0.98778488748180915</v>
      </c>
      <c r="P834">
        <f t="shared" ref="P834:P897" si="735">D834*E834</f>
        <v>2343</v>
      </c>
      <c r="Q834" s="15">
        <f t="shared" si="685"/>
        <v>0.33333333333333331</v>
      </c>
      <c r="R834" s="16">
        <f t="shared" si="686"/>
        <v>3.5746201966041107</v>
      </c>
      <c r="S834" s="17">
        <f t="shared" ref="S834:S897" si="736">B834/F834</f>
        <v>81.865803406296365</v>
      </c>
      <c r="T834" s="17">
        <f t="shared" si="687"/>
        <v>27.288601135432121</v>
      </c>
      <c r="U834" s="18">
        <f t="shared" si="688"/>
        <v>0.33333333333333331</v>
      </c>
      <c r="V834" s="17">
        <f t="shared" si="689"/>
        <v>0</v>
      </c>
      <c r="W834" s="17">
        <f t="shared" ref="W834:W897" si="737">IF(U834=0,V834/$V$1131,0)</f>
        <v>0</v>
      </c>
      <c r="X834" s="16">
        <f t="shared" si="690"/>
        <v>0</v>
      </c>
      <c r="Y834" s="19">
        <f t="shared" si="691"/>
        <v>0.33333333333333331</v>
      </c>
      <c r="Z834" s="17">
        <f t="shared" si="692"/>
        <v>0</v>
      </c>
      <c r="AA834" s="17">
        <f t="shared" si="693"/>
        <v>0</v>
      </c>
      <c r="AB834" s="16">
        <f t="shared" si="694"/>
        <v>0</v>
      </c>
      <c r="AC834" s="19">
        <f t="shared" si="695"/>
        <v>0.33333333333333331</v>
      </c>
      <c r="AD834" s="17">
        <f t="shared" si="696"/>
        <v>0</v>
      </c>
      <c r="AE834" s="17">
        <f t="shared" si="697"/>
        <v>0</v>
      </c>
      <c r="AF834" s="16">
        <f t="shared" ref="AF834:AF897" si="738">AE834*$AC$1133</f>
        <v>0</v>
      </c>
      <c r="AG834" s="19">
        <f t="shared" si="698"/>
        <v>0.33333333333333331</v>
      </c>
      <c r="AH834" s="17">
        <f t="shared" si="699"/>
        <v>0</v>
      </c>
      <c r="AI834" s="17">
        <f t="shared" si="728"/>
        <v>0</v>
      </c>
      <c r="AJ834" s="16">
        <f t="shared" si="700"/>
        <v>0</v>
      </c>
      <c r="AK834" s="19">
        <f t="shared" si="701"/>
        <v>0.33333333333333331</v>
      </c>
      <c r="AL834" s="17">
        <f t="shared" si="702"/>
        <v>0</v>
      </c>
      <c r="AM834" s="17">
        <f t="shared" si="703"/>
        <v>0</v>
      </c>
      <c r="AN834" s="16">
        <f t="shared" si="704"/>
        <v>0</v>
      </c>
      <c r="AO834" s="19">
        <f t="shared" si="705"/>
        <v>0.33333333333333331</v>
      </c>
      <c r="AP834" s="17">
        <f t="shared" si="706"/>
        <v>0</v>
      </c>
      <c r="AQ834" s="17">
        <f t="shared" si="707"/>
        <v>0</v>
      </c>
      <c r="AR834" s="16">
        <f t="shared" si="708"/>
        <v>0</v>
      </c>
      <c r="AS834" s="19">
        <f t="shared" si="709"/>
        <v>0.33333333333333331</v>
      </c>
      <c r="AT834" s="17">
        <f t="shared" si="710"/>
        <v>0</v>
      </c>
      <c r="AU834" s="17">
        <f t="shared" si="711"/>
        <v>0</v>
      </c>
      <c r="AV834" s="16">
        <f t="shared" si="712"/>
        <v>0</v>
      </c>
      <c r="AW834" s="19">
        <f t="shared" si="713"/>
        <v>0.33333333333333331</v>
      </c>
      <c r="AX834" s="17">
        <f t="shared" si="714"/>
        <v>0</v>
      </c>
      <c r="AY834" s="17">
        <f t="shared" ref="AY834:AY897" si="739">IF(AX$1131&lt;&gt;0,IF(AW834=0,AX834/AX$1131,0),0)</f>
        <v>0</v>
      </c>
      <c r="AZ834" s="16">
        <f t="shared" si="715"/>
        <v>0</v>
      </c>
      <c r="BA834" s="19">
        <f t="shared" si="716"/>
        <v>0.33333333333333331</v>
      </c>
      <c r="BB834" s="16"/>
      <c r="BC834" s="16">
        <f t="shared" si="717"/>
        <v>0.33333333333333331</v>
      </c>
      <c r="BD834" s="19">
        <f t="shared" ref="BD834:BD897" si="740">BC834</f>
        <v>0.33333333333333331</v>
      </c>
      <c r="BE834" s="20">
        <f t="shared" si="718"/>
        <v>0.33333333333333331</v>
      </c>
      <c r="BF834">
        <f t="shared" si="719"/>
        <v>2.546563939118752E-4</v>
      </c>
      <c r="BG834" s="33">
        <f t="shared" si="720"/>
        <v>0.68529224231416741</v>
      </c>
      <c r="BH834">
        <f t="shared" si="721"/>
        <v>2.0558767269425022</v>
      </c>
      <c r="BI834">
        <f t="shared" si="722"/>
        <v>809242.42076601554</v>
      </c>
      <c r="BJ834">
        <f t="shared" si="723"/>
        <v>31830721</v>
      </c>
      <c r="BK834">
        <f t="shared" si="724"/>
        <v>393624</v>
      </c>
      <c r="BL834">
        <f t="shared" si="725"/>
        <v>0</v>
      </c>
      <c r="BM834">
        <f t="shared" si="726"/>
        <v>393624</v>
      </c>
    </row>
    <row r="835" spans="1:65" x14ac:dyDescent="0.25">
      <c r="A835" s="8"/>
      <c r="B835">
        <v>59598</v>
      </c>
      <c r="C835" t="s">
        <v>851</v>
      </c>
      <c r="D835">
        <v>5</v>
      </c>
      <c r="E835">
        <v>1327</v>
      </c>
      <c r="F835" s="9">
        <f t="shared" si="727"/>
        <v>222936</v>
      </c>
      <c r="G835">
        <v>2</v>
      </c>
      <c r="H835" s="10">
        <f t="shared" si="729"/>
        <v>0.13366616428033157</v>
      </c>
      <c r="I835" s="10">
        <f t="shared" si="730"/>
        <v>0.26733232856066313</v>
      </c>
      <c r="J835" s="11">
        <f t="shared" si="731"/>
        <v>5.3466465712132628E-2</v>
      </c>
      <c r="K835" s="11">
        <f t="shared" si="732"/>
        <v>1</v>
      </c>
      <c r="L835" s="12">
        <f t="shared" si="733"/>
        <v>59598</v>
      </c>
      <c r="M835" s="13">
        <f t="shared" si="734"/>
        <v>0</v>
      </c>
      <c r="P835">
        <f t="shared" si="735"/>
        <v>6635</v>
      </c>
      <c r="Q835" s="15">
        <f t="shared" ref="Q835:Q898" si="741">IF(OR(G835=0,D835=0),0,D835/G835)</f>
        <v>2.5</v>
      </c>
      <c r="R835" s="16">
        <f t="shared" ref="R835:R898" si="742">$R$1/COUNTIF($Q$2:$Q$1130,"&gt;0")</f>
        <v>3.5746201966041107</v>
      </c>
      <c r="S835" s="17">
        <f t="shared" si="736"/>
        <v>0.26733232856066313</v>
      </c>
      <c r="T835" s="17">
        <f t="shared" ref="T835:T898" si="743">IF(OR(G835=0,D835=0),0,S835/G835)</f>
        <v>0.13366616428033157</v>
      </c>
      <c r="U835" s="18">
        <f t="shared" ref="U835:U898" si="744">IF(MIN(Q835,T835)&lt;=R835,MIN(Q835,T835),0)</f>
        <v>0.13366616428033157</v>
      </c>
      <c r="V835" s="17">
        <f t="shared" ref="V835:V898" si="745">IF(U835=0,T835,0)</f>
        <v>0</v>
      </c>
      <c r="W835" s="17">
        <f t="shared" si="737"/>
        <v>0</v>
      </c>
      <c r="X835" s="16">
        <f t="shared" ref="X835:X898" si="746">$U$1133*W835</f>
        <v>0</v>
      </c>
      <c r="Y835" s="19">
        <f t="shared" ref="Y835:Y898" si="747">IF(OR(X835&gt;=$Q835,X835&gt;=$T835),MIN($Q835,$T835),U835)</f>
        <v>0.13366616428033157</v>
      </c>
      <c r="Z835" s="17">
        <f t="shared" ref="Z835:Z898" si="748">IF(Y835=0,$T835,0)</f>
        <v>0</v>
      </c>
      <c r="AA835" s="17">
        <f t="shared" ref="AA835:AA898" si="749">IF($Z$1131&lt;&gt;0,IF(Y835=0,Z835/$Z$1131,0),0)</f>
        <v>0</v>
      </c>
      <c r="AB835" s="16">
        <f t="shared" ref="AB835:AB898" si="750">AA835*$Y$1133</f>
        <v>0</v>
      </c>
      <c r="AC835" s="19">
        <f t="shared" ref="AC835:AC898" si="751">IF(OR(AB835&gt;=$Q835,AB835&gt;=$T835),MIN($Q835,$T835),Y835)</f>
        <v>0.13366616428033157</v>
      </c>
      <c r="AD835" s="17">
        <f t="shared" ref="AD835:AD898" si="752">IF(AC835=0,$T835,0)</f>
        <v>0</v>
      </c>
      <c r="AE835" s="17">
        <f t="shared" ref="AE835:AE898" si="753">IF($AD$1131&lt;&gt;0,IF(AC835=0,AD835/$AD$1131,0),0)</f>
        <v>0</v>
      </c>
      <c r="AF835" s="16">
        <f t="shared" si="738"/>
        <v>0</v>
      </c>
      <c r="AG835" s="19">
        <f t="shared" ref="AG835:AG898" si="754">IF(OR(AF835&gt;=$Q835,AF835&gt;=$T835),MIN($Q835,$T835),AC835)</f>
        <v>0.13366616428033157</v>
      </c>
      <c r="AH835" s="17">
        <f t="shared" ref="AH835:AH898" si="755">IF(AG835=0,$T835,0)</f>
        <v>0</v>
      </c>
      <c r="AI835" s="17">
        <f t="shared" si="728"/>
        <v>0</v>
      </c>
      <c r="AJ835" s="16">
        <f t="shared" ref="AJ835:AJ898" si="756">AI835*$AG$1133</f>
        <v>0</v>
      </c>
      <c r="AK835" s="19">
        <f t="shared" ref="AK835:AK898" si="757">IF(OR(AJ835&gt;=$Q835,AJ835&gt;=$T835),MIN($Q835,$T835),AG835)</f>
        <v>0.13366616428033157</v>
      </c>
      <c r="AL835" s="17">
        <f t="shared" ref="AL835:AL898" si="758">IF(AK835=0,$T835,0)</f>
        <v>0</v>
      </c>
      <c r="AM835" s="17">
        <f t="shared" ref="AM835:AM898" si="759">IF($AL$1131&lt;&gt;0,IF(AK835=0,AL835/$AL$1131,0),0)</f>
        <v>0</v>
      </c>
      <c r="AN835" s="16">
        <f t="shared" ref="AN835:AN898" si="760">AM835*$AK$1133</f>
        <v>0</v>
      </c>
      <c r="AO835" s="19">
        <f t="shared" ref="AO835:AO898" si="761">IF(OR(AN835&gt;=$Q835,AN835&gt;=$T835),MIN($Q835,$T835),AK835)</f>
        <v>0.13366616428033157</v>
      </c>
      <c r="AP835" s="17">
        <f t="shared" ref="AP835:AP898" si="762">IF(AO835=0,$T835,0)</f>
        <v>0</v>
      </c>
      <c r="AQ835" s="17">
        <f t="shared" ref="AQ835:AQ898" si="763">IF(AP$1131&lt;&gt;0,IF(AO835=0,AP835/AP$1131,0),0)</f>
        <v>0</v>
      </c>
      <c r="AR835" s="16">
        <f t="shared" ref="AR835:AR898" si="764">AQ835*$AO$1133</f>
        <v>0</v>
      </c>
      <c r="AS835" s="19">
        <f t="shared" ref="AS835:AS898" si="765">IF(OR(AR835&gt;=$Q835,AR835&gt;=$T835),MIN($Q835,$T835),AO835)</f>
        <v>0.13366616428033157</v>
      </c>
      <c r="AT835" s="17">
        <f t="shared" ref="AT835:AT898" si="766">IF(AS835=0,$T835,0)</f>
        <v>0</v>
      </c>
      <c r="AU835" s="17">
        <f t="shared" ref="AU835:AU898" si="767">IF(AT$1131&lt;&gt;0,IF(AS835=0,AT835/AT$1131,0),0)</f>
        <v>0</v>
      </c>
      <c r="AV835" s="16">
        <f t="shared" ref="AV835:AV898" si="768">AU835*$AS$1133</f>
        <v>0</v>
      </c>
      <c r="AW835" s="19">
        <f t="shared" ref="AW835:AW898" si="769">IF(OR(AV835&gt;=$Q835,AV835&gt;=$T835),MIN($Q835,$T835),AS835)</f>
        <v>0.13366616428033157</v>
      </c>
      <c r="AX835" s="17">
        <f t="shared" ref="AX835:AX898" si="770">IF(AW835=0,$T835,0)</f>
        <v>0</v>
      </c>
      <c r="AY835" s="17">
        <f t="shared" si="739"/>
        <v>0</v>
      </c>
      <c r="AZ835" s="16">
        <f t="shared" ref="AZ835:AZ898" si="771">AY835*$AW$1133</f>
        <v>0</v>
      </c>
      <c r="BA835" s="19">
        <f t="shared" ref="BA835:BA898" si="772">IF(OR(AZ835&gt;=$Q835,AZ835&gt;=$T835),MIN($Q835,$T835),AW835)</f>
        <v>0.13366616428033157</v>
      </c>
      <c r="BB835" s="16"/>
      <c r="BC835" s="16">
        <f t="shared" ref="BC835:BC898" si="773">IF(AW835=0,MIN(T835,AV835),AW835)</f>
        <v>0.13366616428033157</v>
      </c>
      <c r="BD835" s="19">
        <f t="shared" si="740"/>
        <v>0.13366616428033157</v>
      </c>
      <c r="BE835" s="20">
        <f t="shared" ref="BE835:BE898" si="774">MIN(Q835,T835)</f>
        <v>0.13366616428033157</v>
      </c>
      <c r="BF835">
        <f t="shared" ref="BF835:BF898" si="775">BD835/$BD$1131</f>
        <v>1.0211683015098463E-4</v>
      </c>
      <c r="BG835" s="33">
        <f t="shared" ref="BG835:BG898" si="776">IF($BD$1133&lt;=0,0,$BD$1133*BF835)</f>
        <v>0.27480115632360691</v>
      </c>
      <c r="BH835">
        <f t="shared" ref="BH835:BH898" si="777">BG835*G835</f>
        <v>0.54960231264721382</v>
      </c>
      <c r="BI835">
        <f t="shared" ref="BI835:BI898" si="778">F835*BH835</f>
        <v>122526.14117231926</v>
      </c>
      <c r="BJ835">
        <f t="shared" ref="BJ835:BJ898" si="779">B835-L835</f>
        <v>0</v>
      </c>
      <c r="BK835">
        <f t="shared" ref="BK835:BK898" si="780">I835*F835</f>
        <v>59598</v>
      </c>
      <c r="BL835">
        <f t="shared" ref="BL835:BL898" si="781">(D835-I835)*F835</f>
        <v>1055082</v>
      </c>
      <c r="BM835">
        <f t="shared" ref="BM835:BM898" si="782">H835*G835*F835</f>
        <v>59598</v>
      </c>
    </row>
    <row r="836" spans="1:65" x14ac:dyDescent="0.25">
      <c r="A836" s="8"/>
      <c r="B836">
        <v>50567289</v>
      </c>
      <c r="C836" t="s">
        <v>852</v>
      </c>
      <c r="D836">
        <v>6</v>
      </c>
      <c r="E836">
        <v>2145</v>
      </c>
      <c r="F836" s="9">
        <f t="shared" ref="F836:F899" si="783">E836*24*7</f>
        <v>360360</v>
      </c>
      <c r="G836">
        <v>6</v>
      </c>
      <c r="H836" s="10">
        <f t="shared" si="729"/>
        <v>1</v>
      </c>
      <c r="I836" s="10">
        <f t="shared" si="730"/>
        <v>6</v>
      </c>
      <c r="J836" s="11">
        <f t="shared" si="731"/>
        <v>1</v>
      </c>
      <c r="K836" s="11">
        <f t="shared" si="732"/>
        <v>4.275807627337902E-2</v>
      </c>
      <c r="L836" s="12">
        <f t="shared" si="733"/>
        <v>2162160</v>
      </c>
      <c r="M836" s="13">
        <f t="shared" si="734"/>
        <v>0.95724192372662098</v>
      </c>
      <c r="P836">
        <f t="shared" si="735"/>
        <v>12870</v>
      </c>
      <c r="Q836" s="15">
        <f t="shared" si="741"/>
        <v>1</v>
      </c>
      <c r="R836" s="16">
        <f t="shared" si="742"/>
        <v>3.5746201966041107</v>
      </c>
      <c r="S836" s="17">
        <f t="shared" si="736"/>
        <v>140.32436729936731</v>
      </c>
      <c r="T836" s="17">
        <f t="shared" si="743"/>
        <v>23.387394549894552</v>
      </c>
      <c r="U836" s="18">
        <f t="shared" si="744"/>
        <v>1</v>
      </c>
      <c r="V836" s="17">
        <f t="shared" si="745"/>
        <v>0</v>
      </c>
      <c r="W836" s="17">
        <f t="shared" si="737"/>
        <v>0</v>
      </c>
      <c r="X836" s="16">
        <f t="shared" si="746"/>
        <v>0</v>
      </c>
      <c r="Y836" s="19">
        <f t="shared" si="747"/>
        <v>1</v>
      </c>
      <c r="Z836" s="17">
        <f t="shared" si="748"/>
        <v>0</v>
      </c>
      <c r="AA836" s="17">
        <f t="shared" si="749"/>
        <v>0</v>
      </c>
      <c r="AB836" s="16">
        <f t="shared" si="750"/>
        <v>0</v>
      </c>
      <c r="AC836" s="19">
        <f t="shared" si="751"/>
        <v>1</v>
      </c>
      <c r="AD836" s="17">
        <f t="shared" si="752"/>
        <v>0</v>
      </c>
      <c r="AE836" s="17">
        <f t="shared" si="753"/>
        <v>0</v>
      </c>
      <c r="AF836" s="16">
        <f t="shared" si="738"/>
        <v>0</v>
      </c>
      <c r="AG836" s="19">
        <f t="shared" si="754"/>
        <v>1</v>
      </c>
      <c r="AH836" s="17">
        <f t="shared" si="755"/>
        <v>0</v>
      </c>
      <c r="AI836" s="17">
        <f t="shared" si="728"/>
        <v>0</v>
      </c>
      <c r="AJ836" s="16">
        <f t="shared" si="756"/>
        <v>0</v>
      </c>
      <c r="AK836" s="19">
        <f t="shared" si="757"/>
        <v>1</v>
      </c>
      <c r="AL836" s="17">
        <f t="shared" si="758"/>
        <v>0</v>
      </c>
      <c r="AM836" s="17">
        <f t="shared" si="759"/>
        <v>0</v>
      </c>
      <c r="AN836" s="16">
        <f t="shared" si="760"/>
        <v>0</v>
      </c>
      <c r="AO836" s="19">
        <f t="shared" si="761"/>
        <v>1</v>
      </c>
      <c r="AP836" s="17">
        <f t="shared" si="762"/>
        <v>0</v>
      </c>
      <c r="AQ836" s="17">
        <f t="shared" si="763"/>
        <v>0</v>
      </c>
      <c r="AR836" s="16">
        <f t="shared" si="764"/>
        <v>0</v>
      </c>
      <c r="AS836" s="19">
        <f t="shared" si="765"/>
        <v>1</v>
      </c>
      <c r="AT836" s="17">
        <f t="shared" si="766"/>
        <v>0</v>
      </c>
      <c r="AU836" s="17">
        <f t="shared" si="767"/>
        <v>0</v>
      </c>
      <c r="AV836" s="16">
        <f t="shared" si="768"/>
        <v>0</v>
      </c>
      <c r="AW836" s="19">
        <f t="shared" si="769"/>
        <v>1</v>
      </c>
      <c r="AX836" s="17">
        <f t="shared" si="770"/>
        <v>0</v>
      </c>
      <c r="AY836" s="17">
        <f t="shared" si="739"/>
        <v>0</v>
      </c>
      <c r="AZ836" s="16">
        <f t="shared" si="771"/>
        <v>0</v>
      </c>
      <c r="BA836" s="19">
        <f t="shared" si="772"/>
        <v>1</v>
      </c>
      <c r="BB836" s="16"/>
      <c r="BC836" s="16">
        <f t="shared" si="773"/>
        <v>1</v>
      </c>
      <c r="BD836" s="19">
        <f t="shared" si="740"/>
        <v>1</v>
      </c>
      <c r="BE836" s="20">
        <f t="shared" si="774"/>
        <v>1</v>
      </c>
      <c r="BF836">
        <f t="shared" si="775"/>
        <v>7.6396918173562566E-4</v>
      </c>
      <c r="BG836" s="33">
        <f t="shared" si="776"/>
        <v>2.0558767269425027</v>
      </c>
      <c r="BH836">
        <f t="shared" si="777"/>
        <v>12.335260361655017</v>
      </c>
      <c r="BI836">
        <f t="shared" si="778"/>
        <v>4445134.4239260023</v>
      </c>
      <c r="BJ836">
        <f t="shared" si="779"/>
        <v>48405129</v>
      </c>
      <c r="BK836">
        <f t="shared" si="780"/>
        <v>2162160</v>
      </c>
      <c r="BL836">
        <f t="shared" si="781"/>
        <v>0</v>
      </c>
      <c r="BM836">
        <f t="shared" si="782"/>
        <v>2162160</v>
      </c>
    </row>
    <row r="837" spans="1:65" x14ac:dyDescent="0.25">
      <c r="A837" s="8"/>
      <c r="B837">
        <v>208420663</v>
      </c>
      <c r="C837" t="s">
        <v>853</v>
      </c>
      <c r="D837">
        <v>7</v>
      </c>
      <c r="E837">
        <v>2239</v>
      </c>
      <c r="F837" s="9">
        <f t="shared" si="783"/>
        <v>376152</v>
      </c>
      <c r="G837">
        <v>6</v>
      </c>
      <c r="H837" s="10">
        <f t="shared" si="729"/>
        <v>1.1666666666666667</v>
      </c>
      <c r="I837" s="10">
        <f t="shared" si="730"/>
        <v>7</v>
      </c>
      <c r="J837" s="11">
        <f t="shared" si="731"/>
        <v>1</v>
      </c>
      <c r="K837" s="11">
        <f t="shared" si="732"/>
        <v>1.2633411496248815E-2</v>
      </c>
      <c r="L837" s="12">
        <f t="shared" si="733"/>
        <v>2633064</v>
      </c>
      <c r="M837" s="13">
        <f t="shared" si="734"/>
        <v>0.98736658850375114</v>
      </c>
      <c r="P837">
        <f t="shared" si="735"/>
        <v>15673</v>
      </c>
      <c r="Q837" s="15">
        <f t="shared" si="741"/>
        <v>1.1666666666666667</v>
      </c>
      <c r="R837" s="16">
        <f t="shared" si="742"/>
        <v>3.5746201966041107</v>
      </c>
      <c r="S837" s="17">
        <f t="shared" si="736"/>
        <v>554.08628160956209</v>
      </c>
      <c r="T837" s="17">
        <f t="shared" si="743"/>
        <v>92.347713601593682</v>
      </c>
      <c r="U837" s="18">
        <f t="shared" si="744"/>
        <v>1.1666666666666667</v>
      </c>
      <c r="V837" s="17">
        <f t="shared" si="745"/>
        <v>0</v>
      </c>
      <c r="W837" s="17">
        <f t="shared" si="737"/>
        <v>0</v>
      </c>
      <c r="X837" s="16">
        <f t="shared" si="746"/>
        <v>0</v>
      </c>
      <c r="Y837" s="19">
        <f t="shared" si="747"/>
        <v>1.1666666666666667</v>
      </c>
      <c r="Z837" s="17">
        <f t="shared" si="748"/>
        <v>0</v>
      </c>
      <c r="AA837" s="17">
        <f t="shared" si="749"/>
        <v>0</v>
      </c>
      <c r="AB837" s="16">
        <f t="shared" si="750"/>
        <v>0</v>
      </c>
      <c r="AC837" s="19">
        <f t="shared" si="751"/>
        <v>1.1666666666666667</v>
      </c>
      <c r="AD837" s="17">
        <f t="shared" si="752"/>
        <v>0</v>
      </c>
      <c r="AE837" s="17">
        <f t="shared" si="753"/>
        <v>0</v>
      </c>
      <c r="AF837" s="16">
        <f t="shared" si="738"/>
        <v>0</v>
      </c>
      <c r="AG837" s="19">
        <f t="shared" si="754"/>
        <v>1.1666666666666667</v>
      </c>
      <c r="AH837" s="17">
        <f t="shared" si="755"/>
        <v>0</v>
      </c>
      <c r="AI837" s="17">
        <f t="shared" si="728"/>
        <v>0</v>
      </c>
      <c r="AJ837" s="16">
        <f t="shared" si="756"/>
        <v>0</v>
      </c>
      <c r="AK837" s="19">
        <f t="shared" si="757"/>
        <v>1.1666666666666667</v>
      </c>
      <c r="AL837" s="17">
        <f t="shared" si="758"/>
        <v>0</v>
      </c>
      <c r="AM837" s="17">
        <f t="shared" si="759"/>
        <v>0</v>
      </c>
      <c r="AN837" s="16">
        <f t="shared" si="760"/>
        <v>0</v>
      </c>
      <c r="AO837" s="19">
        <f t="shared" si="761"/>
        <v>1.1666666666666667</v>
      </c>
      <c r="AP837" s="17">
        <f t="shared" si="762"/>
        <v>0</v>
      </c>
      <c r="AQ837" s="17">
        <f t="shared" si="763"/>
        <v>0</v>
      </c>
      <c r="AR837" s="16">
        <f t="shared" si="764"/>
        <v>0</v>
      </c>
      <c r="AS837" s="19">
        <f t="shared" si="765"/>
        <v>1.1666666666666667</v>
      </c>
      <c r="AT837" s="17">
        <f t="shared" si="766"/>
        <v>0</v>
      </c>
      <c r="AU837" s="17">
        <f t="shared" si="767"/>
        <v>0</v>
      </c>
      <c r="AV837" s="16">
        <f t="shared" si="768"/>
        <v>0</v>
      </c>
      <c r="AW837" s="19">
        <f t="shared" si="769"/>
        <v>1.1666666666666667</v>
      </c>
      <c r="AX837" s="17">
        <f t="shared" si="770"/>
        <v>0</v>
      </c>
      <c r="AY837" s="17">
        <f t="shared" si="739"/>
        <v>0</v>
      </c>
      <c r="AZ837" s="16">
        <f t="shared" si="771"/>
        <v>0</v>
      </c>
      <c r="BA837" s="19">
        <f t="shared" si="772"/>
        <v>1.1666666666666667</v>
      </c>
      <c r="BB837" s="16"/>
      <c r="BC837" s="16">
        <f t="shared" si="773"/>
        <v>1.1666666666666667</v>
      </c>
      <c r="BD837" s="19">
        <f t="shared" si="740"/>
        <v>1.1666666666666667</v>
      </c>
      <c r="BE837" s="20">
        <f t="shared" si="774"/>
        <v>1.1666666666666667</v>
      </c>
      <c r="BF837">
        <f t="shared" si="775"/>
        <v>8.9129737869156334E-4</v>
      </c>
      <c r="BG837" s="33">
        <f t="shared" si="776"/>
        <v>2.3985228480995864</v>
      </c>
      <c r="BH837">
        <f t="shared" si="777"/>
        <v>14.391137088597517</v>
      </c>
      <c r="BI837">
        <f t="shared" si="778"/>
        <v>5413254.9981501335</v>
      </c>
      <c r="BJ837">
        <f t="shared" si="779"/>
        <v>205787599</v>
      </c>
      <c r="BK837">
        <f t="shared" si="780"/>
        <v>2633064</v>
      </c>
      <c r="BL837">
        <f t="shared" si="781"/>
        <v>0</v>
      </c>
      <c r="BM837">
        <f t="shared" si="782"/>
        <v>2633064</v>
      </c>
    </row>
    <row r="838" spans="1:65" x14ac:dyDescent="0.25">
      <c r="A838" s="8"/>
      <c r="B838">
        <v>4541185</v>
      </c>
      <c r="C838" t="s">
        <v>854</v>
      </c>
      <c r="D838">
        <v>10</v>
      </c>
      <c r="E838">
        <v>982</v>
      </c>
      <c r="F838" s="9">
        <f t="shared" si="783"/>
        <v>164976</v>
      </c>
      <c r="G838">
        <v>8</v>
      </c>
      <c r="H838" s="10">
        <f t="shared" si="729"/>
        <v>1.25</v>
      </c>
      <c r="I838" s="10">
        <f t="shared" si="730"/>
        <v>10</v>
      </c>
      <c r="J838" s="11">
        <f t="shared" si="731"/>
        <v>1</v>
      </c>
      <c r="K838" s="11">
        <f t="shared" si="732"/>
        <v>0.3632884368287132</v>
      </c>
      <c r="L838" s="12">
        <f t="shared" si="733"/>
        <v>1649760</v>
      </c>
      <c r="M838" s="13">
        <f t="shared" si="734"/>
        <v>0.63671156317128674</v>
      </c>
      <c r="P838">
        <f t="shared" si="735"/>
        <v>9820</v>
      </c>
      <c r="Q838" s="15">
        <f t="shared" si="741"/>
        <v>1.25</v>
      </c>
      <c r="R838" s="16">
        <f t="shared" si="742"/>
        <v>3.5746201966041107</v>
      </c>
      <c r="S838" s="17">
        <f t="shared" si="736"/>
        <v>27.526337164193581</v>
      </c>
      <c r="T838" s="17">
        <f t="shared" si="743"/>
        <v>3.4407921455241977</v>
      </c>
      <c r="U838" s="18">
        <f t="shared" si="744"/>
        <v>1.25</v>
      </c>
      <c r="V838" s="17">
        <f t="shared" si="745"/>
        <v>0</v>
      </c>
      <c r="W838" s="17">
        <f t="shared" si="737"/>
        <v>0</v>
      </c>
      <c r="X838" s="16">
        <f t="shared" si="746"/>
        <v>0</v>
      </c>
      <c r="Y838" s="19">
        <f t="shared" si="747"/>
        <v>1.25</v>
      </c>
      <c r="Z838" s="17">
        <f t="shared" si="748"/>
        <v>0</v>
      </c>
      <c r="AA838" s="17">
        <f t="shared" si="749"/>
        <v>0</v>
      </c>
      <c r="AB838" s="16">
        <f t="shared" si="750"/>
        <v>0</v>
      </c>
      <c r="AC838" s="19">
        <f t="shared" si="751"/>
        <v>1.25</v>
      </c>
      <c r="AD838" s="17">
        <f t="shared" si="752"/>
        <v>0</v>
      </c>
      <c r="AE838" s="17">
        <f t="shared" si="753"/>
        <v>0</v>
      </c>
      <c r="AF838" s="16">
        <f t="shared" si="738"/>
        <v>0</v>
      </c>
      <c r="AG838" s="19">
        <f t="shared" si="754"/>
        <v>1.25</v>
      </c>
      <c r="AH838" s="17">
        <f t="shared" si="755"/>
        <v>0</v>
      </c>
      <c r="AI838" s="17">
        <f t="shared" si="728"/>
        <v>0</v>
      </c>
      <c r="AJ838" s="16">
        <f t="shared" si="756"/>
        <v>0</v>
      </c>
      <c r="AK838" s="19">
        <f t="shared" si="757"/>
        <v>1.25</v>
      </c>
      <c r="AL838" s="17">
        <f t="shared" si="758"/>
        <v>0</v>
      </c>
      <c r="AM838" s="17">
        <f t="shared" si="759"/>
        <v>0</v>
      </c>
      <c r="AN838" s="16">
        <f t="shared" si="760"/>
        <v>0</v>
      </c>
      <c r="AO838" s="19">
        <f t="shared" si="761"/>
        <v>1.25</v>
      </c>
      <c r="AP838" s="17">
        <f t="shared" si="762"/>
        <v>0</v>
      </c>
      <c r="AQ838" s="17">
        <f t="shared" si="763"/>
        <v>0</v>
      </c>
      <c r="AR838" s="16">
        <f t="shared" si="764"/>
        <v>0</v>
      </c>
      <c r="AS838" s="19">
        <f t="shared" si="765"/>
        <v>1.25</v>
      </c>
      <c r="AT838" s="17">
        <f t="shared" si="766"/>
        <v>0</v>
      </c>
      <c r="AU838" s="17">
        <f t="shared" si="767"/>
        <v>0</v>
      </c>
      <c r="AV838" s="16">
        <f t="shared" si="768"/>
        <v>0</v>
      </c>
      <c r="AW838" s="19">
        <f t="shared" si="769"/>
        <v>1.25</v>
      </c>
      <c r="AX838" s="17">
        <f t="shared" si="770"/>
        <v>0</v>
      </c>
      <c r="AY838" s="17">
        <f t="shared" si="739"/>
        <v>0</v>
      </c>
      <c r="AZ838" s="16">
        <f t="shared" si="771"/>
        <v>0</v>
      </c>
      <c r="BA838" s="19">
        <f t="shared" si="772"/>
        <v>1.25</v>
      </c>
      <c r="BB838" s="16"/>
      <c r="BC838" s="16">
        <f t="shared" si="773"/>
        <v>1.25</v>
      </c>
      <c r="BD838" s="19">
        <f t="shared" si="740"/>
        <v>1.25</v>
      </c>
      <c r="BE838" s="20">
        <f t="shared" si="774"/>
        <v>1.25</v>
      </c>
      <c r="BF838">
        <f t="shared" si="775"/>
        <v>9.5496147716953212E-4</v>
      </c>
      <c r="BG838" s="33">
        <f t="shared" si="776"/>
        <v>2.5698459086781282</v>
      </c>
      <c r="BH838">
        <f t="shared" si="777"/>
        <v>20.558767269425026</v>
      </c>
      <c r="BI838">
        <f t="shared" si="778"/>
        <v>3391703.1890406632</v>
      </c>
      <c r="BJ838">
        <f t="shared" si="779"/>
        <v>2891425</v>
      </c>
      <c r="BK838">
        <f t="shared" si="780"/>
        <v>1649760</v>
      </c>
      <c r="BL838">
        <f t="shared" si="781"/>
        <v>0</v>
      </c>
      <c r="BM838">
        <f t="shared" si="782"/>
        <v>1649760</v>
      </c>
    </row>
    <row r="839" spans="1:65" x14ac:dyDescent="0.25">
      <c r="A839" s="8"/>
      <c r="B839">
        <v>3175195</v>
      </c>
      <c r="C839" t="s">
        <v>855</v>
      </c>
      <c r="D839">
        <v>3</v>
      </c>
      <c r="E839">
        <v>915</v>
      </c>
      <c r="F839" s="9">
        <f t="shared" si="783"/>
        <v>153720</v>
      </c>
      <c r="G839">
        <v>7</v>
      </c>
      <c r="H839" s="10">
        <f t="shared" si="729"/>
        <v>0.42857142857142855</v>
      </c>
      <c r="I839" s="10">
        <f t="shared" si="730"/>
        <v>3</v>
      </c>
      <c r="J839" s="11">
        <f t="shared" si="731"/>
        <v>1</v>
      </c>
      <c r="K839" s="11">
        <f t="shared" si="732"/>
        <v>0.14523832394545846</v>
      </c>
      <c r="L839" s="12">
        <f t="shared" si="733"/>
        <v>461160</v>
      </c>
      <c r="M839" s="13">
        <f t="shared" si="734"/>
        <v>0.85476167605454156</v>
      </c>
      <c r="P839">
        <f t="shared" si="735"/>
        <v>2745</v>
      </c>
      <c r="Q839" s="15">
        <f t="shared" si="741"/>
        <v>0.42857142857142855</v>
      </c>
      <c r="R839" s="16">
        <f t="shared" si="742"/>
        <v>3.5746201966041107</v>
      </c>
      <c r="S839" s="17">
        <f t="shared" si="736"/>
        <v>20.655705178246162</v>
      </c>
      <c r="T839" s="17">
        <f t="shared" si="743"/>
        <v>2.9508150254637373</v>
      </c>
      <c r="U839" s="18">
        <f t="shared" si="744"/>
        <v>0.42857142857142855</v>
      </c>
      <c r="V839" s="17">
        <f t="shared" si="745"/>
        <v>0</v>
      </c>
      <c r="W839" s="17">
        <f t="shared" si="737"/>
        <v>0</v>
      </c>
      <c r="X839" s="16">
        <f t="shared" si="746"/>
        <v>0</v>
      </c>
      <c r="Y839" s="19">
        <f t="shared" si="747"/>
        <v>0.42857142857142855</v>
      </c>
      <c r="Z839" s="17">
        <f t="shared" si="748"/>
        <v>0</v>
      </c>
      <c r="AA839" s="17">
        <f t="shared" si="749"/>
        <v>0</v>
      </c>
      <c r="AB839" s="16">
        <f t="shared" si="750"/>
        <v>0</v>
      </c>
      <c r="AC839" s="19">
        <f t="shared" si="751"/>
        <v>0.42857142857142855</v>
      </c>
      <c r="AD839" s="17">
        <f t="shared" si="752"/>
        <v>0</v>
      </c>
      <c r="AE839" s="17">
        <f t="shared" si="753"/>
        <v>0</v>
      </c>
      <c r="AF839" s="16">
        <f t="shared" si="738"/>
        <v>0</v>
      </c>
      <c r="AG839" s="19">
        <f t="shared" si="754"/>
        <v>0.42857142857142855</v>
      </c>
      <c r="AH839" s="17">
        <f t="shared" si="755"/>
        <v>0</v>
      </c>
      <c r="AI839" s="17">
        <f t="shared" si="728"/>
        <v>0</v>
      </c>
      <c r="AJ839" s="16">
        <f t="shared" si="756"/>
        <v>0</v>
      </c>
      <c r="AK839" s="19">
        <f t="shared" si="757"/>
        <v>0.42857142857142855</v>
      </c>
      <c r="AL839" s="17">
        <f t="shared" si="758"/>
        <v>0</v>
      </c>
      <c r="AM839" s="17">
        <f t="shared" si="759"/>
        <v>0</v>
      </c>
      <c r="AN839" s="16">
        <f t="shared" si="760"/>
        <v>0</v>
      </c>
      <c r="AO839" s="19">
        <f t="shared" si="761"/>
        <v>0.42857142857142855</v>
      </c>
      <c r="AP839" s="17">
        <f t="shared" si="762"/>
        <v>0</v>
      </c>
      <c r="AQ839" s="17">
        <f t="shared" si="763"/>
        <v>0</v>
      </c>
      <c r="AR839" s="16">
        <f t="shared" si="764"/>
        <v>0</v>
      </c>
      <c r="AS839" s="19">
        <f t="shared" si="765"/>
        <v>0.42857142857142855</v>
      </c>
      <c r="AT839" s="17">
        <f t="shared" si="766"/>
        <v>0</v>
      </c>
      <c r="AU839" s="17">
        <f t="shared" si="767"/>
        <v>0</v>
      </c>
      <c r="AV839" s="16">
        <f t="shared" si="768"/>
        <v>0</v>
      </c>
      <c r="AW839" s="19">
        <f t="shared" si="769"/>
        <v>0.42857142857142855</v>
      </c>
      <c r="AX839" s="17">
        <f t="shared" si="770"/>
        <v>0</v>
      </c>
      <c r="AY839" s="17">
        <f t="shared" si="739"/>
        <v>0</v>
      </c>
      <c r="AZ839" s="16">
        <f t="shared" si="771"/>
        <v>0</v>
      </c>
      <c r="BA839" s="19">
        <f t="shared" si="772"/>
        <v>0.42857142857142855</v>
      </c>
      <c r="BB839" s="16"/>
      <c r="BC839" s="16">
        <f t="shared" si="773"/>
        <v>0.42857142857142855</v>
      </c>
      <c r="BD839" s="19">
        <f t="shared" si="740"/>
        <v>0.42857142857142855</v>
      </c>
      <c r="BE839" s="20">
        <f t="shared" si="774"/>
        <v>0.42857142857142855</v>
      </c>
      <c r="BF839">
        <f t="shared" si="775"/>
        <v>3.2741536360098239E-4</v>
      </c>
      <c r="BG839" s="33">
        <f t="shared" si="776"/>
        <v>0.88109002583250096</v>
      </c>
      <c r="BH839">
        <f t="shared" si="777"/>
        <v>6.1676301808275067</v>
      </c>
      <c r="BI839">
        <f t="shared" si="778"/>
        <v>948088.11139680434</v>
      </c>
      <c r="BJ839">
        <f t="shared" si="779"/>
        <v>2714035</v>
      </c>
      <c r="BK839">
        <f t="shared" si="780"/>
        <v>461160</v>
      </c>
      <c r="BL839">
        <f t="shared" si="781"/>
        <v>0</v>
      </c>
      <c r="BM839">
        <f t="shared" si="782"/>
        <v>461160</v>
      </c>
    </row>
    <row r="840" spans="1:65" x14ac:dyDescent="0.25">
      <c r="A840" s="8"/>
      <c r="B840">
        <v>493500</v>
      </c>
      <c r="C840" t="s">
        <v>856</v>
      </c>
      <c r="D840">
        <v>10</v>
      </c>
      <c r="E840">
        <v>1818</v>
      </c>
      <c r="F840" s="9">
        <f t="shared" si="783"/>
        <v>305424</v>
      </c>
      <c r="G840">
        <v>5</v>
      </c>
      <c r="H840" s="10">
        <f t="shared" si="729"/>
        <v>0.32315731573157314</v>
      </c>
      <c r="I840" s="10">
        <f t="shared" si="730"/>
        <v>1.6157865786578656</v>
      </c>
      <c r="J840" s="11">
        <f t="shared" si="731"/>
        <v>0.16157865786578657</v>
      </c>
      <c r="K840" s="11">
        <f t="shared" si="732"/>
        <v>0.99999999999999989</v>
      </c>
      <c r="L840" s="12">
        <f t="shared" si="733"/>
        <v>493499.99999999994</v>
      </c>
      <c r="M840" s="13">
        <f t="shared" si="734"/>
        <v>1.1794865433326728E-16</v>
      </c>
      <c r="P840">
        <f t="shared" si="735"/>
        <v>18180</v>
      </c>
      <c r="Q840" s="15">
        <f t="shared" si="741"/>
        <v>2</v>
      </c>
      <c r="R840" s="16">
        <f t="shared" si="742"/>
        <v>3.5746201966041107</v>
      </c>
      <c r="S840" s="17">
        <f t="shared" si="736"/>
        <v>1.6157865786578658</v>
      </c>
      <c r="T840" s="17">
        <f t="shared" si="743"/>
        <v>0.32315731573157314</v>
      </c>
      <c r="U840" s="18">
        <f t="shared" si="744"/>
        <v>0.32315731573157314</v>
      </c>
      <c r="V840" s="17">
        <f t="shared" si="745"/>
        <v>0</v>
      </c>
      <c r="W840" s="17">
        <f t="shared" si="737"/>
        <v>0</v>
      </c>
      <c r="X840" s="16">
        <f t="shared" si="746"/>
        <v>0</v>
      </c>
      <c r="Y840" s="19">
        <f t="shared" si="747"/>
        <v>0.32315731573157314</v>
      </c>
      <c r="Z840" s="17">
        <f t="shared" si="748"/>
        <v>0</v>
      </c>
      <c r="AA840" s="17">
        <f t="shared" si="749"/>
        <v>0</v>
      </c>
      <c r="AB840" s="16">
        <f t="shared" si="750"/>
        <v>0</v>
      </c>
      <c r="AC840" s="19">
        <f t="shared" si="751"/>
        <v>0.32315731573157314</v>
      </c>
      <c r="AD840" s="17">
        <f t="shared" si="752"/>
        <v>0</v>
      </c>
      <c r="AE840" s="17">
        <f t="shared" si="753"/>
        <v>0</v>
      </c>
      <c r="AF840" s="16">
        <f t="shared" si="738"/>
        <v>0</v>
      </c>
      <c r="AG840" s="19">
        <f t="shared" si="754"/>
        <v>0.32315731573157314</v>
      </c>
      <c r="AH840" s="17">
        <f t="shared" si="755"/>
        <v>0</v>
      </c>
      <c r="AI840" s="17">
        <f t="shared" ref="AI840:AI903" si="784">IF($AH$1131&lt;&gt;0,IF(AG840=0,AH840/$AH$1131,0),0)</f>
        <v>0</v>
      </c>
      <c r="AJ840" s="16">
        <f t="shared" si="756"/>
        <v>0</v>
      </c>
      <c r="AK840" s="19">
        <f t="shared" si="757"/>
        <v>0.32315731573157314</v>
      </c>
      <c r="AL840" s="17">
        <f t="shared" si="758"/>
        <v>0</v>
      </c>
      <c r="AM840" s="17">
        <f t="shared" si="759"/>
        <v>0</v>
      </c>
      <c r="AN840" s="16">
        <f t="shared" si="760"/>
        <v>0</v>
      </c>
      <c r="AO840" s="19">
        <f t="shared" si="761"/>
        <v>0.32315731573157314</v>
      </c>
      <c r="AP840" s="17">
        <f t="shared" si="762"/>
        <v>0</v>
      </c>
      <c r="AQ840" s="17">
        <f t="shared" si="763"/>
        <v>0</v>
      </c>
      <c r="AR840" s="16">
        <f t="shared" si="764"/>
        <v>0</v>
      </c>
      <c r="AS840" s="19">
        <f t="shared" si="765"/>
        <v>0.32315731573157314</v>
      </c>
      <c r="AT840" s="17">
        <f t="shared" si="766"/>
        <v>0</v>
      </c>
      <c r="AU840" s="17">
        <f t="shared" si="767"/>
        <v>0</v>
      </c>
      <c r="AV840" s="16">
        <f t="shared" si="768"/>
        <v>0</v>
      </c>
      <c r="AW840" s="19">
        <f t="shared" si="769"/>
        <v>0.32315731573157314</v>
      </c>
      <c r="AX840" s="17">
        <f t="shared" si="770"/>
        <v>0</v>
      </c>
      <c r="AY840" s="17">
        <f t="shared" si="739"/>
        <v>0</v>
      </c>
      <c r="AZ840" s="16">
        <f t="shared" si="771"/>
        <v>0</v>
      </c>
      <c r="BA840" s="19">
        <f t="shared" si="772"/>
        <v>0.32315731573157314</v>
      </c>
      <c r="BB840" s="16"/>
      <c r="BC840" s="16">
        <f t="shared" si="773"/>
        <v>0.32315731573157314</v>
      </c>
      <c r="BD840" s="19">
        <f t="shared" si="740"/>
        <v>0.32315731573157314</v>
      </c>
      <c r="BE840" s="20">
        <f t="shared" si="774"/>
        <v>0.32315731573157314</v>
      </c>
      <c r="BF840">
        <f t="shared" si="775"/>
        <v>2.4688223007133115E-4</v>
      </c>
      <c r="BG840" s="33">
        <f t="shared" si="776"/>
        <v>0.66437160455375144</v>
      </c>
      <c r="BH840">
        <f t="shared" si="777"/>
        <v>3.3218580227687573</v>
      </c>
      <c r="BI840">
        <f t="shared" si="778"/>
        <v>1014575.1647461249</v>
      </c>
      <c r="BJ840">
        <f t="shared" si="779"/>
        <v>0</v>
      </c>
      <c r="BK840">
        <f t="shared" si="780"/>
        <v>493499.99999999994</v>
      </c>
      <c r="BL840">
        <f t="shared" si="781"/>
        <v>2560740.0000000005</v>
      </c>
      <c r="BM840">
        <f t="shared" si="782"/>
        <v>493499.99999999994</v>
      </c>
    </row>
    <row r="841" spans="1:65" x14ac:dyDescent="0.25">
      <c r="A841" s="8"/>
      <c r="B841">
        <v>42500</v>
      </c>
      <c r="C841" t="s">
        <v>857</v>
      </c>
      <c r="D841">
        <v>9</v>
      </c>
      <c r="E841">
        <v>961</v>
      </c>
      <c r="F841" s="9">
        <f t="shared" si="783"/>
        <v>161448</v>
      </c>
      <c r="G841">
        <v>6</v>
      </c>
      <c r="H841" s="10">
        <f t="shared" si="729"/>
        <v>4.3873775663577953E-2</v>
      </c>
      <c r="I841" s="10">
        <f t="shared" si="730"/>
        <v>0.26324265398146773</v>
      </c>
      <c r="J841" s="11">
        <f t="shared" si="731"/>
        <v>2.9249183775718637E-2</v>
      </c>
      <c r="K841" s="11">
        <f t="shared" si="732"/>
        <v>1</v>
      </c>
      <c r="L841" s="12">
        <f t="shared" si="733"/>
        <v>42500</v>
      </c>
      <c r="M841" s="13">
        <f t="shared" si="734"/>
        <v>0</v>
      </c>
      <c r="P841">
        <f t="shared" si="735"/>
        <v>8649</v>
      </c>
      <c r="Q841" s="15">
        <f t="shared" si="741"/>
        <v>1.5</v>
      </c>
      <c r="R841" s="16">
        <f t="shared" si="742"/>
        <v>3.5746201966041107</v>
      </c>
      <c r="S841" s="17">
        <f t="shared" si="736"/>
        <v>0.26324265398146773</v>
      </c>
      <c r="T841" s="17">
        <f t="shared" si="743"/>
        <v>4.3873775663577953E-2</v>
      </c>
      <c r="U841" s="18">
        <f t="shared" si="744"/>
        <v>4.3873775663577953E-2</v>
      </c>
      <c r="V841" s="17">
        <f t="shared" si="745"/>
        <v>0</v>
      </c>
      <c r="W841" s="17">
        <f t="shared" si="737"/>
        <v>0</v>
      </c>
      <c r="X841" s="16">
        <f t="shared" si="746"/>
        <v>0</v>
      </c>
      <c r="Y841" s="19">
        <f t="shared" si="747"/>
        <v>4.3873775663577953E-2</v>
      </c>
      <c r="Z841" s="17">
        <f t="shared" si="748"/>
        <v>0</v>
      </c>
      <c r="AA841" s="17">
        <f t="shared" si="749"/>
        <v>0</v>
      </c>
      <c r="AB841" s="16">
        <f t="shared" si="750"/>
        <v>0</v>
      </c>
      <c r="AC841" s="19">
        <f t="shared" si="751"/>
        <v>4.3873775663577953E-2</v>
      </c>
      <c r="AD841" s="17">
        <f t="shared" si="752"/>
        <v>0</v>
      </c>
      <c r="AE841" s="17">
        <f t="shared" si="753"/>
        <v>0</v>
      </c>
      <c r="AF841" s="16">
        <f t="shared" si="738"/>
        <v>0</v>
      </c>
      <c r="AG841" s="19">
        <f t="shared" si="754"/>
        <v>4.3873775663577953E-2</v>
      </c>
      <c r="AH841" s="17">
        <f t="shared" si="755"/>
        <v>0</v>
      </c>
      <c r="AI841" s="17">
        <f t="shared" si="784"/>
        <v>0</v>
      </c>
      <c r="AJ841" s="16">
        <f t="shared" si="756"/>
        <v>0</v>
      </c>
      <c r="AK841" s="19">
        <f t="shared" si="757"/>
        <v>4.3873775663577953E-2</v>
      </c>
      <c r="AL841" s="17">
        <f t="shared" si="758"/>
        <v>0</v>
      </c>
      <c r="AM841" s="17">
        <f t="shared" si="759"/>
        <v>0</v>
      </c>
      <c r="AN841" s="16">
        <f t="shared" si="760"/>
        <v>0</v>
      </c>
      <c r="AO841" s="19">
        <f t="shared" si="761"/>
        <v>4.3873775663577953E-2</v>
      </c>
      <c r="AP841" s="17">
        <f t="shared" si="762"/>
        <v>0</v>
      </c>
      <c r="AQ841" s="17">
        <f t="shared" si="763"/>
        <v>0</v>
      </c>
      <c r="AR841" s="16">
        <f t="shared" si="764"/>
        <v>0</v>
      </c>
      <c r="AS841" s="19">
        <f t="shared" si="765"/>
        <v>4.3873775663577953E-2</v>
      </c>
      <c r="AT841" s="17">
        <f t="shared" si="766"/>
        <v>0</v>
      </c>
      <c r="AU841" s="17">
        <f t="shared" si="767"/>
        <v>0</v>
      </c>
      <c r="AV841" s="16">
        <f t="shared" si="768"/>
        <v>0</v>
      </c>
      <c r="AW841" s="19">
        <f t="shared" si="769"/>
        <v>4.3873775663577953E-2</v>
      </c>
      <c r="AX841" s="17">
        <f t="shared" si="770"/>
        <v>0</v>
      </c>
      <c r="AY841" s="17">
        <f t="shared" si="739"/>
        <v>0</v>
      </c>
      <c r="AZ841" s="16">
        <f t="shared" si="771"/>
        <v>0</v>
      </c>
      <c r="BA841" s="19">
        <f t="shared" si="772"/>
        <v>4.3873775663577953E-2</v>
      </c>
      <c r="BB841" s="16"/>
      <c r="BC841" s="16">
        <f t="shared" si="773"/>
        <v>4.3873775663577953E-2</v>
      </c>
      <c r="BD841" s="19">
        <f t="shared" si="740"/>
        <v>4.3873775663577953E-2</v>
      </c>
      <c r="BE841" s="20">
        <f t="shared" si="774"/>
        <v>4.3873775663577953E-2</v>
      </c>
      <c r="BF841">
        <f t="shared" si="775"/>
        <v>3.3518212493356054E-5</v>
      </c>
      <c r="BG841" s="33">
        <f t="shared" si="776"/>
        <v>9.0199074309846264E-2</v>
      </c>
      <c r="BH841">
        <f t="shared" si="777"/>
        <v>0.54119444585907761</v>
      </c>
      <c r="BI841">
        <f t="shared" si="778"/>
        <v>87374.760895056359</v>
      </c>
      <c r="BJ841">
        <f t="shared" si="779"/>
        <v>0</v>
      </c>
      <c r="BK841">
        <f t="shared" si="780"/>
        <v>42500</v>
      </c>
      <c r="BL841">
        <f t="shared" si="781"/>
        <v>1410532</v>
      </c>
      <c r="BM841">
        <f t="shared" si="782"/>
        <v>42500</v>
      </c>
    </row>
    <row r="842" spans="1:65" x14ac:dyDescent="0.25">
      <c r="A842" s="8"/>
      <c r="B842">
        <v>2104490</v>
      </c>
      <c r="C842" t="s">
        <v>858</v>
      </c>
      <c r="D842">
        <v>7</v>
      </c>
      <c r="E842">
        <v>2258</v>
      </c>
      <c r="F842" s="9">
        <f t="shared" si="783"/>
        <v>379344</v>
      </c>
      <c r="G842">
        <v>4</v>
      </c>
      <c r="H842" s="10">
        <f t="shared" si="729"/>
        <v>1.38692716900755</v>
      </c>
      <c r="I842" s="10">
        <f t="shared" si="730"/>
        <v>5.5477086760301999</v>
      </c>
      <c r="J842" s="11">
        <f t="shared" si="731"/>
        <v>0.79252981086145713</v>
      </c>
      <c r="K842" s="11">
        <f t="shared" si="732"/>
        <v>1</v>
      </c>
      <c r="L842" s="12">
        <f t="shared" si="733"/>
        <v>2104490</v>
      </c>
      <c r="M842" s="13">
        <f t="shared" si="734"/>
        <v>0</v>
      </c>
      <c r="P842">
        <f t="shared" si="735"/>
        <v>15806</v>
      </c>
      <c r="Q842" s="15">
        <f t="shared" si="741"/>
        <v>1.75</v>
      </c>
      <c r="R842" s="16">
        <f t="shared" si="742"/>
        <v>3.5746201966041107</v>
      </c>
      <c r="S842" s="17">
        <f t="shared" si="736"/>
        <v>5.5477086760301999</v>
      </c>
      <c r="T842" s="17">
        <f t="shared" si="743"/>
        <v>1.38692716900755</v>
      </c>
      <c r="U842" s="18">
        <f t="shared" si="744"/>
        <v>1.38692716900755</v>
      </c>
      <c r="V842" s="17">
        <f t="shared" si="745"/>
        <v>0</v>
      </c>
      <c r="W842" s="17">
        <f t="shared" si="737"/>
        <v>0</v>
      </c>
      <c r="X842" s="16">
        <f t="shared" si="746"/>
        <v>0</v>
      </c>
      <c r="Y842" s="19">
        <f t="shared" si="747"/>
        <v>1.38692716900755</v>
      </c>
      <c r="Z842" s="17">
        <f t="shared" si="748"/>
        <v>0</v>
      </c>
      <c r="AA842" s="17">
        <f t="shared" si="749"/>
        <v>0</v>
      </c>
      <c r="AB842" s="16">
        <f t="shared" si="750"/>
        <v>0</v>
      </c>
      <c r="AC842" s="19">
        <f t="shared" si="751"/>
        <v>1.38692716900755</v>
      </c>
      <c r="AD842" s="17">
        <f t="shared" si="752"/>
        <v>0</v>
      </c>
      <c r="AE842" s="17">
        <f t="shared" si="753"/>
        <v>0</v>
      </c>
      <c r="AF842" s="16">
        <f t="shared" si="738"/>
        <v>0</v>
      </c>
      <c r="AG842" s="19">
        <f t="shared" si="754"/>
        <v>1.38692716900755</v>
      </c>
      <c r="AH842" s="17">
        <f t="shared" si="755"/>
        <v>0</v>
      </c>
      <c r="AI842" s="17">
        <f t="shared" si="784"/>
        <v>0</v>
      </c>
      <c r="AJ842" s="16">
        <f t="shared" si="756"/>
        <v>0</v>
      </c>
      <c r="AK842" s="19">
        <f t="shared" si="757"/>
        <v>1.38692716900755</v>
      </c>
      <c r="AL842" s="17">
        <f t="shared" si="758"/>
        <v>0</v>
      </c>
      <c r="AM842" s="17">
        <f t="shared" si="759"/>
        <v>0</v>
      </c>
      <c r="AN842" s="16">
        <f t="shared" si="760"/>
        <v>0</v>
      </c>
      <c r="AO842" s="19">
        <f t="shared" si="761"/>
        <v>1.38692716900755</v>
      </c>
      <c r="AP842" s="17">
        <f t="shared" si="762"/>
        <v>0</v>
      </c>
      <c r="AQ842" s="17">
        <f t="shared" si="763"/>
        <v>0</v>
      </c>
      <c r="AR842" s="16">
        <f t="shared" si="764"/>
        <v>0</v>
      </c>
      <c r="AS842" s="19">
        <f t="shared" si="765"/>
        <v>1.38692716900755</v>
      </c>
      <c r="AT842" s="17">
        <f t="shared" si="766"/>
        <v>0</v>
      </c>
      <c r="AU842" s="17">
        <f t="shared" si="767"/>
        <v>0</v>
      </c>
      <c r="AV842" s="16">
        <f t="shared" si="768"/>
        <v>0</v>
      </c>
      <c r="AW842" s="19">
        <f t="shared" si="769"/>
        <v>1.38692716900755</v>
      </c>
      <c r="AX842" s="17">
        <f t="shared" si="770"/>
        <v>0</v>
      </c>
      <c r="AY842" s="17">
        <f t="shared" si="739"/>
        <v>0</v>
      </c>
      <c r="AZ842" s="16">
        <f t="shared" si="771"/>
        <v>0</v>
      </c>
      <c r="BA842" s="19">
        <f t="shared" si="772"/>
        <v>1.38692716900755</v>
      </c>
      <c r="BB842" s="16"/>
      <c r="BC842" s="16">
        <f t="shared" si="773"/>
        <v>1.38692716900755</v>
      </c>
      <c r="BD842" s="19">
        <f t="shared" si="740"/>
        <v>1.38692716900755</v>
      </c>
      <c r="BE842" s="20">
        <f t="shared" si="774"/>
        <v>1.38692716900755</v>
      </c>
      <c r="BF842">
        <f t="shared" si="775"/>
        <v>1.0595696144336058E-3</v>
      </c>
      <c r="BG842" s="33">
        <f t="shared" si="776"/>
        <v>2.8513512887268728</v>
      </c>
      <c r="BH842">
        <f t="shared" si="777"/>
        <v>11.405405154907491</v>
      </c>
      <c r="BI842">
        <f t="shared" si="778"/>
        <v>4326572.013083227</v>
      </c>
      <c r="BJ842">
        <f t="shared" si="779"/>
        <v>0</v>
      </c>
      <c r="BK842">
        <f t="shared" si="780"/>
        <v>2104490</v>
      </c>
      <c r="BL842">
        <f t="shared" si="781"/>
        <v>550917.99999999988</v>
      </c>
      <c r="BM842">
        <f t="shared" si="782"/>
        <v>2104490</v>
      </c>
    </row>
    <row r="843" spans="1:65" x14ac:dyDescent="0.25">
      <c r="A843" s="8"/>
      <c r="B843">
        <v>730500</v>
      </c>
      <c r="C843" t="s">
        <v>859</v>
      </c>
      <c r="D843">
        <v>3</v>
      </c>
      <c r="E843">
        <v>1940</v>
      </c>
      <c r="F843" s="9">
        <f t="shared" si="783"/>
        <v>325920</v>
      </c>
      <c r="G843">
        <v>8</v>
      </c>
      <c r="H843" s="10">
        <f t="shared" si="729"/>
        <v>0.28016844624447718</v>
      </c>
      <c r="I843" s="10">
        <f t="shared" si="730"/>
        <v>2.2413475699558174</v>
      </c>
      <c r="J843" s="11">
        <f t="shared" si="731"/>
        <v>0.74711585665193914</v>
      </c>
      <c r="K843" s="11">
        <f t="shared" si="732"/>
        <v>1</v>
      </c>
      <c r="L843" s="12">
        <f t="shared" si="733"/>
        <v>730500</v>
      </c>
      <c r="M843" s="13">
        <f t="shared" si="734"/>
        <v>0</v>
      </c>
      <c r="P843">
        <f t="shared" si="735"/>
        <v>5820</v>
      </c>
      <c r="Q843" s="15">
        <f t="shared" si="741"/>
        <v>0.375</v>
      </c>
      <c r="R843" s="16">
        <f t="shared" si="742"/>
        <v>3.5746201966041107</v>
      </c>
      <c r="S843" s="17">
        <f t="shared" si="736"/>
        <v>2.2413475699558174</v>
      </c>
      <c r="T843" s="17">
        <f t="shared" si="743"/>
        <v>0.28016844624447718</v>
      </c>
      <c r="U843" s="18">
        <f t="shared" si="744"/>
        <v>0.28016844624447718</v>
      </c>
      <c r="V843" s="17">
        <f t="shared" si="745"/>
        <v>0</v>
      </c>
      <c r="W843" s="17">
        <f t="shared" si="737"/>
        <v>0</v>
      </c>
      <c r="X843" s="16">
        <f t="shared" si="746"/>
        <v>0</v>
      </c>
      <c r="Y843" s="19">
        <f t="shared" si="747"/>
        <v>0.28016844624447718</v>
      </c>
      <c r="Z843" s="17">
        <f t="shared" si="748"/>
        <v>0</v>
      </c>
      <c r="AA843" s="17">
        <f t="shared" si="749"/>
        <v>0</v>
      </c>
      <c r="AB843" s="16">
        <f t="shared" si="750"/>
        <v>0</v>
      </c>
      <c r="AC843" s="19">
        <f t="shared" si="751"/>
        <v>0.28016844624447718</v>
      </c>
      <c r="AD843" s="17">
        <f t="shared" si="752"/>
        <v>0</v>
      </c>
      <c r="AE843" s="17">
        <f t="shared" si="753"/>
        <v>0</v>
      </c>
      <c r="AF843" s="16">
        <f t="shared" si="738"/>
        <v>0</v>
      </c>
      <c r="AG843" s="19">
        <f t="shared" si="754"/>
        <v>0.28016844624447718</v>
      </c>
      <c r="AH843" s="17">
        <f t="shared" si="755"/>
        <v>0</v>
      </c>
      <c r="AI843" s="17">
        <f t="shared" si="784"/>
        <v>0</v>
      </c>
      <c r="AJ843" s="16">
        <f t="shared" si="756"/>
        <v>0</v>
      </c>
      <c r="AK843" s="19">
        <f t="shared" si="757"/>
        <v>0.28016844624447718</v>
      </c>
      <c r="AL843" s="17">
        <f t="shared" si="758"/>
        <v>0</v>
      </c>
      <c r="AM843" s="17">
        <f t="shared" si="759"/>
        <v>0</v>
      </c>
      <c r="AN843" s="16">
        <f t="shared" si="760"/>
        <v>0</v>
      </c>
      <c r="AO843" s="19">
        <f t="shared" si="761"/>
        <v>0.28016844624447718</v>
      </c>
      <c r="AP843" s="17">
        <f t="shared" si="762"/>
        <v>0</v>
      </c>
      <c r="AQ843" s="17">
        <f t="shared" si="763"/>
        <v>0</v>
      </c>
      <c r="AR843" s="16">
        <f t="shared" si="764"/>
        <v>0</v>
      </c>
      <c r="AS843" s="19">
        <f t="shared" si="765"/>
        <v>0.28016844624447718</v>
      </c>
      <c r="AT843" s="17">
        <f t="shared" si="766"/>
        <v>0</v>
      </c>
      <c r="AU843" s="17">
        <f t="shared" si="767"/>
        <v>0</v>
      </c>
      <c r="AV843" s="16">
        <f t="shared" si="768"/>
        <v>0</v>
      </c>
      <c r="AW843" s="19">
        <f t="shared" si="769"/>
        <v>0.28016844624447718</v>
      </c>
      <c r="AX843" s="17">
        <f t="shared" si="770"/>
        <v>0</v>
      </c>
      <c r="AY843" s="17">
        <f t="shared" si="739"/>
        <v>0</v>
      </c>
      <c r="AZ843" s="16">
        <f t="shared" si="771"/>
        <v>0</v>
      </c>
      <c r="BA843" s="19">
        <f t="shared" si="772"/>
        <v>0.28016844624447718</v>
      </c>
      <c r="BB843" s="16"/>
      <c r="BC843" s="16">
        <f t="shared" si="773"/>
        <v>0.28016844624447718</v>
      </c>
      <c r="BD843" s="19">
        <f t="shared" si="740"/>
        <v>0.28016844624447718</v>
      </c>
      <c r="BE843" s="20">
        <f t="shared" si="774"/>
        <v>0.28016844624447718</v>
      </c>
      <c r="BF843">
        <f t="shared" si="775"/>
        <v>2.1404005862553485E-4</v>
      </c>
      <c r="BG843" s="33">
        <f t="shared" si="776"/>
        <v>0.57599178825766217</v>
      </c>
      <c r="BH843">
        <f t="shared" si="777"/>
        <v>4.6079343060612974</v>
      </c>
      <c r="BI843">
        <f t="shared" si="778"/>
        <v>1501817.9490314981</v>
      </c>
      <c r="BJ843">
        <f t="shared" si="779"/>
        <v>0</v>
      </c>
      <c r="BK843">
        <f t="shared" si="780"/>
        <v>730500</v>
      </c>
      <c r="BL843">
        <f t="shared" si="781"/>
        <v>247260</v>
      </c>
      <c r="BM843">
        <f t="shared" si="782"/>
        <v>730500</v>
      </c>
    </row>
    <row r="844" spans="1:65" x14ac:dyDescent="0.25">
      <c r="A844" s="8"/>
      <c r="B844">
        <v>619509</v>
      </c>
      <c r="C844" t="s">
        <v>860</v>
      </c>
      <c r="D844">
        <v>5</v>
      </c>
      <c r="E844">
        <v>546</v>
      </c>
      <c r="F844" s="9">
        <f t="shared" si="783"/>
        <v>91728</v>
      </c>
      <c r="G844">
        <v>2</v>
      </c>
      <c r="H844" s="10">
        <f t="shared" si="729"/>
        <v>2.5</v>
      </c>
      <c r="I844" s="10">
        <f t="shared" si="730"/>
        <v>5</v>
      </c>
      <c r="J844" s="11">
        <f t="shared" si="731"/>
        <v>1</v>
      </c>
      <c r="K844" s="11">
        <f t="shared" si="732"/>
        <v>0.74032822767707973</v>
      </c>
      <c r="L844" s="12">
        <f t="shared" si="733"/>
        <v>458640</v>
      </c>
      <c r="M844" s="13">
        <f t="shared" si="734"/>
        <v>0.25967177232292027</v>
      </c>
      <c r="P844">
        <f t="shared" si="735"/>
        <v>2730</v>
      </c>
      <c r="Q844" s="15">
        <f t="shared" si="741"/>
        <v>2.5</v>
      </c>
      <c r="R844" s="16">
        <f t="shared" si="742"/>
        <v>3.5746201966041107</v>
      </c>
      <c r="S844" s="17">
        <f t="shared" si="736"/>
        <v>6.7537611198325482</v>
      </c>
      <c r="T844" s="17">
        <f t="shared" si="743"/>
        <v>3.3768805599162741</v>
      </c>
      <c r="U844" s="18">
        <f t="shared" si="744"/>
        <v>2.5</v>
      </c>
      <c r="V844" s="17">
        <f t="shared" si="745"/>
        <v>0</v>
      </c>
      <c r="W844" s="17">
        <f t="shared" si="737"/>
        <v>0</v>
      </c>
      <c r="X844" s="16">
        <f t="shared" si="746"/>
        <v>0</v>
      </c>
      <c r="Y844" s="19">
        <f t="shared" si="747"/>
        <v>2.5</v>
      </c>
      <c r="Z844" s="17">
        <f t="shared" si="748"/>
        <v>0</v>
      </c>
      <c r="AA844" s="17">
        <f t="shared" si="749"/>
        <v>0</v>
      </c>
      <c r="AB844" s="16">
        <f t="shared" si="750"/>
        <v>0</v>
      </c>
      <c r="AC844" s="19">
        <f t="shared" si="751"/>
        <v>2.5</v>
      </c>
      <c r="AD844" s="17">
        <f t="shared" si="752"/>
        <v>0</v>
      </c>
      <c r="AE844" s="17">
        <f t="shared" si="753"/>
        <v>0</v>
      </c>
      <c r="AF844" s="16">
        <f t="shared" si="738"/>
        <v>0</v>
      </c>
      <c r="AG844" s="19">
        <f t="shared" si="754"/>
        <v>2.5</v>
      </c>
      <c r="AH844" s="17">
        <f t="shared" si="755"/>
        <v>0</v>
      </c>
      <c r="AI844" s="17">
        <f t="shared" si="784"/>
        <v>0</v>
      </c>
      <c r="AJ844" s="16">
        <f t="shared" si="756"/>
        <v>0</v>
      </c>
      <c r="AK844" s="19">
        <f t="shared" si="757"/>
        <v>2.5</v>
      </c>
      <c r="AL844" s="17">
        <f t="shared" si="758"/>
        <v>0</v>
      </c>
      <c r="AM844" s="17">
        <f t="shared" si="759"/>
        <v>0</v>
      </c>
      <c r="AN844" s="16">
        <f t="shared" si="760"/>
        <v>0</v>
      </c>
      <c r="AO844" s="19">
        <f t="shared" si="761"/>
        <v>2.5</v>
      </c>
      <c r="AP844" s="17">
        <f t="shared" si="762"/>
        <v>0</v>
      </c>
      <c r="AQ844" s="17">
        <f t="shared" si="763"/>
        <v>0</v>
      </c>
      <c r="AR844" s="16">
        <f t="shared" si="764"/>
        <v>0</v>
      </c>
      <c r="AS844" s="19">
        <f t="shared" si="765"/>
        <v>2.5</v>
      </c>
      <c r="AT844" s="17">
        <f t="shared" si="766"/>
        <v>0</v>
      </c>
      <c r="AU844" s="17">
        <f t="shared" si="767"/>
        <v>0</v>
      </c>
      <c r="AV844" s="16">
        <f t="shared" si="768"/>
        <v>0</v>
      </c>
      <c r="AW844" s="19">
        <f t="shared" si="769"/>
        <v>2.5</v>
      </c>
      <c r="AX844" s="17">
        <f t="shared" si="770"/>
        <v>0</v>
      </c>
      <c r="AY844" s="17">
        <f t="shared" si="739"/>
        <v>0</v>
      </c>
      <c r="AZ844" s="16">
        <f t="shared" si="771"/>
        <v>0</v>
      </c>
      <c r="BA844" s="19">
        <f t="shared" si="772"/>
        <v>2.5</v>
      </c>
      <c r="BB844" s="16"/>
      <c r="BC844" s="16">
        <f t="shared" si="773"/>
        <v>2.5</v>
      </c>
      <c r="BD844" s="19">
        <f t="shared" si="740"/>
        <v>2.5</v>
      </c>
      <c r="BE844" s="20">
        <f t="shared" si="774"/>
        <v>2.5</v>
      </c>
      <c r="BF844">
        <f t="shared" si="775"/>
        <v>1.9099229543390642E-3</v>
      </c>
      <c r="BG844" s="33">
        <f t="shared" si="776"/>
        <v>5.1396918173562565</v>
      </c>
      <c r="BH844">
        <f t="shared" si="777"/>
        <v>10.279383634712513</v>
      </c>
      <c r="BI844">
        <f t="shared" si="778"/>
        <v>942907.30204490933</v>
      </c>
      <c r="BJ844">
        <f t="shared" si="779"/>
        <v>160869</v>
      </c>
      <c r="BK844">
        <f t="shared" si="780"/>
        <v>458640</v>
      </c>
      <c r="BL844">
        <f t="shared" si="781"/>
        <v>0</v>
      </c>
      <c r="BM844">
        <f t="shared" si="782"/>
        <v>458640</v>
      </c>
    </row>
    <row r="845" spans="1:65" x14ac:dyDescent="0.25">
      <c r="A845" s="8"/>
      <c r="B845">
        <v>308280</v>
      </c>
      <c r="C845" t="s">
        <v>861</v>
      </c>
      <c r="D845">
        <v>3</v>
      </c>
      <c r="E845">
        <v>1312</v>
      </c>
      <c r="F845" s="9">
        <f t="shared" si="783"/>
        <v>220416</v>
      </c>
      <c r="G845">
        <v>3</v>
      </c>
      <c r="H845" s="10">
        <f t="shared" si="729"/>
        <v>0.46620934959349597</v>
      </c>
      <c r="I845" s="10">
        <f t="shared" si="730"/>
        <v>1.3986280487804879</v>
      </c>
      <c r="J845" s="11">
        <f t="shared" si="731"/>
        <v>0.46620934959349597</v>
      </c>
      <c r="K845" s="11">
        <f t="shared" si="732"/>
        <v>1</v>
      </c>
      <c r="L845" s="12">
        <f t="shared" si="733"/>
        <v>308280</v>
      </c>
      <c r="M845" s="13">
        <f t="shared" si="734"/>
        <v>0</v>
      </c>
      <c r="P845">
        <f t="shared" si="735"/>
        <v>3936</v>
      </c>
      <c r="Q845" s="15">
        <f t="shared" si="741"/>
        <v>1</v>
      </c>
      <c r="R845" s="16">
        <f t="shared" si="742"/>
        <v>3.5746201966041107</v>
      </c>
      <c r="S845" s="17">
        <f t="shared" si="736"/>
        <v>1.3986280487804879</v>
      </c>
      <c r="T845" s="17">
        <f t="shared" si="743"/>
        <v>0.46620934959349597</v>
      </c>
      <c r="U845" s="18">
        <f t="shared" si="744"/>
        <v>0.46620934959349597</v>
      </c>
      <c r="V845" s="17">
        <f t="shared" si="745"/>
        <v>0</v>
      </c>
      <c r="W845" s="17">
        <f t="shared" si="737"/>
        <v>0</v>
      </c>
      <c r="X845" s="16">
        <f t="shared" si="746"/>
        <v>0</v>
      </c>
      <c r="Y845" s="19">
        <f t="shared" si="747"/>
        <v>0.46620934959349597</v>
      </c>
      <c r="Z845" s="17">
        <f t="shared" si="748"/>
        <v>0</v>
      </c>
      <c r="AA845" s="17">
        <f t="shared" si="749"/>
        <v>0</v>
      </c>
      <c r="AB845" s="16">
        <f t="shared" si="750"/>
        <v>0</v>
      </c>
      <c r="AC845" s="19">
        <f t="shared" si="751"/>
        <v>0.46620934959349597</v>
      </c>
      <c r="AD845" s="17">
        <f t="shared" si="752"/>
        <v>0</v>
      </c>
      <c r="AE845" s="17">
        <f t="shared" si="753"/>
        <v>0</v>
      </c>
      <c r="AF845" s="16">
        <f t="shared" si="738"/>
        <v>0</v>
      </c>
      <c r="AG845" s="19">
        <f t="shared" si="754"/>
        <v>0.46620934959349597</v>
      </c>
      <c r="AH845" s="17">
        <f t="shared" si="755"/>
        <v>0</v>
      </c>
      <c r="AI845" s="17">
        <f t="shared" si="784"/>
        <v>0</v>
      </c>
      <c r="AJ845" s="16">
        <f t="shared" si="756"/>
        <v>0</v>
      </c>
      <c r="AK845" s="19">
        <f t="shared" si="757"/>
        <v>0.46620934959349597</v>
      </c>
      <c r="AL845" s="17">
        <f t="shared" si="758"/>
        <v>0</v>
      </c>
      <c r="AM845" s="17">
        <f t="shared" si="759"/>
        <v>0</v>
      </c>
      <c r="AN845" s="16">
        <f t="shared" si="760"/>
        <v>0</v>
      </c>
      <c r="AO845" s="19">
        <f t="shared" si="761"/>
        <v>0.46620934959349597</v>
      </c>
      <c r="AP845" s="17">
        <f t="shared" si="762"/>
        <v>0</v>
      </c>
      <c r="AQ845" s="17">
        <f t="shared" si="763"/>
        <v>0</v>
      </c>
      <c r="AR845" s="16">
        <f t="shared" si="764"/>
        <v>0</v>
      </c>
      <c r="AS845" s="19">
        <f t="shared" si="765"/>
        <v>0.46620934959349597</v>
      </c>
      <c r="AT845" s="17">
        <f t="shared" si="766"/>
        <v>0</v>
      </c>
      <c r="AU845" s="17">
        <f t="shared" si="767"/>
        <v>0</v>
      </c>
      <c r="AV845" s="16">
        <f t="shared" si="768"/>
        <v>0</v>
      </c>
      <c r="AW845" s="19">
        <f t="shared" si="769"/>
        <v>0.46620934959349597</v>
      </c>
      <c r="AX845" s="17">
        <f t="shared" si="770"/>
        <v>0</v>
      </c>
      <c r="AY845" s="17">
        <f t="shared" si="739"/>
        <v>0</v>
      </c>
      <c r="AZ845" s="16">
        <f t="shared" si="771"/>
        <v>0</v>
      </c>
      <c r="BA845" s="19">
        <f t="shared" si="772"/>
        <v>0.46620934959349597</v>
      </c>
      <c r="BB845" s="16"/>
      <c r="BC845" s="16">
        <f t="shared" si="773"/>
        <v>0.46620934959349597</v>
      </c>
      <c r="BD845" s="19">
        <f t="shared" si="740"/>
        <v>0.46620934959349597</v>
      </c>
      <c r="BE845" s="20">
        <f t="shared" si="774"/>
        <v>0.46620934959349597</v>
      </c>
      <c r="BF845">
        <f t="shared" si="775"/>
        <v>3.5616957532644137E-4</v>
      </c>
      <c r="BG845" s="33">
        <f t="shared" si="776"/>
        <v>0.95846895171226942</v>
      </c>
      <c r="BH845">
        <f t="shared" si="777"/>
        <v>2.8754068551368084</v>
      </c>
      <c r="BI845">
        <f t="shared" si="778"/>
        <v>633785.67738183471</v>
      </c>
      <c r="BJ845">
        <f t="shared" si="779"/>
        <v>0</v>
      </c>
      <c r="BK845">
        <f t="shared" si="780"/>
        <v>308280</v>
      </c>
      <c r="BL845">
        <f t="shared" si="781"/>
        <v>352968</v>
      </c>
      <c r="BM845">
        <f t="shared" si="782"/>
        <v>308280</v>
      </c>
    </row>
    <row r="846" spans="1:65" x14ac:dyDescent="0.25">
      <c r="A846" s="8"/>
      <c r="B846">
        <v>3150</v>
      </c>
      <c r="C846" t="s">
        <v>862</v>
      </c>
      <c r="D846">
        <v>5</v>
      </c>
      <c r="E846">
        <v>171</v>
      </c>
      <c r="F846" s="9">
        <f t="shared" si="783"/>
        <v>28728</v>
      </c>
      <c r="G846">
        <v>7</v>
      </c>
      <c r="H846" s="10">
        <f t="shared" si="729"/>
        <v>1.5664160401002505E-2</v>
      </c>
      <c r="I846" s="10">
        <f t="shared" si="730"/>
        <v>0.10964912280701754</v>
      </c>
      <c r="J846" s="11">
        <f t="shared" si="731"/>
        <v>2.1929824561403508E-2</v>
      </c>
      <c r="K846" s="11">
        <f t="shared" si="732"/>
        <v>1</v>
      </c>
      <c r="L846" s="12">
        <f t="shared" si="733"/>
        <v>3150</v>
      </c>
      <c r="M846" s="13">
        <f t="shared" si="734"/>
        <v>0</v>
      </c>
      <c r="P846">
        <f t="shared" si="735"/>
        <v>855</v>
      </c>
      <c r="Q846" s="15">
        <f t="shared" si="741"/>
        <v>0.7142857142857143</v>
      </c>
      <c r="R846" s="16">
        <f t="shared" si="742"/>
        <v>3.5746201966041107</v>
      </c>
      <c r="S846" s="17">
        <f t="shared" si="736"/>
        <v>0.10964912280701754</v>
      </c>
      <c r="T846" s="17">
        <f t="shared" si="743"/>
        <v>1.5664160401002505E-2</v>
      </c>
      <c r="U846" s="18">
        <f t="shared" si="744"/>
        <v>1.5664160401002505E-2</v>
      </c>
      <c r="V846" s="17">
        <f t="shared" si="745"/>
        <v>0</v>
      </c>
      <c r="W846" s="17">
        <f t="shared" si="737"/>
        <v>0</v>
      </c>
      <c r="X846" s="16">
        <f t="shared" si="746"/>
        <v>0</v>
      </c>
      <c r="Y846" s="19">
        <f t="shared" si="747"/>
        <v>1.5664160401002505E-2</v>
      </c>
      <c r="Z846" s="17">
        <f t="shared" si="748"/>
        <v>0</v>
      </c>
      <c r="AA846" s="17">
        <f t="shared" si="749"/>
        <v>0</v>
      </c>
      <c r="AB846" s="16">
        <f t="shared" si="750"/>
        <v>0</v>
      </c>
      <c r="AC846" s="19">
        <f t="shared" si="751"/>
        <v>1.5664160401002505E-2</v>
      </c>
      <c r="AD846" s="17">
        <f t="shared" si="752"/>
        <v>0</v>
      </c>
      <c r="AE846" s="17">
        <f t="shared" si="753"/>
        <v>0</v>
      </c>
      <c r="AF846" s="16">
        <f t="shared" si="738"/>
        <v>0</v>
      </c>
      <c r="AG846" s="19">
        <f t="shared" si="754"/>
        <v>1.5664160401002505E-2</v>
      </c>
      <c r="AH846" s="17">
        <f t="shared" si="755"/>
        <v>0</v>
      </c>
      <c r="AI846" s="17">
        <f t="shared" si="784"/>
        <v>0</v>
      </c>
      <c r="AJ846" s="16">
        <f t="shared" si="756"/>
        <v>0</v>
      </c>
      <c r="AK846" s="19">
        <f t="shared" si="757"/>
        <v>1.5664160401002505E-2</v>
      </c>
      <c r="AL846" s="17">
        <f t="shared" si="758"/>
        <v>0</v>
      </c>
      <c r="AM846" s="17">
        <f t="shared" si="759"/>
        <v>0</v>
      </c>
      <c r="AN846" s="16">
        <f t="shared" si="760"/>
        <v>0</v>
      </c>
      <c r="AO846" s="19">
        <f t="shared" si="761"/>
        <v>1.5664160401002505E-2</v>
      </c>
      <c r="AP846" s="17">
        <f t="shared" si="762"/>
        <v>0</v>
      </c>
      <c r="AQ846" s="17">
        <f t="shared" si="763"/>
        <v>0</v>
      </c>
      <c r="AR846" s="16">
        <f t="shared" si="764"/>
        <v>0</v>
      </c>
      <c r="AS846" s="19">
        <f t="shared" si="765"/>
        <v>1.5664160401002505E-2</v>
      </c>
      <c r="AT846" s="17">
        <f t="shared" si="766"/>
        <v>0</v>
      </c>
      <c r="AU846" s="17">
        <f t="shared" si="767"/>
        <v>0</v>
      </c>
      <c r="AV846" s="16">
        <f t="shared" si="768"/>
        <v>0</v>
      </c>
      <c r="AW846" s="19">
        <f t="shared" si="769"/>
        <v>1.5664160401002505E-2</v>
      </c>
      <c r="AX846" s="17">
        <f t="shared" si="770"/>
        <v>0</v>
      </c>
      <c r="AY846" s="17">
        <f t="shared" si="739"/>
        <v>0</v>
      </c>
      <c r="AZ846" s="16">
        <f t="shared" si="771"/>
        <v>0</v>
      </c>
      <c r="BA846" s="19">
        <f t="shared" si="772"/>
        <v>1.5664160401002505E-2</v>
      </c>
      <c r="BB846" s="16"/>
      <c r="BC846" s="16">
        <f t="shared" si="773"/>
        <v>1.5664160401002505E-2</v>
      </c>
      <c r="BD846" s="19">
        <f t="shared" si="740"/>
        <v>1.5664160401002505E-2</v>
      </c>
      <c r="BE846" s="20">
        <f t="shared" si="774"/>
        <v>1.5664160401002505E-2</v>
      </c>
      <c r="BF846">
        <f t="shared" si="775"/>
        <v>1.1966935804129474E-5</v>
      </c>
      <c r="BG846" s="33">
        <f t="shared" si="776"/>
        <v>3.2203582815515393E-2</v>
      </c>
      <c r="BH846">
        <f t="shared" si="777"/>
        <v>0.22542507970860776</v>
      </c>
      <c r="BI846">
        <f t="shared" si="778"/>
        <v>6476.0116898688839</v>
      </c>
      <c r="BJ846">
        <f t="shared" si="779"/>
        <v>0</v>
      </c>
      <c r="BK846">
        <f t="shared" si="780"/>
        <v>3150</v>
      </c>
      <c r="BL846">
        <f t="shared" si="781"/>
        <v>140490</v>
      </c>
      <c r="BM846">
        <f t="shared" si="782"/>
        <v>3150</v>
      </c>
    </row>
    <row r="847" spans="1:65" x14ac:dyDescent="0.25">
      <c r="A847" s="8"/>
      <c r="B847">
        <v>3250590</v>
      </c>
      <c r="C847" t="s">
        <v>863</v>
      </c>
      <c r="D847">
        <v>4</v>
      </c>
      <c r="E847">
        <v>1206</v>
      </c>
      <c r="F847" s="9">
        <f t="shared" si="783"/>
        <v>202608</v>
      </c>
      <c r="G847">
        <v>6</v>
      </c>
      <c r="H847" s="10">
        <f t="shared" si="729"/>
        <v>0.66666666666666663</v>
      </c>
      <c r="I847" s="10">
        <f t="shared" si="730"/>
        <v>4</v>
      </c>
      <c r="J847" s="11">
        <f t="shared" si="731"/>
        <v>1</v>
      </c>
      <c r="K847" s="11">
        <f t="shared" si="732"/>
        <v>0.24931843142321855</v>
      </c>
      <c r="L847" s="12">
        <f t="shared" si="733"/>
        <v>810432</v>
      </c>
      <c r="M847" s="13">
        <f t="shared" si="734"/>
        <v>0.75068156857678148</v>
      </c>
      <c r="P847">
        <f t="shared" si="735"/>
        <v>4824</v>
      </c>
      <c r="Q847" s="15">
        <f t="shared" si="741"/>
        <v>0.66666666666666663</v>
      </c>
      <c r="R847" s="16">
        <f t="shared" si="742"/>
        <v>3.5746201966041107</v>
      </c>
      <c r="S847" s="17">
        <f t="shared" si="736"/>
        <v>16.043739635157547</v>
      </c>
      <c r="T847" s="17">
        <f t="shared" si="743"/>
        <v>2.6739566058595909</v>
      </c>
      <c r="U847" s="18">
        <f t="shared" si="744"/>
        <v>0.66666666666666663</v>
      </c>
      <c r="V847" s="17">
        <f t="shared" si="745"/>
        <v>0</v>
      </c>
      <c r="W847" s="17">
        <f t="shared" si="737"/>
        <v>0</v>
      </c>
      <c r="X847" s="16">
        <f t="shared" si="746"/>
        <v>0</v>
      </c>
      <c r="Y847" s="19">
        <f t="shared" si="747"/>
        <v>0.66666666666666663</v>
      </c>
      <c r="Z847" s="17">
        <f t="shared" si="748"/>
        <v>0</v>
      </c>
      <c r="AA847" s="17">
        <f t="shared" si="749"/>
        <v>0</v>
      </c>
      <c r="AB847" s="16">
        <f t="shared" si="750"/>
        <v>0</v>
      </c>
      <c r="AC847" s="19">
        <f t="shared" si="751"/>
        <v>0.66666666666666663</v>
      </c>
      <c r="AD847" s="17">
        <f t="shared" si="752"/>
        <v>0</v>
      </c>
      <c r="AE847" s="17">
        <f t="shared" si="753"/>
        <v>0</v>
      </c>
      <c r="AF847" s="16">
        <f t="shared" si="738"/>
        <v>0</v>
      </c>
      <c r="AG847" s="19">
        <f t="shared" si="754"/>
        <v>0.66666666666666663</v>
      </c>
      <c r="AH847" s="17">
        <f t="shared" si="755"/>
        <v>0</v>
      </c>
      <c r="AI847" s="17">
        <f t="shared" si="784"/>
        <v>0</v>
      </c>
      <c r="AJ847" s="16">
        <f t="shared" si="756"/>
        <v>0</v>
      </c>
      <c r="AK847" s="19">
        <f t="shared" si="757"/>
        <v>0.66666666666666663</v>
      </c>
      <c r="AL847" s="17">
        <f t="shared" si="758"/>
        <v>0</v>
      </c>
      <c r="AM847" s="17">
        <f t="shared" si="759"/>
        <v>0</v>
      </c>
      <c r="AN847" s="16">
        <f t="shared" si="760"/>
        <v>0</v>
      </c>
      <c r="AO847" s="19">
        <f t="shared" si="761"/>
        <v>0.66666666666666663</v>
      </c>
      <c r="AP847" s="17">
        <f t="shared" si="762"/>
        <v>0</v>
      </c>
      <c r="AQ847" s="17">
        <f t="shared" si="763"/>
        <v>0</v>
      </c>
      <c r="AR847" s="16">
        <f t="shared" si="764"/>
        <v>0</v>
      </c>
      <c r="AS847" s="19">
        <f t="shared" si="765"/>
        <v>0.66666666666666663</v>
      </c>
      <c r="AT847" s="17">
        <f t="shared" si="766"/>
        <v>0</v>
      </c>
      <c r="AU847" s="17">
        <f t="shared" si="767"/>
        <v>0</v>
      </c>
      <c r="AV847" s="16">
        <f t="shared" si="768"/>
        <v>0</v>
      </c>
      <c r="AW847" s="19">
        <f t="shared" si="769"/>
        <v>0.66666666666666663</v>
      </c>
      <c r="AX847" s="17">
        <f t="shared" si="770"/>
        <v>0</v>
      </c>
      <c r="AY847" s="17">
        <f t="shared" si="739"/>
        <v>0</v>
      </c>
      <c r="AZ847" s="16">
        <f t="shared" si="771"/>
        <v>0</v>
      </c>
      <c r="BA847" s="19">
        <f t="shared" si="772"/>
        <v>0.66666666666666663</v>
      </c>
      <c r="BB847" s="16"/>
      <c r="BC847" s="16">
        <f t="shared" si="773"/>
        <v>0.66666666666666663</v>
      </c>
      <c r="BD847" s="19">
        <f t="shared" si="740"/>
        <v>0.66666666666666663</v>
      </c>
      <c r="BE847" s="20">
        <f t="shared" si="774"/>
        <v>0.66666666666666663</v>
      </c>
      <c r="BF847">
        <f t="shared" si="775"/>
        <v>5.093127878237504E-4</v>
      </c>
      <c r="BG847" s="33">
        <f t="shared" si="776"/>
        <v>1.3705844846283348</v>
      </c>
      <c r="BH847">
        <f t="shared" si="777"/>
        <v>8.2235069077700089</v>
      </c>
      <c r="BI847">
        <f t="shared" si="778"/>
        <v>1666148.287569466</v>
      </c>
      <c r="BJ847">
        <f t="shared" si="779"/>
        <v>2440158</v>
      </c>
      <c r="BK847">
        <f t="shared" si="780"/>
        <v>810432</v>
      </c>
      <c r="BL847">
        <f t="shared" si="781"/>
        <v>0</v>
      </c>
      <c r="BM847">
        <f t="shared" si="782"/>
        <v>810432</v>
      </c>
    </row>
    <row r="848" spans="1:65" x14ac:dyDescent="0.25">
      <c r="A848" s="8"/>
      <c r="B848">
        <v>1842250</v>
      </c>
      <c r="C848" t="s">
        <v>864</v>
      </c>
      <c r="D848">
        <v>6</v>
      </c>
      <c r="E848">
        <v>1109</v>
      </c>
      <c r="F848" s="9">
        <f t="shared" si="783"/>
        <v>186312</v>
      </c>
      <c r="G848">
        <v>6</v>
      </c>
      <c r="H848" s="10">
        <f t="shared" si="729"/>
        <v>1</v>
      </c>
      <c r="I848" s="10">
        <f t="shared" si="730"/>
        <v>6</v>
      </c>
      <c r="J848" s="11">
        <f t="shared" si="731"/>
        <v>1</v>
      </c>
      <c r="K848" s="11">
        <f t="shared" si="732"/>
        <v>0.60679712308318634</v>
      </c>
      <c r="L848" s="12">
        <f t="shared" si="733"/>
        <v>1117872</v>
      </c>
      <c r="M848" s="13">
        <f t="shared" si="734"/>
        <v>0.39320287691681366</v>
      </c>
      <c r="P848">
        <f t="shared" si="735"/>
        <v>6654</v>
      </c>
      <c r="Q848" s="15">
        <f t="shared" si="741"/>
        <v>1</v>
      </c>
      <c r="R848" s="16">
        <f t="shared" si="742"/>
        <v>3.5746201966041107</v>
      </c>
      <c r="S848" s="17">
        <f t="shared" si="736"/>
        <v>9.8879835974065013</v>
      </c>
      <c r="T848" s="17">
        <f t="shared" si="743"/>
        <v>1.6479972662344169</v>
      </c>
      <c r="U848" s="18">
        <f t="shared" si="744"/>
        <v>1</v>
      </c>
      <c r="V848" s="17">
        <f t="shared" si="745"/>
        <v>0</v>
      </c>
      <c r="W848" s="17">
        <f t="shared" si="737"/>
        <v>0</v>
      </c>
      <c r="X848" s="16">
        <f t="shared" si="746"/>
        <v>0</v>
      </c>
      <c r="Y848" s="19">
        <f t="shared" si="747"/>
        <v>1</v>
      </c>
      <c r="Z848" s="17">
        <f t="shared" si="748"/>
        <v>0</v>
      </c>
      <c r="AA848" s="17">
        <f t="shared" si="749"/>
        <v>0</v>
      </c>
      <c r="AB848" s="16">
        <f t="shared" si="750"/>
        <v>0</v>
      </c>
      <c r="AC848" s="19">
        <f t="shared" si="751"/>
        <v>1</v>
      </c>
      <c r="AD848" s="17">
        <f t="shared" si="752"/>
        <v>0</v>
      </c>
      <c r="AE848" s="17">
        <f t="shared" si="753"/>
        <v>0</v>
      </c>
      <c r="AF848" s="16">
        <f t="shared" si="738"/>
        <v>0</v>
      </c>
      <c r="AG848" s="19">
        <f t="shared" si="754"/>
        <v>1</v>
      </c>
      <c r="AH848" s="17">
        <f t="shared" si="755"/>
        <v>0</v>
      </c>
      <c r="AI848" s="17">
        <f t="shared" si="784"/>
        <v>0</v>
      </c>
      <c r="AJ848" s="16">
        <f t="shared" si="756"/>
        <v>0</v>
      </c>
      <c r="AK848" s="19">
        <f t="shared" si="757"/>
        <v>1</v>
      </c>
      <c r="AL848" s="17">
        <f t="shared" si="758"/>
        <v>0</v>
      </c>
      <c r="AM848" s="17">
        <f t="shared" si="759"/>
        <v>0</v>
      </c>
      <c r="AN848" s="16">
        <f t="shared" si="760"/>
        <v>0</v>
      </c>
      <c r="AO848" s="19">
        <f t="shared" si="761"/>
        <v>1</v>
      </c>
      <c r="AP848" s="17">
        <f t="shared" si="762"/>
        <v>0</v>
      </c>
      <c r="AQ848" s="17">
        <f t="shared" si="763"/>
        <v>0</v>
      </c>
      <c r="AR848" s="16">
        <f t="shared" si="764"/>
        <v>0</v>
      </c>
      <c r="AS848" s="19">
        <f t="shared" si="765"/>
        <v>1</v>
      </c>
      <c r="AT848" s="17">
        <f t="shared" si="766"/>
        <v>0</v>
      </c>
      <c r="AU848" s="17">
        <f t="shared" si="767"/>
        <v>0</v>
      </c>
      <c r="AV848" s="16">
        <f t="shared" si="768"/>
        <v>0</v>
      </c>
      <c r="AW848" s="19">
        <f t="shared" si="769"/>
        <v>1</v>
      </c>
      <c r="AX848" s="17">
        <f t="shared" si="770"/>
        <v>0</v>
      </c>
      <c r="AY848" s="17">
        <f t="shared" si="739"/>
        <v>0</v>
      </c>
      <c r="AZ848" s="16">
        <f t="shared" si="771"/>
        <v>0</v>
      </c>
      <c r="BA848" s="19">
        <f t="shared" si="772"/>
        <v>1</v>
      </c>
      <c r="BB848" s="16"/>
      <c r="BC848" s="16">
        <f t="shared" si="773"/>
        <v>1</v>
      </c>
      <c r="BD848" s="19">
        <f t="shared" si="740"/>
        <v>1</v>
      </c>
      <c r="BE848" s="20">
        <f t="shared" si="774"/>
        <v>1</v>
      </c>
      <c r="BF848">
        <f t="shared" si="775"/>
        <v>7.6396918173562566E-4</v>
      </c>
      <c r="BG848" s="33">
        <f t="shared" si="776"/>
        <v>2.0558767269425027</v>
      </c>
      <c r="BH848">
        <f t="shared" si="777"/>
        <v>12.335260361655017</v>
      </c>
      <c r="BI848">
        <f t="shared" si="778"/>
        <v>2298207.0285006696</v>
      </c>
      <c r="BJ848">
        <f t="shared" si="779"/>
        <v>724378</v>
      </c>
      <c r="BK848">
        <f t="shared" si="780"/>
        <v>1117872</v>
      </c>
      <c r="BL848">
        <f t="shared" si="781"/>
        <v>0</v>
      </c>
      <c r="BM848">
        <f t="shared" si="782"/>
        <v>1117872</v>
      </c>
    </row>
    <row r="849" spans="1:65" x14ac:dyDescent="0.25">
      <c r="A849" s="8"/>
      <c r="B849">
        <v>2038306</v>
      </c>
      <c r="C849" t="s">
        <v>865</v>
      </c>
      <c r="D849">
        <v>1</v>
      </c>
      <c r="E849">
        <v>1984</v>
      </c>
      <c r="F849" s="9">
        <f t="shared" si="783"/>
        <v>333312</v>
      </c>
      <c r="G849">
        <v>8</v>
      </c>
      <c r="H849" s="10">
        <f t="shared" si="729"/>
        <v>0.125</v>
      </c>
      <c r="I849" s="10">
        <f t="shared" si="730"/>
        <v>1</v>
      </c>
      <c r="J849" s="11">
        <f t="shared" si="731"/>
        <v>1</v>
      </c>
      <c r="K849" s="11">
        <f t="shared" si="732"/>
        <v>0.16352402436140598</v>
      </c>
      <c r="L849" s="12">
        <f t="shared" si="733"/>
        <v>333312</v>
      </c>
      <c r="M849" s="13">
        <f t="shared" si="734"/>
        <v>0.83647597563859399</v>
      </c>
      <c r="P849">
        <f t="shared" si="735"/>
        <v>1984</v>
      </c>
      <c r="Q849" s="15">
        <f t="shared" si="741"/>
        <v>0.125</v>
      </c>
      <c r="R849" s="16">
        <f t="shared" si="742"/>
        <v>3.5746201966041107</v>
      </c>
      <c r="S849" s="17">
        <f t="shared" si="736"/>
        <v>6.1153093798003075</v>
      </c>
      <c r="T849" s="17">
        <f t="shared" si="743"/>
        <v>0.76441367247503844</v>
      </c>
      <c r="U849" s="18">
        <f t="shared" si="744"/>
        <v>0.125</v>
      </c>
      <c r="V849" s="17">
        <f t="shared" si="745"/>
        <v>0</v>
      </c>
      <c r="W849" s="17">
        <f t="shared" si="737"/>
        <v>0</v>
      </c>
      <c r="X849" s="16">
        <f t="shared" si="746"/>
        <v>0</v>
      </c>
      <c r="Y849" s="19">
        <f t="shared" si="747"/>
        <v>0.125</v>
      </c>
      <c r="Z849" s="17">
        <f t="shared" si="748"/>
        <v>0</v>
      </c>
      <c r="AA849" s="17">
        <f t="shared" si="749"/>
        <v>0</v>
      </c>
      <c r="AB849" s="16">
        <f t="shared" si="750"/>
        <v>0</v>
      </c>
      <c r="AC849" s="19">
        <f t="shared" si="751"/>
        <v>0.125</v>
      </c>
      <c r="AD849" s="17">
        <f t="shared" si="752"/>
        <v>0</v>
      </c>
      <c r="AE849" s="17">
        <f t="shared" si="753"/>
        <v>0</v>
      </c>
      <c r="AF849" s="16">
        <f t="shared" si="738"/>
        <v>0</v>
      </c>
      <c r="AG849" s="19">
        <f t="shared" si="754"/>
        <v>0.125</v>
      </c>
      <c r="AH849" s="17">
        <f t="shared" si="755"/>
        <v>0</v>
      </c>
      <c r="AI849" s="17">
        <f t="shared" si="784"/>
        <v>0</v>
      </c>
      <c r="AJ849" s="16">
        <f t="shared" si="756"/>
        <v>0</v>
      </c>
      <c r="AK849" s="19">
        <f t="shared" si="757"/>
        <v>0.125</v>
      </c>
      <c r="AL849" s="17">
        <f t="shared" si="758"/>
        <v>0</v>
      </c>
      <c r="AM849" s="17">
        <f t="shared" si="759"/>
        <v>0</v>
      </c>
      <c r="AN849" s="16">
        <f t="shared" si="760"/>
        <v>0</v>
      </c>
      <c r="AO849" s="19">
        <f t="shared" si="761"/>
        <v>0.125</v>
      </c>
      <c r="AP849" s="17">
        <f t="shared" si="762"/>
        <v>0</v>
      </c>
      <c r="AQ849" s="17">
        <f t="shared" si="763"/>
        <v>0</v>
      </c>
      <c r="AR849" s="16">
        <f t="shared" si="764"/>
        <v>0</v>
      </c>
      <c r="AS849" s="19">
        <f t="shared" si="765"/>
        <v>0.125</v>
      </c>
      <c r="AT849" s="17">
        <f t="shared" si="766"/>
        <v>0</v>
      </c>
      <c r="AU849" s="17">
        <f t="shared" si="767"/>
        <v>0</v>
      </c>
      <c r="AV849" s="16">
        <f t="shared" si="768"/>
        <v>0</v>
      </c>
      <c r="AW849" s="19">
        <f t="shared" si="769"/>
        <v>0.125</v>
      </c>
      <c r="AX849" s="17">
        <f t="shared" si="770"/>
        <v>0</v>
      </c>
      <c r="AY849" s="17">
        <f t="shared" si="739"/>
        <v>0</v>
      </c>
      <c r="AZ849" s="16">
        <f t="shared" si="771"/>
        <v>0</v>
      </c>
      <c r="BA849" s="19">
        <f t="shared" si="772"/>
        <v>0.125</v>
      </c>
      <c r="BB849" s="16"/>
      <c r="BC849" s="16">
        <f t="shared" si="773"/>
        <v>0.125</v>
      </c>
      <c r="BD849" s="19">
        <f t="shared" si="740"/>
        <v>0.125</v>
      </c>
      <c r="BE849" s="20">
        <f t="shared" si="774"/>
        <v>0.125</v>
      </c>
      <c r="BF849">
        <f t="shared" si="775"/>
        <v>9.5496147716953207E-5</v>
      </c>
      <c r="BG849" s="33">
        <f t="shared" si="776"/>
        <v>0.25698459086781283</v>
      </c>
      <c r="BH849">
        <f t="shared" si="777"/>
        <v>2.0558767269425027</v>
      </c>
      <c r="BI849">
        <f t="shared" si="778"/>
        <v>685248.3836106594</v>
      </c>
      <c r="BJ849">
        <f t="shared" si="779"/>
        <v>1704994</v>
      </c>
      <c r="BK849">
        <f t="shared" si="780"/>
        <v>333312</v>
      </c>
      <c r="BL849">
        <f t="shared" si="781"/>
        <v>0</v>
      </c>
      <c r="BM849">
        <f t="shared" si="782"/>
        <v>333312</v>
      </c>
    </row>
    <row r="850" spans="1:65" x14ac:dyDescent="0.25">
      <c r="A850" s="8"/>
      <c r="B850">
        <v>22500</v>
      </c>
      <c r="C850" t="s">
        <v>866</v>
      </c>
      <c r="D850">
        <v>6</v>
      </c>
      <c r="E850">
        <v>1192</v>
      </c>
      <c r="F850" s="9">
        <f t="shared" si="783"/>
        <v>200256</v>
      </c>
      <c r="G850">
        <v>6</v>
      </c>
      <c r="H850" s="10">
        <f t="shared" si="729"/>
        <v>1.8726030680728669E-2</v>
      </c>
      <c r="I850" s="10">
        <f t="shared" si="730"/>
        <v>0.11235618408437201</v>
      </c>
      <c r="J850" s="11">
        <f t="shared" si="731"/>
        <v>1.8726030680728669E-2</v>
      </c>
      <c r="K850" s="11">
        <f t="shared" si="732"/>
        <v>1</v>
      </c>
      <c r="L850" s="12">
        <f t="shared" si="733"/>
        <v>22500</v>
      </c>
      <c r="M850" s="13">
        <f t="shared" si="734"/>
        <v>0</v>
      </c>
      <c r="P850">
        <f t="shared" si="735"/>
        <v>7152</v>
      </c>
      <c r="Q850" s="15">
        <f t="shared" si="741"/>
        <v>1</v>
      </c>
      <c r="R850" s="16">
        <f t="shared" si="742"/>
        <v>3.5746201966041107</v>
      </c>
      <c r="S850" s="17">
        <f t="shared" si="736"/>
        <v>0.11235618408437201</v>
      </c>
      <c r="T850" s="17">
        <f t="shared" si="743"/>
        <v>1.8726030680728669E-2</v>
      </c>
      <c r="U850" s="18">
        <f t="shared" si="744"/>
        <v>1.8726030680728669E-2</v>
      </c>
      <c r="V850" s="17">
        <f t="shared" si="745"/>
        <v>0</v>
      </c>
      <c r="W850" s="17">
        <f t="shared" si="737"/>
        <v>0</v>
      </c>
      <c r="X850" s="16">
        <f t="shared" si="746"/>
        <v>0</v>
      </c>
      <c r="Y850" s="19">
        <f t="shared" si="747"/>
        <v>1.8726030680728669E-2</v>
      </c>
      <c r="Z850" s="17">
        <f t="shared" si="748"/>
        <v>0</v>
      </c>
      <c r="AA850" s="17">
        <f t="shared" si="749"/>
        <v>0</v>
      </c>
      <c r="AB850" s="16">
        <f t="shared" si="750"/>
        <v>0</v>
      </c>
      <c r="AC850" s="19">
        <f t="shared" si="751"/>
        <v>1.8726030680728669E-2</v>
      </c>
      <c r="AD850" s="17">
        <f t="shared" si="752"/>
        <v>0</v>
      </c>
      <c r="AE850" s="17">
        <f t="shared" si="753"/>
        <v>0</v>
      </c>
      <c r="AF850" s="16">
        <f t="shared" si="738"/>
        <v>0</v>
      </c>
      <c r="AG850" s="19">
        <f t="shared" si="754"/>
        <v>1.8726030680728669E-2</v>
      </c>
      <c r="AH850" s="17">
        <f t="shared" si="755"/>
        <v>0</v>
      </c>
      <c r="AI850" s="17">
        <f t="shared" si="784"/>
        <v>0</v>
      </c>
      <c r="AJ850" s="16">
        <f t="shared" si="756"/>
        <v>0</v>
      </c>
      <c r="AK850" s="19">
        <f t="shared" si="757"/>
        <v>1.8726030680728669E-2</v>
      </c>
      <c r="AL850" s="17">
        <f t="shared" si="758"/>
        <v>0</v>
      </c>
      <c r="AM850" s="17">
        <f t="shared" si="759"/>
        <v>0</v>
      </c>
      <c r="AN850" s="16">
        <f t="shared" si="760"/>
        <v>0</v>
      </c>
      <c r="AO850" s="19">
        <f t="shared" si="761"/>
        <v>1.8726030680728669E-2</v>
      </c>
      <c r="AP850" s="17">
        <f t="shared" si="762"/>
        <v>0</v>
      </c>
      <c r="AQ850" s="17">
        <f t="shared" si="763"/>
        <v>0</v>
      </c>
      <c r="AR850" s="16">
        <f t="shared" si="764"/>
        <v>0</v>
      </c>
      <c r="AS850" s="19">
        <f t="shared" si="765"/>
        <v>1.8726030680728669E-2</v>
      </c>
      <c r="AT850" s="17">
        <f t="shared" si="766"/>
        <v>0</v>
      </c>
      <c r="AU850" s="17">
        <f t="shared" si="767"/>
        <v>0</v>
      </c>
      <c r="AV850" s="16">
        <f t="shared" si="768"/>
        <v>0</v>
      </c>
      <c r="AW850" s="19">
        <f t="shared" si="769"/>
        <v>1.8726030680728669E-2</v>
      </c>
      <c r="AX850" s="17">
        <f t="shared" si="770"/>
        <v>0</v>
      </c>
      <c r="AY850" s="17">
        <f t="shared" si="739"/>
        <v>0</v>
      </c>
      <c r="AZ850" s="16">
        <f t="shared" si="771"/>
        <v>0</v>
      </c>
      <c r="BA850" s="19">
        <f t="shared" si="772"/>
        <v>1.8726030680728669E-2</v>
      </c>
      <c r="BB850" s="16"/>
      <c r="BC850" s="16">
        <f t="shared" si="773"/>
        <v>1.8726030680728669E-2</v>
      </c>
      <c r="BD850" s="19">
        <f t="shared" si="740"/>
        <v>1.8726030680728669E-2</v>
      </c>
      <c r="BE850" s="20">
        <f t="shared" si="774"/>
        <v>1.8726030680728669E-2</v>
      </c>
      <c r="BF850">
        <f t="shared" si="775"/>
        <v>1.4306110336312503E-5</v>
      </c>
      <c r="BG850" s="33">
        <f t="shared" si="776"/>
        <v>3.8498410664521338E-2</v>
      </c>
      <c r="BH850">
        <f t="shared" si="777"/>
        <v>0.23099046398712803</v>
      </c>
      <c r="BI850">
        <f t="shared" si="778"/>
        <v>46257.226356206309</v>
      </c>
      <c r="BJ850">
        <f t="shared" si="779"/>
        <v>0</v>
      </c>
      <c r="BK850">
        <f t="shared" si="780"/>
        <v>22500</v>
      </c>
      <c r="BL850">
        <f t="shared" si="781"/>
        <v>1179036</v>
      </c>
      <c r="BM850">
        <f t="shared" si="782"/>
        <v>22500</v>
      </c>
    </row>
    <row r="851" spans="1:65" x14ac:dyDescent="0.25">
      <c r="A851" s="8"/>
      <c r="B851">
        <v>566002</v>
      </c>
      <c r="C851" t="s">
        <v>867</v>
      </c>
      <c r="D851">
        <v>6</v>
      </c>
      <c r="E851">
        <v>1283</v>
      </c>
      <c r="F851" s="9">
        <f t="shared" si="783"/>
        <v>215544</v>
      </c>
      <c r="G851">
        <v>2</v>
      </c>
      <c r="H851" s="10">
        <f t="shared" si="729"/>
        <v>1.3129616226849274</v>
      </c>
      <c r="I851" s="10">
        <f t="shared" si="730"/>
        <v>2.6259232453698549</v>
      </c>
      <c r="J851" s="11">
        <f t="shared" si="731"/>
        <v>0.43765387422830915</v>
      </c>
      <c r="K851" s="11">
        <f t="shared" si="732"/>
        <v>1</v>
      </c>
      <c r="L851" s="12">
        <f t="shared" si="733"/>
        <v>566002</v>
      </c>
      <c r="M851" s="13">
        <f t="shared" si="734"/>
        <v>0</v>
      </c>
      <c r="P851">
        <f t="shared" si="735"/>
        <v>7698</v>
      </c>
      <c r="Q851" s="15">
        <f t="shared" si="741"/>
        <v>3</v>
      </c>
      <c r="R851" s="16">
        <f t="shared" si="742"/>
        <v>3.5746201966041107</v>
      </c>
      <c r="S851" s="17">
        <f t="shared" si="736"/>
        <v>2.6259232453698549</v>
      </c>
      <c r="T851" s="17">
        <f t="shared" si="743"/>
        <v>1.3129616226849274</v>
      </c>
      <c r="U851" s="18">
        <f t="shared" si="744"/>
        <v>1.3129616226849274</v>
      </c>
      <c r="V851" s="17">
        <f t="shared" si="745"/>
        <v>0</v>
      </c>
      <c r="W851" s="17">
        <f t="shared" si="737"/>
        <v>0</v>
      </c>
      <c r="X851" s="16">
        <f t="shared" si="746"/>
        <v>0</v>
      </c>
      <c r="Y851" s="19">
        <f t="shared" si="747"/>
        <v>1.3129616226849274</v>
      </c>
      <c r="Z851" s="17">
        <f t="shared" si="748"/>
        <v>0</v>
      </c>
      <c r="AA851" s="17">
        <f t="shared" si="749"/>
        <v>0</v>
      </c>
      <c r="AB851" s="16">
        <f t="shared" si="750"/>
        <v>0</v>
      </c>
      <c r="AC851" s="19">
        <f t="shared" si="751"/>
        <v>1.3129616226849274</v>
      </c>
      <c r="AD851" s="17">
        <f t="shared" si="752"/>
        <v>0</v>
      </c>
      <c r="AE851" s="17">
        <f t="shared" si="753"/>
        <v>0</v>
      </c>
      <c r="AF851" s="16">
        <f t="shared" si="738"/>
        <v>0</v>
      </c>
      <c r="AG851" s="19">
        <f t="shared" si="754"/>
        <v>1.3129616226849274</v>
      </c>
      <c r="AH851" s="17">
        <f t="shared" si="755"/>
        <v>0</v>
      </c>
      <c r="AI851" s="17">
        <f t="shared" si="784"/>
        <v>0</v>
      </c>
      <c r="AJ851" s="16">
        <f t="shared" si="756"/>
        <v>0</v>
      </c>
      <c r="AK851" s="19">
        <f t="shared" si="757"/>
        <v>1.3129616226849274</v>
      </c>
      <c r="AL851" s="17">
        <f t="shared" si="758"/>
        <v>0</v>
      </c>
      <c r="AM851" s="17">
        <f t="shared" si="759"/>
        <v>0</v>
      </c>
      <c r="AN851" s="16">
        <f t="shared" si="760"/>
        <v>0</v>
      </c>
      <c r="AO851" s="19">
        <f t="shared" si="761"/>
        <v>1.3129616226849274</v>
      </c>
      <c r="AP851" s="17">
        <f t="shared" si="762"/>
        <v>0</v>
      </c>
      <c r="AQ851" s="17">
        <f t="shared" si="763"/>
        <v>0</v>
      </c>
      <c r="AR851" s="16">
        <f t="shared" si="764"/>
        <v>0</v>
      </c>
      <c r="AS851" s="19">
        <f t="shared" si="765"/>
        <v>1.3129616226849274</v>
      </c>
      <c r="AT851" s="17">
        <f t="shared" si="766"/>
        <v>0</v>
      </c>
      <c r="AU851" s="17">
        <f t="shared" si="767"/>
        <v>0</v>
      </c>
      <c r="AV851" s="16">
        <f t="shared" si="768"/>
        <v>0</v>
      </c>
      <c r="AW851" s="19">
        <f t="shared" si="769"/>
        <v>1.3129616226849274</v>
      </c>
      <c r="AX851" s="17">
        <f t="shared" si="770"/>
        <v>0</v>
      </c>
      <c r="AY851" s="17">
        <f t="shared" si="739"/>
        <v>0</v>
      </c>
      <c r="AZ851" s="16">
        <f t="shared" si="771"/>
        <v>0</v>
      </c>
      <c r="BA851" s="19">
        <f t="shared" si="772"/>
        <v>1.3129616226849274</v>
      </c>
      <c r="BB851" s="16"/>
      <c r="BC851" s="16">
        <f t="shared" si="773"/>
        <v>1.3129616226849274</v>
      </c>
      <c r="BD851" s="19">
        <f t="shared" si="740"/>
        <v>1.3129616226849274</v>
      </c>
      <c r="BE851" s="20">
        <f t="shared" si="774"/>
        <v>1.3129616226849274</v>
      </c>
      <c r="BF851">
        <f t="shared" si="775"/>
        <v>1.0030622165328833E-3</v>
      </c>
      <c r="BG851" s="33">
        <f t="shared" si="776"/>
        <v>2.6992872434466055</v>
      </c>
      <c r="BH851">
        <f t="shared" si="777"/>
        <v>5.3985744868932111</v>
      </c>
      <c r="BI851">
        <f t="shared" si="778"/>
        <v>1163630.3392029102</v>
      </c>
      <c r="BJ851">
        <f t="shared" si="779"/>
        <v>0</v>
      </c>
      <c r="BK851">
        <f t="shared" si="780"/>
        <v>566002</v>
      </c>
      <c r="BL851">
        <f t="shared" si="781"/>
        <v>727262</v>
      </c>
      <c r="BM851">
        <f t="shared" si="782"/>
        <v>566002</v>
      </c>
    </row>
    <row r="852" spans="1:65" x14ac:dyDescent="0.25">
      <c r="A852" s="8"/>
      <c r="B852">
        <v>434500</v>
      </c>
      <c r="C852" t="s">
        <v>868</v>
      </c>
      <c r="D852">
        <v>10</v>
      </c>
      <c r="E852">
        <v>685</v>
      </c>
      <c r="F852" s="9">
        <f t="shared" si="783"/>
        <v>115080</v>
      </c>
      <c r="G852">
        <v>7</v>
      </c>
      <c r="H852" s="10">
        <f t="shared" si="729"/>
        <v>0.53937633447539601</v>
      </c>
      <c r="I852" s="10">
        <f t="shared" si="730"/>
        <v>3.775634341327772</v>
      </c>
      <c r="J852" s="11">
        <f t="shared" si="731"/>
        <v>0.37756343413277721</v>
      </c>
      <c r="K852" s="11">
        <f t="shared" si="732"/>
        <v>1</v>
      </c>
      <c r="L852" s="12">
        <f t="shared" si="733"/>
        <v>434500</v>
      </c>
      <c r="M852" s="13">
        <f t="shared" si="734"/>
        <v>0</v>
      </c>
      <c r="P852">
        <f t="shared" si="735"/>
        <v>6850</v>
      </c>
      <c r="Q852" s="15">
        <f t="shared" si="741"/>
        <v>1.4285714285714286</v>
      </c>
      <c r="R852" s="16">
        <f t="shared" si="742"/>
        <v>3.5746201966041107</v>
      </c>
      <c r="S852" s="17">
        <f t="shared" si="736"/>
        <v>3.775634341327772</v>
      </c>
      <c r="T852" s="17">
        <f t="shared" si="743"/>
        <v>0.53937633447539601</v>
      </c>
      <c r="U852" s="18">
        <f t="shared" si="744"/>
        <v>0.53937633447539601</v>
      </c>
      <c r="V852" s="17">
        <f t="shared" si="745"/>
        <v>0</v>
      </c>
      <c r="W852" s="17">
        <f t="shared" si="737"/>
        <v>0</v>
      </c>
      <c r="X852" s="16">
        <f t="shared" si="746"/>
        <v>0</v>
      </c>
      <c r="Y852" s="19">
        <f t="shared" si="747"/>
        <v>0.53937633447539601</v>
      </c>
      <c r="Z852" s="17">
        <f t="shared" si="748"/>
        <v>0</v>
      </c>
      <c r="AA852" s="17">
        <f t="shared" si="749"/>
        <v>0</v>
      </c>
      <c r="AB852" s="16">
        <f t="shared" si="750"/>
        <v>0</v>
      </c>
      <c r="AC852" s="19">
        <f t="shared" si="751"/>
        <v>0.53937633447539601</v>
      </c>
      <c r="AD852" s="17">
        <f t="shared" si="752"/>
        <v>0</v>
      </c>
      <c r="AE852" s="17">
        <f t="shared" si="753"/>
        <v>0</v>
      </c>
      <c r="AF852" s="16">
        <f t="shared" si="738"/>
        <v>0</v>
      </c>
      <c r="AG852" s="19">
        <f t="shared" si="754"/>
        <v>0.53937633447539601</v>
      </c>
      <c r="AH852" s="17">
        <f t="shared" si="755"/>
        <v>0</v>
      </c>
      <c r="AI852" s="17">
        <f t="shared" si="784"/>
        <v>0</v>
      </c>
      <c r="AJ852" s="16">
        <f t="shared" si="756"/>
        <v>0</v>
      </c>
      <c r="AK852" s="19">
        <f t="shared" si="757"/>
        <v>0.53937633447539601</v>
      </c>
      <c r="AL852" s="17">
        <f t="shared" si="758"/>
        <v>0</v>
      </c>
      <c r="AM852" s="17">
        <f t="shared" si="759"/>
        <v>0</v>
      </c>
      <c r="AN852" s="16">
        <f t="shared" si="760"/>
        <v>0</v>
      </c>
      <c r="AO852" s="19">
        <f t="shared" si="761"/>
        <v>0.53937633447539601</v>
      </c>
      <c r="AP852" s="17">
        <f t="shared" si="762"/>
        <v>0</v>
      </c>
      <c r="AQ852" s="17">
        <f t="shared" si="763"/>
        <v>0</v>
      </c>
      <c r="AR852" s="16">
        <f t="shared" si="764"/>
        <v>0</v>
      </c>
      <c r="AS852" s="19">
        <f t="shared" si="765"/>
        <v>0.53937633447539601</v>
      </c>
      <c r="AT852" s="17">
        <f t="shared" si="766"/>
        <v>0</v>
      </c>
      <c r="AU852" s="17">
        <f t="shared" si="767"/>
        <v>0</v>
      </c>
      <c r="AV852" s="16">
        <f t="shared" si="768"/>
        <v>0</v>
      </c>
      <c r="AW852" s="19">
        <f t="shared" si="769"/>
        <v>0.53937633447539601</v>
      </c>
      <c r="AX852" s="17">
        <f t="shared" si="770"/>
        <v>0</v>
      </c>
      <c r="AY852" s="17">
        <f t="shared" si="739"/>
        <v>0</v>
      </c>
      <c r="AZ852" s="16">
        <f t="shared" si="771"/>
        <v>0</v>
      </c>
      <c r="BA852" s="19">
        <f t="shared" si="772"/>
        <v>0.53937633447539601</v>
      </c>
      <c r="BB852" s="16"/>
      <c r="BC852" s="16">
        <f t="shared" si="773"/>
        <v>0.53937633447539601</v>
      </c>
      <c r="BD852" s="19">
        <f t="shared" si="740"/>
        <v>0.53937633447539601</v>
      </c>
      <c r="BE852" s="20">
        <f t="shared" si="774"/>
        <v>0.53937633447539601</v>
      </c>
      <c r="BF852">
        <f t="shared" si="775"/>
        <v>4.1206689689672946E-4</v>
      </c>
      <c r="BG852" s="33">
        <f t="shared" si="776"/>
        <v>1.1088912531115218</v>
      </c>
      <c r="BH852">
        <f t="shared" si="777"/>
        <v>7.7622387717806527</v>
      </c>
      <c r="BI852">
        <f t="shared" si="778"/>
        <v>893278.4378565175</v>
      </c>
      <c r="BJ852">
        <f t="shared" si="779"/>
        <v>0</v>
      </c>
      <c r="BK852">
        <f t="shared" si="780"/>
        <v>434500</v>
      </c>
      <c r="BL852">
        <f t="shared" si="781"/>
        <v>716300</v>
      </c>
      <c r="BM852">
        <f t="shared" si="782"/>
        <v>434500</v>
      </c>
    </row>
    <row r="853" spans="1:65" x14ac:dyDescent="0.25">
      <c r="A853" s="8"/>
      <c r="B853">
        <v>190</v>
      </c>
      <c r="C853" t="s">
        <v>869</v>
      </c>
      <c r="D853">
        <v>10</v>
      </c>
      <c r="E853">
        <v>330</v>
      </c>
      <c r="F853" s="9">
        <f t="shared" si="783"/>
        <v>55440</v>
      </c>
      <c r="G853">
        <v>8</v>
      </c>
      <c r="H853" s="10">
        <f t="shared" si="729"/>
        <v>4.2839105339105338E-4</v>
      </c>
      <c r="I853" s="10">
        <f t="shared" si="730"/>
        <v>3.427128427128427E-3</v>
      </c>
      <c r="J853" s="11">
        <f t="shared" si="731"/>
        <v>3.4271284271284271E-4</v>
      </c>
      <c r="K853" s="11">
        <f t="shared" si="732"/>
        <v>1</v>
      </c>
      <c r="L853" s="12">
        <f t="shared" si="733"/>
        <v>190</v>
      </c>
      <c r="M853" s="13">
        <f t="shared" si="734"/>
        <v>0</v>
      </c>
      <c r="P853">
        <f t="shared" si="735"/>
        <v>3300</v>
      </c>
      <c r="Q853" s="15">
        <f t="shared" si="741"/>
        <v>1.25</v>
      </c>
      <c r="R853" s="16">
        <f t="shared" si="742"/>
        <v>3.5746201966041107</v>
      </c>
      <c r="S853" s="17">
        <f t="shared" si="736"/>
        <v>3.427128427128427E-3</v>
      </c>
      <c r="T853" s="17">
        <f t="shared" si="743"/>
        <v>4.2839105339105338E-4</v>
      </c>
      <c r="U853" s="18">
        <f t="shared" si="744"/>
        <v>4.2839105339105338E-4</v>
      </c>
      <c r="V853" s="17">
        <f t="shared" si="745"/>
        <v>0</v>
      </c>
      <c r="W853" s="17">
        <f t="shared" si="737"/>
        <v>0</v>
      </c>
      <c r="X853" s="16">
        <f t="shared" si="746"/>
        <v>0</v>
      </c>
      <c r="Y853" s="19">
        <f t="shared" si="747"/>
        <v>4.2839105339105338E-4</v>
      </c>
      <c r="Z853" s="17">
        <f t="shared" si="748"/>
        <v>0</v>
      </c>
      <c r="AA853" s="17">
        <f t="shared" si="749"/>
        <v>0</v>
      </c>
      <c r="AB853" s="16">
        <f t="shared" si="750"/>
        <v>0</v>
      </c>
      <c r="AC853" s="19">
        <f t="shared" si="751"/>
        <v>4.2839105339105338E-4</v>
      </c>
      <c r="AD853" s="17">
        <f t="shared" si="752"/>
        <v>0</v>
      </c>
      <c r="AE853" s="17">
        <f t="shared" si="753"/>
        <v>0</v>
      </c>
      <c r="AF853" s="16">
        <f t="shared" si="738"/>
        <v>0</v>
      </c>
      <c r="AG853" s="19">
        <f t="shared" si="754"/>
        <v>4.2839105339105338E-4</v>
      </c>
      <c r="AH853" s="17">
        <f t="shared" si="755"/>
        <v>0</v>
      </c>
      <c r="AI853" s="17">
        <f t="shared" si="784"/>
        <v>0</v>
      </c>
      <c r="AJ853" s="16">
        <f t="shared" si="756"/>
        <v>0</v>
      </c>
      <c r="AK853" s="19">
        <f t="shared" si="757"/>
        <v>4.2839105339105338E-4</v>
      </c>
      <c r="AL853" s="17">
        <f t="shared" si="758"/>
        <v>0</v>
      </c>
      <c r="AM853" s="17">
        <f t="shared" si="759"/>
        <v>0</v>
      </c>
      <c r="AN853" s="16">
        <f t="shared" si="760"/>
        <v>0</v>
      </c>
      <c r="AO853" s="19">
        <f t="shared" si="761"/>
        <v>4.2839105339105338E-4</v>
      </c>
      <c r="AP853" s="17">
        <f t="shared" si="762"/>
        <v>0</v>
      </c>
      <c r="AQ853" s="17">
        <f t="shared" si="763"/>
        <v>0</v>
      </c>
      <c r="AR853" s="16">
        <f t="shared" si="764"/>
        <v>0</v>
      </c>
      <c r="AS853" s="19">
        <f t="shared" si="765"/>
        <v>4.2839105339105338E-4</v>
      </c>
      <c r="AT853" s="17">
        <f t="shared" si="766"/>
        <v>0</v>
      </c>
      <c r="AU853" s="17">
        <f t="shared" si="767"/>
        <v>0</v>
      </c>
      <c r="AV853" s="16">
        <f t="shared" si="768"/>
        <v>0</v>
      </c>
      <c r="AW853" s="19">
        <f t="shared" si="769"/>
        <v>4.2839105339105338E-4</v>
      </c>
      <c r="AX853" s="17">
        <f t="shared" si="770"/>
        <v>0</v>
      </c>
      <c r="AY853" s="17">
        <f t="shared" si="739"/>
        <v>0</v>
      </c>
      <c r="AZ853" s="16">
        <f t="shared" si="771"/>
        <v>0</v>
      </c>
      <c r="BA853" s="19">
        <f t="shared" si="772"/>
        <v>4.2839105339105338E-4</v>
      </c>
      <c r="BB853" s="16"/>
      <c r="BC853" s="16">
        <f t="shared" si="773"/>
        <v>4.2839105339105338E-4</v>
      </c>
      <c r="BD853" s="19">
        <f t="shared" si="740"/>
        <v>4.2839105339105338E-4</v>
      </c>
      <c r="BE853" s="20">
        <f t="shared" si="774"/>
        <v>4.2839105339105338E-4</v>
      </c>
      <c r="BF853">
        <f t="shared" si="775"/>
        <v>3.2727756252202577E-7</v>
      </c>
      <c r="BG853" s="33">
        <f t="shared" si="776"/>
        <v>8.8071919669704968E-4</v>
      </c>
      <c r="BH853">
        <f t="shared" si="777"/>
        <v>7.0457535735763974E-3</v>
      </c>
      <c r="BI853">
        <f t="shared" si="778"/>
        <v>390.61657811907548</v>
      </c>
      <c r="BJ853">
        <f t="shared" si="779"/>
        <v>0</v>
      </c>
      <c r="BK853">
        <f t="shared" si="780"/>
        <v>190</v>
      </c>
      <c r="BL853">
        <f t="shared" si="781"/>
        <v>554210</v>
      </c>
      <c r="BM853">
        <f t="shared" si="782"/>
        <v>190</v>
      </c>
    </row>
    <row r="854" spans="1:65" x14ac:dyDescent="0.25">
      <c r="A854" s="8"/>
      <c r="B854">
        <v>265000</v>
      </c>
      <c r="C854" t="s">
        <v>870</v>
      </c>
      <c r="D854">
        <v>5</v>
      </c>
      <c r="E854">
        <v>1420</v>
      </c>
      <c r="F854" s="9">
        <f t="shared" si="783"/>
        <v>238560</v>
      </c>
      <c r="G854">
        <v>8</v>
      </c>
      <c r="H854" s="10">
        <f t="shared" si="729"/>
        <v>0.13885395707578807</v>
      </c>
      <c r="I854" s="10">
        <f t="shared" si="730"/>
        <v>1.1108316566063046</v>
      </c>
      <c r="J854" s="11">
        <f t="shared" si="731"/>
        <v>0.2221663313212609</v>
      </c>
      <c r="K854" s="11">
        <f t="shared" si="732"/>
        <v>1</v>
      </c>
      <c r="L854" s="12">
        <f t="shared" si="733"/>
        <v>265000</v>
      </c>
      <c r="M854" s="13">
        <f t="shared" si="734"/>
        <v>0</v>
      </c>
      <c r="P854">
        <f t="shared" si="735"/>
        <v>7100</v>
      </c>
      <c r="Q854" s="15">
        <f t="shared" si="741"/>
        <v>0.625</v>
      </c>
      <c r="R854" s="16">
        <f t="shared" si="742"/>
        <v>3.5746201966041107</v>
      </c>
      <c r="S854" s="17">
        <f t="shared" si="736"/>
        <v>1.1108316566063046</v>
      </c>
      <c r="T854" s="17">
        <f t="shared" si="743"/>
        <v>0.13885395707578807</v>
      </c>
      <c r="U854" s="18">
        <f t="shared" si="744"/>
        <v>0.13885395707578807</v>
      </c>
      <c r="V854" s="17">
        <f t="shared" si="745"/>
        <v>0</v>
      </c>
      <c r="W854" s="17">
        <f t="shared" si="737"/>
        <v>0</v>
      </c>
      <c r="X854" s="16">
        <f t="shared" si="746"/>
        <v>0</v>
      </c>
      <c r="Y854" s="19">
        <f t="shared" si="747"/>
        <v>0.13885395707578807</v>
      </c>
      <c r="Z854" s="17">
        <f t="shared" si="748"/>
        <v>0</v>
      </c>
      <c r="AA854" s="17">
        <f t="shared" si="749"/>
        <v>0</v>
      </c>
      <c r="AB854" s="16">
        <f t="shared" si="750"/>
        <v>0</v>
      </c>
      <c r="AC854" s="19">
        <f t="shared" si="751"/>
        <v>0.13885395707578807</v>
      </c>
      <c r="AD854" s="17">
        <f t="shared" si="752"/>
        <v>0</v>
      </c>
      <c r="AE854" s="17">
        <f t="shared" si="753"/>
        <v>0</v>
      </c>
      <c r="AF854" s="16">
        <f t="shared" si="738"/>
        <v>0</v>
      </c>
      <c r="AG854" s="19">
        <f t="shared" si="754"/>
        <v>0.13885395707578807</v>
      </c>
      <c r="AH854" s="17">
        <f t="shared" si="755"/>
        <v>0</v>
      </c>
      <c r="AI854" s="17">
        <f t="shared" si="784"/>
        <v>0</v>
      </c>
      <c r="AJ854" s="16">
        <f t="shared" si="756"/>
        <v>0</v>
      </c>
      <c r="AK854" s="19">
        <f t="shared" si="757"/>
        <v>0.13885395707578807</v>
      </c>
      <c r="AL854" s="17">
        <f t="shared" si="758"/>
        <v>0</v>
      </c>
      <c r="AM854" s="17">
        <f t="shared" si="759"/>
        <v>0</v>
      </c>
      <c r="AN854" s="16">
        <f t="shared" si="760"/>
        <v>0</v>
      </c>
      <c r="AO854" s="19">
        <f t="shared" si="761"/>
        <v>0.13885395707578807</v>
      </c>
      <c r="AP854" s="17">
        <f t="shared" si="762"/>
        <v>0</v>
      </c>
      <c r="AQ854" s="17">
        <f t="shared" si="763"/>
        <v>0</v>
      </c>
      <c r="AR854" s="16">
        <f t="shared" si="764"/>
        <v>0</v>
      </c>
      <c r="AS854" s="19">
        <f t="shared" si="765"/>
        <v>0.13885395707578807</v>
      </c>
      <c r="AT854" s="17">
        <f t="shared" si="766"/>
        <v>0</v>
      </c>
      <c r="AU854" s="17">
        <f t="shared" si="767"/>
        <v>0</v>
      </c>
      <c r="AV854" s="16">
        <f t="shared" si="768"/>
        <v>0</v>
      </c>
      <c r="AW854" s="19">
        <f t="shared" si="769"/>
        <v>0.13885395707578807</v>
      </c>
      <c r="AX854" s="17">
        <f t="shared" si="770"/>
        <v>0</v>
      </c>
      <c r="AY854" s="17">
        <f t="shared" si="739"/>
        <v>0</v>
      </c>
      <c r="AZ854" s="16">
        <f t="shared" si="771"/>
        <v>0</v>
      </c>
      <c r="BA854" s="19">
        <f t="shared" si="772"/>
        <v>0.13885395707578807</v>
      </c>
      <c r="BB854" s="16"/>
      <c r="BC854" s="16">
        <f t="shared" si="773"/>
        <v>0.13885395707578807</v>
      </c>
      <c r="BD854" s="19">
        <f t="shared" si="740"/>
        <v>0.13885395707578807</v>
      </c>
      <c r="BE854" s="20">
        <f t="shared" si="774"/>
        <v>0.13885395707578807</v>
      </c>
      <c r="BF854">
        <f t="shared" si="775"/>
        <v>1.0608014396794351E-4</v>
      </c>
      <c r="BG854" s="33">
        <f t="shared" si="776"/>
        <v>0.28546661879598595</v>
      </c>
      <c r="BH854">
        <f t="shared" si="777"/>
        <v>2.2837329503678876</v>
      </c>
      <c r="BI854">
        <f t="shared" si="778"/>
        <v>544807.33263976325</v>
      </c>
      <c r="BJ854">
        <f t="shared" si="779"/>
        <v>0</v>
      </c>
      <c r="BK854">
        <f t="shared" si="780"/>
        <v>265000</v>
      </c>
      <c r="BL854">
        <f t="shared" si="781"/>
        <v>927800</v>
      </c>
      <c r="BM854">
        <f t="shared" si="782"/>
        <v>265000</v>
      </c>
    </row>
    <row r="855" spans="1:65" x14ac:dyDescent="0.25">
      <c r="A855" s="8"/>
      <c r="B855">
        <v>4061091</v>
      </c>
      <c r="C855" t="s">
        <v>871</v>
      </c>
      <c r="D855">
        <v>8</v>
      </c>
      <c r="E855">
        <v>2189</v>
      </c>
      <c r="F855" s="9">
        <f t="shared" si="783"/>
        <v>367752</v>
      </c>
      <c r="G855">
        <v>3</v>
      </c>
      <c r="H855" s="10">
        <f t="shared" si="729"/>
        <v>2.6666666666666665</v>
      </c>
      <c r="I855" s="10">
        <f t="shared" si="730"/>
        <v>8</v>
      </c>
      <c r="J855" s="11">
        <f t="shared" si="731"/>
        <v>1</v>
      </c>
      <c r="K855" s="11">
        <f t="shared" si="732"/>
        <v>0.72443981186336381</v>
      </c>
      <c r="L855" s="12">
        <f t="shared" si="733"/>
        <v>2942016</v>
      </c>
      <c r="M855" s="13">
        <f t="shared" si="734"/>
        <v>0.27556018813663619</v>
      </c>
      <c r="P855">
        <f t="shared" si="735"/>
        <v>17512</v>
      </c>
      <c r="Q855" s="15">
        <f t="shared" si="741"/>
        <v>2.6666666666666665</v>
      </c>
      <c r="R855" s="16">
        <f t="shared" si="742"/>
        <v>3.5746201966041107</v>
      </c>
      <c r="S855" s="17">
        <f t="shared" si="736"/>
        <v>11.043015401683743</v>
      </c>
      <c r="T855" s="17">
        <f t="shared" si="743"/>
        <v>3.6810051338945811</v>
      </c>
      <c r="U855" s="18">
        <f t="shared" si="744"/>
        <v>2.6666666666666665</v>
      </c>
      <c r="V855" s="17">
        <f t="shared" si="745"/>
        <v>0</v>
      </c>
      <c r="W855" s="17">
        <f t="shared" si="737"/>
        <v>0</v>
      </c>
      <c r="X855" s="16">
        <f t="shared" si="746"/>
        <v>0</v>
      </c>
      <c r="Y855" s="19">
        <f t="shared" si="747"/>
        <v>2.6666666666666665</v>
      </c>
      <c r="Z855" s="17">
        <f t="shared" si="748"/>
        <v>0</v>
      </c>
      <c r="AA855" s="17">
        <f t="shared" si="749"/>
        <v>0</v>
      </c>
      <c r="AB855" s="16">
        <f t="shared" si="750"/>
        <v>0</v>
      </c>
      <c r="AC855" s="19">
        <f t="shared" si="751"/>
        <v>2.6666666666666665</v>
      </c>
      <c r="AD855" s="17">
        <f t="shared" si="752"/>
        <v>0</v>
      </c>
      <c r="AE855" s="17">
        <f t="shared" si="753"/>
        <v>0</v>
      </c>
      <c r="AF855" s="16">
        <f t="shared" si="738"/>
        <v>0</v>
      </c>
      <c r="AG855" s="19">
        <f t="shared" si="754"/>
        <v>2.6666666666666665</v>
      </c>
      <c r="AH855" s="17">
        <f t="shared" si="755"/>
        <v>0</v>
      </c>
      <c r="AI855" s="17">
        <f t="shared" si="784"/>
        <v>0</v>
      </c>
      <c r="AJ855" s="16">
        <f t="shared" si="756"/>
        <v>0</v>
      </c>
      <c r="AK855" s="19">
        <f t="shared" si="757"/>
        <v>2.6666666666666665</v>
      </c>
      <c r="AL855" s="17">
        <f t="shared" si="758"/>
        <v>0</v>
      </c>
      <c r="AM855" s="17">
        <f t="shared" si="759"/>
        <v>0</v>
      </c>
      <c r="AN855" s="16">
        <f t="shared" si="760"/>
        <v>0</v>
      </c>
      <c r="AO855" s="19">
        <f t="shared" si="761"/>
        <v>2.6666666666666665</v>
      </c>
      <c r="AP855" s="17">
        <f t="shared" si="762"/>
        <v>0</v>
      </c>
      <c r="AQ855" s="17">
        <f t="shared" si="763"/>
        <v>0</v>
      </c>
      <c r="AR855" s="16">
        <f t="shared" si="764"/>
        <v>0</v>
      </c>
      <c r="AS855" s="19">
        <f t="shared" si="765"/>
        <v>2.6666666666666665</v>
      </c>
      <c r="AT855" s="17">
        <f t="shared" si="766"/>
        <v>0</v>
      </c>
      <c r="AU855" s="17">
        <f t="shared" si="767"/>
        <v>0</v>
      </c>
      <c r="AV855" s="16">
        <f t="shared" si="768"/>
        <v>0</v>
      </c>
      <c r="AW855" s="19">
        <f t="shared" si="769"/>
        <v>2.6666666666666665</v>
      </c>
      <c r="AX855" s="17">
        <f t="shared" si="770"/>
        <v>0</v>
      </c>
      <c r="AY855" s="17">
        <f t="shared" si="739"/>
        <v>0</v>
      </c>
      <c r="AZ855" s="16">
        <f t="shared" si="771"/>
        <v>0</v>
      </c>
      <c r="BA855" s="19">
        <f t="shared" si="772"/>
        <v>2.6666666666666665</v>
      </c>
      <c r="BB855" s="16"/>
      <c r="BC855" s="16">
        <f t="shared" si="773"/>
        <v>2.6666666666666665</v>
      </c>
      <c r="BD855" s="19">
        <f t="shared" si="740"/>
        <v>2.6666666666666665</v>
      </c>
      <c r="BE855" s="20">
        <f t="shared" si="774"/>
        <v>2.6666666666666665</v>
      </c>
      <c r="BF855">
        <f t="shared" si="775"/>
        <v>2.0372511512950016E-3</v>
      </c>
      <c r="BG855" s="33">
        <f t="shared" si="776"/>
        <v>5.4823379385133393</v>
      </c>
      <c r="BH855">
        <f t="shared" si="777"/>
        <v>16.447013815540018</v>
      </c>
      <c r="BI855">
        <f t="shared" si="778"/>
        <v>6048422.2246924723</v>
      </c>
      <c r="BJ855">
        <f t="shared" si="779"/>
        <v>1119075</v>
      </c>
      <c r="BK855">
        <f t="shared" si="780"/>
        <v>2942016</v>
      </c>
      <c r="BL855">
        <f t="shared" si="781"/>
        <v>0</v>
      </c>
      <c r="BM855">
        <f t="shared" si="782"/>
        <v>2942016</v>
      </c>
    </row>
    <row r="856" spans="1:65" x14ac:dyDescent="0.25">
      <c r="A856" s="8"/>
      <c r="B856">
        <v>488500</v>
      </c>
      <c r="C856" t="s">
        <v>872</v>
      </c>
      <c r="D856">
        <v>6</v>
      </c>
      <c r="E856">
        <v>1838</v>
      </c>
      <c r="F856" s="9">
        <f t="shared" si="783"/>
        <v>308784</v>
      </c>
      <c r="G856">
        <v>6</v>
      </c>
      <c r="H856" s="10">
        <f t="shared" si="729"/>
        <v>0.26366867022470941</v>
      </c>
      <c r="I856" s="10">
        <f t="shared" si="730"/>
        <v>1.5820120213482565</v>
      </c>
      <c r="J856" s="11">
        <f t="shared" si="731"/>
        <v>0.26366867022470941</v>
      </c>
      <c r="K856" s="11">
        <f t="shared" si="732"/>
        <v>1</v>
      </c>
      <c r="L856" s="12">
        <f t="shared" si="733"/>
        <v>488500</v>
      </c>
      <c r="M856" s="13">
        <f t="shared" si="734"/>
        <v>0</v>
      </c>
      <c r="P856">
        <f t="shared" si="735"/>
        <v>11028</v>
      </c>
      <c r="Q856" s="15">
        <f t="shared" si="741"/>
        <v>1</v>
      </c>
      <c r="R856" s="16">
        <f t="shared" si="742"/>
        <v>3.5746201966041107</v>
      </c>
      <c r="S856" s="17">
        <f t="shared" si="736"/>
        <v>1.5820120213482565</v>
      </c>
      <c r="T856" s="17">
        <f t="shared" si="743"/>
        <v>0.26366867022470941</v>
      </c>
      <c r="U856" s="18">
        <f t="shared" si="744"/>
        <v>0.26366867022470941</v>
      </c>
      <c r="V856" s="17">
        <f t="shared" si="745"/>
        <v>0</v>
      </c>
      <c r="W856" s="17">
        <f t="shared" si="737"/>
        <v>0</v>
      </c>
      <c r="X856" s="16">
        <f t="shared" si="746"/>
        <v>0</v>
      </c>
      <c r="Y856" s="19">
        <f t="shared" si="747"/>
        <v>0.26366867022470941</v>
      </c>
      <c r="Z856" s="17">
        <f t="shared" si="748"/>
        <v>0</v>
      </c>
      <c r="AA856" s="17">
        <f t="shared" si="749"/>
        <v>0</v>
      </c>
      <c r="AB856" s="16">
        <f t="shared" si="750"/>
        <v>0</v>
      </c>
      <c r="AC856" s="19">
        <f t="shared" si="751"/>
        <v>0.26366867022470941</v>
      </c>
      <c r="AD856" s="17">
        <f t="shared" si="752"/>
        <v>0</v>
      </c>
      <c r="AE856" s="17">
        <f t="shared" si="753"/>
        <v>0</v>
      </c>
      <c r="AF856" s="16">
        <f t="shared" si="738"/>
        <v>0</v>
      </c>
      <c r="AG856" s="19">
        <f t="shared" si="754"/>
        <v>0.26366867022470941</v>
      </c>
      <c r="AH856" s="17">
        <f t="shared" si="755"/>
        <v>0</v>
      </c>
      <c r="AI856" s="17">
        <f t="shared" si="784"/>
        <v>0</v>
      </c>
      <c r="AJ856" s="16">
        <f t="shared" si="756"/>
        <v>0</v>
      </c>
      <c r="AK856" s="19">
        <f t="shared" si="757"/>
        <v>0.26366867022470941</v>
      </c>
      <c r="AL856" s="17">
        <f t="shared" si="758"/>
        <v>0</v>
      </c>
      <c r="AM856" s="17">
        <f t="shared" si="759"/>
        <v>0</v>
      </c>
      <c r="AN856" s="16">
        <f t="shared" si="760"/>
        <v>0</v>
      </c>
      <c r="AO856" s="19">
        <f t="shared" si="761"/>
        <v>0.26366867022470941</v>
      </c>
      <c r="AP856" s="17">
        <f t="shared" si="762"/>
        <v>0</v>
      </c>
      <c r="AQ856" s="17">
        <f t="shared" si="763"/>
        <v>0</v>
      </c>
      <c r="AR856" s="16">
        <f t="shared" si="764"/>
        <v>0</v>
      </c>
      <c r="AS856" s="19">
        <f t="shared" si="765"/>
        <v>0.26366867022470941</v>
      </c>
      <c r="AT856" s="17">
        <f t="shared" si="766"/>
        <v>0</v>
      </c>
      <c r="AU856" s="17">
        <f t="shared" si="767"/>
        <v>0</v>
      </c>
      <c r="AV856" s="16">
        <f t="shared" si="768"/>
        <v>0</v>
      </c>
      <c r="AW856" s="19">
        <f t="shared" si="769"/>
        <v>0.26366867022470941</v>
      </c>
      <c r="AX856" s="17">
        <f t="shared" si="770"/>
        <v>0</v>
      </c>
      <c r="AY856" s="17">
        <f t="shared" si="739"/>
        <v>0</v>
      </c>
      <c r="AZ856" s="16">
        <f t="shared" si="771"/>
        <v>0</v>
      </c>
      <c r="BA856" s="19">
        <f t="shared" si="772"/>
        <v>0.26366867022470941</v>
      </c>
      <c r="BB856" s="16"/>
      <c r="BC856" s="16">
        <f t="shared" si="773"/>
        <v>0.26366867022470941</v>
      </c>
      <c r="BD856" s="19">
        <f t="shared" si="740"/>
        <v>0.26366867022470941</v>
      </c>
      <c r="BE856" s="20">
        <f t="shared" si="774"/>
        <v>0.26366867022470941</v>
      </c>
      <c r="BF856">
        <f t="shared" si="775"/>
        <v>2.0143473824089179E-4</v>
      </c>
      <c r="BG856" s="33">
        <f t="shared" si="776"/>
        <v>0.54207028273885771</v>
      </c>
      <c r="BH856">
        <f t="shared" si="777"/>
        <v>3.2524216964331463</v>
      </c>
      <c r="BI856">
        <f t="shared" si="778"/>
        <v>1004295.7811114127</v>
      </c>
      <c r="BJ856">
        <f t="shared" si="779"/>
        <v>0</v>
      </c>
      <c r="BK856">
        <f t="shared" si="780"/>
        <v>488500</v>
      </c>
      <c r="BL856">
        <f t="shared" si="781"/>
        <v>1364204</v>
      </c>
      <c r="BM856">
        <f t="shared" si="782"/>
        <v>488500</v>
      </c>
    </row>
    <row r="857" spans="1:65" x14ac:dyDescent="0.25">
      <c r="A857" s="8"/>
      <c r="B857">
        <v>830500</v>
      </c>
      <c r="C857" t="s">
        <v>873</v>
      </c>
      <c r="D857">
        <v>7</v>
      </c>
      <c r="E857">
        <v>2138</v>
      </c>
      <c r="F857" s="9">
        <f t="shared" si="783"/>
        <v>359184</v>
      </c>
      <c r="G857">
        <v>6</v>
      </c>
      <c r="H857" s="10">
        <f t="shared" si="729"/>
        <v>0.38536423300221245</v>
      </c>
      <c r="I857" s="10">
        <f t="shared" si="730"/>
        <v>2.3121853980132747</v>
      </c>
      <c r="J857" s="11">
        <f t="shared" si="731"/>
        <v>0.33031219971618209</v>
      </c>
      <c r="K857" s="11">
        <f t="shared" si="732"/>
        <v>1.0000000000000002</v>
      </c>
      <c r="L857" s="12">
        <f t="shared" si="733"/>
        <v>830500.00000000012</v>
      </c>
      <c r="M857" s="13">
        <f t="shared" si="734"/>
        <v>-1.4017498112815751E-16</v>
      </c>
      <c r="P857">
        <f t="shared" si="735"/>
        <v>14966</v>
      </c>
      <c r="Q857" s="15">
        <f t="shared" si="741"/>
        <v>1.1666666666666667</v>
      </c>
      <c r="R857" s="16">
        <f t="shared" si="742"/>
        <v>3.5746201966041107</v>
      </c>
      <c r="S857" s="17">
        <f t="shared" si="736"/>
        <v>2.3121853980132747</v>
      </c>
      <c r="T857" s="17">
        <f t="shared" si="743"/>
        <v>0.38536423300221245</v>
      </c>
      <c r="U857" s="18">
        <f t="shared" si="744"/>
        <v>0.38536423300221245</v>
      </c>
      <c r="V857" s="17">
        <f t="shared" si="745"/>
        <v>0</v>
      </c>
      <c r="W857" s="17">
        <f t="shared" si="737"/>
        <v>0</v>
      </c>
      <c r="X857" s="16">
        <f t="shared" si="746"/>
        <v>0</v>
      </c>
      <c r="Y857" s="19">
        <f t="shared" si="747"/>
        <v>0.38536423300221245</v>
      </c>
      <c r="Z857" s="17">
        <f t="shared" si="748"/>
        <v>0</v>
      </c>
      <c r="AA857" s="17">
        <f t="shared" si="749"/>
        <v>0</v>
      </c>
      <c r="AB857" s="16">
        <f t="shared" si="750"/>
        <v>0</v>
      </c>
      <c r="AC857" s="19">
        <f t="shared" si="751"/>
        <v>0.38536423300221245</v>
      </c>
      <c r="AD857" s="17">
        <f t="shared" si="752"/>
        <v>0</v>
      </c>
      <c r="AE857" s="17">
        <f t="shared" si="753"/>
        <v>0</v>
      </c>
      <c r="AF857" s="16">
        <f t="shared" si="738"/>
        <v>0</v>
      </c>
      <c r="AG857" s="19">
        <f t="shared" si="754"/>
        <v>0.38536423300221245</v>
      </c>
      <c r="AH857" s="17">
        <f t="shared" si="755"/>
        <v>0</v>
      </c>
      <c r="AI857" s="17">
        <f t="shared" si="784"/>
        <v>0</v>
      </c>
      <c r="AJ857" s="16">
        <f t="shared" si="756"/>
        <v>0</v>
      </c>
      <c r="AK857" s="19">
        <f t="shared" si="757"/>
        <v>0.38536423300221245</v>
      </c>
      <c r="AL857" s="17">
        <f t="shared" si="758"/>
        <v>0</v>
      </c>
      <c r="AM857" s="17">
        <f t="shared" si="759"/>
        <v>0</v>
      </c>
      <c r="AN857" s="16">
        <f t="shared" si="760"/>
        <v>0</v>
      </c>
      <c r="AO857" s="19">
        <f t="shared" si="761"/>
        <v>0.38536423300221245</v>
      </c>
      <c r="AP857" s="17">
        <f t="shared" si="762"/>
        <v>0</v>
      </c>
      <c r="AQ857" s="17">
        <f t="shared" si="763"/>
        <v>0</v>
      </c>
      <c r="AR857" s="16">
        <f t="shared" si="764"/>
        <v>0</v>
      </c>
      <c r="AS857" s="19">
        <f t="shared" si="765"/>
        <v>0.38536423300221245</v>
      </c>
      <c r="AT857" s="17">
        <f t="shared" si="766"/>
        <v>0</v>
      </c>
      <c r="AU857" s="17">
        <f t="shared" si="767"/>
        <v>0</v>
      </c>
      <c r="AV857" s="16">
        <f t="shared" si="768"/>
        <v>0</v>
      </c>
      <c r="AW857" s="19">
        <f t="shared" si="769"/>
        <v>0.38536423300221245</v>
      </c>
      <c r="AX857" s="17">
        <f t="shared" si="770"/>
        <v>0</v>
      </c>
      <c r="AY857" s="17">
        <f t="shared" si="739"/>
        <v>0</v>
      </c>
      <c r="AZ857" s="16">
        <f t="shared" si="771"/>
        <v>0</v>
      </c>
      <c r="BA857" s="19">
        <f t="shared" si="772"/>
        <v>0.38536423300221245</v>
      </c>
      <c r="BB857" s="16"/>
      <c r="BC857" s="16">
        <f t="shared" si="773"/>
        <v>0.38536423300221245</v>
      </c>
      <c r="BD857" s="19">
        <f t="shared" si="740"/>
        <v>0.38536423300221245</v>
      </c>
      <c r="BE857" s="20">
        <f t="shared" si="774"/>
        <v>0.38536423300221245</v>
      </c>
      <c r="BF857">
        <f t="shared" si="775"/>
        <v>2.9440639775687723E-4</v>
      </c>
      <c r="BG857" s="33">
        <f t="shared" si="776"/>
        <v>0.7922613580252964</v>
      </c>
      <c r="BH857">
        <f t="shared" si="777"/>
        <v>4.7535681481517784</v>
      </c>
      <c r="BI857">
        <f t="shared" si="778"/>
        <v>1707405.6217257483</v>
      </c>
      <c r="BJ857">
        <f t="shared" si="779"/>
        <v>0</v>
      </c>
      <c r="BK857">
        <f t="shared" si="780"/>
        <v>830500.00000000012</v>
      </c>
      <c r="BL857">
        <f t="shared" si="781"/>
        <v>1683787.9999999998</v>
      </c>
      <c r="BM857">
        <f t="shared" si="782"/>
        <v>830500.00000000012</v>
      </c>
    </row>
    <row r="858" spans="1:65" x14ac:dyDescent="0.25">
      <c r="A858" s="8"/>
      <c r="B858">
        <v>4174408</v>
      </c>
      <c r="C858" t="s">
        <v>874</v>
      </c>
      <c r="D858">
        <v>2</v>
      </c>
      <c r="E858">
        <v>622</v>
      </c>
      <c r="F858" s="9">
        <f t="shared" si="783"/>
        <v>104496</v>
      </c>
      <c r="G858">
        <v>5</v>
      </c>
      <c r="H858" s="10">
        <f t="shared" si="729"/>
        <v>0.4</v>
      </c>
      <c r="I858" s="10">
        <f t="shared" si="730"/>
        <v>2</v>
      </c>
      <c r="J858" s="11">
        <f t="shared" si="731"/>
        <v>1</v>
      </c>
      <c r="K858" s="11">
        <f t="shared" si="732"/>
        <v>5.0065063117931935E-2</v>
      </c>
      <c r="L858" s="12">
        <f t="shared" si="733"/>
        <v>208992</v>
      </c>
      <c r="M858" s="13">
        <f t="shared" si="734"/>
        <v>0.94993493688206809</v>
      </c>
      <c r="P858">
        <f t="shared" si="735"/>
        <v>1244</v>
      </c>
      <c r="Q858" s="15">
        <f t="shared" si="741"/>
        <v>0.4</v>
      </c>
      <c r="R858" s="16">
        <f t="shared" si="742"/>
        <v>3.5746201966041107</v>
      </c>
      <c r="S858" s="17">
        <f t="shared" si="736"/>
        <v>39.948017148981776</v>
      </c>
      <c r="T858" s="17">
        <f t="shared" si="743"/>
        <v>7.9896034297963556</v>
      </c>
      <c r="U858" s="18">
        <f t="shared" si="744"/>
        <v>0.4</v>
      </c>
      <c r="V858" s="17">
        <f t="shared" si="745"/>
        <v>0</v>
      </c>
      <c r="W858" s="17">
        <f t="shared" si="737"/>
        <v>0</v>
      </c>
      <c r="X858" s="16">
        <f t="shared" si="746"/>
        <v>0</v>
      </c>
      <c r="Y858" s="19">
        <f t="shared" si="747"/>
        <v>0.4</v>
      </c>
      <c r="Z858" s="17">
        <f t="shared" si="748"/>
        <v>0</v>
      </c>
      <c r="AA858" s="17">
        <f t="shared" si="749"/>
        <v>0</v>
      </c>
      <c r="AB858" s="16">
        <f t="shared" si="750"/>
        <v>0</v>
      </c>
      <c r="AC858" s="19">
        <f t="shared" si="751"/>
        <v>0.4</v>
      </c>
      <c r="AD858" s="17">
        <f t="shared" si="752"/>
        <v>0</v>
      </c>
      <c r="AE858" s="17">
        <f t="shared" si="753"/>
        <v>0</v>
      </c>
      <c r="AF858" s="16">
        <f t="shared" si="738"/>
        <v>0</v>
      </c>
      <c r="AG858" s="19">
        <f t="shared" si="754"/>
        <v>0.4</v>
      </c>
      <c r="AH858" s="17">
        <f t="shared" si="755"/>
        <v>0</v>
      </c>
      <c r="AI858" s="17">
        <f t="shared" si="784"/>
        <v>0</v>
      </c>
      <c r="AJ858" s="16">
        <f t="shared" si="756"/>
        <v>0</v>
      </c>
      <c r="AK858" s="19">
        <f t="shared" si="757"/>
        <v>0.4</v>
      </c>
      <c r="AL858" s="17">
        <f t="shared" si="758"/>
        <v>0</v>
      </c>
      <c r="AM858" s="17">
        <f t="shared" si="759"/>
        <v>0</v>
      </c>
      <c r="AN858" s="16">
        <f t="shared" si="760"/>
        <v>0</v>
      </c>
      <c r="AO858" s="19">
        <f t="shared" si="761"/>
        <v>0.4</v>
      </c>
      <c r="AP858" s="17">
        <f t="shared" si="762"/>
        <v>0</v>
      </c>
      <c r="AQ858" s="17">
        <f t="shared" si="763"/>
        <v>0</v>
      </c>
      <c r="AR858" s="16">
        <f t="shared" si="764"/>
        <v>0</v>
      </c>
      <c r="AS858" s="19">
        <f t="shared" si="765"/>
        <v>0.4</v>
      </c>
      <c r="AT858" s="17">
        <f t="shared" si="766"/>
        <v>0</v>
      </c>
      <c r="AU858" s="17">
        <f t="shared" si="767"/>
        <v>0</v>
      </c>
      <c r="AV858" s="16">
        <f t="shared" si="768"/>
        <v>0</v>
      </c>
      <c r="AW858" s="19">
        <f t="shared" si="769"/>
        <v>0.4</v>
      </c>
      <c r="AX858" s="17">
        <f t="shared" si="770"/>
        <v>0</v>
      </c>
      <c r="AY858" s="17">
        <f t="shared" si="739"/>
        <v>0</v>
      </c>
      <c r="AZ858" s="16">
        <f t="shared" si="771"/>
        <v>0</v>
      </c>
      <c r="BA858" s="19">
        <f t="shared" si="772"/>
        <v>0.4</v>
      </c>
      <c r="BB858" s="16"/>
      <c r="BC858" s="16">
        <f t="shared" si="773"/>
        <v>0.4</v>
      </c>
      <c r="BD858" s="19">
        <f t="shared" si="740"/>
        <v>0.4</v>
      </c>
      <c r="BE858" s="20">
        <f t="shared" si="774"/>
        <v>0.4</v>
      </c>
      <c r="BF858">
        <f t="shared" si="775"/>
        <v>3.0558767269425031E-4</v>
      </c>
      <c r="BG858" s="33">
        <f t="shared" si="776"/>
        <v>0.82235069077700107</v>
      </c>
      <c r="BH858">
        <f t="shared" si="777"/>
        <v>4.1117534538850053</v>
      </c>
      <c r="BI858">
        <f t="shared" si="778"/>
        <v>429661.78891716752</v>
      </c>
      <c r="BJ858">
        <f t="shared" si="779"/>
        <v>3965416</v>
      </c>
      <c r="BK858">
        <f t="shared" si="780"/>
        <v>208992</v>
      </c>
      <c r="BL858">
        <f t="shared" si="781"/>
        <v>0</v>
      </c>
      <c r="BM858">
        <f t="shared" si="782"/>
        <v>208992</v>
      </c>
    </row>
    <row r="859" spans="1:65" x14ac:dyDescent="0.25">
      <c r="A859" s="8"/>
      <c r="B859">
        <v>725000</v>
      </c>
      <c r="C859" t="s">
        <v>875</v>
      </c>
      <c r="D859">
        <v>9</v>
      </c>
      <c r="E859">
        <v>2431</v>
      </c>
      <c r="F859" s="9">
        <f t="shared" si="783"/>
        <v>408408</v>
      </c>
      <c r="G859">
        <v>4</v>
      </c>
      <c r="H859" s="10">
        <f t="shared" si="729"/>
        <v>0.44379639967875262</v>
      </c>
      <c r="I859" s="10">
        <f t="shared" si="730"/>
        <v>1.7751855987150105</v>
      </c>
      <c r="J859" s="11">
        <f t="shared" si="731"/>
        <v>0.19724284430166783</v>
      </c>
      <c r="K859" s="11">
        <f t="shared" si="732"/>
        <v>1</v>
      </c>
      <c r="L859" s="12">
        <f t="shared" si="733"/>
        <v>725000</v>
      </c>
      <c r="M859" s="13">
        <f t="shared" si="734"/>
        <v>0</v>
      </c>
      <c r="P859">
        <f t="shared" si="735"/>
        <v>21879</v>
      </c>
      <c r="Q859" s="15">
        <f t="shared" si="741"/>
        <v>2.25</v>
      </c>
      <c r="R859" s="16">
        <f t="shared" si="742"/>
        <v>3.5746201966041107</v>
      </c>
      <c r="S859" s="17">
        <f t="shared" si="736"/>
        <v>1.7751855987150105</v>
      </c>
      <c r="T859" s="17">
        <f t="shared" si="743"/>
        <v>0.44379639967875262</v>
      </c>
      <c r="U859" s="18">
        <f t="shared" si="744"/>
        <v>0.44379639967875262</v>
      </c>
      <c r="V859" s="17">
        <f t="shared" si="745"/>
        <v>0</v>
      </c>
      <c r="W859" s="17">
        <f t="shared" si="737"/>
        <v>0</v>
      </c>
      <c r="X859" s="16">
        <f t="shared" si="746"/>
        <v>0</v>
      </c>
      <c r="Y859" s="19">
        <f t="shared" si="747"/>
        <v>0.44379639967875262</v>
      </c>
      <c r="Z859" s="17">
        <f t="shared" si="748"/>
        <v>0</v>
      </c>
      <c r="AA859" s="17">
        <f t="shared" si="749"/>
        <v>0</v>
      </c>
      <c r="AB859" s="16">
        <f t="shared" si="750"/>
        <v>0</v>
      </c>
      <c r="AC859" s="19">
        <f t="shared" si="751"/>
        <v>0.44379639967875262</v>
      </c>
      <c r="AD859" s="17">
        <f t="shared" si="752"/>
        <v>0</v>
      </c>
      <c r="AE859" s="17">
        <f t="shared" si="753"/>
        <v>0</v>
      </c>
      <c r="AF859" s="16">
        <f t="shared" si="738"/>
        <v>0</v>
      </c>
      <c r="AG859" s="19">
        <f t="shared" si="754"/>
        <v>0.44379639967875262</v>
      </c>
      <c r="AH859" s="17">
        <f t="shared" si="755"/>
        <v>0</v>
      </c>
      <c r="AI859" s="17">
        <f t="shared" si="784"/>
        <v>0</v>
      </c>
      <c r="AJ859" s="16">
        <f t="shared" si="756"/>
        <v>0</v>
      </c>
      <c r="AK859" s="19">
        <f t="shared" si="757"/>
        <v>0.44379639967875262</v>
      </c>
      <c r="AL859" s="17">
        <f t="shared" si="758"/>
        <v>0</v>
      </c>
      <c r="AM859" s="17">
        <f t="shared" si="759"/>
        <v>0</v>
      </c>
      <c r="AN859" s="16">
        <f t="shared" si="760"/>
        <v>0</v>
      </c>
      <c r="AO859" s="19">
        <f t="shared" si="761"/>
        <v>0.44379639967875262</v>
      </c>
      <c r="AP859" s="17">
        <f t="shared" si="762"/>
        <v>0</v>
      </c>
      <c r="AQ859" s="17">
        <f t="shared" si="763"/>
        <v>0</v>
      </c>
      <c r="AR859" s="16">
        <f t="shared" si="764"/>
        <v>0</v>
      </c>
      <c r="AS859" s="19">
        <f t="shared" si="765"/>
        <v>0.44379639967875262</v>
      </c>
      <c r="AT859" s="17">
        <f t="shared" si="766"/>
        <v>0</v>
      </c>
      <c r="AU859" s="17">
        <f t="shared" si="767"/>
        <v>0</v>
      </c>
      <c r="AV859" s="16">
        <f t="shared" si="768"/>
        <v>0</v>
      </c>
      <c r="AW859" s="19">
        <f t="shared" si="769"/>
        <v>0.44379639967875262</v>
      </c>
      <c r="AX859" s="17">
        <f t="shared" si="770"/>
        <v>0</v>
      </c>
      <c r="AY859" s="17">
        <f t="shared" si="739"/>
        <v>0</v>
      </c>
      <c r="AZ859" s="16">
        <f t="shared" si="771"/>
        <v>0</v>
      </c>
      <c r="BA859" s="19">
        <f t="shared" si="772"/>
        <v>0.44379639967875262</v>
      </c>
      <c r="BB859" s="16"/>
      <c r="BC859" s="16">
        <f t="shared" si="773"/>
        <v>0.44379639967875262</v>
      </c>
      <c r="BD859" s="19">
        <f t="shared" si="740"/>
        <v>0.44379639967875262</v>
      </c>
      <c r="BE859" s="20">
        <f t="shared" si="774"/>
        <v>0.44379639967875262</v>
      </c>
      <c r="BF859">
        <f t="shared" si="775"/>
        <v>3.3904677231979332E-4</v>
      </c>
      <c r="BG859" s="33">
        <f t="shared" si="776"/>
        <v>0.91239068960042058</v>
      </c>
      <c r="BH859">
        <f t="shared" si="777"/>
        <v>3.6495627584016823</v>
      </c>
      <c r="BI859">
        <f t="shared" si="778"/>
        <v>1490510.6270333142</v>
      </c>
      <c r="BJ859">
        <f t="shared" si="779"/>
        <v>0</v>
      </c>
      <c r="BK859">
        <f t="shared" si="780"/>
        <v>725000</v>
      </c>
      <c r="BL859">
        <f t="shared" si="781"/>
        <v>2950672</v>
      </c>
      <c r="BM859">
        <f t="shared" si="782"/>
        <v>725000</v>
      </c>
    </row>
    <row r="860" spans="1:65" x14ac:dyDescent="0.25">
      <c r="A860" s="8"/>
      <c r="B860">
        <v>1008</v>
      </c>
      <c r="C860" t="s">
        <v>876</v>
      </c>
      <c r="D860">
        <v>3</v>
      </c>
      <c r="E860">
        <v>323</v>
      </c>
      <c r="F860" s="9">
        <f t="shared" si="783"/>
        <v>54264</v>
      </c>
      <c r="G860">
        <v>4</v>
      </c>
      <c r="H860" s="10">
        <f t="shared" si="729"/>
        <v>4.6439628482972135E-3</v>
      </c>
      <c r="I860" s="10">
        <f t="shared" si="730"/>
        <v>1.8575851393188854E-2</v>
      </c>
      <c r="J860" s="11">
        <f t="shared" si="731"/>
        <v>6.1919504643962843E-3</v>
      </c>
      <c r="K860" s="11">
        <f t="shared" si="732"/>
        <v>1</v>
      </c>
      <c r="L860" s="12">
        <f t="shared" si="733"/>
        <v>1008</v>
      </c>
      <c r="M860" s="13">
        <f t="shared" si="734"/>
        <v>0</v>
      </c>
      <c r="P860">
        <f t="shared" si="735"/>
        <v>969</v>
      </c>
      <c r="Q860" s="15">
        <f t="shared" si="741"/>
        <v>0.75</v>
      </c>
      <c r="R860" s="16">
        <f t="shared" si="742"/>
        <v>3.5746201966041107</v>
      </c>
      <c r="S860" s="17">
        <f t="shared" si="736"/>
        <v>1.8575851393188854E-2</v>
      </c>
      <c r="T860" s="17">
        <f t="shared" si="743"/>
        <v>4.6439628482972135E-3</v>
      </c>
      <c r="U860" s="18">
        <f t="shared" si="744"/>
        <v>4.6439628482972135E-3</v>
      </c>
      <c r="V860" s="17">
        <f t="shared" si="745"/>
        <v>0</v>
      </c>
      <c r="W860" s="17">
        <f t="shared" si="737"/>
        <v>0</v>
      </c>
      <c r="X860" s="16">
        <f t="shared" si="746"/>
        <v>0</v>
      </c>
      <c r="Y860" s="19">
        <f t="shared" si="747"/>
        <v>4.6439628482972135E-3</v>
      </c>
      <c r="Z860" s="17">
        <f t="shared" si="748"/>
        <v>0</v>
      </c>
      <c r="AA860" s="17">
        <f t="shared" si="749"/>
        <v>0</v>
      </c>
      <c r="AB860" s="16">
        <f t="shared" si="750"/>
        <v>0</v>
      </c>
      <c r="AC860" s="19">
        <f t="shared" si="751"/>
        <v>4.6439628482972135E-3</v>
      </c>
      <c r="AD860" s="17">
        <f t="shared" si="752"/>
        <v>0</v>
      </c>
      <c r="AE860" s="17">
        <f t="shared" si="753"/>
        <v>0</v>
      </c>
      <c r="AF860" s="16">
        <f t="shared" si="738"/>
        <v>0</v>
      </c>
      <c r="AG860" s="19">
        <f t="shared" si="754"/>
        <v>4.6439628482972135E-3</v>
      </c>
      <c r="AH860" s="17">
        <f t="shared" si="755"/>
        <v>0</v>
      </c>
      <c r="AI860" s="17">
        <f t="shared" si="784"/>
        <v>0</v>
      </c>
      <c r="AJ860" s="16">
        <f t="shared" si="756"/>
        <v>0</v>
      </c>
      <c r="AK860" s="19">
        <f t="shared" si="757"/>
        <v>4.6439628482972135E-3</v>
      </c>
      <c r="AL860" s="17">
        <f t="shared" si="758"/>
        <v>0</v>
      </c>
      <c r="AM860" s="17">
        <f t="shared" si="759"/>
        <v>0</v>
      </c>
      <c r="AN860" s="16">
        <f t="shared" si="760"/>
        <v>0</v>
      </c>
      <c r="AO860" s="19">
        <f t="shared" si="761"/>
        <v>4.6439628482972135E-3</v>
      </c>
      <c r="AP860" s="17">
        <f t="shared" si="762"/>
        <v>0</v>
      </c>
      <c r="AQ860" s="17">
        <f t="shared" si="763"/>
        <v>0</v>
      </c>
      <c r="AR860" s="16">
        <f t="shared" si="764"/>
        <v>0</v>
      </c>
      <c r="AS860" s="19">
        <f t="shared" si="765"/>
        <v>4.6439628482972135E-3</v>
      </c>
      <c r="AT860" s="17">
        <f t="shared" si="766"/>
        <v>0</v>
      </c>
      <c r="AU860" s="17">
        <f t="shared" si="767"/>
        <v>0</v>
      </c>
      <c r="AV860" s="16">
        <f t="shared" si="768"/>
        <v>0</v>
      </c>
      <c r="AW860" s="19">
        <f t="shared" si="769"/>
        <v>4.6439628482972135E-3</v>
      </c>
      <c r="AX860" s="17">
        <f t="shared" si="770"/>
        <v>0</v>
      </c>
      <c r="AY860" s="17">
        <f t="shared" si="739"/>
        <v>0</v>
      </c>
      <c r="AZ860" s="16">
        <f t="shared" si="771"/>
        <v>0</v>
      </c>
      <c r="BA860" s="19">
        <f t="shared" si="772"/>
        <v>4.6439628482972135E-3</v>
      </c>
      <c r="BB860" s="16"/>
      <c r="BC860" s="16">
        <f t="shared" si="773"/>
        <v>4.6439628482972135E-3</v>
      </c>
      <c r="BD860" s="19">
        <f t="shared" si="740"/>
        <v>4.6439628482972135E-3</v>
      </c>
      <c r="BE860" s="20">
        <f t="shared" si="774"/>
        <v>4.6439628482972135E-3</v>
      </c>
      <c r="BF860">
        <f t="shared" si="775"/>
        <v>3.5478444972242677E-6</v>
      </c>
      <c r="BG860" s="33">
        <f t="shared" si="776"/>
        <v>9.5474151405998565E-3</v>
      </c>
      <c r="BH860">
        <f t="shared" si="777"/>
        <v>3.8189660562399426E-2</v>
      </c>
      <c r="BI860">
        <f t="shared" si="778"/>
        <v>2072.3237407580423</v>
      </c>
      <c r="BJ860">
        <f t="shared" si="779"/>
        <v>0</v>
      </c>
      <c r="BK860">
        <f t="shared" si="780"/>
        <v>1008</v>
      </c>
      <c r="BL860">
        <f t="shared" si="781"/>
        <v>161784</v>
      </c>
      <c r="BM860">
        <f t="shared" si="782"/>
        <v>1008</v>
      </c>
    </row>
    <row r="861" spans="1:65" x14ac:dyDescent="0.25">
      <c r="A861" s="8"/>
      <c r="B861">
        <v>625000</v>
      </c>
      <c r="C861" t="s">
        <v>877</v>
      </c>
      <c r="D861">
        <v>7</v>
      </c>
      <c r="E861">
        <v>534</v>
      </c>
      <c r="F861" s="9">
        <f t="shared" si="783"/>
        <v>89712</v>
      </c>
      <c r="G861">
        <v>2</v>
      </c>
      <c r="H861" s="10">
        <f t="shared" si="729"/>
        <v>3.4833690030319242</v>
      </c>
      <c r="I861" s="10">
        <f t="shared" si="730"/>
        <v>6.9667380060638484</v>
      </c>
      <c r="J861" s="11">
        <f t="shared" si="731"/>
        <v>0.99524828658054976</v>
      </c>
      <c r="K861" s="11">
        <f t="shared" si="732"/>
        <v>1</v>
      </c>
      <c r="L861" s="12">
        <f t="shared" si="733"/>
        <v>625000</v>
      </c>
      <c r="M861" s="13">
        <f t="shared" si="734"/>
        <v>0</v>
      </c>
      <c r="P861">
        <f t="shared" si="735"/>
        <v>3738</v>
      </c>
      <c r="Q861" s="15">
        <f t="shared" si="741"/>
        <v>3.5</v>
      </c>
      <c r="R861" s="16">
        <f t="shared" si="742"/>
        <v>3.5746201966041107</v>
      </c>
      <c r="S861" s="17">
        <f t="shared" si="736"/>
        <v>6.9667380060638484</v>
      </c>
      <c r="T861" s="17">
        <f t="shared" si="743"/>
        <v>3.4833690030319242</v>
      </c>
      <c r="U861" s="18">
        <f t="shared" si="744"/>
        <v>3.4833690030319242</v>
      </c>
      <c r="V861" s="17">
        <f t="shared" si="745"/>
        <v>0</v>
      </c>
      <c r="W861" s="17">
        <f t="shared" si="737"/>
        <v>0</v>
      </c>
      <c r="X861" s="16">
        <f t="shared" si="746"/>
        <v>0</v>
      </c>
      <c r="Y861" s="19">
        <f t="shared" si="747"/>
        <v>3.4833690030319242</v>
      </c>
      <c r="Z861" s="17">
        <f t="shared" si="748"/>
        <v>0</v>
      </c>
      <c r="AA861" s="17">
        <f t="shared" si="749"/>
        <v>0</v>
      </c>
      <c r="AB861" s="16">
        <f t="shared" si="750"/>
        <v>0</v>
      </c>
      <c r="AC861" s="19">
        <f t="shared" si="751"/>
        <v>3.4833690030319242</v>
      </c>
      <c r="AD861" s="17">
        <f t="shared" si="752"/>
        <v>0</v>
      </c>
      <c r="AE861" s="17">
        <f t="shared" si="753"/>
        <v>0</v>
      </c>
      <c r="AF861" s="16">
        <f t="shared" si="738"/>
        <v>0</v>
      </c>
      <c r="AG861" s="19">
        <f t="shared" si="754"/>
        <v>3.4833690030319242</v>
      </c>
      <c r="AH861" s="17">
        <f t="shared" si="755"/>
        <v>0</v>
      </c>
      <c r="AI861" s="17">
        <f t="shared" si="784"/>
        <v>0</v>
      </c>
      <c r="AJ861" s="16">
        <f t="shared" si="756"/>
        <v>0</v>
      </c>
      <c r="AK861" s="19">
        <f t="shared" si="757"/>
        <v>3.4833690030319242</v>
      </c>
      <c r="AL861" s="17">
        <f t="shared" si="758"/>
        <v>0</v>
      </c>
      <c r="AM861" s="17">
        <f t="shared" si="759"/>
        <v>0</v>
      </c>
      <c r="AN861" s="16">
        <f t="shared" si="760"/>
        <v>0</v>
      </c>
      <c r="AO861" s="19">
        <f t="shared" si="761"/>
        <v>3.4833690030319242</v>
      </c>
      <c r="AP861" s="17">
        <f t="shared" si="762"/>
        <v>0</v>
      </c>
      <c r="AQ861" s="17">
        <f t="shared" si="763"/>
        <v>0</v>
      </c>
      <c r="AR861" s="16">
        <f t="shared" si="764"/>
        <v>0</v>
      </c>
      <c r="AS861" s="19">
        <f t="shared" si="765"/>
        <v>3.4833690030319242</v>
      </c>
      <c r="AT861" s="17">
        <f t="shared" si="766"/>
        <v>0</v>
      </c>
      <c r="AU861" s="17">
        <f t="shared" si="767"/>
        <v>0</v>
      </c>
      <c r="AV861" s="16">
        <f t="shared" si="768"/>
        <v>0</v>
      </c>
      <c r="AW861" s="19">
        <f t="shared" si="769"/>
        <v>3.4833690030319242</v>
      </c>
      <c r="AX861" s="17">
        <f t="shared" si="770"/>
        <v>0</v>
      </c>
      <c r="AY861" s="17">
        <f t="shared" si="739"/>
        <v>0</v>
      </c>
      <c r="AZ861" s="16">
        <f t="shared" si="771"/>
        <v>0</v>
      </c>
      <c r="BA861" s="19">
        <f t="shared" si="772"/>
        <v>3.4833690030319242</v>
      </c>
      <c r="BB861" s="16"/>
      <c r="BC861" s="16">
        <f t="shared" si="773"/>
        <v>3.4833690030319242</v>
      </c>
      <c r="BD861" s="19">
        <f t="shared" si="740"/>
        <v>3.4833690030319242</v>
      </c>
      <c r="BE861" s="20">
        <f t="shared" si="774"/>
        <v>3.4833690030319242</v>
      </c>
      <c r="BF861">
        <f t="shared" si="775"/>
        <v>2.6611865669295414E-3</v>
      </c>
      <c r="BG861" s="33">
        <f t="shared" si="776"/>
        <v>7.1613772646862408</v>
      </c>
      <c r="BH861">
        <f t="shared" si="777"/>
        <v>14.322754529372482</v>
      </c>
      <c r="BI861">
        <f t="shared" si="778"/>
        <v>1284922.954339064</v>
      </c>
      <c r="BJ861">
        <f t="shared" si="779"/>
        <v>0</v>
      </c>
      <c r="BK861">
        <f t="shared" si="780"/>
        <v>625000</v>
      </c>
      <c r="BL861">
        <f t="shared" si="781"/>
        <v>2984.0000000000314</v>
      </c>
      <c r="BM861">
        <f t="shared" si="782"/>
        <v>625000</v>
      </c>
    </row>
    <row r="862" spans="1:65" x14ac:dyDescent="0.25">
      <c r="A862" s="8"/>
      <c r="B862">
        <v>3214780</v>
      </c>
      <c r="C862" t="s">
        <v>878</v>
      </c>
      <c r="D862">
        <v>8</v>
      </c>
      <c r="E862">
        <v>2441</v>
      </c>
      <c r="F862" s="9">
        <f t="shared" si="783"/>
        <v>410088</v>
      </c>
      <c r="G862">
        <v>2</v>
      </c>
      <c r="H862" s="10">
        <f t="shared" si="729"/>
        <v>3.9196221298843175</v>
      </c>
      <c r="I862" s="10">
        <f t="shared" si="730"/>
        <v>7.8392442597686349</v>
      </c>
      <c r="J862" s="11">
        <f t="shared" si="731"/>
        <v>0.97990553247107937</v>
      </c>
      <c r="K862" s="11">
        <f t="shared" si="732"/>
        <v>1</v>
      </c>
      <c r="L862" s="12">
        <f t="shared" si="733"/>
        <v>3214780</v>
      </c>
      <c r="M862" s="13">
        <f t="shared" si="734"/>
        <v>0</v>
      </c>
      <c r="P862">
        <f t="shared" si="735"/>
        <v>19528</v>
      </c>
      <c r="Q862" s="15">
        <f t="shared" si="741"/>
        <v>4</v>
      </c>
      <c r="R862" s="16">
        <f t="shared" si="742"/>
        <v>3.5746201966041107</v>
      </c>
      <c r="S862" s="17">
        <f t="shared" si="736"/>
        <v>7.8392442597686349</v>
      </c>
      <c r="T862" s="17">
        <f t="shared" si="743"/>
        <v>3.9196221298843175</v>
      </c>
      <c r="U862" s="18">
        <f t="shared" si="744"/>
        <v>0</v>
      </c>
      <c r="V862" s="17">
        <f t="shared" si="745"/>
        <v>3.9196221298843175</v>
      </c>
      <c r="W862" s="17">
        <f t="shared" si="737"/>
        <v>2.867870666320012E-3</v>
      </c>
      <c r="X862" s="16">
        <f t="shared" si="746"/>
        <v>9.0996329395623583</v>
      </c>
      <c r="Y862" s="19">
        <f t="shared" si="747"/>
        <v>3.9196221298843175</v>
      </c>
      <c r="Z862" s="17">
        <f t="shared" si="748"/>
        <v>0</v>
      </c>
      <c r="AA862" s="17">
        <f t="shared" si="749"/>
        <v>0</v>
      </c>
      <c r="AB862" s="16">
        <f t="shared" si="750"/>
        <v>0</v>
      </c>
      <c r="AC862" s="19">
        <f t="shared" si="751"/>
        <v>3.9196221298843175</v>
      </c>
      <c r="AD862" s="17">
        <f t="shared" si="752"/>
        <v>0</v>
      </c>
      <c r="AE862" s="17">
        <f t="shared" si="753"/>
        <v>0</v>
      </c>
      <c r="AF862" s="16">
        <f t="shared" si="738"/>
        <v>0</v>
      </c>
      <c r="AG862" s="19">
        <f t="shared" si="754"/>
        <v>3.9196221298843175</v>
      </c>
      <c r="AH862" s="17">
        <f t="shared" si="755"/>
        <v>0</v>
      </c>
      <c r="AI862" s="17">
        <f t="shared" si="784"/>
        <v>0</v>
      </c>
      <c r="AJ862" s="16">
        <f t="shared" si="756"/>
        <v>0</v>
      </c>
      <c r="AK862" s="19">
        <f t="shared" si="757"/>
        <v>3.9196221298843175</v>
      </c>
      <c r="AL862" s="17">
        <f t="shared" si="758"/>
        <v>0</v>
      </c>
      <c r="AM862" s="17">
        <f t="shared" si="759"/>
        <v>0</v>
      </c>
      <c r="AN862" s="16">
        <f t="shared" si="760"/>
        <v>0</v>
      </c>
      <c r="AO862" s="19">
        <f t="shared" si="761"/>
        <v>3.9196221298843175</v>
      </c>
      <c r="AP862" s="17">
        <f t="shared" si="762"/>
        <v>0</v>
      </c>
      <c r="AQ862" s="17">
        <f t="shared" si="763"/>
        <v>0</v>
      </c>
      <c r="AR862" s="16">
        <f t="shared" si="764"/>
        <v>0</v>
      </c>
      <c r="AS862" s="19">
        <f t="shared" si="765"/>
        <v>3.9196221298843175</v>
      </c>
      <c r="AT862" s="17">
        <f t="shared" si="766"/>
        <v>0</v>
      </c>
      <c r="AU862" s="17">
        <f t="shared" si="767"/>
        <v>0</v>
      </c>
      <c r="AV862" s="16">
        <f t="shared" si="768"/>
        <v>0</v>
      </c>
      <c r="AW862" s="19">
        <f t="shared" si="769"/>
        <v>3.9196221298843175</v>
      </c>
      <c r="AX862" s="17">
        <f t="shared" si="770"/>
        <v>0</v>
      </c>
      <c r="AY862" s="17">
        <f t="shared" si="739"/>
        <v>0</v>
      </c>
      <c r="AZ862" s="16">
        <f t="shared" si="771"/>
        <v>0</v>
      </c>
      <c r="BA862" s="19">
        <f t="shared" si="772"/>
        <v>3.9196221298843175</v>
      </c>
      <c r="BB862" s="16"/>
      <c r="BC862" s="16">
        <f t="shared" si="773"/>
        <v>3.9196221298843175</v>
      </c>
      <c r="BD862" s="19">
        <f t="shared" si="740"/>
        <v>3.9196221298843175</v>
      </c>
      <c r="BE862" s="20">
        <f t="shared" si="774"/>
        <v>3.9196221298843175</v>
      </c>
      <c r="BF862">
        <f t="shared" si="775"/>
        <v>2.9944705112805725E-3</v>
      </c>
      <c r="BG862" s="33">
        <f t="shared" si="776"/>
        <v>8.0582599152379721</v>
      </c>
      <c r="BH862">
        <f t="shared" si="777"/>
        <v>16.116519830475944</v>
      </c>
      <c r="BI862">
        <f t="shared" si="778"/>
        <v>6609191.3842402194</v>
      </c>
      <c r="BJ862">
        <f t="shared" si="779"/>
        <v>0</v>
      </c>
      <c r="BK862">
        <f t="shared" si="780"/>
        <v>3214780</v>
      </c>
      <c r="BL862">
        <f t="shared" si="781"/>
        <v>65924.000000000044</v>
      </c>
      <c r="BM862">
        <f t="shared" si="782"/>
        <v>3214780</v>
      </c>
    </row>
    <row r="863" spans="1:65" x14ac:dyDescent="0.25">
      <c r="A863" s="8"/>
      <c r="B863">
        <v>815250</v>
      </c>
      <c r="C863" t="s">
        <v>879</v>
      </c>
      <c r="D863">
        <v>1</v>
      </c>
      <c r="E863">
        <v>1755</v>
      </c>
      <c r="F863" s="9">
        <f t="shared" si="783"/>
        <v>294840</v>
      </c>
      <c r="G863">
        <v>3</v>
      </c>
      <c r="H863" s="10">
        <f t="shared" si="729"/>
        <v>0.33333333333333331</v>
      </c>
      <c r="I863" s="10">
        <f t="shared" si="730"/>
        <v>1</v>
      </c>
      <c r="J863" s="11">
        <f t="shared" si="731"/>
        <v>1</v>
      </c>
      <c r="K863" s="11">
        <f t="shared" si="732"/>
        <v>0.36165593376264948</v>
      </c>
      <c r="L863" s="12">
        <f t="shared" si="733"/>
        <v>294840</v>
      </c>
      <c r="M863" s="13">
        <f t="shared" si="734"/>
        <v>0.63834406623735052</v>
      </c>
      <c r="P863">
        <f t="shared" si="735"/>
        <v>1755</v>
      </c>
      <c r="Q863" s="15">
        <f t="shared" si="741"/>
        <v>0.33333333333333331</v>
      </c>
      <c r="R863" s="16">
        <f t="shared" si="742"/>
        <v>3.5746201966041107</v>
      </c>
      <c r="S863" s="17">
        <f t="shared" si="736"/>
        <v>2.7650590150590149</v>
      </c>
      <c r="T863" s="17">
        <f t="shared" si="743"/>
        <v>0.92168633835300495</v>
      </c>
      <c r="U863" s="18">
        <f t="shared" si="744"/>
        <v>0.33333333333333331</v>
      </c>
      <c r="V863" s="17">
        <f t="shared" si="745"/>
        <v>0</v>
      </c>
      <c r="W863" s="17">
        <f t="shared" si="737"/>
        <v>0</v>
      </c>
      <c r="X863" s="16">
        <f t="shared" si="746"/>
        <v>0</v>
      </c>
      <c r="Y863" s="19">
        <f t="shared" si="747"/>
        <v>0.33333333333333331</v>
      </c>
      <c r="Z863" s="17">
        <f t="shared" si="748"/>
        <v>0</v>
      </c>
      <c r="AA863" s="17">
        <f t="shared" si="749"/>
        <v>0</v>
      </c>
      <c r="AB863" s="16">
        <f t="shared" si="750"/>
        <v>0</v>
      </c>
      <c r="AC863" s="19">
        <f t="shared" si="751"/>
        <v>0.33333333333333331</v>
      </c>
      <c r="AD863" s="17">
        <f t="shared" si="752"/>
        <v>0</v>
      </c>
      <c r="AE863" s="17">
        <f t="shared" si="753"/>
        <v>0</v>
      </c>
      <c r="AF863" s="16">
        <f t="shared" si="738"/>
        <v>0</v>
      </c>
      <c r="AG863" s="19">
        <f t="shared" si="754"/>
        <v>0.33333333333333331</v>
      </c>
      <c r="AH863" s="17">
        <f t="shared" si="755"/>
        <v>0</v>
      </c>
      <c r="AI863" s="17">
        <f t="shared" si="784"/>
        <v>0</v>
      </c>
      <c r="AJ863" s="16">
        <f t="shared" si="756"/>
        <v>0</v>
      </c>
      <c r="AK863" s="19">
        <f t="shared" si="757"/>
        <v>0.33333333333333331</v>
      </c>
      <c r="AL863" s="17">
        <f t="shared" si="758"/>
        <v>0</v>
      </c>
      <c r="AM863" s="17">
        <f t="shared" si="759"/>
        <v>0</v>
      </c>
      <c r="AN863" s="16">
        <f t="shared" si="760"/>
        <v>0</v>
      </c>
      <c r="AO863" s="19">
        <f t="shared" si="761"/>
        <v>0.33333333333333331</v>
      </c>
      <c r="AP863" s="17">
        <f t="shared" si="762"/>
        <v>0</v>
      </c>
      <c r="AQ863" s="17">
        <f t="shared" si="763"/>
        <v>0</v>
      </c>
      <c r="AR863" s="16">
        <f t="shared" si="764"/>
        <v>0</v>
      </c>
      <c r="AS863" s="19">
        <f t="shared" si="765"/>
        <v>0.33333333333333331</v>
      </c>
      <c r="AT863" s="17">
        <f t="shared" si="766"/>
        <v>0</v>
      </c>
      <c r="AU863" s="17">
        <f t="shared" si="767"/>
        <v>0</v>
      </c>
      <c r="AV863" s="16">
        <f t="shared" si="768"/>
        <v>0</v>
      </c>
      <c r="AW863" s="19">
        <f t="shared" si="769"/>
        <v>0.33333333333333331</v>
      </c>
      <c r="AX863" s="17">
        <f t="shared" si="770"/>
        <v>0</v>
      </c>
      <c r="AY863" s="17">
        <f t="shared" si="739"/>
        <v>0</v>
      </c>
      <c r="AZ863" s="16">
        <f t="shared" si="771"/>
        <v>0</v>
      </c>
      <c r="BA863" s="19">
        <f t="shared" si="772"/>
        <v>0.33333333333333331</v>
      </c>
      <c r="BB863" s="16"/>
      <c r="BC863" s="16">
        <f t="shared" si="773"/>
        <v>0.33333333333333331</v>
      </c>
      <c r="BD863" s="19">
        <f t="shared" si="740"/>
        <v>0.33333333333333331</v>
      </c>
      <c r="BE863" s="20">
        <f t="shared" si="774"/>
        <v>0.33333333333333331</v>
      </c>
      <c r="BF863">
        <f t="shared" si="775"/>
        <v>2.546563939118752E-4</v>
      </c>
      <c r="BG863" s="33">
        <f t="shared" si="776"/>
        <v>0.68529224231416741</v>
      </c>
      <c r="BH863">
        <f t="shared" si="777"/>
        <v>2.0558767269425022</v>
      </c>
      <c r="BI863">
        <f t="shared" si="778"/>
        <v>606154.6941717274</v>
      </c>
      <c r="BJ863">
        <f t="shared" si="779"/>
        <v>520410</v>
      </c>
      <c r="BK863">
        <f t="shared" si="780"/>
        <v>294840</v>
      </c>
      <c r="BL863">
        <f t="shared" si="781"/>
        <v>0</v>
      </c>
      <c r="BM863">
        <f t="shared" si="782"/>
        <v>294840</v>
      </c>
    </row>
    <row r="864" spans="1:65" x14ac:dyDescent="0.25">
      <c r="A864" s="8"/>
      <c r="B864">
        <v>10000</v>
      </c>
      <c r="C864" t="s">
        <v>880</v>
      </c>
      <c r="D864">
        <v>8</v>
      </c>
      <c r="E864">
        <v>605</v>
      </c>
      <c r="F864" s="9">
        <f t="shared" si="783"/>
        <v>101640</v>
      </c>
      <c r="G864">
        <v>3</v>
      </c>
      <c r="H864" s="10">
        <f t="shared" si="729"/>
        <v>3.2795487340941891E-2</v>
      </c>
      <c r="I864" s="10">
        <f t="shared" si="730"/>
        <v>9.8386462022825666E-2</v>
      </c>
      <c r="J864" s="11">
        <f t="shared" si="731"/>
        <v>1.2298307752853208E-2</v>
      </c>
      <c r="K864" s="11">
        <f t="shared" si="732"/>
        <v>1</v>
      </c>
      <c r="L864" s="12">
        <f t="shared" si="733"/>
        <v>10000</v>
      </c>
      <c r="M864" s="13">
        <f t="shared" si="734"/>
        <v>0</v>
      </c>
      <c r="P864">
        <f t="shared" si="735"/>
        <v>4840</v>
      </c>
      <c r="Q864" s="15">
        <f t="shared" si="741"/>
        <v>2.6666666666666665</v>
      </c>
      <c r="R864" s="16">
        <f t="shared" si="742"/>
        <v>3.5746201966041107</v>
      </c>
      <c r="S864" s="17">
        <f t="shared" si="736"/>
        <v>9.8386462022825666E-2</v>
      </c>
      <c r="T864" s="17">
        <f t="shared" si="743"/>
        <v>3.2795487340941891E-2</v>
      </c>
      <c r="U864" s="18">
        <f t="shared" si="744"/>
        <v>3.2795487340941891E-2</v>
      </c>
      <c r="V864" s="17">
        <f t="shared" si="745"/>
        <v>0</v>
      </c>
      <c r="W864" s="17">
        <f t="shared" si="737"/>
        <v>0</v>
      </c>
      <c r="X864" s="16">
        <f t="shared" si="746"/>
        <v>0</v>
      </c>
      <c r="Y864" s="19">
        <f t="shared" si="747"/>
        <v>3.2795487340941891E-2</v>
      </c>
      <c r="Z864" s="17">
        <f t="shared" si="748"/>
        <v>0</v>
      </c>
      <c r="AA864" s="17">
        <f t="shared" si="749"/>
        <v>0</v>
      </c>
      <c r="AB864" s="16">
        <f t="shared" si="750"/>
        <v>0</v>
      </c>
      <c r="AC864" s="19">
        <f t="shared" si="751"/>
        <v>3.2795487340941891E-2</v>
      </c>
      <c r="AD864" s="17">
        <f t="shared" si="752"/>
        <v>0</v>
      </c>
      <c r="AE864" s="17">
        <f t="shared" si="753"/>
        <v>0</v>
      </c>
      <c r="AF864" s="16">
        <f t="shared" si="738"/>
        <v>0</v>
      </c>
      <c r="AG864" s="19">
        <f t="shared" si="754"/>
        <v>3.2795487340941891E-2</v>
      </c>
      <c r="AH864" s="17">
        <f t="shared" si="755"/>
        <v>0</v>
      </c>
      <c r="AI864" s="17">
        <f t="shared" si="784"/>
        <v>0</v>
      </c>
      <c r="AJ864" s="16">
        <f t="shared" si="756"/>
        <v>0</v>
      </c>
      <c r="AK864" s="19">
        <f t="shared" si="757"/>
        <v>3.2795487340941891E-2</v>
      </c>
      <c r="AL864" s="17">
        <f t="shared" si="758"/>
        <v>0</v>
      </c>
      <c r="AM864" s="17">
        <f t="shared" si="759"/>
        <v>0</v>
      </c>
      <c r="AN864" s="16">
        <f t="shared" si="760"/>
        <v>0</v>
      </c>
      <c r="AO864" s="19">
        <f t="shared" si="761"/>
        <v>3.2795487340941891E-2</v>
      </c>
      <c r="AP864" s="17">
        <f t="shared" si="762"/>
        <v>0</v>
      </c>
      <c r="AQ864" s="17">
        <f t="shared" si="763"/>
        <v>0</v>
      </c>
      <c r="AR864" s="16">
        <f t="shared" si="764"/>
        <v>0</v>
      </c>
      <c r="AS864" s="19">
        <f t="shared" si="765"/>
        <v>3.2795487340941891E-2</v>
      </c>
      <c r="AT864" s="17">
        <f t="shared" si="766"/>
        <v>0</v>
      </c>
      <c r="AU864" s="17">
        <f t="shared" si="767"/>
        <v>0</v>
      </c>
      <c r="AV864" s="16">
        <f t="shared" si="768"/>
        <v>0</v>
      </c>
      <c r="AW864" s="19">
        <f t="shared" si="769"/>
        <v>3.2795487340941891E-2</v>
      </c>
      <c r="AX864" s="17">
        <f t="shared" si="770"/>
        <v>0</v>
      </c>
      <c r="AY864" s="17">
        <f t="shared" si="739"/>
        <v>0</v>
      </c>
      <c r="AZ864" s="16">
        <f t="shared" si="771"/>
        <v>0</v>
      </c>
      <c r="BA864" s="19">
        <f t="shared" si="772"/>
        <v>3.2795487340941891E-2</v>
      </c>
      <c r="BB864" s="16"/>
      <c r="BC864" s="16">
        <f t="shared" si="773"/>
        <v>3.2795487340941891E-2</v>
      </c>
      <c r="BD864" s="19">
        <f t="shared" si="740"/>
        <v>3.2795487340941891E-2</v>
      </c>
      <c r="BE864" s="20">
        <f t="shared" si="774"/>
        <v>3.2795487340941891E-2</v>
      </c>
      <c r="BF864">
        <f t="shared" si="775"/>
        <v>2.5054741628480447E-5</v>
      </c>
      <c r="BG864" s="33">
        <f t="shared" si="776"/>
        <v>6.7423479172979889E-2</v>
      </c>
      <c r="BH864">
        <f t="shared" si="777"/>
        <v>0.20227043751893967</v>
      </c>
      <c r="BI864">
        <f t="shared" si="778"/>
        <v>20558.767269425029</v>
      </c>
      <c r="BJ864">
        <f t="shared" si="779"/>
        <v>0</v>
      </c>
      <c r="BK864">
        <f t="shared" si="780"/>
        <v>10000</v>
      </c>
      <c r="BL864">
        <f t="shared" si="781"/>
        <v>803120</v>
      </c>
      <c r="BM864">
        <f t="shared" si="782"/>
        <v>10000</v>
      </c>
    </row>
    <row r="865" spans="1:65" x14ac:dyDescent="0.25">
      <c r="A865" s="8"/>
      <c r="B865">
        <v>4178950</v>
      </c>
      <c r="C865" t="s">
        <v>881</v>
      </c>
      <c r="D865">
        <v>3</v>
      </c>
      <c r="E865">
        <v>2112</v>
      </c>
      <c r="F865" s="9">
        <f t="shared" si="783"/>
        <v>354816</v>
      </c>
      <c r="G865">
        <v>7</v>
      </c>
      <c r="H865" s="10">
        <f t="shared" si="729"/>
        <v>0.42857142857142855</v>
      </c>
      <c r="I865" s="10">
        <f t="shared" si="730"/>
        <v>3</v>
      </c>
      <c r="J865" s="11">
        <f t="shared" si="731"/>
        <v>1</v>
      </c>
      <c r="K865" s="11">
        <f t="shared" si="732"/>
        <v>0.25471661541774848</v>
      </c>
      <c r="L865" s="12">
        <f t="shared" si="733"/>
        <v>1064448</v>
      </c>
      <c r="M865" s="13">
        <f t="shared" si="734"/>
        <v>0.74528338458225152</v>
      </c>
      <c r="P865">
        <f t="shared" si="735"/>
        <v>6336</v>
      </c>
      <c r="Q865" s="15">
        <f t="shared" si="741"/>
        <v>0.42857142857142855</v>
      </c>
      <c r="R865" s="16">
        <f t="shared" si="742"/>
        <v>3.5746201966041107</v>
      </c>
      <c r="S865" s="17">
        <f t="shared" si="736"/>
        <v>11.777794687950937</v>
      </c>
      <c r="T865" s="17">
        <f t="shared" si="743"/>
        <v>1.6825420982787054</v>
      </c>
      <c r="U865" s="18">
        <f t="shared" si="744"/>
        <v>0.42857142857142855</v>
      </c>
      <c r="V865" s="17">
        <f t="shared" si="745"/>
        <v>0</v>
      </c>
      <c r="W865" s="17">
        <f t="shared" si="737"/>
        <v>0</v>
      </c>
      <c r="X865" s="16">
        <f t="shared" si="746"/>
        <v>0</v>
      </c>
      <c r="Y865" s="19">
        <f t="shared" si="747"/>
        <v>0.42857142857142855</v>
      </c>
      <c r="Z865" s="17">
        <f t="shared" si="748"/>
        <v>0</v>
      </c>
      <c r="AA865" s="17">
        <f t="shared" si="749"/>
        <v>0</v>
      </c>
      <c r="AB865" s="16">
        <f t="shared" si="750"/>
        <v>0</v>
      </c>
      <c r="AC865" s="19">
        <f t="shared" si="751"/>
        <v>0.42857142857142855</v>
      </c>
      <c r="AD865" s="17">
        <f t="shared" si="752"/>
        <v>0</v>
      </c>
      <c r="AE865" s="17">
        <f t="shared" si="753"/>
        <v>0</v>
      </c>
      <c r="AF865" s="16">
        <f t="shared" si="738"/>
        <v>0</v>
      </c>
      <c r="AG865" s="19">
        <f t="shared" si="754"/>
        <v>0.42857142857142855</v>
      </c>
      <c r="AH865" s="17">
        <f t="shared" si="755"/>
        <v>0</v>
      </c>
      <c r="AI865" s="17">
        <f t="shared" si="784"/>
        <v>0</v>
      </c>
      <c r="AJ865" s="16">
        <f t="shared" si="756"/>
        <v>0</v>
      </c>
      <c r="AK865" s="19">
        <f t="shared" si="757"/>
        <v>0.42857142857142855</v>
      </c>
      <c r="AL865" s="17">
        <f t="shared" si="758"/>
        <v>0</v>
      </c>
      <c r="AM865" s="17">
        <f t="shared" si="759"/>
        <v>0</v>
      </c>
      <c r="AN865" s="16">
        <f t="shared" si="760"/>
        <v>0</v>
      </c>
      <c r="AO865" s="19">
        <f t="shared" si="761"/>
        <v>0.42857142857142855</v>
      </c>
      <c r="AP865" s="17">
        <f t="shared" si="762"/>
        <v>0</v>
      </c>
      <c r="AQ865" s="17">
        <f t="shared" si="763"/>
        <v>0</v>
      </c>
      <c r="AR865" s="16">
        <f t="shared" si="764"/>
        <v>0</v>
      </c>
      <c r="AS865" s="19">
        <f t="shared" si="765"/>
        <v>0.42857142857142855</v>
      </c>
      <c r="AT865" s="17">
        <f t="shared" si="766"/>
        <v>0</v>
      </c>
      <c r="AU865" s="17">
        <f t="shared" si="767"/>
        <v>0</v>
      </c>
      <c r="AV865" s="16">
        <f t="shared" si="768"/>
        <v>0</v>
      </c>
      <c r="AW865" s="19">
        <f t="shared" si="769"/>
        <v>0.42857142857142855</v>
      </c>
      <c r="AX865" s="17">
        <f t="shared" si="770"/>
        <v>0</v>
      </c>
      <c r="AY865" s="17">
        <f t="shared" si="739"/>
        <v>0</v>
      </c>
      <c r="AZ865" s="16">
        <f t="shared" si="771"/>
        <v>0</v>
      </c>
      <c r="BA865" s="19">
        <f t="shared" si="772"/>
        <v>0.42857142857142855</v>
      </c>
      <c r="BB865" s="16"/>
      <c r="BC865" s="16">
        <f t="shared" si="773"/>
        <v>0.42857142857142855</v>
      </c>
      <c r="BD865" s="19">
        <f t="shared" si="740"/>
        <v>0.42857142857142855</v>
      </c>
      <c r="BE865" s="20">
        <f t="shared" si="774"/>
        <v>0.42857142857142855</v>
      </c>
      <c r="BF865">
        <f t="shared" si="775"/>
        <v>3.2741536360098239E-4</v>
      </c>
      <c r="BG865" s="33">
        <f t="shared" si="776"/>
        <v>0.88109002583250096</v>
      </c>
      <c r="BH865">
        <f t="shared" si="777"/>
        <v>6.1676301808275067</v>
      </c>
      <c r="BI865">
        <f t="shared" si="778"/>
        <v>2188373.8702404927</v>
      </c>
      <c r="BJ865">
        <f t="shared" si="779"/>
        <v>3114502</v>
      </c>
      <c r="BK865">
        <f t="shared" si="780"/>
        <v>1064448</v>
      </c>
      <c r="BL865">
        <f t="shared" si="781"/>
        <v>0</v>
      </c>
      <c r="BM865">
        <f t="shared" si="782"/>
        <v>1064448</v>
      </c>
    </row>
    <row r="866" spans="1:65" x14ac:dyDescent="0.25">
      <c r="A866" s="8"/>
      <c r="B866">
        <v>1104</v>
      </c>
      <c r="C866" t="s">
        <v>882</v>
      </c>
      <c r="D866">
        <v>6</v>
      </c>
      <c r="E866">
        <v>457</v>
      </c>
      <c r="F866" s="9">
        <f t="shared" si="783"/>
        <v>76776</v>
      </c>
      <c r="G866">
        <v>8</v>
      </c>
      <c r="H866" s="10">
        <f t="shared" si="729"/>
        <v>1.7974366989684275E-3</v>
      </c>
      <c r="I866" s="10">
        <f t="shared" si="730"/>
        <v>1.437949359174742E-2</v>
      </c>
      <c r="J866" s="11">
        <f t="shared" si="731"/>
        <v>2.3965822652912369E-3</v>
      </c>
      <c r="K866" s="11">
        <f t="shared" si="732"/>
        <v>1</v>
      </c>
      <c r="L866" s="12">
        <f t="shared" si="733"/>
        <v>1104</v>
      </c>
      <c r="M866" s="13">
        <f t="shared" si="734"/>
        <v>0</v>
      </c>
      <c r="P866">
        <f t="shared" si="735"/>
        <v>2742</v>
      </c>
      <c r="Q866" s="15">
        <f t="shared" si="741"/>
        <v>0.75</v>
      </c>
      <c r="R866" s="16">
        <f t="shared" si="742"/>
        <v>3.5746201966041107</v>
      </c>
      <c r="S866" s="17">
        <f t="shared" si="736"/>
        <v>1.437949359174742E-2</v>
      </c>
      <c r="T866" s="17">
        <f t="shared" si="743"/>
        <v>1.7974366989684275E-3</v>
      </c>
      <c r="U866" s="18">
        <f t="shared" si="744"/>
        <v>1.7974366989684275E-3</v>
      </c>
      <c r="V866" s="17">
        <f t="shared" si="745"/>
        <v>0</v>
      </c>
      <c r="W866" s="17">
        <f t="shared" si="737"/>
        <v>0</v>
      </c>
      <c r="X866" s="16">
        <f t="shared" si="746"/>
        <v>0</v>
      </c>
      <c r="Y866" s="19">
        <f t="shared" si="747"/>
        <v>1.7974366989684275E-3</v>
      </c>
      <c r="Z866" s="17">
        <f t="shared" si="748"/>
        <v>0</v>
      </c>
      <c r="AA866" s="17">
        <f t="shared" si="749"/>
        <v>0</v>
      </c>
      <c r="AB866" s="16">
        <f t="shared" si="750"/>
        <v>0</v>
      </c>
      <c r="AC866" s="19">
        <f t="shared" si="751"/>
        <v>1.7974366989684275E-3</v>
      </c>
      <c r="AD866" s="17">
        <f t="shared" si="752"/>
        <v>0</v>
      </c>
      <c r="AE866" s="17">
        <f t="shared" si="753"/>
        <v>0</v>
      </c>
      <c r="AF866" s="16">
        <f t="shared" si="738"/>
        <v>0</v>
      </c>
      <c r="AG866" s="19">
        <f t="shared" si="754"/>
        <v>1.7974366989684275E-3</v>
      </c>
      <c r="AH866" s="17">
        <f t="shared" si="755"/>
        <v>0</v>
      </c>
      <c r="AI866" s="17">
        <f t="shared" si="784"/>
        <v>0</v>
      </c>
      <c r="AJ866" s="16">
        <f t="shared" si="756"/>
        <v>0</v>
      </c>
      <c r="AK866" s="19">
        <f t="shared" si="757"/>
        <v>1.7974366989684275E-3</v>
      </c>
      <c r="AL866" s="17">
        <f t="shared" si="758"/>
        <v>0</v>
      </c>
      <c r="AM866" s="17">
        <f t="shared" si="759"/>
        <v>0</v>
      </c>
      <c r="AN866" s="16">
        <f t="shared" si="760"/>
        <v>0</v>
      </c>
      <c r="AO866" s="19">
        <f t="shared" si="761"/>
        <v>1.7974366989684275E-3</v>
      </c>
      <c r="AP866" s="17">
        <f t="shared" si="762"/>
        <v>0</v>
      </c>
      <c r="AQ866" s="17">
        <f t="shared" si="763"/>
        <v>0</v>
      </c>
      <c r="AR866" s="16">
        <f t="shared" si="764"/>
        <v>0</v>
      </c>
      <c r="AS866" s="19">
        <f t="shared" si="765"/>
        <v>1.7974366989684275E-3</v>
      </c>
      <c r="AT866" s="17">
        <f t="shared" si="766"/>
        <v>0</v>
      </c>
      <c r="AU866" s="17">
        <f t="shared" si="767"/>
        <v>0</v>
      </c>
      <c r="AV866" s="16">
        <f t="shared" si="768"/>
        <v>0</v>
      </c>
      <c r="AW866" s="19">
        <f t="shared" si="769"/>
        <v>1.7974366989684275E-3</v>
      </c>
      <c r="AX866" s="17">
        <f t="shared" si="770"/>
        <v>0</v>
      </c>
      <c r="AY866" s="17">
        <f t="shared" si="739"/>
        <v>0</v>
      </c>
      <c r="AZ866" s="16">
        <f t="shared" si="771"/>
        <v>0</v>
      </c>
      <c r="BA866" s="19">
        <f t="shared" si="772"/>
        <v>1.7974366989684275E-3</v>
      </c>
      <c r="BB866" s="16"/>
      <c r="BC866" s="16">
        <f t="shared" si="773"/>
        <v>1.7974366989684275E-3</v>
      </c>
      <c r="BD866" s="19">
        <f t="shared" si="740"/>
        <v>1.7974366989684275E-3</v>
      </c>
      <c r="BE866" s="20">
        <f t="shared" si="774"/>
        <v>1.7974366989684275E-3</v>
      </c>
      <c r="BF866">
        <f t="shared" si="775"/>
        <v>1.3731862441324936E-6</v>
      </c>
      <c r="BG866" s="33">
        <f t="shared" si="776"/>
        <v>3.6953082775615467E-3</v>
      </c>
      <c r="BH866">
        <f t="shared" si="777"/>
        <v>2.9562466220492373E-2</v>
      </c>
      <c r="BI866">
        <f t="shared" si="778"/>
        <v>2269.6879065445223</v>
      </c>
      <c r="BJ866">
        <f t="shared" si="779"/>
        <v>0</v>
      </c>
      <c r="BK866">
        <f t="shared" si="780"/>
        <v>1104</v>
      </c>
      <c r="BL866">
        <f t="shared" si="781"/>
        <v>459551.99999999994</v>
      </c>
      <c r="BM866">
        <f t="shared" si="782"/>
        <v>1104</v>
      </c>
    </row>
    <row r="867" spans="1:65" x14ac:dyDescent="0.25">
      <c r="A867" s="8"/>
      <c r="B867">
        <v>642500</v>
      </c>
      <c r="C867" t="s">
        <v>883</v>
      </c>
      <c r="D867">
        <v>2</v>
      </c>
      <c r="E867">
        <v>1400</v>
      </c>
      <c r="F867" s="9">
        <f t="shared" si="783"/>
        <v>235200</v>
      </c>
      <c r="G867">
        <v>7</v>
      </c>
      <c r="H867" s="10">
        <f t="shared" si="729"/>
        <v>0.2857142857142857</v>
      </c>
      <c r="I867" s="10">
        <f t="shared" si="730"/>
        <v>2</v>
      </c>
      <c r="J867" s="11">
        <f t="shared" si="731"/>
        <v>1</v>
      </c>
      <c r="K867" s="11">
        <f t="shared" si="732"/>
        <v>0.73214007782101165</v>
      </c>
      <c r="L867" s="12">
        <f t="shared" si="733"/>
        <v>470400</v>
      </c>
      <c r="M867" s="13">
        <f t="shared" si="734"/>
        <v>0.26785992217898835</v>
      </c>
      <c r="P867">
        <f t="shared" si="735"/>
        <v>2800</v>
      </c>
      <c r="Q867" s="15">
        <f t="shared" si="741"/>
        <v>0.2857142857142857</v>
      </c>
      <c r="R867" s="16">
        <f t="shared" si="742"/>
        <v>3.5746201966041107</v>
      </c>
      <c r="S867" s="17">
        <f t="shared" si="736"/>
        <v>2.7317176870748301</v>
      </c>
      <c r="T867" s="17">
        <f t="shared" si="743"/>
        <v>0.39024538386783286</v>
      </c>
      <c r="U867" s="18">
        <f t="shared" si="744"/>
        <v>0.2857142857142857</v>
      </c>
      <c r="V867" s="17">
        <f t="shared" si="745"/>
        <v>0</v>
      </c>
      <c r="W867" s="17">
        <f t="shared" si="737"/>
        <v>0</v>
      </c>
      <c r="X867" s="16">
        <f t="shared" si="746"/>
        <v>0</v>
      </c>
      <c r="Y867" s="19">
        <f t="shared" si="747"/>
        <v>0.2857142857142857</v>
      </c>
      <c r="Z867" s="17">
        <f t="shared" si="748"/>
        <v>0</v>
      </c>
      <c r="AA867" s="17">
        <f t="shared" si="749"/>
        <v>0</v>
      </c>
      <c r="AB867" s="16">
        <f t="shared" si="750"/>
        <v>0</v>
      </c>
      <c r="AC867" s="19">
        <f t="shared" si="751"/>
        <v>0.2857142857142857</v>
      </c>
      <c r="AD867" s="17">
        <f t="shared" si="752"/>
        <v>0</v>
      </c>
      <c r="AE867" s="17">
        <f t="shared" si="753"/>
        <v>0</v>
      </c>
      <c r="AF867" s="16">
        <f t="shared" si="738"/>
        <v>0</v>
      </c>
      <c r="AG867" s="19">
        <f t="shared" si="754"/>
        <v>0.2857142857142857</v>
      </c>
      <c r="AH867" s="17">
        <f t="shared" si="755"/>
        <v>0</v>
      </c>
      <c r="AI867" s="17">
        <f t="shared" si="784"/>
        <v>0</v>
      </c>
      <c r="AJ867" s="16">
        <f t="shared" si="756"/>
        <v>0</v>
      </c>
      <c r="AK867" s="19">
        <f t="shared" si="757"/>
        <v>0.2857142857142857</v>
      </c>
      <c r="AL867" s="17">
        <f t="shared" si="758"/>
        <v>0</v>
      </c>
      <c r="AM867" s="17">
        <f t="shared" si="759"/>
        <v>0</v>
      </c>
      <c r="AN867" s="16">
        <f t="shared" si="760"/>
        <v>0</v>
      </c>
      <c r="AO867" s="19">
        <f t="shared" si="761"/>
        <v>0.2857142857142857</v>
      </c>
      <c r="AP867" s="17">
        <f t="shared" si="762"/>
        <v>0</v>
      </c>
      <c r="AQ867" s="17">
        <f t="shared" si="763"/>
        <v>0</v>
      </c>
      <c r="AR867" s="16">
        <f t="shared" si="764"/>
        <v>0</v>
      </c>
      <c r="AS867" s="19">
        <f t="shared" si="765"/>
        <v>0.2857142857142857</v>
      </c>
      <c r="AT867" s="17">
        <f t="shared" si="766"/>
        <v>0</v>
      </c>
      <c r="AU867" s="17">
        <f t="shared" si="767"/>
        <v>0</v>
      </c>
      <c r="AV867" s="16">
        <f t="shared" si="768"/>
        <v>0</v>
      </c>
      <c r="AW867" s="19">
        <f t="shared" si="769"/>
        <v>0.2857142857142857</v>
      </c>
      <c r="AX867" s="17">
        <f t="shared" si="770"/>
        <v>0</v>
      </c>
      <c r="AY867" s="17">
        <f t="shared" si="739"/>
        <v>0</v>
      </c>
      <c r="AZ867" s="16">
        <f t="shared" si="771"/>
        <v>0</v>
      </c>
      <c r="BA867" s="19">
        <f t="shared" si="772"/>
        <v>0.2857142857142857</v>
      </c>
      <c r="BB867" s="16"/>
      <c r="BC867" s="16">
        <f t="shared" si="773"/>
        <v>0.2857142857142857</v>
      </c>
      <c r="BD867" s="19">
        <f t="shared" si="740"/>
        <v>0.2857142857142857</v>
      </c>
      <c r="BE867" s="20">
        <f t="shared" si="774"/>
        <v>0.2857142857142857</v>
      </c>
      <c r="BF867">
        <f t="shared" si="775"/>
        <v>2.182769090673216E-4</v>
      </c>
      <c r="BG867" s="33">
        <f t="shared" si="776"/>
        <v>0.58739335055500064</v>
      </c>
      <c r="BH867">
        <f t="shared" si="777"/>
        <v>4.1117534538850045</v>
      </c>
      <c r="BI867">
        <f t="shared" si="778"/>
        <v>967084.412353753</v>
      </c>
      <c r="BJ867">
        <f t="shared" si="779"/>
        <v>172100</v>
      </c>
      <c r="BK867">
        <f t="shared" si="780"/>
        <v>470400</v>
      </c>
      <c r="BL867">
        <f t="shared" si="781"/>
        <v>0</v>
      </c>
      <c r="BM867">
        <f t="shared" si="782"/>
        <v>470400</v>
      </c>
    </row>
    <row r="868" spans="1:65" x14ac:dyDescent="0.25">
      <c r="A868" s="8"/>
      <c r="B868">
        <v>364500</v>
      </c>
      <c r="C868" t="s">
        <v>884</v>
      </c>
      <c r="D868">
        <v>9</v>
      </c>
      <c r="E868">
        <v>2112</v>
      </c>
      <c r="F868" s="9">
        <f t="shared" si="783"/>
        <v>354816</v>
      </c>
      <c r="G868">
        <v>2</v>
      </c>
      <c r="H868" s="10">
        <f t="shared" si="729"/>
        <v>0.51364650974025972</v>
      </c>
      <c r="I868" s="10">
        <f t="shared" si="730"/>
        <v>1.0272930194805194</v>
      </c>
      <c r="J868" s="11">
        <f t="shared" si="731"/>
        <v>0.11414366883116883</v>
      </c>
      <c r="K868" s="11">
        <f t="shared" si="732"/>
        <v>1</v>
      </c>
      <c r="L868" s="12">
        <f t="shared" si="733"/>
        <v>364500</v>
      </c>
      <c r="M868" s="13">
        <f t="shared" si="734"/>
        <v>0</v>
      </c>
      <c r="P868">
        <f t="shared" si="735"/>
        <v>19008</v>
      </c>
      <c r="Q868" s="15">
        <f t="shared" si="741"/>
        <v>4.5</v>
      </c>
      <c r="R868" s="16">
        <f t="shared" si="742"/>
        <v>3.5746201966041107</v>
      </c>
      <c r="S868" s="17">
        <f t="shared" si="736"/>
        <v>1.0272930194805194</v>
      </c>
      <c r="T868" s="17">
        <f t="shared" si="743"/>
        <v>0.51364650974025972</v>
      </c>
      <c r="U868" s="18">
        <f t="shared" si="744"/>
        <v>0.51364650974025972</v>
      </c>
      <c r="V868" s="17">
        <f t="shared" si="745"/>
        <v>0</v>
      </c>
      <c r="W868" s="17">
        <f t="shared" si="737"/>
        <v>0</v>
      </c>
      <c r="X868" s="16">
        <f t="shared" si="746"/>
        <v>0</v>
      </c>
      <c r="Y868" s="19">
        <f t="shared" si="747"/>
        <v>0.51364650974025972</v>
      </c>
      <c r="Z868" s="17">
        <f t="shared" si="748"/>
        <v>0</v>
      </c>
      <c r="AA868" s="17">
        <f t="shared" si="749"/>
        <v>0</v>
      </c>
      <c r="AB868" s="16">
        <f t="shared" si="750"/>
        <v>0</v>
      </c>
      <c r="AC868" s="19">
        <f t="shared" si="751"/>
        <v>0.51364650974025972</v>
      </c>
      <c r="AD868" s="17">
        <f t="shared" si="752"/>
        <v>0</v>
      </c>
      <c r="AE868" s="17">
        <f t="shared" si="753"/>
        <v>0</v>
      </c>
      <c r="AF868" s="16">
        <f t="shared" si="738"/>
        <v>0</v>
      </c>
      <c r="AG868" s="19">
        <f t="shared" si="754"/>
        <v>0.51364650974025972</v>
      </c>
      <c r="AH868" s="17">
        <f t="shared" si="755"/>
        <v>0</v>
      </c>
      <c r="AI868" s="17">
        <f t="shared" si="784"/>
        <v>0</v>
      </c>
      <c r="AJ868" s="16">
        <f t="shared" si="756"/>
        <v>0</v>
      </c>
      <c r="AK868" s="19">
        <f t="shared" si="757"/>
        <v>0.51364650974025972</v>
      </c>
      <c r="AL868" s="17">
        <f t="shared" si="758"/>
        <v>0</v>
      </c>
      <c r="AM868" s="17">
        <f t="shared" si="759"/>
        <v>0</v>
      </c>
      <c r="AN868" s="16">
        <f t="shared" si="760"/>
        <v>0</v>
      </c>
      <c r="AO868" s="19">
        <f t="shared" si="761"/>
        <v>0.51364650974025972</v>
      </c>
      <c r="AP868" s="17">
        <f t="shared" si="762"/>
        <v>0</v>
      </c>
      <c r="AQ868" s="17">
        <f t="shared" si="763"/>
        <v>0</v>
      </c>
      <c r="AR868" s="16">
        <f t="shared" si="764"/>
        <v>0</v>
      </c>
      <c r="AS868" s="19">
        <f t="shared" si="765"/>
        <v>0.51364650974025972</v>
      </c>
      <c r="AT868" s="17">
        <f t="shared" si="766"/>
        <v>0</v>
      </c>
      <c r="AU868" s="17">
        <f t="shared" si="767"/>
        <v>0</v>
      </c>
      <c r="AV868" s="16">
        <f t="shared" si="768"/>
        <v>0</v>
      </c>
      <c r="AW868" s="19">
        <f t="shared" si="769"/>
        <v>0.51364650974025972</v>
      </c>
      <c r="AX868" s="17">
        <f t="shared" si="770"/>
        <v>0</v>
      </c>
      <c r="AY868" s="17">
        <f t="shared" si="739"/>
        <v>0</v>
      </c>
      <c r="AZ868" s="16">
        <f t="shared" si="771"/>
        <v>0</v>
      </c>
      <c r="BA868" s="19">
        <f t="shared" si="772"/>
        <v>0.51364650974025972</v>
      </c>
      <c r="BB868" s="16"/>
      <c r="BC868" s="16">
        <f t="shared" si="773"/>
        <v>0.51364650974025972</v>
      </c>
      <c r="BD868" s="19">
        <f t="shared" si="740"/>
        <v>0.51364650974025972</v>
      </c>
      <c r="BE868" s="20">
        <f t="shared" si="774"/>
        <v>0.51364650974025972</v>
      </c>
      <c r="BF868">
        <f t="shared" si="775"/>
        <v>3.9241010374762631E-4</v>
      </c>
      <c r="BG868" s="33">
        <f t="shared" si="776"/>
        <v>1.0559939052502454</v>
      </c>
      <c r="BH868">
        <f t="shared" si="777"/>
        <v>2.1119878105004908</v>
      </c>
      <c r="BI868">
        <f t="shared" si="778"/>
        <v>749367.06697054219</v>
      </c>
      <c r="BJ868">
        <f t="shared" si="779"/>
        <v>0</v>
      </c>
      <c r="BK868">
        <f t="shared" si="780"/>
        <v>364500</v>
      </c>
      <c r="BL868">
        <f t="shared" si="781"/>
        <v>2828844</v>
      </c>
      <c r="BM868">
        <f t="shared" si="782"/>
        <v>364500</v>
      </c>
    </row>
    <row r="869" spans="1:65" x14ac:dyDescent="0.25">
      <c r="A869" s="8"/>
      <c r="B869">
        <v>2802600</v>
      </c>
      <c r="C869" t="s">
        <v>885</v>
      </c>
      <c r="D869">
        <v>4</v>
      </c>
      <c r="E869">
        <v>2336</v>
      </c>
      <c r="F869" s="9">
        <f t="shared" si="783"/>
        <v>392448</v>
      </c>
      <c r="G869">
        <v>7</v>
      </c>
      <c r="H869" s="10">
        <f t="shared" si="729"/>
        <v>0.5714285714285714</v>
      </c>
      <c r="I869" s="10">
        <f t="shared" si="730"/>
        <v>4</v>
      </c>
      <c r="J869" s="11">
        <f t="shared" si="731"/>
        <v>1</v>
      </c>
      <c r="K869" s="11">
        <f t="shared" si="732"/>
        <v>0.560119888674802</v>
      </c>
      <c r="L869" s="12">
        <f t="shared" si="733"/>
        <v>1569792</v>
      </c>
      <c r="M869" s="13">
        <f t="shared" si="734"/>
        <v>0.43988011132519805</v>
      </c>
      <c r="P869">
        <f t="shared" si="735"/>
        <v>9344</v>
      </c>
      <c r="Q869" s="15">
        <f t="shared" si="741"/>
        <v>0.5714285714285714</v>
      </c>
      <c r="R869" s="16">
        <f t="shared" si="742"/>
        <v>3.5746201966041107</v>
      </c>
      <c r="S869" s="17">
        <f t="shared" si="736"/>
        <v>7.1413282778864975</v>
      </c>
      <c r="T869" s="17">
        <f t="shared" si="743"/>
        <v>1.0201897539837854</v>
      </c>
      <c r="U869" s="18">
        <f t="shared" si="744"/>
        <v>0.5714285714285714</v>
      </c>
      <c r="V869" s="17">
        <f t="shared" si="745"/>
        <v>0</v>
      </c>
      <c r="W869" s="17">
        <f t="shared" si="737"/>
        <v>0</v>
      </c>
      <c r="X869" s="16">
        <f t="shared" si="746"/>
        <v>0</v>
      </c>
      <c r="Y869" s="19">
        <f t="shared" si="747"/>
        <v>0.5714285714285714</v>
      </c>
      <c r="Z869" s="17">
        <f t="shared" si="748"/>
        <v>0</v>
      </c>
      <c r="AA869" s="17">
        <f t="shared" si="749"/>
        <v>0</v>
      </c>
      <c r="AB869" s="16">
        <f t="shared" si="750"/>
        <v>0</v>
      </c>
      <c r="AC869" s="19">
        <f t="shared" si="751"/>
        <v>0.5714285714285714</v>
      </c>
      <c r="AD869" s="17">
        <f t="shared" si="752"/>
        <v>0</v>
      </c>
      <c r="AE869" s="17">
        <f t="shared" si="753"/>
        <v>0</v>
      </c>
      <c r="AF869" s="16">
        <f t="shared" si="738"/>
        <v>0</v>
      </c>
      <c r="AG869" s="19">
        <f t="shared" si="754"/>
        <v>0.5714285714285714</v>
      </c>
      <c r="AH869" s="17">
        <f t="shared" si="755"/>
        <v>0</v>
      </c>
      <c r="AI869" s="17">
        <f t="shared" si="784"/>
        <v>0</v>
      </c>
      <c r="AJ869" s="16">
        <f t="shared" si="756"/>
        <v>0</v>
      </c>
      <c r="AK869" s="19">
        <f t="shared" si="757"/>
        <v>0.5714285714285714</v>
      </c>
      <c r="AL869" s="17">
        <f t="shared" si="758"/>
        <v>0</v>
      </c>
      <c r="AM869" s="17">
        <f t="shared" si="759"/>
        <v>0</v>
      </c>
      <c r="AN869" s="16">
        <f t="shared" si="760"/>
        <v>0</v>
      </c>
      <c r="AO869" s="19">
        <f t="shared" si="761"/>
        <v>0.5714285714285714</v>
      </c>
      <c r="AP869" s="17">
        <f t="shared" si="762"/>
        <v>0</v>
      </c>
      <c r="AQ869" s="17">
        <f t="shared" si="763"/>
        <v>0</v>
      </c>
      <c r="AR869" s="16">
        <f t="shared" si="764"/>
        <v>0</v>
      </c>
      <c r="AS869" s="19">
        <f t="shared" si="765"/>
        <v>0.5714285714285714</v>
      </c>
      <c r="AT869" s="17">
        <f t="shared" si="766"/>
        <v>0</v>
      </c>
      <c r="AU869" s="17">
        <f t="shared" si="767"/>
        <v>0</v>
      </c>
      <c r="AV869" s="16">
        <f t="shared" si="768"/>
        <v>0</v>
      </c>
      <c r="AW869" s="19">
        <f t="shared" si="769"/>
        <v>0.5714285714285714</v>
      </c>
      <c r="AX869" s="17">
        <f t="shared" si="770"/>
        <v>0</v>
      </c>
      <c r="AY869" s="17">
        <f t="shared" si="739"/>
        <v>0</v>
      </c>
      <c r="AZ869" s="16">
        <f t="shared" si="771"/>
        <v>0</v>
      </c>
      <c r="BA869" s="19">
        <f t="shared" si="772"/>
        <v>0.5714285714285714</v>
      </c>
      <c r="BB869" s="16"/>
      <c r="BC869" s="16">
        <f t="shared" si="773"/>
        <v>0.5714285714285714</v>
      </c>
      <c r="BD869" s="19">
        <f t="shared" si="740"/>
        <v>0.5714285714285714</v>
      </c>
      <c r="BE869" s="20">
        <f t="shared" si="774"/>
        <v>0.5714285714285714</v>
      </c>
      <c r="BF869">
        <f t="shared" si="775"/>
        <v>4.3655381813464321E-4</v>
      </c>
      <c r="BG869" s="33">
        <f t="shared" si="776"/>
        <v>1.1747867011100013</v>
      </c>
      <c r="BH869">
        <f t="shared" si="777"/>
        <v>8.2235069077700089</v>
      </c>
      <c r="BI869">
        <f t="shared" si="778"/>
        <v>3227298.8389405245</v>
      </c>
      <c r="BJ869">
        <f t="shared" si="779"/>
        <v>1232808</v>
      </c>
      <c r="BK869">
        <f t="shared" si="780"/>
        <v>1569792</v>
      </c>
      <c r="BL869">
        <f t="shared" si="781"/>
        <v>0</v>
      </c>
      <c r="BM869">
        <f t="shared" si="782"/>
        <v>1569792</v>
      </c>
    </row>
    <row r="870" spans="1:65" x14ac:dyDescent="0.25">
      <c r="A870" s="8"/>
      <c r="B870">
        <v>3028680</v>
      </c>
      <c r="C870" t="s">
        <v>886</v>
      </c>
      <c r="D870">
        <v>10</v>
      </c>
      <c r="E870">
        <v>2142</v>
      </c>
      <c r="F870" s="9">
        <f t="shared" si="783"/>
        <v>359856</v>
      </c>
      <c r="G870">
        <v>3</v>
      </c>
      <c r="H870" s="10">
        <f t="shared" si="729"/>
        <v>2.8054555155395491</v>
      </c>
      <c r="I870" s="10">
        <f t="shared" si="730"/>
        <v>8.4163665466186472</v>
      </c>
      <c r="J870" s="11">
        <f t="shared" si="731"/>
        <v>0.84163665466186477</v>
      </c>
      <c r="K870" s="11">
        <f t="shared" si="732"/>
        <v>1</v>
      </c>
      <c r="L870" s="12">
        <f t="shared" si="733"/>
        <v>3028680</v>
      </c>
      <c r="M870" s="13">
        <f t="shared" si="734"/>
        <v>0</v>
      </c>
      <c r="P870">
        <f t="shared" si="735"/>
        <v>21420</v>
      </c>
      <c r="Q870" s="15">
        <f t="shared" si="741"/>
        <v>3.3333333333333335</v>
      </c>
      <c r="R870" s="16">
        <f t="shared" si="742"/>
        <v>3.5746201966041107</v>
      </c>
      <c r="S870" s="17">
        <f t="shared" si="736"/>
        <v>8.4163665466186472</v>
      </c>
      <c r="T870" s="17">
        <f t="shared" si="743"/>
        <v>2.8054555155395491</v>
      </c>
      <c r="U870" s="18">
        <f t="shared" si="744"/>
        <v>2.8054555155395491</v>
      </c>
      <c r="V870" s="17">
        <f t="shared" si="745"/>
        <v>0</v>
      </c>
      <c r="W870" s="17">
        <f t="shared" si="737"/>
        <v>0</v>
      </c>
      <c r="X870" s="16">
        <f t="shared" si="746"/>
        <v>0</v>
      </c>
      <c r="Y870" s="19">
        <f t="shared" si="747"/>
        <v>2.8054555155395491</v>
      </c>
      <c r="Z870" s="17">
        <f t="shared" si="748"/>
        <v>0</v>
      </c>
      <c r="AA870" s="17">
        <f t="shared" si="749"/>
        <v>0</v>
      </c>
      <c r="AB870" s="16">
        <f t="shared" si="750"/>
        <v>0</v>
      </c>
      <c r="AC870" s="19">
        <f t="shared" si="751"/>
        <v>2.8054555155395491</v>
      </c>
      <c r="AD870" s="17">
        <f t="shared" si="752"/>
        <v>0</v>
      </c>
      <c r="AE870" s="17">
        <f t="shared" si="753"/>
        <v>0</v>
      </c>
      <c r="AF870" s="16">
        <f t="shared" si="738"/>
        <v>0</v>
      </c>
      <c r="AG870" s="19">
        <f t="shared" si="754"/>
        <v>2.8054555155395491</v>
      </c>
      <c r="AH870" s="17">
        <f t="shared" si="755"/>
        <v>0</v>
      </c>
      <c r="AI870" s="17">
        <f t="shared" si="784"/>
        <v>0</v>
      </c>
      <c r="AJ870" s="16">
        <f t="shared" si="756"/>
        <v>0</v>
      </c>
      <c r="AK870" s="19">
        <f t="shared" si="757"/>
        <v>2.8054555155395491</v>
      </c>
      <c r="AL870" s="17">
        <f t="shared" si="758"/>
        <v>0</v>
      </c>
      <c r="AM870" s="17">
        <f t="shared" si="759"/>
        <v>0</v>
      </c>
      <c r="AN870" s="16">
        <f t="shared" si="760"/>
        <v>0</v>
      </c>
      <c r="AO870" s="19">
        <f t="shared" si="761"/>
        <v>2.8054555155395491</v>
      </c>
      <c r="AP870" s="17">
        <f t="shared" si="762"/>
        <v>0</v>
      </c>
      <c r="AQ870" s="17">
        <f t="shared" si="763"/>
        <v>0</v>
      </c>
      <c r="AR870" s="16">
        <f t="shared" si="764"/>
        <v>0</v>
      </c>
      <c r="AS870" s="19">
        <f t="shared" si="765"/>
        <v>2.8054555155395491</v>
      </c>
      <c r="AT870" s="17">
        <f t="shared" si="766"/>
        <v>0</v>
      </c>
      <c r="AU870" s="17">
        <f t="shared" si="767"/>
        <v>0</v>
      </c>
      <c r="AV870" s="16">
        <f t="shared" si="768"/>
        <v>0</v>
      </c>
      <c r="AW870" s="19">
        <f t="shared" si="769"/>
        <v>2.8054555155395491</v>
      </c>
      <c r="AX870" s="17">
        <f t="shared" si="770"/>
        <v>0</v>
      </c>
      <c r="AY870" s="17">
        <f t="shared" si="739"/>
        <v>0</v>
      </c>
      <c r="AZ870" s="16">
        <f t="shared" si="771"/>
        <v>0</v>
      </c>
      <c r="BA870" s="19">
        <f t="shared" si="772"/>
        <v>2.8054555155395491</v>
      </c>
      <c r="BB870" s="16"/>
      <c r="BC870" s="16">
        <f t="shared" si="773"/>
        <v>2.8054555155395491</v>
      </c>
      <c r="BD870" s="19">
        <f t="shared" si="740"/>
        <v>2.8054555155395491</v>
      </c>
      <c r="BE870" s="20">
        <f t="shared" si="774"/>
        <v>2.8054555155395491</v>
      </c>
      <c r="BF870">
        <f t="shared" si="775"/>
        <v>2.1432815546024472E-3</v>
      </c>
      <c r="BG870" s="33">
        <f t="shared" si="776"/>
        <v>5.7676707028702392</v>
      </c>
      <c r="BH870">
        <f t="shared" si="777"/>
        <v>17.303012108610716</v>
      </c>
      <c r="BI870">
        <f t="shared" si="778"/>
        <v>6226592.7253562175</v>
      </c>
      <c r="BJ870">
        <f t="shared" si="779"/>
        <v>0</v>
      </c>
      <c r="BK870">
        <f t="shared" si="780"/>
        <v>3028680</v>
      </c>
      <c r="BL870">
        <f t="shared" si="781"/>
        <v>569880.00000000012</v>
      </c>
      <c r="BM870">
        <f t="shared" si="782"/>
        <v>3028680</v>
      </c>
    </row>
    <row r="871" spans="1:65" x14ac:dyDescent="0.25">
      <c r="A871" s="8"/>
      <c r="B871">
        <v>546000</v>
      </c>
      <c r="C871" t="s">
        <v>887</v>
      </c>
      <c r="D871">
        <v>10</v>
      </c>
      <c r="E871">
        <v>1063</v>
      </c>
      <c r="F871" s="9">
        <f t="shared" si="783"/>
        <v>178584</v>
      </c>
      <c r="G871">
        <v>3</v>
      </c>
      <c r="H871" s="10">
        <f t="shared" si="729"/>
        <v>1.0191282533709627</v>
      </c>
      <c r="I871" s="10">
        <f t="shared" si="730"/>
        <v>3.0573847601128881</v>
      </c>
      <c r="J871" s="11">
        <f t="shared" si="731"/>
        <v>0.30573847601128878</v>
      </c>
      <c r="K871" s="11">
        <f t="shared" si="732"/>
        <v>1</v>
      </c>
      <c r="L871" s="12">
        <f t="shared" si="733"/>
        <v>546000</v>
      </c>
      <c r="M871" s="13">
        <f t="shared" si="734"/>
        <v>0</v>
      </c>
      <c r="P871">
        <f t="shared" si="735"/>
        <v>10630</v>
      </c>
      <c r="Q871" s="15">
        <f t="shared" si="741"/>
        <v>3.3333333333333335</v>
      </c>
      <c r="R871" s="16">
        <f t="shared" si="742"/>
        <v>3.5746201966041107</v>
      </c>
      <c r="S871" s="17">
        <f t="shared" si="736"/>
        <v>3.0573847601128881</v>
      </c>
      <c r="T871" s="17">
        <f t="shared" si="743"/>
        <v>1.0191282533709627</v>
      </c>
      <c r="U871" s="18">
        <f t="shared" si="744"/>
        <v>1.0191282533709627</v>
      </c>
      <c r="V871" s="17">
        <f t="shared" si="745"/>
        <v>0</v>
      </c>
      <c r="W871" s="17">
        <f t="shared" si="737"/>
        <v>0</v>
      </c>
      <c r="X871" s="16">
        <f t="shared" si="746"/>
        <v>0</v>
      </c>
      <c r="Y871" s="19">
        <f t="shared" si="747"/>
        <v>1.0191282533709627</v>
      </c>
      <c r="Z871" s="17">
        <f t="shared" si="748"/>
        <v>0</v>
      </c>
      <c r="AA871" s="17">
        <f t="shared" si="749"/>
        <v>0</v>
      </c>
      <c r="AB871" s="16">
        <f t="shared" si="750"/>
        <v>0</v>
      </c>
      <c r="AC871" s="19">
        <f t="shared" si="751"/>
        <v>1.0191282533709627</v>
      </c>
      <c r="AD871" s="17">
        <f t="shared" si="752"/>
        <v>0</v>
      </c>
      <c r="AE871" s="17">
        <f t="shared" si="753"/>
        <v>0</v>
      </c>
      <c r="AF871" s="16">
        <f t="shared" si="738"/>
        <v>0</v>
      </c>
      <c r="AG871" s="19">
        <f t="shared" si="754"/>
        <v>1.0191282533709627</v>
      </c>
      <c r="AH871" s="17">
        <f t="shared" si="755"/>
        <v>0</v>
      </c>
      <c r="AI871" s="17">
        <f t="shared" si="784"/>
        <v>0</v>
      </c>
      <c r="AJ871" s="16">
        <f t="shared" si="756"/>
        <v>0</v>
      </c>
      <c r="AK871" s="19">
        <f t="shared" si="757"/>
        <v>1.0191282533709627</v>
      </c>
      <c r="AL871" s="17">
        <f t="shared" si="758"/>
        <v>0</v>
      </c>
      <c r="AM871" s="17">
        <f t="shared" si="759"/>
        <v>0</v>
      </c>
      <c r="AN871" s="16">
        <f t="shared" si="760"/>
        <v>0</v>
      </c>
      <c r="AO871" s="19">
        <f t="shared" si="761"/>
        <v>1.0191282533709627</v>
      </c>
      <c r="AP871" s="17">
        <f t="shared" si="762"/>
        <v>0</v>
      </c>
      <c r="AQ871" s="17">
        <f t="shared" si="763"/>
        <v>0</v>
      </c>
      <c r="AR871" s="16">
        <f t="shared" si="764"/>
        <v>0</v>
      </c>
      <c r="AS871" s="19">
        <f t="shared" si="765"/>
        <v>1.0191282533709627</v>
      </c>
      <c r="AT871" s="17">
        <f t="shared" si="766"/>
        <v>0</v>
      </c>
      <c r="AU871" s="17">
        <f t="shared" si="767"/>
        <v>0</v>
      </c>
      <c r="AV871" s="16">
        <f t="shared" si="768"/>
        <v>0</v>
      </c>
      <c r="AW871" s="19">
        <f t="shared" si="769"/>
        <v>1.0191282533709627</v>
      </c>
      <c r="AX871" s="17">
        <f t="shared" si="770"/>
        <v>0</v>
      </c>
      <c r="AY871" s="17">
        <f t="shared" si="739"/>
        <v>0</v>
      </c>
      <c r="AZ871" s="16">
        <f t="shared" si="771"/>
        <v>0</v>
      </c>
      <c r="BA871" s="19">
        <f t="shared" si="772"/>
        <v>1.0191282533709627</v>
      </c>
      <c r="BB871" s="16"/>
      <c r="BC871" s="16">
        <f t="shared" si="773"/>
        <v>1.0191282533709627</v>
      </c>
      <c r="BD871" s="19">
        <f t="shared" si="740"/>
        <v>1.0191282533709627</v>
      </c>
      <c r="BE871" s="20">
        <f t="shared" si="774"/>
        <v>1.0191282533709627</v>
      </c>
      <c r="BF871">
        <f t="shared" si="775"/>
        <v>7.7858257781147173E-4</v>
      </c>
      <c r="BG871" s="33">
        <f t="shared" si="776"/>
        <v>2.095202057874924</v>
      </c>
      <c r="BH871">
        <f t="shared" si="777"/>
        <v>6.2856061736247719</v>
      </c>
      <c r="BI871">
        <f t="shared" si="778"/>
        <v>1122508.6929106063</v>
      </c>
      <c r="BJ871">
        <f t="shared" si="779"/>
        <v>0</v>
      </c>
      <c r="BK871">
        <f t="shared" si="780"/>
        <v>546000</v>
      </c>
      <c r="BL871">
        <f t="shared" si="781"/>
        <v>1239840</v>
      </c>
      <c r="BM871">
        <f t="shared" si="782"/>
        <v>546000</v>
      </c>
    </row>
    <row r="872" spans="1:65" x14ac:dyDescent="0.25">
      <c r="A872" s="8"/>
      <c r="B872">
        <v>423500</v>
      </c>
      <c r="C872" t="s">
        <v>888</v>
      </c>
      <c r="D872">
        <v>3</v>
      </c>
      <c r="E872">
        <v>2064</v>
      </c>
      <c r="F872" s="9">
        <f t="shared" si="783"/>
        <v>346752</v>
      </c>
      <c r="G872">
        <v>7</v>
      </c>
      <c r="H872" s="10">
        <f t="shared" si="729"/>
        <v>0.1744762827611665</v>
      </c>
      <c r="I872" s="10">
        <f t="shared" si="730"/>
        <v>1.2213339793281655</v>
      </c>
      <c r="J872" s="11">
        <f t="shared" si="731"/>
        <v>0.4071113264427218</v>
      </c>
      <c r="K872" s="11">
        <f t="shared" si="732"/>
        <v>1</v>
      </c>
      <c r="L872" s="12">
        <f t="shared" si="733"/>
        <v>423500</v>
      </c>
      <c r="M872" s="13">
        <f t="shared" si="734"/>
        <v>0</v>
      </c>
      <c r="P872">
        <f t="shared" si="735"/>
        <v>6192</v>
      </c>
      <c r="Q872" s="15">
        <f t="shared" si="741"/>
        <v>0.42857142857142855</v>
      </c>
      <c r="R872" s="16">
        <f t="shared" si="742"/>
        <v>3.5746201966041107</v>
      </c>
      <c r="S872" s="17">
        <f t="shared" si="736"/>
        <v>1.2213339793281655</v>
      </c>
      <c r="T872" s="17">
        <f t="shared" si="743"/>
        <v>0.1744762827611665</v>
      </c>
      <c r="U872" s="18">
        <f t="shared" si="744"/>
        <v>0.1744762827611665</v>
      </c>
      <c r="V872" s="17">
        <f t="shared" si="745"/>
        <v>0</v>
      </c>
      <c r="W872" s="17">
        <f t="shared" si="737"/>
        <v>0</v>
      </c>
      <c r="X872" s="16">
        <f t="shared" si="746"/>
        <v>0</v>
      </c>
      <c r="Y872" s="19">
        <f t="shared" si="747"/>
        <v>0.1744762827611665</v>
      </c>
      <c r="Z872" s="17">
        <f t="shared" si="748"/>
        <v>0</v>
      </c>
      <c r="AA872" s="17">
        <f t="shared" si="749"/>
        <v>0</v>
      </c>
      <c r="AB872" s="16">
        <f t="shared" si="750"/>
        <v>0</v>
      </c>
      <c r="AC872" s="19">
        <f t="shared" si="751"/>
        <v>0.1744762827611665</v>
      </c>
      <c r="AD872" s="17">
        <f t="shared" si="752"/>
        <v>0</v>
      </c>
      <c r="AE872" s="17">
        <f t="shared" si="753"/>
        <v>0</v>
      </c>
      <c r="AF872" s="16">
        <f t="shared" si="738"/>
        <v>0</v>
      </c>
      <c r="AG872" s="19">
        <f t="shared" si="754"/>
        <v>0.1744762827611665</v>
      </c>
      <c r="AH872" s="17">
        <f t="shared" si="755"/>
        <v>0</v>
      </c>
      <c r="AI872" s="17">
        <f t="shared" si="784"/>
        <v>0</v>
      </c>
      <c r="AJ872" s="16">
        <f t="shared" si="756"/>
        <v>0</v>
      </c>
      <c r="AK872" s="19">
        <f t="shared" si="757"/>
        <v>0.1744762827611665</v>
      </c>
      <c r="AL872" s="17">
        <f t="shared" si="758"/>
        <v>0</v>
      </c>
      <c r="AM872" s="17">
        <f t="shared" si="759"/>
        <v>0</v>
      </c>
      <c r="AN872" s="16">
        <f t="shared" si="760"/>
        <v>0</v>
      </c>
      <c r="AO872" s="19">
        <f t="shared" si="761"/>
        <v>0.1744762827611665</v>
      </c>
      <c r="AP872" s="17">
        <f t="shared" si="762"/>
        <v>0</v>
      </c>
      <c r="AQ872" s="17">
        <f t="shared" si="763"/>
        <v>0</v>
      </c>
      <c r="AR872" s="16">
        <f t="shared" si="764"/>
        <v>0</v>
      </c>
      <c r="AS872" s="19">
        <f t="shared" si="765"/>
        <v>0.1744762827611665</v>
      </c>
      <c r="AT872" s="17">
        <f t="shared" si="766"/>
        <v>0</v>
      </c>
      <c r="AU872" s="17">
        <f t="shared" si="767"/>
        <v>0</v>
      </c>
      <c r="AV872" s="16">
        <f t="shared" si="768"/>
        <v>0</v>
      </c>
      <c r="AW872" s="19">
        <f t="shared" si="769"/>
        <v>0.1744762827611665</v>
      </c>
      <c r="AX872" s="17">
        <f t="shared" si="770"/>
        <v>0</v>
      </c>
      <c r="AY872" s="17">
        <f t="shared" si="739"/>
        <v>0</v>
      </c>
      <c r="AZ872" s="16">
        <f t="shared" si="771"/>
        <v>0</v>
      </c>
      <c r="BA872" s="19">
        <f t="shared" si="772"/>
        <v>0.1744762827611665</v>
      </c>
      <c r="BB872" s="16"/>
      <c r="BC872" s="16">
        <f t="shared" si="773"/>
        <v>0.1744762827611665</v>
      </c>
      <c r="BD872" s="19">
        <f t="shared" si="740"/>
        <v>0.1744762827611665</v>
      </c>
      <c r="BE872" s="20">
        <f t="shared" si="774"/>
        <v>0.1744762827611665</v>
      </c>
      <c r="BF872">
        <f t="shared" si="775"/>
        <v>1.3329450297332204E-4</v>
      </c>
      <c r="BG872" s="33">
        <f t="shared" si="776"/>
        <v>0.35870172913212162</v>
      </c>
      <c r="BH872">
        <f t="shared" si="777"/>
        <v>2.5109121039248512</v>
      </c>
      <c r="BI872">
        <f t="shared" si="778"/>
        <v>870663.79386015004</v>
      </c>
      <c r="BJ872">
        <f t="shared" si="779"/>
        <v>0</v>
      </c>
      <c r="BK872">
        <f t="shared" si="780"/>
        <v>423500</v>
      </c>
      <c r="BL872">
        <f t="shared" si="781"/>
        <v>616756</v>
      </c>
      <c r="BM872">
        <f t="shared" si="782"/>
        <v>423500</v>
      </c>
    </row>
    <row r="873" spans="1:65" x14ac:dyDescent="0.25">
      <c r="A873" s="8"/>
      <c r="B873">
        <v>3213911</v>
      </c>
      <c r="C873" t="s">
        <v>889</v>
      </c>
      <c r="D873">
        <v>8</v>
      </c>
      <c r="E873">
        <v>2334</v>
      </c>
      <c r="F873" s="9">
        <f t="shared" si="783"/>
        <v>392112</v>
      </c>
      <c r="G873">
        <v>6</v>
      </c>
      <c r="H873" s="10">
        <f t="shared" si="729"/>
        <v>1.3333333333333333</v>
      </c>
      <c r="I873" s="10">
        <f t="shared" si="730"/>
        <v>8</v>
      </c>
      <c r="J873" s="11">
        <f t="shared" si="731"/>
        <v>1</v>
      </c>
      <c r="K873" s="11">
        <f t="shared" si="732"/>
        <v>0.97603698422264962</v>
      </c>
      <c r="L873" s="12">
        <f t="shared" si="733"/>
        <v>3136896</v>
      </c>
      <c r="M873" s="13">
        <f t="shared" si="734"/>
        <v>2.39630157773504E-2</v>
      </c>
      <c r="P873">
        <f t="shared" si="735"/>
        <v>18672</v>
      </c>
      <c r="Q873" s="15">
        <f t="shared" si="741"/>
        <v>1.3333333333333333</v>
      </c>
      <c r="R873" s="16">
        <f t="shared" si="742"/>
        <v>3.5746201966041107</v>
      </c>
      <c r="S873" s="17">
        <f t="shared" si="736"/>
        <v>8.1964107193862983</v>
      </c>
      <c r="T873" s="17">
        <f t="shared" si="743"/>
        <v>1.3660684532310496</v>
      </c>
      <c r="U873" s="18">
        <f t="shared" si="744"/>
        <v>1.3333333333333333</v>
      </c>
      <c r="V873" s="17">
        <f t="shared" si="745"/>
        <v>0</v>
      </c>
      <c r="W873" s="17">
        <f t="shared" si="737"/>
        <v>0</v>
      </c>
      <c r="X873" s="16">
        <f t="shared" si="746"/>
        <v>0</v>
      </c>
      <c r="Y873" s="19">
        <f t="shared" si="747"/>
        <v>1.3333333333333333</v>
      </c>
      <c r="Z873" s="17">
        <f t="shared" si="748"/>
        <v>0</v>
      </c>
      <c r="AA873" s="17">
        <f t="shared" si="749"/>
        <v>0</v>
      </c>
      <c r="AB873" s="16">
        <f t="shared" si="750"/>
        <v>0</v>
      </c>
      <c r="AC873" s="19">
        <f t="shared" si="751"/>
        <v>1.3333333333333333</v>
      </c>
      <c r="AD873" s="17">
        <f t="shared" si="752"/>
        <v>0</v>
      </c>
      <c r="AE873" s="17">
        <f t="shared" si="753"/>
        <v>0</v>
      </c>
      <c r="AF873" s="16">
        <f t="shared" si="738"/>
        <v>0</v>
      </c>
      <c r="AG873" s="19">
        <f t="shared" si="754"/>
        <v>1.3333333333333333</v>
      </c>
      <c r="AH873" s="17">
        <f t="shared" si="755"/>
        <v>0</v>
      </c>
      <c r="AI873" s="17">
        <f t="shared" si="784"/>
        <v>0</v>
      </c>
      <c r="AJ873" s="16">
        <f t="shared" si="756"/>
        <v>0</v>
      </c>
      <c r="AK873" s="19">
        <f t="shared" si="757"/>
        <v>1.3333333333333333</v>
      </c>
      <c r="AL873" s="17">
        <f t="shared" si="758"/>
        <v>0</v>
      </c>
      <c r="AM873" s="17">
        <f t="shared" si="759"/>
        <v>0</v>
      </c>
      <c r="AN873" s="16">
        <f t="shared" si="760"/>
        <v>0</v>
      </c>
      <c r="AO873" s="19">
        <f t="shared" si="761"/>
        <v>1.3333333333333333</v>
      </c>
      <c r="AP873" s="17">
        <f t="shared" si="762"/>
        <v>0</v>
      </c>
      <c r="AQ873" s="17">
        <f t="shared" si="763"/>
        <v>0</v>
      </c>
      <c r="AR873" s="16">
        <f t="shared" si="764"/>
        <v>0</v>
      </c>
      <c r="AS873" s="19">
        <f t="shared" si="765"/>
        <v>1.3333333333333333</v>
      </c>
      <c r="AT873" s="17">
        <f t="shared" si="766"/>
        <v>0</v>
      </c>
      <c r="AU873" s="17">
        <f t="shared" si="767"/>
        <v>0</v>
      </c>
      <c r="AV873" s="16">
        <f t="shared" si="768"/>
        <v>0</v>
      </c>
      <c r="AW873" s="19">
        <f t="shared" si="769"/>
        <v>1.3333333333333333</v>
      </c>
      <c r="AX873" s="17">
        <f t="shared" si="770"/>
        <v>0</v>
      </c>
      <c r="AY873" s="17">
        <f t="shared" si="739"/>
        <v>0</v>
      </c>
      <c r="AZ873" s="16">
        <f t="shared" si="771"/>
        <v>0</v>
      </c>
      <c r="BA873" s="19">
        <f t="shared" si="772"/>
        <v>1.3333333333333333</v>
      </c>
      <c r="BB873" s="16"/>
      <c r="BC873" s="16">
        <f t="shared" si="773"/>
        <v>1.3333333333333333</v>
      </c>
      <c r="BD873" s="19">
        <f t="shared" si="740"/>
        <v>1.3333333333333333</v>
      </c>
      <c r="BE873" s="20">
        <f t="shared" si="774"/>
        <v>1.3333333333333333</v>
      </c>
      <c r="BF873">
        <f t="shared" si="775"/>
        <v>1.0186255756475008E-3</v>
      </c>
      <c r="BG873" s="33">
        <f t="shared" si="776"/>
        <v>2.7411689692566696</v>
      </c>
      <c r="BH873">
        <f t="shared" si="777"/>
        <v>16.447013815540018</v>
      </c>
      <c r="BI873">
        <f t="shared" si="778"/>
        <v>6449071.4812390273</v>
      </c>
      <c r="BJ873">
        <f t="shared" si="779"/>
        <v>77015</v>
      </c>
      <c r="BK873">
        <f t="shared" si="780"/>
        <v>3136896</v>
      </c>
      <c r="BL873">
        <f t="shared" si="781"/>
        <v>0</v>
      </c>
      <c r="BM873">
        <f t="shared" si="782"/>
        <v>3136896</v>
      </c>
    </row>
    <row r="874" spans="1:65" x14ac:dyDescent="0.25">
      <c r="A874" s="8"/>
      <c r="B874">
        <v>36040815</v>
      </c>
      <c r="C874" t="s">
        <v>890</v>
      </c>
      <c r="D874">
        <v>10</v>
      </c>
      <c r="E874">
        <v>2001</v>
      </c>
      <c r="F874" s="9">
        <f t="shared" si="783"/>
        <v>336168</v>
      </c>
      <c r="G874">
        <v>6</v>
      </c>
      <c r="H874" s="10">
        <f t="shared" si="729"/>
        <v>1.6666666666666667</v>
      </c>
      <c r="I874" s="10">
        <f t="shared" si="730"/>
        <v>10</v>
      </c>
      <c r="J874" s="11">
        <f t="shared" si="731"/>
        <v>1</v>
      </c>
      <c r="K874" s="11">
        <f t="shared" si="732"/>
        <v>9.3274250318701166E-2</v>
      </c>
      <c r="L874" s="12">
        <f t="shared" si="733"/>
        <v>3361680</v>
      </c>
      <c r="M874" s="13">
        <f t="shared" si="734"/>
        <v>0.90672574968129882</v>
      </c>
      <c r="P874">
        <f t="shared" si="735"/>
        <v>20010</v>
      </c>
      <c r="Q874" s="15">
        <f t="shared" si="741"/>
        <v>1.6666666666666667</v>
      </c>
      <c r="R874" s="16">
        <f t="shared" si="742"/>
        <v>3.5746201966041107</v>
      </c>
      <c r="S874" s="17">
        <f t="shared" si="736"/>
        <v>107.21072499464553</v>
      </c>
      <c r="T874" s="17">
        <f t="shared" si="743"/>
        <v>17.868454165774256</v>
      </c>
      <c r="U874" s="18">
        <f t="shared" si="744"/>
        <v>1.6666666666666667</v>
      </c>
      <c r="V874" s="17">
        <f t="shared" si="745"/>
        <v>0</v>
      </c>
      <c r="W874" s="17">
        <f t="shared" si="737"/>
        <v>0</v>
      </c>
      <c r="X874" s="16">
        <f t="shared" si="746"/>
        <v>0</v>
      </c>
      <c r="Y874" s="19">
        <f t="shared" si="747"/>
        <v>1.6666666666666667</v>
      </c>
      <c r="Z874" s="17">
        <f t="shared" si="748"/>
        <v>0</v>
      </c>
      <c r="AA874" s="17">
        <f t="shared" si="749"/>
        <v>0</v>
      </c>
      <c r="AB874" s="16">
        <f t="shared" si="750"/>
        <v>0</v>
      </c>
      <c r="AC874" s="19">
        <f t="shared" si="751"/>
        <v>1.6666666666666667</v>
      </c>
      <c r="AD874" s="17">
        <f t="shared" si="752"/>
        <v>0</v>
      </c>
      <c r="AE874" s="17">
        <f t="shared" si="753"/>
        <v>0</v>
      </c>
      <c r="AF874" s="16">
        <f t="shared" si="738"/>
        <v>0</v>
      </c>
      <c r="AG874" s="19">
        <f t="shared" si="754"/>
        <v>1.6666666666666667</v>
      </c>
      <c r="AH874" s="17">
        <f t="shared" si="755"/>
        <v>0</v>
      </c>
      <c r="AI874" s="17">
        <f t="shared" si="784"/>
        <v>0</v>
      </c>
      <c r="AJ874" s="16">
        <f t="shared" si="756"/>
        <v>0</v>
      </c>
      <c r="AK874" s="19">
        <f t="shared" si="757"/>
        <v>1.6666666666666667</v>
      </c>
      <c r="AL874" s="17">
        <f t="shared" si="758"/>
        <v>0</v>
      </c>
      <c r="AM874" s="17">
        <f t="shared" si="759"/>
        <v>0</v>
      </c>
      <c r="AN874" s="16">
        <f t="shared" si="760"/>
        <v>0</v>
      </c>
      <c r="AO874" s="19">
        <f t="shared" si="761"/>
        <v>1.6666666666666667</v>
      </c>
      <c r="AP874" s="17">
        <f t="shared" si="762"/>
        <v>0</v>
      </c>
      <c r="AQ874" s="17">
        <f t="shared" si="763"/>
        <v>0</v>
      </c>
      <c r="AR874" s="16">
        <f t="shared" si="764"/>
        <v>0</v>
      </c>
      <c r="AS874" s="19">
        <f t="shared" si="765"/>
        <v>1.6666666666666667</v>
      </c>
      <c r="AT874" s="17">
        <f t="shared" si="766"/>
        <v>0</v>
      </c>
      <c r="AU874" s="17">
        <f t="shared" si="767"/>
        <v>0</v>
      </c>
      <c r="AV874" s="16">
        <f t="shared" si="768"/>
        <v>0</v>
      </c>
      <c r="AW874" s="19">
        <f t="shared" si="769"/>
        <v>1.6666666666666667</v>
      </c>
      <c r="AX874" s="17">
        <f t="shared" si="770"/>
        <v>0</v>
      </c>
      <c r="AY874" s="17">
        <f t="shared" si="739"/>
        <v>0</v>
      </c>
      <c r="AZ874" s="16">
        <f t="shared" si="771"/>
        <v>0</v>
      </c>
      <c r="BA874" s="19">
        <f t="shared" si="772"/>
        <v>1.6666666666666667</v>
      </c>
      <c r="BB874" s="16"/>
      <c r="BC874" s="16">
        <f t="shared" si="773"/>
        <v>1.6666666666666667</v>
      </c>
      <c r="BD874" s="19">
        <f t="shared" si="740"/>
        <v>1.6666666666666667</v>
      </c>
      <c r="BE874" s="20">
        <f t="shared" si="774"/>
        <v>1.6666666666666667</v>
      </c>
      <c r="BF874">
        <f t="shared" si="775"/>
        <v>1.2732819695593762E-3</v>
      </c>
      <c r="BG874" s="33">
        <f t="shared" si="776"/>
        <v>3.4264612115708375</v>
      </c>
      <c r="BH874">
        <f t="shared" si="777"/>
        <v>20.558767269425026</v>
      </c>
      <c r="BI874">
        <f t="shared" si="778"/>
        <v>6911199.675428072</v>
      </c>
      <c r="BJ874">
        <f t="shared" si="779"/>
        <v>32679135</v>
      </c>
      <c r="BK874">
        <f t="shared" si="780"/>
        <v>3361680</v>
      </c>
      <c r="BL874">
        <f t="shared" si="781"/>
        <v>0</v>
      </c>
      <c r="BM874">
        <f t="shared" si="782"/>
        <v>3361680</v>
      </c>
    </row>
    <row r="875" spans="1:65" x14ac:dyDescent="0.25">
      <c r="A875" s="8"/>
      <c r="B875">
        <v>1047530141</v>
      </c>
      <c r="C875" t="s">
        <v>891</v>
      </c>
      <c r="D875">
        <v>8</v>
      </c>
      <c r="E875">
        <v>735</v>
      </c>
      <c r="F875" s="9">
        <f t="shared" si="783"/>
        <v>123480</v>
      </c>
      <c r="G875">
        <v>5</v>
      </c>
      <c r="H875" s="10">
        <f t="shared" si="729"/>
        <v>1.6</v>
      </c>
      <c r="I875" s="10">
        <f t="shared" si="730"/>
        <v>8</v>
      </c>
      <c r="J875" s="11">
        <f t="shared" si="731"/>
        <v>1</v>
      </c>
      <c r="K875" s="11">
        <f t="shared" si="732"/>
        <v>9.4301821144447619E-4</v>
      </c>
      <c r="L875" s="12">
        <f t="shared" si="733"/>
        <v>987840</v>
      </c>
      <c r="M875" s="13">
        <f t="shared" si="734"/>
        <v>0.99905698178855551</v>
      </c>
      <c r="P875">
        <f t="shared" si="735"/>
        <v>5880</v>
      </c>
      <c r="Q875" s="15">
        <f t="shared" si="741"/>
        <v>1.6</v>
      </c>
      <c r="R875" s="16">
        <f t="shared" si="742"/>
        <v>3.5746201966041107</v>
      </c>
      <c r="S875" s="17">
        <f t="shared" si="736"/>
        <v>8483.3992630385492</v>
      </c>
      <c r="T875" s="17">
        <f t="shared" si="743"/>
        <v>1696.6798526077098</v>
      </c>
      <c r="U875" s="18">
        <f t="shared" si="744"/>
        <v>1.6</v>
      </c>
      <c r="V875" s="17">
        <f t="shared" si="745"/>
        <v>0</v>
      </c>
      <c r="W875" s="17">
        <f t="shared" si="737"/>
        <v>0</v>
      </c>
      <c r="X875" s="16">
        <f t="shared" si="746"/>
        <v>0</v>
      </c>
      <c r="Y875" s="19">
        <f t="shared" si="747"/>
        <v>1.6</v>
      </c>
      <c r="Z875" s="17">
        <f t="shared" si="748"/>
        <v>0</v>
      </c>
      <c r="AA875" s="17">
        <f t="shared" si="749"/>
        <v>0</v>
      </c>
      <c r="AB875" s="16">
        <f t="shared" si="750"/>
        <v>0</v>
      </c>
      <c r="AC875" s="19">
        <f t="shared" si="751"/>
        <v>1.6</v>
      </c>
      <c r="AD875" s="17">
        <f t="shared" si="752"/>
        <v>0</v>
      </c>
      <c r="AE875" s="17">
        <f t="shared" si="753"/>
        <v>0</v>
      </c>
      <c r="AF875" s="16">
        <f t="shared" si="738"/>
        <v>0</v>
      </c>
      <c r="AG875" s="19">
        <f t="shared" si="754"/>
        <v>1.6</v>
      </c>
      <c r="AH875" s="17">
        <f t="shared" si="755"/>
        <v>0</v>
      </c>
      <c r="AI875" s="17">
        <f t="shared" si="784"/>
        <v>0</v>
      </c>
      <c r="AJ875" s="16">
        <f t="shared" si="756"/>
        <v>0</v>
      </c>
      <c r="AK875" s="19">
        <f t="shared" si="757"/>
        <v>1.6</v>
      </c>
      <c r="AL875" s="17">
        <f t="shared" si="758"/>
        <v>0</v>
      </c>
      <c r="AM875" s="17">
        <f t="shared" si="759"/>
        <v>0</v>
      </c>
      <c r="AN875" s="16">
        <f t="shared" si="760"/>
        <v>0</v>
      </c>
      <c r="AO875" s="19">
        <f t="shared" si="761"/>
        <v>1.6</v>
      </c>
      <c r="AP875" s="17">
        <f t="shared" si="762"/>
        <v>0</v>
      </c>
      <c r="AQ875" s="17">
        <f t="shared" si="763"/>
        <v>0</v>
      </c>
      <c r="AR875" s="16">
        <f t="shared" si="764"/>
        <v>0</v>
      </c>
      <c r="AS875" s="19">
        <f t="shared" si="765"/>
        <v>1.6</v>
      </c>
      <c r="AT875" s="17">
        <f t="shared" si="766"/>
        <v>0</v>
      </c>
      <c r="AU875" s="17">
        <f t="shared" si="767"/>
        <v>0</v>
      </c>
      <c r="AV875" s="16">
        <f t="shared" si="768"/>
        <v>0</v>
      </c>
      <c r="AW875" s="19">
        <f t="shared" si="769"/>
        <v>1.6</v>
      </c>
      <c r="AX875" s="17">
        <f t="shared" si="770"/>
        <v>0</v>
      </c>
      <c r="AY875" s="17">
        <f t="shared" si="739"/>
        <v>0</v>
      </c>
      <c r="AZ875" s="16">
        <f t="shared" si="771"/>
        <v>0</v>
      </c>
      <c r="BA875" s="19">
        <f t="shared" si="772"/>
        <v>1.6</v>
      </c>
      <c r="BB875" s="16"/>
      <c r="BC875" s="16">
        <f t="shared" si="773"/>
        <v>1.6</v>
      </c>
      <c r="BD875" s="19">
        <f t="shared" si="740"/>
        <v>1.6</v>
      </c>
      <c r="BE875" s="20">
        <f t="shared" si="774"/>
        <v>1.6</v>
      </c>
      <c r="BF875">
        <f t="shared" si="775"/>
        <v>1.2223506907770012E-3</v>
      </c>
      <c r="BG875" s="33">
        <f t="shared" si="776"/>
        <v>3.2894027631080043</v>
      </c>
      <c r="BH875">
        <f t="shared" si="777"/>
        <v>16.447013815540021</v>
      </c>
      <c r="BI875">
        <f t="shared" si="778"/>
        <v>2030877.2659428818</v>
      </c>
      <c r="BJ875">
        <f t="shared" si="779"/>
        <v>1046542301</v>
      </c>
      <c r="BK875">
        <f t="shared" si="780"/>
        <v>987840</v>
      </c>
      <c r="BL875">
        <f t="shared" si="781"/>
        <v>0</v>
      </c>
      <c r="BM875">
        <f t="shared" si="782"/>
        <v>987840</v>
      </c>
    </row>
    <row r="876" spans="1:65" x14ac:dyDescent="0.25">
      <c r="A876" s="8"/>
      <c r="B876">
        <v>143740041</v>
      </c>
      <c r="C876" t="s">
        <v>892</v>
      </c>
      <c r="D876">
        <v>7</v>
      </c>
      <c r="E876">
        <v>1459</v>
      </c>
      <c r="F876" s="9">
        <f t="shared" si="783"/>
        <v>245112</v>
      </c>
      <c r="G876">
        <v>8</v>
      </c>
      <c r="H876" s="10">
        <f t="shared" si="729"/>
        <v>0.875</v>
      </c>
      <c r="I876" s="10">
        <f t="shared" si="730"/>
        <v>7</v>
      </c>
      <c r="J876" s="11">
        <f t="shared" si="731"/>
        <v>1</v>
      </c>
      <c r="K876" s="11">
        <f t="shared" si="732"/>
        <v>1.1936715671313882E-2</v>
      </c>
      <c r="L876" s="12">
        <f t="shared" si="733"/>
        <v>1715784</v>
      </c>
      <c r="M876" s="13">
        <f t="shared" si="734"/>
        <v>0.98806328432868606</v>
      </c>
      <c r="P876">
        <f t="shared" si="735"/>
        <v>10213</v>
      </c>
      <c r="Q876" s="15">
        <f t="shared" si="741"/>
        <v>0.875</v>
      </c>
      <c r="R876" s="16">
        <f t="shared" si="742"/>
        <v>3.5746201966041107</v>
      </c>
      <c r="S876" s="17">
        <f t="shared" si="736"/>
        <v>586.42596445706454</v>
      </c>
      <c r="T876" s="17">
        <f t="shared" si="743"/>
        <v>73.303245557133067</v>
      </c>
      <c r="U876" s="18">
        <f t="shared" si="744"/>
        <v>0.875</v>
      </c>
      <c r="V876" s="17">
        <f t="shared" si="745"/>
        <v>0</v>
      </c>
      <c r="W876" s="17">
        <f t="shared" si="737"/>
        <v>0</v>
      </c>
      <c r="X876" s="16">
        <f t="shared" si="746"/>
        <v>0</v>
      </c>
      <c r="Y876" s="19">
        <f t="shared" si="747"/>
        <v>0.875</v>
      </c>
      <c r="Z876" s="17">
        <f t="shared" si="748"/>
        <v>0</v>
      </c>
      <c r="AA876" s="17">
        <f t="shared" si="749"/>
        <v>0</v>
      </c>
      <c r="AB876" s="16">
        <f t="shared" si="750"/>
        <v>0</v>
      </c>
      <c r="AC876" s="19">
        <f t="shared" si="751"/>
        <v>0.875</v>
      </c>
      <c r="AD876" s="17">
        <f t="shared" si="752"/>
        <v>0</v>
      </c>
      <c r="AE876" s="17">
        <f t="shared" si="753"/>
        <v>0</v>
      </c>
      <c r="AF876" s="16">
        <f t="shared" si="738"/>
        <v>0</v>
      </c>
      <c r="AG876" s="19">
        <f t="shared" si="754"/>
        <v>0.875</v>
      </c>
      <c r="AH876" s="17">
        <f t="shared" si="755"/>
        <v>0</v>
      </c>
      <c r="AI876" s="17">
        <f t="shared" si="784"/>
        <v>0</v>
      </c>
      <c r="AJ876" s="16">
        <f t="shared" si="756"/>
        <v>0</v>
      </c>
      <c r="AK876" s="19">
        <f t="shared" si="757"/>
        <v>0.875</v>
      </c>
      <c r="AL876" s="17">
        <f t="shared" si="758"/>
        <v>0</v>
      </c>
      <c r="AM876" s="17">
        <f t="shared" si="759"/>
        <v>0</v>
      </c>
      <c r="AN876" s="16">
        <f t="shared" si="760"/>
        <v>0</v>
      </c>
      <c r="AO876" s="19">
        <f t="shared" si="761"/>
        <v>0.875</v>
      </c>
      <c r="AP876" s="17">
        <f t="shared" si="762"/>
        <v>0</v>
      </c>
      <c r="AQ876" s="17">
        <f t="shared" si="763"/>
        <v>0</v>
      </c>
      <c r="AR876" s="16">
        <f t="shared" si="764"/>
        <v>0</v>
      </c>
      <c r="AS876" s="19">
        <f t="shared" si="765"/>
        <v>0.875</v>
      </c>
      <c r="AT876" s="17">
        <f t="shared" si="766"/>
        <v>0</v>
      </c>
      <c r="AU876" s="17">
        <f t="shared" si="767"/>
        <v>0</v>
      </c>
      <c r="AV876" s="16">
        <f t="shared" si="768"/>
        <v>0</v>
      </c>
      <c r="AW876" s="19">
        <f t="shared" si="769"/>
        <v>0.875</v>
      </c>
      <c r="AX876" s="17">
        <f t="shared" si="770"/>
        <v>0</v>
      </c>
      <c r="AY876" s="17">
        <f t="shared" si="739"/>
        <v>0</v>
      </c>
      <c r="AZ876" s="16">
        <f t="shared" si="771"/>
        <v>0</v>
      </c>
      <c r="BA876" s="19">
        <f t="shared" si="772"/>
        <v>0.875</v>
      </c>
      <c r="BB876" s="16"/>
      <c r="BC876" s="16">
        <f t="shared" si="773"/>
        <v>0.875</v>
      </c>
      <c r="BD876" s="19">
        <f t="shared" si="740"/>
        <v>0.875</v>
      </c>
      <c r="BE876" s="20">
        <f t="shared" si="774"/>
        <v>0.875</v>
      </c>
      <c r="BF876">
        <f t="shared" si="775"/>
        <v>6.6847303401867248E-4</v>
      </c>
      <c r="BG876" s="33">
        <f t="shared" si="776"/>
        <v>1.7988921360746897</v>
      </c>
      <c r="BH876">
        <f t="shared" si="777"/>
        <v>14.391137088597517</v>
      </c>
      <c r="BI876">
        <f t="shared" si="778"/>
        <v>3527440.3940603146</v>
      </c>
      <c r="BJ876">
        <f t="shared" si="779"/>
        <v>142024257</v>
      </c>
      <c r="BK876">
        <f t="shared" si="780"/>
        <v>1715784</v>
      </c>
      <c r="BL876">
        <f t="shared" si="781"/>
        <v>0</v>
      </c>
      <c r="BM876">
        <f t="shared" si="782"/>
        <v>1715784</v>
      </c>
    </row>
    <row r="877" spans="1:65" x14ac:dyDescent="0.25">
      <c r="A877" s="8"/>
      <c r="B877">
        <v>81614</v>
      </c>
      <c r="C877" t="s">
        <v>893</v>
      </c>
      <c r="D877">
        <v>2</v>
      </c>
      <c r="E877">
        <v>1359</v>
      </c>
      <c r="F877" s="9">
        <f t="shared" si="783"/>
        <v>228312</v>
      </c>
      <c r="G877">
        <v>5</v>
      </c>
      <c r="H877" s="10">
        <f t="shared" si="729"/>
        <v>7.1493395003328769E-2</v>
      </c>
      <c r="I877" s="10">
        <f t="shared" si="730"/>
        <v>0.35746697501664382</v>
      </c>
      <c r="J877" s="11">
        <f t="shared" si="731"/>
        <v>0.17873348750832191</v>
      </c>
      <c r="K877" s="11">
        <f t="shared" si="732"/>
        <v>0.99999999999999978</v>
      </c>
      <c r="L877" s="12">
        <f t="shared" si="733"/>
        <v>81613.999999999985</v>
      </c>
      <c r="M877" s="13">
        <f t="shared" si="734"/>
        <v>1.7830170348674065E-16</v>
      </c>
      <c r="P877">
        <f t="shared" si="735"/>
        <v>2718</v>
      </c>
      <c r="Q877" s="15">
        <f t="shared" si="741"/>
        <v>0.4</v>
      </c>
      <c r="R877" s="16">
        <f t="shared" si="742"/>
        <v>3.5746201966041107</v>
      </c>
      <c r="S877" s="17">
        <f t="shared" si="736"/>
        <v>0.35746697501664387</v>
      </c>
      <c r="T877" s="17">
        <f t="shared" si="743"/>
        <v>7.1493395003328769E-2</v>
      </c>
      <c r="U877" s="18">
        <f t="shared" si="744"/>
        <v>7.1493395003328769E-2</v>
      </c>
      <c r="V877" s="17">
        <f t="shared" si="745"/>
        <v>0</v>
      </c>
      <c r="W877" s="17">
        <f t="shared" si="737"/>
        <v>0</v>
      </c>
      <c r="X877" s="16">
        <f t="shared" si="746"/>
        <v>0</v>
      </c>
      <c r="Y877" s="19">
        <f t="shared" si="747"/>
        <v>7.1493395003328769E-2</v>
      </c>
      <c r="Z877" s="17">
        <f t="shared" si="748"/>
        <v>0</v>
      </c>
      <c r="AA877" s="17">
        <f t="shared" si="749"/>
        <v>0</v>
      </c>
      <c r="AB877" s="16">
        <f t="shared" si="750"/>
        <v>0</v>
      </c>
      <c r="AC877" s="19">
        <f t="shared" si="751"/>
        <v>7.1493395003328769E-2</v>
      </c>
      <c r="AD877" s="17">
        <f t="shared" si="752"/>
        <v>0</v>
      </c>
      <c r="AE877" s="17">
        <f t="shared" si="753"/>
        <v>0</v>
      </c>
      <c r="AF877" s="16">
        <f t="shared" si="738"/>
        <v>0</v>
      </c>
      <c r="AG877" s="19">
        <f t="shared" si="754"/>
        <v>7.1493395003328769E-2</v>
      </c>
      <c r="AH877" s="17">
        <f t="shared" si="755"/>
        <v>0</v>
      </c>
      <c r="AI877" s="17">
        <f t="shared" si="784"/>
        <v>0</v>
      </c>
      <c r="AJ877" s="16">
        <f t="shared" si="756"/>
        <v>0</v>
      </c>
      <c r="AK877" s="19">
        <f t="shared" si="757"/>
        <v>7.1493395003328769E-2</v>
      </c>
      <c r="AL877" s="17">
        <f t="shared" si="758"/>
        <v>0</v>
      </c>
      <c r="AM877" s="17">
        <f t="shared" si="759"/>
        <v>0</v>
      </c>
      <c r="AN877" s="16">
        <f t="shared" si="760"/>
        <v>0</v>
      </c>
      <c r="AO877" s="19">
        <f t="shared" si="761"/>
        <v>7.1493395003328769E-2</v>
      </c>
      <c r="AP877" s="17">
        <f t="shared" si="762"/>
        <v>0</v>
      </c>
      <c r="AQ877" s="17">
        <f t="shared" si="763"/>
        <v>0</v>
      </c>
      <c r="AR877" s="16">
        <f t="shared" si="764"/>
        <v>0</v>
      </c>
      <c r="AS877" s="19">
        <f t="shared" si="765"/>
        <v>7.1493395003328769E-2</v>
      </c>
      <c r="AT877" s="17">
        <f t="shared" si="766"/>
        <v>0</v>
      </c>
      <c r="AU877" s="17">
        <f t="shared" si="767"/>
        <v>0</v>
      </c>
      <c r="AV877" s="16">
        <f t="shared" si="768"/>
        <v>0</v>
      </c>
      <c r="AW877" s="19">
        <f t="shared" si="769"/>
        <v>7.1493395003328769E-2</v>
      </c>
      <c r="AX877" s="17">
        <f t="shared" si="770"/>
        <v>0</v>
      </c>
      <c r="AY877" s="17">
        <f t="shared" si="739"/>
        <v>0</v>
      </c>
      <c r="AZ877" s="16">
        <f t="shared" si="771"/>
        <v>0</v>
      </c>
      <c r="BA877" s="19">
        <f t="shared" si="772"/>
        <v>7.1493395003328769E-2</v>
      </c>
      <c r="BB877" s="16"/>
      <c r="BC877" s="16">
        <f t="shared" si="773"/>
        <v>7.1493395003328769E-2</v>
      </c>
      <c r="BD877" s="19">
        <f t="shared" si="740"/>
        <v>7.1493395003328769E-2</v>
      </c>
      <c r="BE877" s="20">
        <f t="shared" si="774"/>
        <v>7.1493395003328769E-2</v>
      </c>
      <c r="BF877">
        <f t="shared" si="775"/>
        <v>5.4618750480194948E-5</v>
      </c>
      <c r="BG877" s="33">
        <f t="shared" si="776"/>
        <v>0.14698160691745102</v>
      </c>
      <c r="BH877">
        <f t="shared" si="777"/>
        <v>0.73490803458725507</v>
      </c>
      <c r="BI877">
        <f t="shared" si="778"/>
        <v>167788.32319268538</v>
      </c>
      <c r="BJ877">
        <f t="shared" si="779"/>
        <v>0</v>
      </c>
      <c r="BK877">
        <f t="shared" si="780"/>
        <v>81613.999999999985</v>
      </c>
      <c r="BL877">
        <f t="shared" si="781"/>
        <v>375010</v>
      </c>
      <c r="BM877">
        <f t="shared" si="782"/>
        <v>81613.999999999985</v>
      </c>
    </row>
    <row r="878" spans="1:65" x14ac:dyDescent="0.25">
      <c r="A878" s="8"/>
      <c r="B878">
        <v>349581</v>
      </c>
      <c r="C878" t="s">
        <v>894</v>
      </c>
      <c r="D878">
        <v>10</v>
      </c>
      <c r="E878">
        <v>1679</v>
      </c>
      <c r="F878" s="9">
        <f t="shared" si="783"/>
        <v>282072</v>
      </c>
      <c r="G878">
        <v>3</v>
      </c>
      <c r="H878" s="10">
        <f t="shared" si="729"/>
        <v>0.41311083694943135</v>
      </c>
      <c r="I878" s="10">
        <f t="shared" si="730"/>
        <v>1.239332510848294</v>
      </c>
      <c r="J878" s="11">
        <f t="shared" si="731"/>
        <v>0.1239332510848294</v>
      </c>
      <c r="K878" s="11">
        <f t="shared" si="732"/>
        <v>1</v>
      </c>
      <c r="L878" s="12">
        <f t="shared" si="733"/>
        <v>349581</v>
      </c>
      <c r="M878" s="13">
        <f t="shared" si="734"/>
        <v>0</v>
      </c>
      <c r="P878">
        <f t="shared" si="735"/>
        <v>16790</v>
      </c>
      <c r="Q878" s="15">
        <f t="shared" si="741"/>
        <v>3.3333333333333335</v>
      </c>
      <c r="R878" s="16">
        <f t="shared" si="742"/>
        <v>3.5746201966041107</v>
      </c>
      <c r="S878" s="17">
        <f t="shared" si="736"/>
        <v>1.239332510848294</v>
      </c>
      <c r="T878" s="17">
        <f t="shared" si="743"/>
        <v>0.41311083694943135</v>
      </c>
      <c r="U878" s="18">
        <f t="shared" si="744"/>
        <v>0.41311083694943135</v>
      </c>
      <c r="V878" s="17">
        <f t="shared" si="745"/>
        <v>0</v>
      </c>
      <c r="W878" s="17">
        <f t="shared" si="737"/>
        <v>0</v>
      </c>
      <c r="X878" s="16">
        <f t="shared" si="746"/>
        <v>0</v>
      </c>
      <c r="Y878" s="19">
        <f t="shared" si="747"/>
        <v>0.41311083694943135</v>
      </c>
      <c r="Z878" s="17">
        <f t="shared" si="748"/>
        <v>0</v>
      </c>
      <c r="AA878" s="17">
        <f t="shared" si="749"/>
        <v>0</v>
      </c>
      <c r="AB878" s="16">
        <f t="shared" si="750"/>
        <v>0</v>
      </c>
      <c r="AC878" s="19">
        <f t="shared" si="751"/>
        <v>0.41311083694943135</v>
      </c>
      <c r="AD878" s="17">
        <f t="shared" si="752"/>
        <v>0</v>
      </c>
      <c r="AE878" s="17">
        <f t="shared" si="753"/>
        <v>0</v>
      </c>
      <c r="AF878" s="16">
        <f t="shared" si="738"/>
        <v>0</v>
      </c>
      <c r="AG878" s="19">
        <f t="shared" si="754"/>
        <v>0.41311083694943135</v>
      </c>
      <c r="AH878" s="17">
        <f t="shared" si="755"/>
        <v>0</v>
      </c>
      <c r="AI878" s="17">
        <f t="shared" si="784"/>
        <v>0</v>
      </c>
      <c r="AJ878" s="16">
        <f t="shared" si="756"/>
        <v>0</v>
      </c>
      <c r="AK878" s="19">
        <f t="shared" si="757"/>
        <v>0.41311083694943135</v>
      </c>
      <c r="AL878" s="17">
        <f t="shared" si="758"/>
        <v>0</v>
      </c>
      <c r="AM878" s="17">
        <f t="shared" si="759"/>
        <v>0</v>
      </c>
      <c r="AN878" s="16">
        <f t="shared" si="760"/>
        <v>0</v>
      </c>
      <c r="AO878" s="19">
        <f t="shared" si="761"/>
        <v>0.41311083694943135</v>
      </c>
      <c r="AP878" s="17">
        <f t="shared" si="762"/>
        <v>0</v>
      </c>
      <c r="AQ878" s="17">
        <f t="shared" si="763"/>
        <v>0</v>
      </c>
      <c r="AR878" s="16">
        <f t="shared" si="764"/>
        <v>0</v>
      </c>
      <c r="AS878" s="19">
        <f t="shared" si="765"/>
        <v>0.41311083694943135</v>
      </c>
      <c r="AT878" s="17">
        <f t="shared" si="766"/>
        <v>0</v>
      </c>
      <c r="AU878" s="17">
        <f t="shared" si="767"/>
        <v>0</v>
      </c>
      <c r="AV878" s="16">
        <f t="shared" si="768"/>
        <v>0</v>
      </c>
      <c r="AW878" s="19">
        <f t="shared" si="769"/>
        <v>0.41311083694943135</v>
      </c>
      <c r="AX878" s="17">
        <f t="shared" si="770"/>
        <v>0</v>
      </c>
      <c r="AY878" s="17">
        <f t="shared" si="739"/>
        <v>0</v>
      </c>
      <c r="AZ878" s="16">
        <f t="shared" si="771"/>
        <v>0</v>
      </c>
      <c r="BA878" s="19">
        <f t="shared" si="772"/>
        <v>0.41311083694943135</v>
      </c>
      <c r="BB878" s="16"/>
      <c r="BC878" s="16">
        <f t="shared" si="773"/>
        <v>0.41311083694943135</v>
      </c>
      <c r="BD878" s="19">
        <f t="shared" si="740"/>
        <v>0.41311083694943135</v>
      </c>
      <c r="BE878" s="20">
        <f t="shared" si="774"/>
        <v>0.41311083694943135</v>
      </c>
      <c r="BF878">
        <f t="shared" si="775"/>
        <v>3.1560394807037657E-4</v>
      </c>
      <c r="BG878" s="33">
        <f t="shared" si="776"/>
        <v>0.84930495533207484</v>
      </c>
      <c r="BH878">
        <f t="shared" si="777"/>
        <v>2.5479148659962245</v>
      </c>
      <c r="BI878">
        <f t="shared" si="778"/>
        <v>718695.44208128704</v>
      </c>
      <c r="BJ878">
        <f t="shared" si="779"/>
        <v>0</v>
      </c>
      <c r="BK878">
        <f t="shared" si="780"/>
        <v>349581</v>
      </c>
      <c r="BL878">
        <f t="shared" si="781"/>
        <v>2471139</v>
      </c>
      <c r="BM878">
        <f t="shared" si="782"/>
        <v>349581</v>
      </c>
    </row>
    <row r="879" spans="1:65" x14ac:dyDescent="0.25">
      <c r="A879" s="8"/>
      <c r="B879">
        <v>807281342</v>
      </c>
      <c r="C879" t="s">
        <v>895</v>
      </c>
      <c r="D879">
        <v>9</v>
      </c>
      <c r="E879">
        <v>1507</v>
      </c>
      <c r="F879" s="9">
        <f t="shared" si="783"/>
        <v>253176</v>
      </c>
      <c r="G879">
        <v>6</v>
      </c>
      <c r="H879" s="10">
        <f t="shared" si="729"/>
        <v>1.5</v>
      </c>
      <c r="I879" s="10">
        <f t="shared" si="730"/>
        <v>9</v>
      </c>
      <c r="J879" s="11">
        <f t="shared" si="731"/>
        <v>1</v>
      </c>
      <c r="K879" s="11">
        <f t="shared" si="732"/>
        <v>2.8225401498254868E-3</v>
      </c>
      <c r="L879" s="12">
        <f t="shared" si="733"/>
        <v>2278584</v>
      </c>
      <c r="M879" s="13">
        <f t="shared" si="734"/>
        <v>0.99717745985017447</v>
      </c>
      <c r="P879">
        <f t="shared" si="735"/>
        <v>13563</v>
      </c>
      <c r="Q879" s="15">
        <f t="shared" si="741"/>
        <v>1.5</v>
      </c>
      <c r="R879" s="16">
        <f t="shared" si="742"/>
        <v>3.5746201966041107</v>
      </c>
      <c r="S879" s="17">
        <f t="shared" si="736"/>
        <v>3188.6171754036718</v>
      </c>
      <c r="T879" s="17">
        <f t="shared" si="743"/>
        <v>531.43619590061201</v>
      </c>
      <c r="U879" s="18">
        <f t="shared" si="744"/>
        <v>1.5</v>
      </c>
      <c r="V879" s="17">
        <f t="shared" si="745"/>
        <v>0</v>
      </c>
      <c r="W879" s="17">
        <f t="shared" si="737"/>
        <v>0</v>
      </c>
      <c r="X879" s="16">
        <f t="shared" si="746"/>
        <v>0</v>
      </c>
      <c r="Y879" s="19">
        <f t="shared" si="747"/>
        <v>1.5</v>
      </c>
      <c r="Z879" s="17">
        <f t="shared" si="748"/>
        <v>0</v>
      </c>
      <c r="AA879" s="17">
        <f t="shared" si="749"/>
        <v>0</v>
      </c>
      <c r="AB879" s="16">
        <f t="shared" si="750"/>
        <v>0</v>
      </c>
      <c r="AC879" s="19">
        <f t="shared" si="751"/>
        <v>1.5</v>
      </c>
      <c r="AD879" s="17">
        <f t="shared" si="752"/>
        <v>0</v>
      </c>
      <c r="AE879" s="17">
        <f t="shared" si="753"/>
        <v>0</v>
      </c>
      <c r="AF879" s="16">
        <f t="shared" si="738"/>
        <v>0</v>
      </c>
      <c r="AG879" s="19">
        <f t="shared" si="754"/>
        <v>1.5</v>
      </c>
      <c r="AH879" s="17">
        <f t="shared" si="755"/>
        <v>0</v>
      </c>
      <c r="AI879" s="17">
        <f t="shared" si="784"/>
        <v>0</v>
      </c>
      <c r="AJ879" s="16">
        <f t="shared" si="756"/>
        <v>0</v>
      </c>
      <c r="AK879" s="19">
        <f t="shared" si="757"/>
        <v>1.5</v>
      </c>
      <c r="AL879" s="17">
        <f t="shared" si="758"/>
        <v>0</v>
      </c>
      <c r="AM879" s="17">
        <f t="shared" si="759"/>
        <v>0</v>
      </c>
      <c r="AN879" s="16">
        <f t="shared" si="760"/>
        <v>0</v>
      </c>
      <c r="AO879" s="19">
        <f t="shared" si="761"/>
        <v>1.5</v>
      </c>
      <c r="AP879" s="17">
        <f t="shared" si="762"/>
        <v>0</v>
      </c>
      <c r="AQ879" s="17">
        <f t="shared" si="763"/>
        <v>0</v>
      </c>
      <c r="AR879" s="16">
        <f t="shared" si="764"/>
        <v>0</v>
      </c>
      <c r="AS879" s="19">
        <f t="shared" si="765"/>
        <v>1.5</v>
      </c>
      <c r="AT879" s="17">
        <f t="shared" si="766"/>
        <v>0</v>
      </c>
      <c r="AU879" s="17">
        <f t="shared" si="767"/>
        <v>0</v>
      </c>
      <c r="AV879" s="16">
        <f t="shared" si="768"/>
        <v>0</v>
      </c>
      <c r="AW879" s="19">
        <f t="shared" si="769"/>
        <v>1.5</v>
      </c>
      <c r="AX879" s="17">
        <f t="shared" si="770"/>
        <v>0</v>
      </c>
      <c r="AY879" s="17">
        <f t="shared" si="739"/>
        <v>0</v>
      </c>
      <c r="AZ879" s="16">
        <f t="shared" si="771"/>
        <v>0</v>
      </c>
      <c r="BA879" s="19">
        <f t="shared" si="772"/>
        <v>1.5</v>
      </c>
      <c r="BB879" s="16"/>
      <c r="BC879" s="16">
        <f t="shared" si="773"/>
        <v>1.5</v>
      </c>
      <c r="BD879" s="19">
        <f t="shared" si="740"/>
        <v>1.5</v>
      </c>
      <c r="BE879" s="20">
        <f t="shared" si="774"/>
        <v>1.5</v>
      </c>
      <c r="BF879">
        <f t="shared" si="775"/>
        <v>1.1459537726034386E-3</v>
      </c>
      <c r="BG879" s="33">
        <f t="shared" si="776"/>
        <v>3.0838150904137542</v>
      </c>
      <c r="BH879">
        <f t="shared" si="777"/>
        <v>18.502890542482525</v>
      </c>
      <c r="BI879">
        <f t="shared" si="778"/>
        <v>4684487.8159835562</v>
      </c>
      <c r="BJ879">
        <f t="shared" si="779"/>
        <v>805002758</v>
      </c>
      <c r="BK879">
        <f t="shared" si="780"/>
        <v>2278584</v>
      </c>
      <c r="BL879">
        <f t="shared" si="781"/>
        <v>0</v>
      </c>
      <c r="BM879">
        <f t="shared" si="782"/>
        <v>2278584</v>
      </c>
    </row>
    <row r="880" spans="1:65" x14ac:dyDescent="0.25">
      <c r="A880" s="8"/>
      <c r="B880">
        <v>82724</v>
      </c>
      <c r="C880" t="s">
        <v>896</v>
      </c>
      <c r="D880">
        <v>3</v>
      </c>
      <c r="E880">
        <v>1303</v>
      </c>
      <c r="F880" s="9">
        <f t="shared" si="783"/>
        <v>218904</v>
      </c>
      <c r="G880">
        <v>2</v>
      </c>
      <c r="H880" s="10">
        <f t="shared" si="729"/>
        <v>0.18895040748455944</v>
      </c>
      <c r="I880" s="10">
        <f t="shared" si="730"/>
        <v>0.37790081496911887</v>
      </c>
      <c r="J880" s="11">
        <f t="shared" si="731"/>
        <v>0.12596693832303962</v>
      </c>
      <c r="K880" s="11">
        <f t="shared" si="732"/>
        <v>1</v>
      </c>
      <c r="L880" s="12">
        <f t="shared" si="733"/>
        <v>82724</v>
      </c>
      <c r="M880" s="13">
        <f t="shared" si="734"/>
        <v>0</v>
      </c>
      <c r="P880">
        <f t="shared" si="735"/>
        <v>3909</v>
      </c>
      <c r="Q880" s="15">
        <f t="shared" si="741"/>
        <v>1.5</v>
      </c>
      <c r="R880" s="16">
        <f t="shared" si="742"/>
        <v>3.5746201966041107</v>
      </c>
      <c r="S880" s="17">
        <f t="shared" si="736"/>
        <v>0.37790081496911887</v>
      </c>
      <c r="T880" s="17">
        <f t="shared" si="743"/>
        <v>0.18895040748455944</v>
      </c>
      <c r="U880" s="18">
        <f t="shared" si="744"/>
        <v>0.18895040748455944</v>
      </c>
      <c r="V880" s="17">
        <f t="shared" si="745"/>
        <v>0</v>
      </c>
      <c r="W880" s="17">
        <f t="shared" si="737"/>
        <v>0</v>
      </c>
      <c r="X880" s="16">
        <f t="shared" si="746"/>
        <v>0</v>
      </c>
      <c r="Y880" s="19">
        <f t="shared" si="747"/>
        <v>0.18895040748455944</v>
      </c>
      <c r="Z880" s="17">
        <f t="shared" si="748"/>
        <v>0</v>
      </c>
      <c r="AA880" s="17">
        <f t="shared" si="749"/>
        <v>0</v>
      </c>
      <c r="AB880" s="16">
        <f t="shared" si="750"/>
        <v>0</v>
      </c>
      <c r="AC880" s="19">
        <f t="shared" si="751"/>
        <v>0.18895040748455944</v>
      </c>
      <c r="AD880" s="17">
        <f t="shared" si="752"/>
        <v>0</v>
      </c>
      <c r="AE880" s="17">
        <f t="shared" si="753"/>
        <v>0</v>
      </c>
      <c r="AF880" s="16">
        <f t="shared" si="738"/>
        <v>0</v>
      </c>
      <c r="AG880" s="19">
        <f t="shared" si="754"/>
        <v>0.18895040748455944</v>
      </c>
      <c r="AH880" s="17">
        <f t="shared" si="755"/>
        <v>0</v>
      </c>
      <c r="AI880" s="17">
        <f t="shared" si="784"/>
        <v>0</v>
      </c>
      <c r="AJ880" s="16">
        <f t="shared" si="756"/>
        <v>0</v>
      </c>
      <c r="AK880" s="19">
        <f t="shared" si="757"/>
        <v>0.18895040748455944</v>
      </c>
      <c r="AL880" s="17">
        <f t="shared" si="758"/>
        <v>0</v>
      </c>
      <c r="AM880" s="17">
        <f t="shared" si="759"/>
        <v>0</v>
      </c>
      <c r="AN880" s="16">
        <f t="shared" si="760"/>
        <v>0</v>
      </c>
      <c r="AO880" s="19">
        <f t="shared" si="761"/>
        <v>0.18895040748455944</v>
      </c>
      <c r="AP880" s="17">
        <f t="shared" si="762"/>
        <v>0</v>
      </c>
      <c r="AQ880" s="17">
        <f t="shared" si="763"/>
        <v>0</v>
      </c>
      <c r="AR880" s="16">
        <f t="shared" si="764"/>
        <v>0</v>
      </c>
      <c r="AS880" s="19">
        <f t="shared" si="765"/>
        <v>0.18895040748455944</v>
      </c>
      <c r="AT880" s="17">
        <f t="shared" si="766"/>
        <v>0</v>
      </c>
      <c r="AU880" s="17">
        <f t="shared" si="767"/>
        <v>0</v>
      </c>
      <c r="AV880" s="16">
        <f t="shared" si="768"/>
        <v>0</v>
      </c>
      <c r="AW880" s="19">
        <f t="shared" si="769"/>
        <v>0.18895040748455944</v>
      </c>
      <c r="AX880" s="17">
        <f t="shared" si="770"/>
        <v>0</v>
      </c>
      <c r="AY880" s="17">
        <f t="shared" si="739"/>
        <v>0</v>
      </c>
      <c r="AZ880" s="16">
        <f t="shared" si="771"/>
        <v>0</v>
      </c>
      <c r="BA880" s="19">
        <f t="shared" si="772"/>
        <v>0.18895040748455944</v>
      </c>
      <c r="BB880" s="16"/>
      <c r="BC880" s="16">
        <f t="shared" si="773"/>
        <v>0.18895040748455944</v>
      </c>
      <c r="BD880" s="19">
        <f t="shared" si="740"/>
        <v>0.18895040748455944</v>
      </c>
      <c r="BE880" s="20">
        <f t="shared" si="774"/>
        <v>0.18895040748455944</v>
      </c>
      <c r="BF880">
        <f t="shared" si="775"/>
        <v>1.4435228819459191E-4</v>
      </c>
      <c r="BG880" s="33">
        <f t="shared" si="776"/>
        <v>0.38845874529380814</v>
      </c>
      <c r="BH880">
        <f t="shared" si="777"/>
        <v>0.77691749058761628</v>
      </c>
      <c r="BI880">
        <f t="shared" si="778"/>
        <v>170070.34635959155</v>
      </c>
      <c r="BJ880">
        <f t="shared" si="779"/>
        <v>0</v>
      </c>
      <c r="BK880">
        <f t="shared" si="780"/>
        <v>82724</v>
      </c>
      <c r="BL880">
        <f t="shared" si="781"/>
        <v>573988</v>
      </c>
      <c r="BM880">
        <f t="shared" si="782"/>
        <v>82724</v>
      </c>
    </row>
    <row r="881" spans="1:65" x14ac:dyDescent="0.25">
      <c r="A881" s="8"/>
      <c r="B881">
        <v>133407162</v>
      </c>
      <c r="C881" t="s">
        <v>897</v>
      </c>
      <c r="D881">
        <v>5</v>
      </c>
      <c r="E881">
        <v>1399</v>
      </c>
      <c r="F881" s="9">
        <f t="shared" si="783"/>
        <v>235032</v>
      </c>
      <c r="G881">
        <v>6</v>
      </c>
      <c r="H881" s="10">
        <f t="shared" si="729"/>
        <v>0.83333333333333337</v>
      </c>
      <c r="I881" s="10">
        <f t="shared" si="730"/>
        <v>5</v>
      </c>
      <c r="J881" s="11">
        <f t="shared" si="731"/>
        <v>1</v>
      </c>
      <c r="K881" s="11">
        <f t="shared" si="732"/>
        <v>8.8088224228921076E-3</v>
      </c>
      <c r="L881" s="12">
        <f t="shared" si="733"/>
        <v>1175160</v>
      </c>
      <c r="M881" s="13">
        <f t="shared" si="734"/>
        <v>0.99119117757710784</v>
      </c>
      <c r="P881">
        <f t="shared" si="735"/>
        <v>6995</v>
      </c>
      <c r="Q881" s="15">
        <f t="shared" si="741"/>
        <v>0.83333333333333337</v>
      </c>
      <c r="R881" s="16">
        <f t="shared" si="742"/>
        <v>3.5746201966041107</v>
      </c>
      <c r="S881" s="17">
        <f t="shared" si="736"/>
        <v>567.6127591136526</v>
      </c>
      <c r="T881" s="17">
        <f t="shared" si="743"/>
        <v>94.6021265189421</v>
      </c>
      <c r="U881" s="18">
        <f t="shared" si="744"/>
        <v>0.83333333333333337</v>
      </c>
      <c r="V881" s="17">
        <f t="shared" si="745"/>
        <v>0</v>
      </c>
      <c r="W881" s="17">
        <f t="shared" si="737"/>
        <v>0</v>
      </c>
      <c r="X881" s="16">
        <f t="shared" si="746"/>
        <v>0</v>
      </c>
      <c r="Y881" s="19">
        <f t="shared" si="747"/>
        <v>0.83333333333333337</v>
      </c>
      <c r="Z881" s="17">
        <f t="shared" si="748"/>
        <v>0</v>
      </c>
      <c r="AA881" s="17">
        <f t="shared" si="749"/>
        <v>0</v>
      </c>
      <c r="AB881" s="16">
        <f t="shared" si="750"/>
        <v>0</v>
      </c>
      <c r="AC881" s="19">
        <f t="shared" si="751"/>
        <v>0.83333333333333337</v>
      </c>
      <c r="AD881" s="17">
        <f t="shared" si="752"/>
        <v>0</v>
      </c>
      <c r="AE881" s="17">
        <f t="shared" si="753"/>
        <v>0</v>
      </c>
      <c r="AF881" s="16">
        <f t="shared" si="738"/>
        <v>0</v>
      </c>
      <c r="AG881" s="19">
        <f t="shared" si="754"/>
        <v>0.83333333333333337</v>
      </c>
      <c r="AH881" s="17">
        <f t="shared" si="755"/>
        <v>0</v>
      </c>
      <c r="AI881" s="17">
        <f t="shared" si="784"/>
        <v>0</v>
      </c>
      <c r="AJ881" s="16">
        <f t="shared" si="756"/>
        <v>0</v>
      </c>
      <c r="AK881" s="19">
        <f t="shared" si="757"/>
        <v>0.83333333333333337</v>
      </c>
      <c r="AL881" s="17">
        <f t="shared" si="758"/>
        <v>0</v>
      </c>
      <c r="AM881" s="17">
        <f t="shared" si="759"/>
        <v>0</v>
      </c>
      <c r="AN881" s="16">
        <f t="shared" si="760"/>
        <v>0</v>
      </c>
      <c r="AO881" s="19">
        <f t="shared" si="761"/>
        <v>0.83333333333333337</v>
      </c>
      <c r="AP881" s="17">
        <f t="shared" si="762"/>
        <v>0</v>
      </c>
      <c r="AQ881" s="17">
        <f t="shared" si="763"/>
        <v>0</v>
      </c>
      <c r="AR881" s="16">
        <f t="shared" si="764"/>
        <v>0</v>
      </c>
      <c r="AS881" s="19">
        <f t="shared" si="765"/>
        <v>0.83333333333333337</v>
      </c>
      <c r="AT881" s="17">
        <f t="shared" si="766"/>
        <v>0</v>
      </c>
      <c r="AU881" s="17">
        <f t="shared" si="767"/>
        <v>0</v>
      </c>
      <c r="AV881" s="16">
        <f t="shared" si="768"/>
        <v>0</v>
      </c>
      <c r="AW881" s="19">
        <f t="shared" si="769"/>
        <v>0.83333333333333337</v>
      </c>
      <c r="AX881" s="17">
        <f t="shared" si="770"/>
        <v>0</v>
      </c>
      <c r="AY881" s="17">
        <f t="shared" si="739"/>
        <v>0</v>
      </c>
      <c r="AZ881" s="16">
        <f t="shared" si="771"/>
        <v>0</v>
      </c>
      <c r="BA881" s="19">
        <f t="shared" si="772"/>
        <v>0.83333333333333337</v>
      </c>
      <c r="BB881" s="16"/>
      <c r="BC881" s="16">
        <f t="shared" si="773"/>
        <v>0.83333333333333337</v>
      </c>
      <c r="BD881" s="19">
        <f t="shared" si="740"/>
        <v>0.83333333333333337</v>
      </c>
      <c r="BE881" s="20">
        <f t="shared" si="774"/>
        <v>0.83333333333333337</v>
      </c>
      <c r="BF881">
        <f t="shared" si="775"/>
        <v>6.3664098477968808E-4</v>
      </c>
      <c r="BG881" s="33">
        <f t="shared" si="776"/>
        <v>1.7132306057854187</v>
      </c>
      <c r="BH881">
        <f t="shared" si="777"/>
        <v>10.279383634712513</v>
      </c>
      <c r="BI881">
        <f t="shared" si="778"/>
        <v>2415984.0944337514</v>
      </c>
      <c r="BJ881">
        <f t="shared" si="779"/>
        <v>132232002</v>
      </c>
      <c r="BK881">
        <f t="shared" si="780"/>
        <v>1175160</v>
      </c>
      <c r="BL881">
        <f t="shared" si="781"/>
        <v>0</v>
      </c>
      <c r="BM881">
        <f t="shared" si="782"/>
        <v>1175160</v>
      </c>
    </row>
    <row r="882" spans="1:65" x14ac:dyDescent="0.25">
      <c r="A882" s="8"/>
      <c r="B882">
        <v>810761</v>
      </c>
      <c r="C882" t="s">
        <v>898</v>
      </c>
      <c r="D882">
        <v>1</v>
      </c>
      <c r="E882">
        <v>717</v>
      </c>
      <c r="F882" s="9">
        <f t="shared" si="783"/>
        <v>120456</v>
      </c>
      <c r="G882">
        <v>5</v>
      </c>
      <c r="H882" s="10">
        <f t="shared" si="729"/>
        <v>0.2</v>
      </c>
      <c r="I882" s="10">
        <f t="shared" si="730"/>
        <v>1</v>
      </c>
      <c r="J882" s="11">
        <f t="shared" si="731"/>
        <v>1</v>
      </c>
      <c r="K882" s="11">
        <f t="shared" si="732"/>
        <v>0.14857152724415704</v>
      </c>
      <c r="L882" s="12">
        <f t="shared" si="733"/>
        <v>120456</v>
      </c>
      <c r="M882" s="13">
        <f t="shared" si="734"/>
        <v>0.85142847275584299</v>
      </c>
      <c r="P882">
        <f t="shared" si="735"/>
        <v>717</v>
      </c>
      <c r="Q882" s="15">
        <f t="shared" si="741"/>
        <v>0.2</v>
      </c>
      <c r="R882" s="16">
        <f t="shared" si="742"/>
        <v>3.5746201966041107</v>
      </c>
      <c r="S882" s="17">
        <f t="shared" si="736"/>
        <v>6.7307647605764762</v>
      </c>
      <c r="T882" s="17">
        <f t="shared" si="743"/>
        <v>1.3461529521152953</v>
      </c>
      <c r="U882" s="18">
        <f t="shared" si="744"/>
        <v>0.2</v>
      </c>
      <c r="V882" s="17">
        <f t="shared" si="745"/>
        <v>0</v>
      </c>
      <c r="W882" s="17">
        <f t="shared" si="737"/>
        <v>0</v>
      </c>
      <c r="X882" s="16">
        <f t="shared" si="746"/>
        <v>0</v>
      </c>
      <c r="Y882" s="19">
        <f t="shared" si="747"/>
        <v>0.2</v>
      </c>
      <c r="Z882" s="17">
        <f t="shared" si="748"/>
        <v>0</v>
      </c>
      <c r="AA882" s="17">
        <f t="shared" si="749"/>
        <v>0</v>
      </c>
      <c r="AB882" s="16">
        <f t="shared" si="750"/>
        <v>0</v>
      </c>
      <c r="AC882" s="19">
        <f t="shared" si="751"/>
        <v>0.2</v>
      </c>
      <c r="AD882" s="17">
        <f t="shared" si="752"/>
        <v>0</v>
      </c>
      <c r="AE882" s="17">
        <f t="shared" si="753"/>
        <v>0</v>
      </c>
      <c r="AF882" s="16">
        <f t="shared" si="738"/>
        <v>0</v>
      </c>
      <c r="AG882" s="19">
        <f t="shared" si="754"/>
        <v>0.2</v>
      </c>
      <c r="AH882" s="17">
        <f t="shared" si="755"/>
        <v>0</v>
      </c>
      <c r="AI882" s="17">
        <f t="shared" si="784"/>
        <v>0</v>
      </c>
      <c r="AJ882" s="16">
        <f t="shared" si="756"/>
        <v>0</v>
      </c>
      <c r="AK882" s="19">
        <f t="shared" si="757"/>
        <v>0.2</v>
      </c>
      <c r="AL882" s="17">
        <f t="shared" si="758"/>
        <v>0</v>
      </c>
      <c r="AM882" s="17">
        <f t="shared" si="759"/>
        <v>0</v>
      </c>
      <c r="AN882" s="16">
        <f t="shared" si="760"/>
        <v>0</v>
      </c>
      <c r="AO882" s="19">
        <f t="shared" si="761"/>
        <v>0.2</v>
      </c>
      <c r="AP882" s="17">
        <f t="shared" si="762"/>
        <v>0</v>
      </c>
      <c r="AQ882" s="17">
        <f t="shared" si="763"/>
        <v>0</v>
      </c>
      <c r="AR882" s="16">
        <f t="shared" si="764"/>
        <v>0</v>
      </c>
      <c r="AS882" s="19">
        <f t="shared" si="765"/>
        <v>0.2</v>
      </c>
      <c r="AT882" s="17">
        <f t="shared" si="766"/>
        <v>0</v>
      </c>
      <c r="AU882" s="17">
        <f t="shared" si="767"/>
        <v>0</v>
      </c>
      <c r="AV882" s="16">
        <f t="shared" si="768"/>
        <v>0</v>
      </c>
      <c r="AW882" s="19">
        <f t="shared" si="769"/>
        <v>0.2</v>
      </c>
      <c r="AX882" s="17">
        <f t="shared" si="770"/>
        <v>0</v>
      </c>
      <c r="AY882" s="17">
        <f t="shared" si="739"/>
        <v>0</v>
      </c>
      <c r="AZ882" s="16">
        <f t="shared" si="771"/>
        <v>0</v>
      </c>
      <c r="BA882" s="19">
        <f t="shared" si="772"/>
        <v>0.2</v>
      </c>
      <c r="BB882" s="16"/>
      <c r="BC882" s="16">
        <f t="shared" si="773"/>
        <v>0.2</v>
      </c>
      <c r="BD882" s="19">
        <f t="shared" si="740"/>
        <v>0.2</v>
      </c>
      <c r="BE882" s="20">
        <f t="shared" si="774"/>
        <v>0.2</v>
      </c>
      <c r="BF882">
        <f t="shared" si="775"/>
        <v>1.5279383634712515E-4</v>
      </c>
      <c r="BG882" s="33">
        <f t="shared" si="776"/>
        <v>0.41117534538850053</v>
      </c>
      <c r="BH882">
        <f t="shared" si="777"/>
        <v>2.0558767269425027</v>
      </c>
      <c r="BI882">
        <f t="shared" si="778"/>
        <v>247642.68702058611</v>
      </c>
      <c r="BJ882">
        <f t="shared" si="779"/>
        <v>690305</v>
      </c>
      <c r="BK882">
        <f t="shared" si="780"/>
        <v>120456</v>
      </c>
      <c r="BL882">
        <f t="shared" si="781"/>
        <v>0</v>
      </c>
      <c r="BM882">
        <f t="shared" si="782"/>
        <v>120456</v>
      </c>
    </row>
    <row r="883" spans="1:65" x14ac:dyDescent="0.25">
      <c r="A883" s="8"/>
      <c r="B883">
        <v>4040651</v>
      </c>
      <c r="C883" t="s">
        <v>899</v>
      </c>
      <c r="D883">
        <v>9</v>
      </c>
      <c r="E883">
        <v>733</v>
      </c>
      <c r="F883" s="9">
        <f t="shared" si="783"/>
        <v>123144</v>
      </c>
      <c r="G883">
        <v>4</v>
      </c>
      <c r="H883" s="10">
        <f t="shared" si="729"/>
        <v>2.25</v>
      </c>
      <c r="I883" s="10">
        <f t="shared" si="730"/>
        <v>9</v>
      </c>
      <c r="J883" s="11">
        <f t="shared" si="731"/>
        <v>1</v>
      </c>
      <c r="K883" s="11">
        <f t="shared" si="732"/>
        <v>0.27428649492371404</v>
      </c>
      <c r="L883" s="12">
        <f t="shared" si="733"/>
        <v>1108296</v>
      </c>
      <c r="M883" s="13">
        <f t="shared" si="734"/>
        <v>0.72571350507628596</v>
      </c>
      <c r="P883">
        <f t="shared" si="735"/>
        <v>6597</v>
      </c>
      <c r="Q883" s="15">
        <f t="shared" si="741"/>
        <v>2.25</v>
      </c>
      <c r="R883" s="16">
        <f t="shared" si="742"/>
        <v>3.5746201966041107</v>
      </c>
      <c r="S883" s="17">
        <f t="shared" si="736"/>
        <v>32.812406613395702</v>
      </c>
      <c r="T883" s="17">
        <f t="shared" si="743"/>
        <v>8.2031016533489254</v>
      </c>
      <c r="U883" s="18">
        <f t="shared" si="744"/>
        <v>2.25</v>
      </c>
      <c r="V883" s="17">
        <f t="shared" si="745"/>
        <v>0</v>
      </c>
      <c r="W883" s="17">
        <f t="shared" si="737"/>
        <v>0</v>
      </c>
      <c r="X883" s="16">
        <f t="shared" si="746"/>
        <v>0</v>
      </c>
      <c r="Y883" s="19">
        <f t="shared" si="747"/>
        <v>2.25</v>
      </c>
      <c r="Z883" s="17">
        <f t="shared" si="748"/>
        <v>0</v>
      </c>
      <c r="AA883" s="17">
        <f t="shared" si="749"/>
        <v>0</v>
      </c>
      <c r="AB883" s="16">
        <f t="shared" si="750"/>
        <v>0</v>
      </c>
      <c r="AC883" s="19">
        <f t="shared" si="751"/>
        <v>2.25</v>
      </c>
      <c r="AD883" s="17">
        <f t="shared" si="752"/>
        <v>0</v>
      </c>
      <c r="AE883" s="17">
        <f t="shared" si="753"/>
        <v>0</v>
      </c>
      <c r="AF883" s="16">
        <f t="shared" si="738"/>
        <v>0</v>
      </c>
      <c r="AG883" s="19">
        <f t="shared" si="754"/>
        <v>2.25</v>
      </c>
      <c r="AH883" s="17">
        <f t="shared" si="755"/>
        <v>0</v>
      </c>
      <c r="AI883" s="17">
        <f t="shared" si="784"/>
        <v>0</v>
      </c>
      <c r="AJ883" s="16">
        <f t="shared" si="756"/>
        <v>0</v>
      </c>
      <c r="AK883" s="19">
        <f t="shared" si="757"/>
        <v>2.25</v>
      </c>
      <c r="AL883" s="17">
        <f t="shared" si="758"/>
        <v>0</v>
      </c>
      <c r="AM883" s="17">
        <f t="shared" si="759"/>
        <v>0</v>
      </c>
      <c r="AN883" s="16">
        <f t="shared" si="760"/>
        <v>0</v>
      </c>
      <c r="AO883" s="19">
        <f t="shared" si="761"/>
        <v>2.25</v>
      </c>
      <c r="AP883" s="17">
        <f t="shared" si="762"/>
        <v>0</v>
      </c>
      <c r="AQ883" s="17">
        <f t="shared" si="763"/>
        <v>0</v>
      </c>
      <c r="AR883" s="16">
        <f t="shared" si="764"/>
        <v>0</v>
      </c>
      <c r="AS883" s="19">
        <f t="shared" si="765"/>
        <v>2.25</v>
      </c>
      <c r="AT883" s="17">
        <f t="shared" si="766"/>
        <v>0</v>
      </c>
      <c r="AU883" s="17">
        <f t="shared" si="767"/>
        <v>0</v>
      </c>
      <c r="AV883" s="16">
        <f t="shared" si="768"/>
        <v>0</v>
      </c>
      <c r="AW883" s="19">
        <f t="shared" si="769"/>
        <v>2.25</v>
      </c>
      <c r="AX883" s="17">
        <f t="shared" si="770"/>
        <v>0</v>
      </c>
      <c r="AY883" s="17">
        <f t="shared" si="739"/>
        <v>0</v>
      </c>
      <c r="AZ883" s="16">
        <f t="shared" si="771"/>
        <v>0</v>
      </c>
      <c r="BA883" s="19">
        <f t="shared" si="772"/>
        <v>2.25</v>
      </c>
      <c r="BB883" s="16"/>
      <c r="BC883" s="16">
        <f t="shared" si="773"/>
        <v>2.25</v>
      </c>
      <c r="BD883" s="19">
        <f t="shared" si="740"/>
        <v>2.25</v>
      </c>
      <c r="BE883" s="20">
        <f t="shared" si="774"/>
        <v>2.25</v>
      </c>
      <c r="BF883">
        <f t="shared" si="775"/>
        <v>1.7189306589051579E-3</v>
      </c>
      <c r="BG883" s="33">
        <f t="shared" si="776"/>
        <v>4.6257226356206314</v>
      </c>
      <c r="BH883">
        <f t="shared" si="777"/>
        <v>18.502890542482525</v>
      </c>
      <c r="BI883">
        <f t="shared" si="778"/>
        <v>2278519.9529634682</v>
      </c>
      <c r="BJ883">
        <f t="shared" si="779"/>
        <v>2932355</v>
      </c>
      <c r="BK883">
        <f t="shared" si="780"/>
        <v>1108296</v>
      </c>
      <c r="BL883">
        <f t="shared" si="781"/>
        <v>0</v>
      </c>
      <c r="BM883">
        <f t="shared" si="782"/>
        <v>1108296</v>
      </c>
    </row>
    <row r="884" spans="1:65" x14ac:dyDescent="0.25">
      <c r="A884" s="8"/>
      <c r="B884">
        <v>203672350</v>
      </c>
      <c r="C884" t="s">
        <v>900</v>
      </c>
      <c r="D884">
        <v>1</v>
      </c>
      <c r="E884">
        <v>1074</v>
      </c>
      <c r="F884" s="9">
        <f t="shared" si="783"/>
        <v>180432</v>
      </c>
      <c r="G884">
        <v>4</v>
      </c>
      <c r="H884" s="10">
        <f t="shared" si="729"/>
        <v>0.25</v>
      </c>
      <c r="I884" s="10">
        <f t="shared" si="730"/>
        <v>1</v>
      </c>
      <c r="J884" s="11">
        <f t="shared" si="731"/>
        <v>1</v>
      </c>
      <c r="K884" s="11">
        <f t="shared" si="732"/>
        <v>8.8589344601758659E-4</v>
      </c>
      <c r="L884" s="12">
        <f t="shared" si="733"/>
        <v>180432</v>
      </c>
      <c r="M884" s="13">
        <f t="shared" si="734"/>
        <v>0.99911410655398236</v>
      </c>
      <c r="P884">
        <f t="shared" si="735"/>
        <v>1074</v>
      </c>
      <c r="Q884" s="15">
        <f t="shared" si="741"/>
        <v>0.25</v>
      </c>
      <c r="R884" s="16">
        <f t="shared" si="742"/>
        <v>3.5746201966041107</v>
      </c>
      <c r="S884" s="17">
        <f t="shared" si="736"/>
        <v>1128.8039261328368</v>
      </c>
      <c r="T884" s="17">
        <f t="shared" si="743"/>
        <v>282.20098153320919</v>
      </c>
      <c r="U884" s="18">
        <f t="shared" si="744"/>
        <v>0.25</v>
      </c>
      <c r="V884" s="17">
        <f t="shared" si="745"/>
        <v>0</v>
      </c>
      <c r="W884" s="17">
        <f t="shared" si="737"/>
        <v>0</v>
      </c>
      <c r="X884" s="16">
        <f t="shared" si="746"/>
        <v>0</v>
      </c>
      <c r="Y884" s="19">
        <f t="shared" si="747"/>
        <v>0.25</v>
      </c>
      <c r="Z884" s="17">
        <f t="shared" si="748"/>
        <v>0</v>
      </c>
      <c r="AA884" s="17">
        <f t="shared" si="749"/>
        <v>0</v>
      </c>
      <c r="AB884" s="16">
        <f t="shared" si="750"/>
        <v>0</v>
      </c>
      <c r="AC884" s="19">
        <f t="shared" si="751"/>
        <v>0.25</v>
      </c>
      <c r="AD884" s="17">
        <f t="shared" si="752"/>
        <v>0</v>
      </c>
      <c r="AE884" s="17">
        <f t="shared" si="753"/>
        <v>0</v>
      </c>
      <c r="AF884" s="16">
        <f t="shared" si="738"/>
        <v>0</v>
      </c>
      <c r="AG884" s="19">
        <f t="shared" si="754"/>
        <v>0.25</v>
      </c>
      <c r="AH884" s="17">
        <f t="shared" si="755"/>
        <v>0</v>
      </c>
      <c r="AI884" s="17">
        <f t="shared" si="784"/>
        <v>0</v>
      </c>
      <c r="AJ884" s="16">
        <f t="shared" si="756"/>
        <v>0</v>
      </c>
      <c r="AK884" s="19">
        <f t="shared" si="757"/>
        <v>0.25</v>
      </c>
      <c r="AL884" s="17">
        <f t="shared" si="758"/>
        <v>0</v>
      </c>
      <c r="AM884" s="17">
        <f t="shared" si="759"/>
        <v>0</v>
      </c>
      <c r="AN884" s="16">
        <f t="shared" si="760"/>
        <v>0</v>
      </c>
      <c r="AO884" s="19">
        <f t="shared" si="761"/>
        <v>0.25</v>
      </c>
      <c r="AP884" s="17">
        <f t="shared" si="762"/>
        <v>0</v>
      </c>
      <c r="AQ884" s="17">
        <f t="shared" si="763"/>
        <v>0</v>
      </c>
      <c r="AR884" s="16">
        <f t="shared" si="764"/>
        <v>0</v>
      </c>
      <c r="AS884" s="19">
        <f t="shared" si="765"/>
        <v>0.25</v>
      </c>
      <c r="AT884" s="17">
        <f t="shared" si="766"/>
        <v>0</v>
      </c>
      <c r="AU884" s="17">
        <f t="shared" si="767"/>
        <v>0</v>
      </c>
      <c r="AV884" s="16">
        <f t="shared" si="768"/>
        <v>0</v>
      </c>
      <c r="AW884" s="19">
        <f t="shared" si="769"/>
        <v>0.25</v>
      </c>
      <c r="AX884" s="17">
        <f t="shared" si="770"/>
        <v>0</v>
      </c>
      <c r="AY884" s="17">
        <f t="shared" si="739"/>
        <v>0</v>
      </c>
      <c r="AZ884" s="16">
        <f t="shared" si="771"/>
        <v>0</v>
      </c>
      <c r="BA884" s="19">
        <f t="shared" si="772"/>
        <v>0.25</v>
      </c>
      <c r="BB884" s="16"/>
      <c r="BC884" s="16">
        <f t="shared" si="773"/>
        <v>0.25</v>
      </c>
      <c r="BD884" s="19">
        <f t="shared" si="740"/>
        <v>0.25</v>
      </c>
      <c r="BE884" s="20">
        <f t="shared" si="774"/>
        <v>0.25</v>
      </c>
      <c r="BF884">
        <f t="shared" si="775"/>
        <v>1.9099229543390641E-4</v>
      </c>
      <c r="BG884" s="33">
        <f t="shared" si="776"/>
        <v>0.51396918173562567</v>
      </c>
      <c r="BH884">
        <f t="shared" si="777"/>
        <v>2.0558767269425027</v>
      </c>
      <c r="BI884">
        <f t="shared" si="778"/>
        <v>370945.94959568966</v>
      </c>
      <c r="BJ884">
        <f t="shared" si="779"/>
        <v>203491918</v>
      </c>
      <c r="BK884">
        <f t="shared" si="780"/>
        <v>180432</v>
      </c>
      <c r="BL884">
        <f t="shared" si="781"/>
        <v>0</v>
      </c>
      <c r="BM884">
        <f t="shared" si="782"/>
        <v>180432</v>
      </c>
    </row>
    <row r="885" spans="1:65" x14ac:dyDescent="0.25">
      <c r="A885" s="8"/>
      <c r="B885">
        <v>34727432</v>
      </c>
      <c r="C885" t="s">
        <v>901</v>
      </c>
      <c r="D885">
        <v>8</v>
      </c>
      <c r="E885">
        <v>1049</v>
      </c>
      <c r="F885" s="9">
        <f t="shared" si="783"/>
        <v>176232</v>
      </c>
      <c r="G885">
        <v>2</v>
      </c>
      <c r="H885" s="10">
        <f t="shared" si="729"/>
        <v>4</v>
      </c>
      <c r="I885" s="10">
        <f t="shared" si="730"/>
        <v>8</v>
      </c>
      <c r="J885" s="11">
        <f t="shared" si="731"/>
        <v>1</v>
      </c>
      <c r="K885" s="11">
        <f t="shared" si="732"/>
        <v>4.0597761446916084E-2</v>
      </c>
      <c r="L885" s="12">
        <f t="shared" si="733"/>
        <v>1409856</v>
      </c>
      <c r="M885" s="13">
        <f t="shared" si="734"/>
        <v>0.95940223855308393</v>
      </c>
      <c r="P885">
        <f t="shared" si="735"/>
        <v>8392</v>
      </c>
      <c r="Q885" s="15">
        <f t="shared" si="741"/>
        <v>4</v>
      </c>
      <c r="R885" s="16">
        <f t="shared" si="742"/>
        <v>3.5746201966041107</v>
      </c>
      <c r="S885" s="17">
        <f t="shared" si="736"/>
        <v>197.05519996368423</v>
      </c>
      <c r="T885" s="17">
        <f t="shared" si="743"/>
        <v>98.527599981842116</v>
      </c>
      <c r="U885" s="18">
        <f t="shared" si="744"/>
        <v>0</v>
      </c>
      <c r="V885" s="17">
        <f t="shared" si="745"/>
        <v>98.527599981842116</v>
      </c>
      <c r="W885" s="17">
        <f t="shared" si="737"/>
        <v>7.2089707744143361E-2</v>
      </c>
      <c r="X885" s="16">
        <f t="shared" si="746"/>
        <v>228.73760901978966</v>
      </c>
      <c r="Y885" s="19">
        <f t="shared" si="747"/>
        <v>4</v>
      </c>
      <c r="Z885" s="17">
        <f t="shared" si="748"/>
        <v>0</v>
      </c>
      <c r="AA885" s="17">
        <f t="shared" si="749"/>
        <v>0</v>
      </c>
      <c r="AB885" s="16">
        <f t="shared" si="750"/>
        <v>0</v>
      </c>
      <c r="AC885" s="19">
        <f t="shared" si="751"/>
        <v>4</v>
      </c>
      <c r="AD885" s="17">
        <f t="shared" si="752"/>
        <v>0</v>
      </c>
      <c r="AE885" s="17">
        <f t="shared" si="753"/>
        <v>0</v>
      </c>
      <c r="AF885" s="16">
        <f t="shared" si="738"/>
        <v>0</v>
      </c>
      <c r="AG885" s="19">
        <f t="shared" si="754"/>
        <v>4</v>
      </c>
      <c r="AH885" s="17">
        <f t="shared" si="755"/>
        <v>0</v>
      </c>
      <c r="AI885" s="17">
        <f t="shared" si="784"/>
        <v>0</v>
      </c>
      <c r="AJ885" s="16">
        <f t="shared" si="756"/>
        <v>0</v>
      </c>
      <c r="AK885" s="19">
        <f t="shared" si="757"/>
        <v>4</v>
      </c>
      <c r="AL885" s="17">
        <f t="shared" si="758"/>
        <v>0</v>
      </c>
      <c r="AM885" s="17">
        <f t="shared" si="759"/>
        <v>0</v>
      </c>
      <c r="AN885" s="16">
        <f t="shared" si="760"/>
        <v>0</v>
      </c>
      <c r="AO885" s="19">
        <f t="shared" si="761"/>
        <v>4</v>
      </c>
      <c r="AP885" s="17">
        <f t="shared" si="762"/>
        <v>0</v>
      </c>
      <c r="AQ885" s="17">
        <f t="shared" si="763"/>
        <v>0</v>
      </c>
      <c r="AR885" s="16">
        <f t="shared" si="764"/>
        <v>0</v>
      </c>
      <c r="AS885" s="19">
        <f t="shared" si="765"/>
        <v>4</v>
      </c>
      <c r="AT885" s="17">
        <f t="shared" si="766"/>
        <v>0</v>
      </c>
      <c r="AU885" s="17">
        <f t="shared" si="767"/>
        <v>0</v>
      </c>
      <c r="AV885" s="16">
        <f t="shared" si="768"/>
        <v>0</v>
      </c>
      <c r="AW885" s="19">
        <f t="shared" si="769"/>
        <v>4</v>
      </c>
      <c r="AX885" s="17">
        <f t="shared" si="770"/>
        <v>0</v>
      </c>
      <c r="AY885" s="17">
        <f t="shared" si="739"/>
        <v>0</v>
      </c>
      <c r="AZ885" s="16">
        <f t="shared" si="771"/>
        <v>0</v>
      </c>
      <c r="BA885" s="19">
        <f t="shared" si="772"/>
        <v>4</v>
      </c>
      <c r="BB885" s="16"/>
      <c r="BC885" s="16">
        <f t="shared" si="773"/>
        <v>4</v>
      </c>
      <c r="BD885" s="19">
        <f t="shared" si="740"/>
        <v>4</v>
      </c>
      <c r="BE885" s="20">
        <f t="shared" si="774"/>
        <v>4</v>
      </c>
      <c r="BF885">
        <f t="shared" si="775"/>
        <v>3.0558767269425026E-3</v>
      </c>
      <c r="BG885" s="33">
        <f t="shared" si="776"/>
        <v>8.2235069077700107</v>
      </c>
      <c r="BH885">
        <f t="shared" si="777"/>
        <v>16.447013815540021</v>
      </c>
      <c r="BI885">
        <f t="shared" si="778"/>
        <v>2898490.138740249</v>
      </c>
      <c r="BJ885">
        <f t="shared" si="779"/>
        <v>33317576</v>
      </c>
      <c r="BK885">
        <f t="shared" si="780"/>
        <v>1409856</v>
      </c>
      <c r="BL885">
        <f t="shared" si="781"/>
        <v>0</v>
      </c>
      <c r="BM885">
        <f t="shared" si="782"/>
        <v>1409856</v>
      </c>
    </row>
    <row r="886" spans="1:65" x14ac:dyDescent="0.25">
      <c r="A886" s="8"/>
      <c r="B886">
        <v>49356591</v>
      </c>
      <c r="C886" t="s">
        <v>902</v>
      </c>
      <c r="D886">
        <v>6</v>
      </c>
      <c r="E886">
        <v>1322</v>
      </c>
      <c r="F886" s="9">
        <f t="shared" si="783"/>
        <v>222096</v>
      </c>
      <c r="G886">
        <v>7</v>
      </c>
      <c r="H886" s="10">
        <f t="shared" si="729"/>
        <v>0.8571428571428571</v>
      </c>
      <c r="I886" s="10">
        <f t="shared" si="730"/>
        <v>6</v>
      </c>
      <c r="J886" s="11">
        <f t="shared" si="731"/>
        <v>1</v>
      </c>
      <c r="K886" s="11">
        <f t="shared" si="732"/>
        <v>2.6998947313845074E-2</v>
      </c>
      <c r="L886" s="12">
        <f t="shared" si="733"/>
        <v>1332576</v>
      </c>
      <c r="M886" s="13">
        <f t="shared" si="734"/>
        <v>0.97300105268615489</v>
      </c>
      <c r="P886">
        <f t="shared" si="735"/>
        <v>7932</v>
      </c>
      <c r="Q886" s="15">
        <f t="shared" si="741"/>
        <v>0.8571428571428571</v>
      </c>
      <c r="R886" s="16">
        <f t="shared" si="742"/>
        <v>3.5746201966041107</v>
      </c>
      <c r="S886" s="17">
        <f t="shared" si="736"/>
        <v>222.23088664361356</v>
      </c>
      <c r="T886" s="17">
        <f t="shared" si="743"/>
        <v>31.747269520516223</v>
      </c>
      <c r="U886" s="18">
        <f t="shared" si="744"/>
        <v>0.8571428571428571</v>
      </c>
      <c r="V886" s="17">
        <f t="shared" si="745"/>
        <v>0</v>
      </c>
      <c r="W886" s="17">
        <f t="shared" si="737"/>
        <v>0</v>
      </c>
      <c r="X886" s="16">
        <f t="shared" si="746"/>
        <v>0</v>
      </c>
      <c r="Y886" s="19">
        <f t="shared" si="747"/>
        <v>0.8571428571428571</v>
      </c>
      <c r="Z886" s="17">
        <f t="shared" si="748"/>
        <v>0</v>
      </c>
      <c r="AA886" s="17">
        <f t="shared" si="749"/>
        <v>0</v>
      </c>
      <c r="AB886" s="16">
        <f t="shared" si="750"/>
        <v>0</v>
      </c>
      <c r="AC886" s="19">
        <f t="shared" si="751"/>
        <v>0.8571428571428571</v>
      </c>
      <c r="AD886" s="17">
        <f t="shared" si="752"/>
        <v>0</v>
      </c>
      <c r="AE886" s="17">
        <f t="shared" si="753"/>
        <v>0</v>
      </c>
      <c r="AF886" s="16">
        <f t="shared" si="738"/>
        <v>0</v>
      </c>
      <c r="AG886" s="19">
        <f t="shared" si="754"/>
        <v>0.8571428571428571</v>
      </c>
      <c r="AH886" s="17">
        <f t="shared" si="755"/>
        <v>0</v>
      </c>
      <c r="AI886" s="17">
        <f t="shared" si="784"/>
        <v>0</v>
      </c>
      <c r="AJ886" s="16">
        <f t="shared" si="756"/>
        <v>0</v>
      </c>
      <c r="AK886" s="19">
        <f t="shared" si="757"/>
        <v>0.8571428571428571</v>
      </c>
      <c r="AL886" s="17">
        <f t="shared" si="758"/>
        <v>0</v>
      </c>
      <c r="AM886" s="17">
        <f t="shared" si="759"/>
        <v>0</v>
      </c>
      <c r="AN886" s="16">
        <f t="shared" si="760"/>
        <v>0</v>
      </c>
      <c r="AO886" s="19">
        <f t="shared" si="761"/>
        <v>0.8571428571428571</v>
      </c>
      <c r="AP886" s="17">
        <f t="shared" si="762"/>
        <v>0</v>
      </c>
      <c r="AQ886" s="17">
        <f t="shared" si="763"/>
        <v>0</v>
      </c>
      <c r="AR886" s="16">
        <f t="shared" si="764"/>
        <v>0</v>
      </c>
      <c r="AS886" s="19">
        <f t="shared" si="765"/>
        <v>0.8571428571428571</v>
      </c>
      <c r="AT886" s="17">
        <f t="shared" si="766"/>
        <v>0</v>
      </c>
      <c r="AU886" s="17">
        <f t="shared" si="767"/>
        <v>0</v>
      </c>
      <c r="AV886" s="16">
        <f t="shared" si="768"/>
        <v>0</v>
      </c>
      <c r="AW886" s="19">
        <f t="shared" si="769"/>
        <v>0.8571428571428571</v>
      </c>
      <c r="AX886" s="17">
        <f t="shared" si="770"/>
        <v>0</v>
      </c>
      <c r="AY886" s="17">
        <f t="shared" si="739"/>
        <v>0</v>
      </c>
      <c r="AZ886" s="16">
        <f t="shared" si="771"/>
        <v>0</v>
      </c>
      <c r="BA886" s="19">
        <f t="shared" si="772"/>
        <v>0.8571428571428571</v>
      </c>
      <c r="BB886" s="16"/>
      <c r="BC886" s="16">
        <f t="shared" si="773"/>
        <v>0.8571428571428571</v>
      </c>
      <c r="BD886" s="19">
        <f t="shared" si="740"/>
        <v>0.8571428571428571</v>
      </c>
      <c r="BE886" s="20">
        <f t="shared" si="774"/>
        <v>0.8571428571428571</v>
      </c>
      <c r="BF886">
        <f t="shared" si="775"/>
        <v>6.5483072720196479E-4</v>
      </c>
      <c r="BG886" s="33">
        <f t="shared" si="776"/>
        <v>1.7621800516650019</v>
      </c>
      <c r="BH886">
        <f t="shared" si="777"/>
        <v>12.335260361655013</v>
      </c>
      <c r="BI886">
        <f t="shared" si="778"/>
        <v>2739611.9852821319</v>
      </c>
      <c r="BJ886">
        <f t="shared" si="779"/>
        <v>48024015</v>
      </c>
      <c r="BK886">
        <f t="shared" si="780"/>
        <v>1332576</v>
      </c>
      <c r="BL886">
        <f t="shared" si="781"/>
        <v>0</v>
      </c>
      <c r="BM886">
        <f t="shared" si="782"/>
        <v>1332576</v>
      </c>
    </row>
    <row r="887" spans="1:65" x14ac:dyDescent="0.25">
      <c r="A887" s="8"/>
      <c r="B887">
        <v>362000</v>
      </c>
      <c r="C887" t="s">
        <v>903</v>
      </c>
      <c r="D887">
        <v>4</v>
      </c>
      <c r="E887">
        <v>835</v>
      </c>
      <c r="F887" s="9">
        <f t="shared" si="783"/>
        <v>140280</v>
      </c>
      <c r="G887">
        <v>7</v>
      </c>
      <c r="H887" s="10">
        <f t="shared" si="729"/>
        <v>0.3686504541936535</v>
      </c>
      <c r="I887" s="10">
        <f t="shared" si="730"/>
        <v>2.5805531793555745</v>
      </c>
      <c r="J887" s="11">
        <f t="shared" si="731"/>
        <v>0.64513829483889362</v>
      </c>
      <c r="K887" s="11">
        <f t="shared" si="732"/>
        <v>1</v>
      </c>
      <c r="L887" s="12">
        <f t="shared" si="733"/>
        <v>362000</v>
      </c>
      <c r="M887" s="13">
        <f t="shared" si="734"/>
        <v>0</v>
      </c>
      <c r="P887">
        <f t="shared" si="735"/>
        <v>3340</v>
      </c>
      <c r="Q887" s="15">
        <f t="shared" si="741"/>
        <v>0.5714285714285714</v>
      </c>
      <c r="R887" s="16">
        <f t="shared" si="742"/>
        <v>3.5746201966041107</v>
      </c>
      <c r="S887" s="17">
        <f t="shared" si="736"/>
        <v>2.5805531793555745</v>
      </c>
      <c r="T887" s="17">
        <f t="shared" si="743"/>
        <v>0.3686504541936535</v>
      </c>
      <c r="U887" s="18">
        <f t="shared" si="744"/>
        <v>0.3686504541936535</v>
      </c>
      <c r="V887" s="17">
        <f t="shared" si="745"/>
        <v>0</v>
      </c>
      <c r="W887" s="17">
        <f t="shared" si="737"/>
        <v>0</v>
      </c>
      <c r="X887" s="16">
        <f t="shared" si="746"/>
        <v>0</v>
      </c>
      <c r="Y887" s="19">
        <f t="shared" si="747"/>
        <v>0.3686504541936535</v>
      </c>
      <c r="Z887" s="17">
        <f t="shared" si="748"/>
        <v>0</v>
      </c>
      <c r="AA887" s="17">
        <f t="shared" si="749"/>
        <v>0</v>
      </c>
      <c r="AB887" s="16">
        <f t="shared" si="750"/>
        <v>0</v>
      </c>
      <c r="AC887" s="19">
        <f t="shared" si="751"/>
        <v>0.3686504541936535</v>
      </c>
      <c r="AD887" s="17">
        <f t="shared" si="752"/>
        <v>0</v>
      </c>
      <c r="AE887" s="17">
        <f t="shared" si="753"/>
        <v>0</v>
      </c>
      <c r="AF887" s="16">
        <f t="shared" si="738"/>
        <v>0</v>
      </c>
      <c r="AG887" s="19">
        <f t="shared" si="754"/>
        <v>0.3686504541936535</v>
      </c>
      <c r="AH887" s="17">
        <f t="shared" si="755"/>
        <v>0</v>
      </c>
      <c r="AI887" s="17">
        <f t="shared" si="784"/>
        <v>0</v>
      </c>
      <c r="AJ887" s="16">
        <f t="shared" si="756"/>
        <v>0</v>
      </c>
      <c r="AK887" s="19">
        <f t="shared" si="757"/>
        <v>0.3686504541936535</v>
      </c>
      <c r="AL887" s="17">
        <f t="shared" si="758"/>
        <v>0</v>
      </c>
      <c r="AM887" s="17">
        <f t="shared" si="759"/>
        <v>0</v>
      </c>
      <c r="AN887" s="16">
        <f t="shared" si="760"/>
        <v>0</v>
      </c>
      <c r="AO887" s="19">
        <f t="shared" si="761"/>
        <v>0.3686504541936535</v>
      </c>
      <c r="AP887" s="17">
        <f t="shared" si="762"/>
        <v>0</v>
      </c>
      <c r="AQ887" s="17">
        <f t="shared" si="763"/>
        <v>0</v>
      </c>
      <c r="AR887" s="16">
        <f t="shared" si="764"/>
        <v>0</v>
      </c>
      <c r="AS887" s="19">
        <f t="shared" si="765"/>
        <v>0.3686504541936535</v>
      </c>
      <c r="AT887" s="17">
        <f t="shared" si="766"/>
        <v>0</v>
      </c>
      <c r="AU887" s="17">
        <f t="shared" si="767"/>
        <v>0</v>
      </c>
      <c r="AV887" s="16">
        <f t="shared" si="768"/>
        <v>0</v>
      </c>
      <c r="AW887" s="19">
        <f t="shared" si="769"/>
        <v>0.3686504541936535</v>
      </c>
      <c r="AX887" s="17">
        <f t="shared" si="770"/>
        <v>0</v>
      </c>
      <c r="AY887" s="17">
        <f t="shared" si="739"/>
        <v>0</v>
      </c>
      <c r="AZ887" s="16">
        <f t="shared" si="771"/>
        <v>0</v>
      </c>
      <c r="BA887" s="19">
        <f t="shared" si="772"/>
        <v>0.3686504541936535</v>
      </c>
      <c r="BB887" s="16"/>
      <c r="BC887" s="16">
        <f t="shared" si="773"/>
        <v>0.3686504541936535</v>
      </c>
      <c r="BD887" s="19">
        <f t="shared" si="740"/>
        <v>0.3686504541936535</v>
      </c>
      <c r="BE887" s="20">
        <f t="shared" si="774"/>
        <v>0.3686504541936535</v>
      </c>
      <c r="BF887">
        <f t="shared" si="775"/>
        <v>2.8163758583679222E-4</v>
      </c>
      <c r="BG887" s="33">
        <f t="shared" si="776"/>
        <v>0.75789988915351536</v>
      </c>
      <c r="BH887">
        <f t="shared" si="777"/>
        <v>5.3052992240746075</v>
      </c>
      <c r="BI887">
        <f t="shared" si="778"/>
        <v>744227.37515318592</v>
      </c>
      <c r="BJ887">
        <f t="shared" si="779"/>
        <v>0</v>
      </c>
      <c r="BK887">
        <f t="shared" si="780"/>
        <v>362000</v>
      </c>
      <c r="BL887">
        <f t="shared" si="781"/>
        <v>199120</v>
      </c>
      <c r="BM887">
        <f t="shared" si="782"/>
        <v>362000</v>
      </c>
    </row>
    <row r="888" spans="1:65" x14ac:dyDescent="0.25">
      <c r="A888" s="8"/>
      <c r="B888">
        <v>2890559</v>
      </c>
      <c r="C888" t="s">
        <v>904</v>
      </c>
      <c r="D888">
        <v>1</v>
      </c>
      <c r="E888">
        <v>2014</v>
      </c>
      <c r="F888" s="9">
        <f t="shared" si="783"/>
        <v>338352</v>
      </c>
      <c r="G888">
        <v>6</v>
      </c>
      <c r="H888" s="10">
        <f t="shared" si="729"/>
        <v>0.16666666666666666</v>
      </c>
      <c r="I888" s="10">
        <f t="shared" si="730"/>
        <v>1</v>
      </c>
      <c r="J888" s="11">
        <f t="shared" si="731"/>
        <v>1</v>
      </c>
      <c r="K888" s="11">
        <f t="shared" si="732"/>
        <v>0.11705417533425196</v>
      </c>
      <c r="L888" s="12">
        <f t="shared" si="733"/>
        <v>338352</v>
      </c>
      <c r="M888" s="13">
        <f t="shared" si="734"/>
        <v>0.882945824665748</v>
      </c>
      <c r="P888">
        <f t="shared" si="735"/>
        <v>2014</v>
      </c>
      <c r="Q888" s="15">
        <f t="shared" si="741"/>
        <v>0.16666666666666666</v>
      </c>
      <c r="R888" s="16">
        <f t="shared" si="742"/>
        <v>3.5746201966041107</v>
      </c>
      <c r="S888" s="17">
        <f t="shared" si="736"/>
        <v>8.5430527970870571</v>
      </c>
      <c r="T888" s="17">
        <f t="shared" si="743"/>
        <v>1.4238421328478428</v>
      </c>
      <c r="U888" s="18">
        <f t="shared" si="744"/>
        <v>0.16666666666666666</v>
      </c>
      <c r="V888" s="17">
        <f t="shared" si="745"/>
        <v>0</v>
      </c>
      <c r="W888" s="17">
        <f t="shared" si="737"/>
        <v>0</v>
      </c>
      <c r="X888" s="16">
        <f t="shared" si="746"/>
        <v>0</v>
      </c>
      <c r="Y888" s="19">
        <f t="shared" si="747"/>
        <v>0.16666666666666666</v>
      </c>
      <c r="Z888" s="17">
        <f t="shared" si="748"/>
        <v>0</v>
      </c>
      <c r="AA888" s="17">
        <f t="shared" si="749"/>
        <v>0</v>
      </c>
      <c r="AB888" s="16">
        <f t="shared" si="750"/>
        <v>0</v>
      </c>
      <c r="AC888" s="19">
        <f t="shared" si="751"/>
        <v>0.16666666666666666</v>
      </c>
      <c r="AD888" s="17">
        <f t="shared" si="752"/>
        <v>0</v>
      </c>
      <c r="AE888" s="17">
        <f t="shared" si="753"/>
        <v>0</v>
      </c>
      <c r="AF888" s="16">
        <f t="shared" si="738"/>
        <v>0</v>
      </c>
      <c r="AG888" s="19">
        <f t="shared" si="754"/>
        <v>0.16666666666666666</v>
      </c>
      <c r="AH888" s="17">
        <f t="shared" si="755"/>
        <v>0</v>
      </c>
      <c r="AI888" s="17">
        <f t="shared" si="784"/>
        <v>0</v>
      </c>
      <c r="AJ888" s="16">
        <f t="shared" si="756"/>
        <v>0</v>
      </c>
      <c r="AK888" s="19">
        <f t="shared" si="757"/>
        <v>0.16666666666666666</v>
      </c>
      <c r="AL888" s="17">
        <f t="shared" si="758"/>
        <v>0</v>
      </c>
      <c r="AM888" s="17">
        <f t="shared" si="759"/>
        <v>0</v>
      </c>
      <c r="AN888" s="16">
        <f t="shared" si="760"/>
        <v>0</v>
      </c>
      <c r="AO888" s="19">
        <f t="shared" si="761"/>
        <v>0.16666666666666666</v>
      </c>
      <c r="AP888" s="17">
        <f t="shared" si="762"/>
        <v>0</v>
      </c>
      <c r="AQ888" s="17">
        <f t="shared" si="763"/>
        <v>0</v>
      </c>
      <c r="AR888" s="16">
        <f t="shared" si="764"/>
        <v>0</v>
      </c>
      <c r="AS888" s="19">
        <f t="shared" si="765"/>
        <v>0.16666666666666666</v>
      </c>
      <c r="AT888" s="17">
        <f t="shared" si="766"/>
        <v>0</v>
      </c>
      <c r="AU888" s="17">
        <f t="shared" si="767"/>
        <v>0</v>
      </c>
      <c r="AV888" s="16">
        <f t="shared" si="768"/>
        <v>0</v>
      </c>
      <c r="AW888" s="19">
        <f t="shared" si="769"/>
        <v>0.16666666666666666</v>
      </c>
      <c r="AX888" s="17">
        <f t="shared" si="770"/>
        <v>0</v>
      </c>
      <c r="AY888" s="17">
        <f t="shared" si="739"/>
        <v>0</v>
      </c>
      <c r="AZ888" s="16">
        <f t="shared" si="771"/>
        <v>0</v>
      </c>
      <c r="BA888" s="19">
        <f t="shared" si="772"/>
        <v>0.16666666666666666</v>
      </c>
      <c r="BB888" s="16"/>
      <c r="BC888" s="16">
        <f t="shared" si="773"/>
        <v>0.16666666666666666</v>
      </c>
      <c r="BD888" s="19">
        <f t="shared" si="740"/>
        <v>0.16666666666666666</v>
      </c>
      <c r="BE888" s="20">
        <f t="shared" si="774"/>
        <v>0.16666666666666666</v>
      </c>
      <c r="BF888">
        <f t="shared" si="775"/>
        <v>1.273281969559376E-4</v>
      </c>
      <c r="BG888" s="33">
        <f t="shared" si="776"/>
        <v>0.34264612115708371</v>
      </c>
      <c r="BH888">
        <f t="shared" si="777"/>
        <v>2.0558767269425022</v>
      </c>
      <c r="BI888">
        <f t="shared" si="778"/>
        <v>695610.00231444952</v>
      </c>
      <c r="BJ888">
        <f t="shared" si="779"/>
        <v>2552207</v>
      </c>
      <c r="BK888">
        <f t="shared" si="780"/>
        <v>338352</v>
      </c>
      <c r="BL888">
        <f t="shared" si="781"/>
        <v>0</v>
      </c>
      <c r="BM888">
        <f t="shared" si="782"/>
        <v>338352</v>
      </c>
    </row>
    <row r="889" spans="1:65" x14ac:dyDescent="0.25">
      <c r="A889" s="8"/>
      <c r="B889">
        <v>4155</v>
      </c>
      <c r="C889" t="s">
        <v>905</v>
      </c>
      <c r="D889">
        <v>4</v>
      </c>
      <c r="E889">
        <v>159</v>
      </c>
      <c r="F889" s="9">
        <f t="shared" si="783"/>
        <v>26712</v>
      </c>
      <c r="G889">
        <v>4</v>
      </c>
      <c r="H889" s="10">
        <f t="shared" si="729"/>
        <v>3.8887017070979336E-2</v>
      </c>
      <c r="I889" s="10">
        <f t="shared" si="730"/>
        <v>0.15554806828391735</v>
      </c>
      <c r="J889" s="11">
        <f t="shared" si="731"/>
        <v>3.8887017070979336E-2</v>
      </c>
      <c r="K889" s="11">
        <f t="shared" si="732"/>
        <v>1</v>
      </c>
      <c r="L889" s="12">
        <f t="shared" si="733"/>
        <v>4155</v>
      </c>
      <c r="M889" s="13">
        <f t="shared" si="734"/>
        <v>0</v>
      </c>
      <c r="P889">
        <f t="shared" si="735"/>
        <v>636</v>
      </c>
      <c r="Q889" s="15">
        <f t="shared" si="741"/>
        <v>1</v>
      </c>
      <c r="R889" s="16">
        <f t="shared" si="742"/>
        <v>3.5746201966041107</v>
      </c>
      <c r="S889" s="17">
        <f t="shared" si="736"/>
        <v>0.15554806828391735</v>
      </c>
      <c r="T889" s="17">
        <f t="shared" si="743"/>
        <v>3.8887017070979336E-2</v>
      </c>
      <c r="U889" s="18">
        <f t="shared" si="744"/>
        <v>3.8887017070979336E-2</v>
      </c>
      <c r="V889" s="17">
        <f t="shared" si="745"/>
        <v>0</v>
      </c>
      <c r="W889" s="17">
        <f t="shared" si="737"/>
        <v>0</v>
      </c>
      <c r="X889" s="16">
        <f t="shared" si="746"/>
        <v>0</v>
      </c>
      <c r="Y889" s="19">
        <f t="shared" si="747"/>
        <v>3.8887017070979336E-2</v>
      </c>
      <c r="Z889" s="17">
        <f t="shared" si="748"/>
        <v>0</v>
      </c>
      <c r="AA889" s="17">
        <f t="shared" si="749"/>
        <v>0</v>
      </c>
      <c r="AB889" s="16">
        <f t="shared" si="750"/>
        <v>0</v>
      </c>
      <c r="AC889" s="19">
        <f t="shared" si="751"/>
        <v>3.8887017070979336E-2</v>
      </c>
      <c r="AD889" s="17">
        <f t="shared" si="752"/>
        <v>0</v>
      </c>
      <c r="AE889" s="17">
        <f t="shared" si="753"/>
        <v>0</v>
      </c>
      <c r="AF889" s="16">
        <f t="shared" si="738"/>
        <v>0</v>
      </c>
      <c r="AG889" s="19">
        <f t="shared" si="754"/>
        <v>3.8887017070979336E-2</v>
      </c>
      <c r="AH889" s="17">
        <f t="shared" si="755"/>
        <v>0</v>
      </c>
      <c r="AI889" s="17">
        <f t="shared" si="784"/>
        <v>0</v>
      </c>
      <c r="AJ889" s="16">
        <f t="shared" si="756"/>
        <v>0</v>
      </c>
      <c r="AK889" s="19">
        <f t="shared" si="757"/>
        <v>3.8887017070979336E-2</v>
      </c>
      <c r="AL889" s="17">
        <f t="shared" si="758"/>
        <v>0</v>
      </c>
      <c r="AM889" s="17">
        <f t="shared" si="759"/>
        <v>0</v>
      </c>
      <c r="AN889" s="16">
        <f t="shared" si="760"/>
        <v>0</v>
      </c>
      <c r="AO889" s="19">
        <f t="shared" si="761"/>
        <v>3.8887017070979336E-2</v>
      </c>
      <c r="AP889" s="17">
        <f t="shared" si="762"/>
        <v>0</v>
      </c>
      <c r="AQ889" s="17">
        <f t="shared" si="763"/>
        <v>0</v>
      </c>
      <c r="AR889" s="16">
        <f t="shared" si="764"/>
        <v>0</v>
      </c>
      <c r="AS889" s="19">
        <f t="shared" si="765"/>
        <v>3.8887017070979336E-2</v>
      </c>
      <c r="AT889" s="17">
        <f t="shared" si="766"/>
        <v>0</v>
      </c>
      <c r="AU889" s="17">
        <f t="shared" si="767"/>
        <v>0</v>
      </c>
      <c r="AV889" s="16">
        <f t="shared" si="768"/>
        <v>0</v>
      </c>
      <c r="AW889" s="19">
        <f t="shared" si="769"/>
        <v>3.8887017070979336E-2</v>
      </c>
      <c r="AX889" s="17">
        <f t="shared" si="770"/>
        <v>0</v>
      </c>
      <c r="AY889" s="17">
        <f t="shared" si="739"/>
        <v>0</v>
      </c>
      <c r="AZ889" s="16">
        <f t="shared" si="771"/>
        <v>0</v>
      </c>
      <c r="BA889" s="19">
        <f t="shared" si="772"/>
        <v>3.8887017070979336E-2</v>
      </c>
      <c r="BB889" s="16"/>
      <c r="BC889" s="16">
        <f t="shared" si="773"/>
        <v>3.8887017070979336E-2</v>
      </c>
      <c r="BD889" s="19">
        <f t="shared" si="740"/>
        <v>3.8887017070979336E-2</v>
      </c>
      <c r="BE889" s="20">
        <f t="shared" si="774"/>
        <v>3.8887017070979336E-2</v>
      </c>
      <c r="BF889">
        <f t="shared" si="775"/>
        <v>2.9708482611855391E-5</v>
      </c>
      <c r="BG889" s="33">
        <f t="shared" si="776"/>
        <v>7.9946913376442219E-2</v>
      </c>
      <c r="BH889">
        <f t="shared" si="777"/>
        <v>0.31978765350576888</v>
      </c>
      <c r="BI889">
        <f t="shared" si="778"/>
        <v>8542.1678004460973</v>
      </c>
      <c r="BJ889">
        <f t="shared" si="779"/>
        <v>0</v>
      </c>
      <c r="BK889">
        <f t="shared" si="780"/>
        <v>4155</v>
      </c>
      <c r="BL889">
        <f t="shared" si="781"/>
        <v>102693</v>
      </c>
      <c r="BM889">
        <f t="shared" si="782"/>
        <v>4155</v>
      </c>
    </row>
    <row r="890" spans="1:65" x14ac:dyDescent="0.25">
      <c r="A890" s="8"/>
      <c r="B890">
        <v>2312103</v>
      </c>
      <c r="C890" t="s">
        <v>906</v>
      </c>
      <c r="D890">
        <v>5</v>
      </c>
      <c r="E890">
        <v>610</v>
      </c>
      <c r="F890" s="9">
        <f t="shared" si="783"/>
        <v>102480</v>
      </c>
      <c r="G890">
        <v>6</v>
      </c>
      <c r="H890" s="10">
        <f t="shared" si="729"/>
        <v>0.83333333333333337</v>
      </c>
      <c r="I890" s="10">
        <f t="shared" si="730"/>
        <v>5</v>
      </c>
      <c r="J890" s="11">
        <f t="shared" si="731"/>
        <v>1</v>
      </c>
      <c r="K890" s="11">
        <f t="shared" si="732"/>
        <v>0.2216164245278</v>
      </c>
      <c r="L890" s="12">
        <f t="shared" si="733"/>
        <v>512400</v>
      </c>
      <c r="M890" s="13">
        <f t="shared" si="734"/>
        <v>0.77838357547219994</v>
      </c>
      <c r="P890">
        <f t="shared" si="735"/>
        <v>3050</v>
      </c>
      <c r="Q890" s="15">
        <f t="shared" si="741"/>
        <v>0.83333333333333337</v>
      </c>
      <c r="R890" s="16">
        <f t="shared" si="742"/>
        <v>3.5746201966041107</v>
      </c>
      <c r="S890" s="17">
        <f t="shared" si="736"/>
        <v>22.561504683840749</v>
      </c>
      <c r="T890" s="17">
        <f t="shared" si="743"/>
        <v>3.7602507806401246</v>
      </c>
      <c r="U890" s="18">
        <f t="shared" si="744"/>
        <v>0.83333333333333337</v>
      </c>
      <c r="V890" s="17">
        <f t="shared" si="745"/>
        <v>0</v>
      </c>
      <c r="W890" s="17">
        <f t="shared" si="737"/>
        <v>0</v>
      </c>
      <c r="X890" s="16">
        <f t="shared" si="746"/>
        <v>0</v>
      </c>
      <c r="Y890" s="19">
        <f t="shared" si="747"/>
        <v>0.83333333333333337</v>
      </c>
      <c r="Z890" s="17">
        <f t="shared" si="748"/>
        <v>0</v>
      </c>
      <c r="AA890" s="17">
        <f t="shared" si="749"/>
        <v>0</v>
      </c>
      <c r="AB890" s="16">
        <f t="shared" si="750"/>
        <v>0</v>
      </c>
      <c r="AC890" s="19">
        <f t="shared" si="751"/>
        <v>0.83333333333333337</v>
      </c>
      <c r="AD890" s="17">
        <f t="shared" si="752"/>
        <v>0</v>
      </c>
      <c r="AE890" s="17">
        <f t="shared" si="753"/>
        <v>0</v>
      </c>
      <c r="AF890" s="16">
        <f t="shared" si="738"/>
        <v>0</v>
      </c>
      <c r="AG890" s="19">
        <f t="shared" si="754"/>
        <v>0.83333333333333337</v>
      </c>
      <c r="AH890" s="17">
        <f t="shared" si="755"/>
        <v>0</v>
      </c>
      <c r="AI890" s="17">
        <f t="shared" si="784"/>
        <v>0</v>
      </c>
      <c r="AJ890" s="16">
        <f t="shared" si="756"/>
        <v>0</v>
      </c>
      <c r="AK890" s="19">
        <f t="shared" si="757"/>
        <v>0.83333333333333337</v>
      </c>
      <c r="AL890" s="17">
        <f t="shared" si="758"/>
        <v>0</v>
      </c>
      <c r="AM890" s="17">
        <f t="shared" si="759"/>
        <v>0</v>
      </c>
      <c r="AN890" s="16">
        <f t="shared" si="760"/>
        <v>0</v>
      </c>
      <c r="AO890" s="19">
        <f t="shared" si="761"/>
        <v>0.83333333333333337</v>
      </c>
      <c r="AP890" s="17">
        <f t="shared" si="762"/>
        <v>0</v>
      </c>
      <c r="AQ890" s="17">
        <f t="shared" si="763"/>
        <v>0</v>
      </c>
      <c r="AR890" s="16">
        <f t="shared" si="764"/>
        <v>0</v>
      </c>
      <c r="AS890" s="19">
        <f t="shared" si="765"/>
        <v>0.83333333333333337</v>
      </c>
      <c r="AT890" s="17">
        <f t="shared" si="766"/>
        <v>0</v>
      </c>
      <c r="AU890" s="17">
        <f t="shared" si="767"/>
        <v>0</v>
      </c>
      <c r="AV890" s="16">
        <f t="shared" si="768"/>
        <v>0</v>
      </c>
      <c r="AW890" s="19">
        <f t="shared" si="769"/>
        <v>0.83333333333333337</v>
      </c>
      <c r="AX890" s="17">
        <f t="shared" si="770"/>
        <v>0</v>
      </c>
      <c r="AY890" s="17">
        <f t="shared" si="739"/>
        <v>0</v>
      </c>
      <c r="AZ890" s="16">
        <f t="shared" si="771"/>
        <v>0</v>
      </c>
      <c r="BA890" s="19">
        <f t="shared" si="772"/>
        <v>0.83333333333333337</v>
      </c>
      <c r="BB890" s="16"/>
      <c r="BC890" s="16">
        <f t="shared" si="773"/>
        <v>0.83333333333333337</v>
      </c>
      <c r="BD890" s="19">
        <f t="shared" si="740"/>
        <v>0.83333333333333337</v>
      </c>
      <c r="BE890" s="20">
        <f t="shared" si="774"/>
        <v>0.83333333333333337</v>
      </c>
      <c r="BF890">
        <f t="shared" si="775"/>
        <v>6.3664098477968808E-4</v>
      </c>
      <c r="BG890" s="33">
        <f t="shared" si="776"/>
        <v>1.7132306057854187</v>
      </c>
      <c r="BH890">
        <f t="shared" si="777"/>
        <v>10.279383634712513</v>
      </c>
      <c r="BI890">
        <f t="shared" si="778"/>
        <v>1053431.2348853382</v>
      </c>
      <c r="BJ890">
        <f t="shared" si="779"/>
        <v>1799703</v>
      </c>
      <c r="BK890">
        <f t="shared" si="780"/>
        <v>512400</v>
      </c>
      <c r="BL890">
        <f t="shared" si="781"/>
        <v>0</v>
      </c>
      <c r="BM890">
        <f t="shared" si="782"/>
        <v>512400</v>
      </c>
    </row>
    <row r="891" spans="1:65" x14ac:dyDescent="0.25">
      <c r="A891" s="8"/>
      <c r="B891">
        <v>338500</v>
      </c>
      <c r="C891" t="s">
        <v>907</v>
      </c>
      <c r="D891">
        <v>6</v>
      </c>
      <c r="E891">
        <v>1413</v>
      </c>
      <c r="F891" s="9">
        <f t="shared" si="783"/>
        <v>237384</v>
      </c>
      <c r="G891">
        <v>5</v>
      </c>
      <c r="H891" s="10">
        <f t="shared" si="729"/>
        <v>0.28519192531931387</v>
      </c>
      <c r="I891" s="10">
        <f t="shared" si="730"/>
        <v>1.4259596265965693</v>
      </c>
      <c r="J891" s="11">
        <f t="shared" si="731"/>
        <v>0.23765993776609487</v>
      </c>
      <c r="K891" s="11">
        <f t="shared" si="732"/>
        <v>1</v>
      </c>
      <c r="L891" s="12">
        <f t="shared" si="733"/>
        <v>338500</v>
      </c>
      <c r="M891" s="13">
        <f t="shared" si="734"/>
        <v>0</v>
      </c>
      <c r="P891">
        <f t="shared" si="735"/>
        <v>8478</v>
      </c>
      <c r="Q891" s="15">
        <f t="shared" si="741"/>
        <v>1.2</v>
      </c>
      <c r="R891" s="16">
        <f t="shared" si="742"/>
        <v>3.5746201966041107</v>
      </c>
      <c r="S891" s="17">
        <f t="shared" si="736"/>
        <v>1.4259596265965693</v>
      </c>
      <c r="T891" s="17">
        <f t="shared" si="743"/>
        <v>0.28519192531931387</v>
      </c>
      <c r="U891" s="18">
        <f t="shared" si="744"/>
        <v>0.28519192531931387</v>
      </c>
      <c r="V891" s="17">
        <f t="shared" si="745"/>
        <v>0</v>
      </c>
      <c r="W891" s="17">
        <f t="shared" si="737"/>
        <v>0</v>
      </c>
      <c r="X891" s="16">
        <f t="shared" si="746"/>
        <v>0</v>
      </c>
      <c r="Y891" s="19">
        <f t="shared" si="747"/>
        <v>0.28519192531931387</v>
      </c>
      <c r="Z891" s="17">
        <f t="shared" si="748"/>
        <v>0</v>
      </c>
      <c r="AA891" s="17">
        <f t="shared" si="749"/>
        <v>0</v>
      </c>
      <c r="AB891" s="16">
        <f t="shared" si="750"/>
        <v>0</v>
      </c>
      <c r="AC891" s="19">
        <f t="shared" si="751"/>
        <v>0.28519192531931387</v>
      </c>
      <c r="AD891" s="17">
        <f t="shared" si="752"/>
        <v>0</v>
      </c>
      <c r="AE891" s="17">
        <f t="shared" si="753"/>
        <v>0</v>
      </c>
      <c r="AF891" s="16">
        <f t="shared" si="738"/>
        <v>0</v>
      </c>
      <c r="AG891" s="19">
        <f t="shared" si="754"/>
        <v>0.28519192531931387</v>
      </c>
      <c r="AH891" s="17">
        <f t="shared" si="755"/>
        <v>0</v>
      </c>
      <c r="AI891" s="17">
        <f t="shared" si="784"/>
        <v>0</v>
      </c>
      <c r="AJ891" s="16">
        <f t="shared" si="756"/>
        <v>0</v>
      </c>
      <c r="AK891" s="19">
        <f t="shared" si="757"/>
        <v>0.28519192531931387</v>
      </c>
      <c r="AL891" s="17">
        <f t="shared" si="758"/>
        <v>0</v>
      </c>
      <c r="AM891" s="17">
        <f t="shared" si="759"/>
        <v>0</v>
      </c>
      <c r="AN891" s="16">
        <f t="shared" si="760"/>
        <v>0</v>
      </c>
      <c r="AO891" s="19">
        <f t="shared" si="761"/>
        <v>0.28519192531931387</v>
      </c>
      <c r="AP891" s="17">
        <f t="shared" si="762"/>
        <v>0</v>
      </c>
      <c r="AQ891" s="17">
        <f t="shared" si="763"/>
        <v>0</v>
      </c>
      <c r="AR891" s="16">
        <f t="shared" si="764"/>
        <v>0</v>
      </c>
      <c r="AS891" s="19">
        <f t="shared" si="765"/>
        <v>0.28519192531931387</v>
      </c>
      <c r="AT891" s="17">
        <f t="shared" si="766"/>
        <v>0</v>
      </c>
      <c r="AU891" s="17">
        <f t="shared" si="767"/>
        <v>0</v>
      </c>
      <c r="AV891" s="16">
        <f t="shared" si="768"/>
        <v>0</v>
      </c>
      <c r="AW891" s="19">
        <f t="shared" si="769"/>
        <v>0.28519192531931387</v>
      </c>
      <c r="AX891" s="17">
        <f t="shared" si="770"/>
        <v>0</v>
      </c>
      <c r="AY891" s="17">
        <f t="shared" si="739"/>
        <v>0</v>
      </c>
      <c r="AZ891" s="16">
        <f t="shared" si="771"/>
        <v>0</v>
      </c>
      <c r="BA891" s="19">
        <f t="shared" si="772"/>
        <v>0.28519192531931387</v>
      </c>
      <c r="BB891" s="16"/>
      <c r="BC891" s="16">
        <f t="shared" si="773"/>
        <v>0.28519192531931387</v>
      </c>
      <c r="BD891" s="19">
        <f t="shared" si="740"/>
        <v>0.28519192531931387</v>
      </c>
      <c r="BE891" s="20">
        <f t="shared" si="774"/>
        <v>0.28519192531931387</v>
      </c>
      <c r="BF891">
        <f t="shared" si="775"/>
        <v>2.1787784182380389E-4</v>
      </c>
      <c r="BG891" s="33">
        <f t="shared" si="776"/>
        <v>0.58631944197590169</v>
      </c>
      <c r="BH891">
        <f t="shared" si="777"/>
        <v>2.9315972098795084</v>
      </c>
      <c r="BI891">
        <f t="shared" si="778"/>
        <v>695914.2720700372</v>
      </c>
      <c r="BJ891">
        <f t="shared" si="779"/>
        <v>0</v>
      </c>
      <c r="BK891">
        <f t="shared" si="780"/>
        <v>338500</v>
      </c>
      <c r="BL891">
        <f t="shared" si="781"/>
        <v>1085804</v>
      </c>
      <c r="BM891">
        <f t="shared" si="782"/>
        <v>338500</v>
      </c>
    </row>
    <row r="892" spans="1:65" x14ac:dyDescent="0.25">
      <c r="A892" s="8"/>
      <c r="B892">
        <v>259000</v>
      </c>
      <c r="C892" t="s">
        <v>908</v>
      </c>
      <c r="D892">
        <v>9</v>
      </c>
      <c r="E892">
        <v>2310</v>
      </c>
      <c r="F892" s="9">
        <f t="shared" si="783"/>
        <v>388080</v>
      </c>
      <c r="G892">
        <v>8</v>
      </c>
      <c r="H892" s="10">
        <f t="shared" si="729"/>
        <v>8.3423520923520927E-2</v>
      </c>
      <c r="I892" s="10">
        <f t="shared" si="730"/>
        <v>0.66738816738816742</v>
      </c>
      <c r="J892" s="11">
        <f t="shared" si="731"/>
        <v>7.4154240820907491E-2</v>
      </c>
      <c r="K892" s="11">
        <f t="shared" si="732"/>
        <v>1</v>
      </c>
      <c r="L892" s="12">
        <f t="shared" si="733"/>
        <v>259000</v>
      </c>
      <c r="M892" s="13">
        <f t="shared" si="734"/>
        <v>0</v>
      </c>
      <c r="P892">
        <f t="shared" si="735"/>
        <v>20790</v>
      </c>
      <c r="Q892" s="15">
        <f t="shared" si="741"/>
        <v>1.125</v>
      </c>
      <c r="R892" s="16">
        <f t="shared" si="742"/>
        <v>3.5746201966041107</v>
      </c>
      <c r="S892" s="17">
        <f t="shared" si="736"/>
        <v>0.66738816738816742</v>
      </c>
      <c r="T892" s="17">
        <f t="shared" si="743"/>
        <v>8.3423520923520927E-2</v>
      </c>
      <c r="U892" s="18">
        <f t="shared" si="744"/>
        <v>8.3423520923520927E-2</v>
      </c>
      <c r="V892" s="17">
        <f t="shared" si="745"/>
        <v>0</v>
      </c>
      <c r="W892" s="17">
        <f t="shared" si="737"/>
        <v>0</v>
      </c>
      <c r="X892" s="16">
        <f t="shared" si="746"/>
        <v>0</v>
      </c>
      <c r="Y892" s="19">
        <f t="shared" si="747"/>
        <v>8.3423520923520927E-2</v>
      </c>
      <c r="Z892" s="17">
        <f t="shared" si="748"/>
        <v>0</v>
      </c>
      <c r="AA892" s="17">
        <f t="shared" si="749"/>
        <v>0</v>
      </c>
      <c r="AB892" s="16">
        <f t="shared" si="750"/>
        <v>0</v>
      </c>
      <c r="AC892" s="19">
        <f t="shared" si="751"/>
        <v>8.3423520923520927E-2</v>
      </c>
      <c r="AD892" s="17">
        <f t="shared" si="752"/>
        <v>0</v>
      </c>
      <c r="AE892" s="17">
        <f t="shared" si="753"/>
        <v>0</v>
      </c>
      <c r="AF892" s="16">
        <f t="shared" si="738"/>
        <v>0</v>
      </c>
      <c r="AG892" s="19">
        <f t="shared" si="754"/>
        <v>8.3423520923520927E-2</v>
      </c>
      <c r="AH892" s="17">
        <f t="shared" si="755"/>
        <v>0</v>
      </c>
      <c r="AI892" s="17">
        <f t="shared" si="784"/>
        <v>0</v>
      </c>
      <c r="AJ892" s="16">
        <f t="shared" si="756"/>
        <v>0</v>
      </c>
      <c r="AK892" s="19">
        <f t="shared" si="757"/>
        <v>8.3423520923520927E-2</v>
      </c>
      <c r="AL892" s="17">
        <f t="shared" si="758"/>
        <v>0</v>
      </c>
      <c r="AM892" s="17">
        <f t="shared" si="759"/>
        <v>0</v>
      </c>
      <c r="AN892" s="16">
        <f t="shared" si="760"/>
        <v>0</v>
      </c>
      <c r="AO892" s="19">
        <f t="shared" si="761"/>
        <v>8.3423520923520927E-2</v>
      </c>
      <c r="AP892" s="17">
        <f t="shared" si="762"/>
        <v>0</v>
      </c>
      <c r="AQ892" s="17">
        <f t="shared" si="763"/>
        <v>0</v>
      </c>
      <c r="AR892" s="16">
        <f t="shared" si="764"/>
        <v>0</v>
      </c>
      <c r="AS892" s="19">
        <f t="shared" si="765"/>
        <v>8.3423520923520927E-2</v>
      </c>
      <c r="AT892" s="17">
        <f t="shared" si="766"/>
        <v>0</v>
      </c>
      <c r="AU892" s="17">
        <f t="shared" si="767"/>
        <v>0</v>
      </c>
      <c r="AV892" s="16">
        <f t="shared" si="768"/>
        <v>0</v>
      </c>
      <c r="AW892" s="19">
        <f t="shared" si="769"/>
        <v>8.3423520923520927E-2</v>
      </c>
      <c r="AX892" s="17">
        <f t="shared" si="770"/>
        <v>0</v>
      </c>
      <c r="AY892" s="17">
        <f t="shared" si="739"/>
        <v>0</v>
      </c>
      <c r="AZ892" s="16">
        <f t="shared" si="771"/>
        <v>0</v>
      </c>
      <c r="BA892" s="19">
        <f t="shared" si="772"/>
        <v>8.3423520923520927E-2</v>
      </c>
      <c r="BB892" s="16"/>
      <c r="BC892" s="16">
        <f t="shared" si="773"/>
        <v>8.3423520923520927E-2</v>
      </c>
      <c r="BD892" s="19">
        <f t="shared" si="740"/>
        <v>8.3423520923520927E-2</v>
      </c>
      <c r="BE892" s="20">
        <f t="shared" si="774"/>
        <v>8.3423520923520927E-2</v>
      </c>
      <c r="BF892">
        <f t="shared" si="775"/>
        <v>6.3732999017447129E-5</v>
      </c>
      <c r="BG892" s="33">
        <f t="shared" si="776"/>
        <v>0.17150847514626757</v>
      </c>
      <c r="BH892">
        <f t="shared" si="777"/>
        <v>1.3720678011701406</v>
      </c>
      <c r="BI892">
        <f t="shared" si="778"/>
        <v>532472.07227810821</v>
      </c>
      <c r="BJ892">
        <f t="shared" si="779"/>
        <v>0</v>
      </c>
      <c r="BK892">
        <f t="shared" si="780"/>
        <v>259000</v>
      </c>
      <c r="BL892">
        <f t="shared" si="781"/>
        <v>3233719.9999999995</v>
      </c>
      <c r="BM892">
        <f t="shared" si="782"/>
        <v>259000</v>
      </c>
    </row>
    <row r="893" spans="1:65" x14ac:dyDescent="0.25">
      <c r="A893" s="8"/>
      <c r="B893">
        <v>1812250</v>
      </c>
      <c r="C893" t="s">
        <v>909</v>
      </c>
      <c r="D893">
        <v>10</v>
      </c>
      <c r="E893">
        <v>1093</v>
      </c>
      <c r="F893" s="9">
        <f t="shared" si="783"/>
        <v>183624</v>
      </c>
      <c r="G893">
        <v>5</v>
      </c>
      <c r="H893" s="10">
        <f t="shared" si="729"/>
        <v>1.9738705180150742</v>
      </c>
      <c r="I893" s="10">
        <f t="shared" si="730"/>
        <v>9.8693525900753709</v>
      </c>
      <c r="J893" s="11">
        <f t="shared" si="731"/>
        <v>0.98693525900753709</v>
      </c>
      <c r="K893" s="11">
        <f t="shared" si="732"/>
        <v>1</v>
      </c>
      <c r="L893" s="12">
        <f t="shared" si="733"/>
        <v>1812250</v>
      </c>
      <c r="M893" s="13">
        <f t="shared" si="734"/>
        <v>0</v>
      </c>
      <c r="P893">
        <f t="shared" si="735"/>
        <v>10930</v>
      </c>
      <c r="Q893" s="15">
        <f t="shared" si="741"/>
        <v>2</v>
      </c>
      <c r="R893" s="16">
        <f t="shared" si="742"/>
        <v>3.5746201966041107</v>
      </c>
      <c r="S893" s="17">
        <f t="shared" si="736"/>
        <v>9.8693525900753709</v>
      </c>
      <c r="T893" s="17">
        <f t="shared" si="743"/>
        <v>1.9738705180150742</v>
      </c>
      <c r="U893" s="18">
        <f t="shared" si="744"/>
        <v>1.9738705180150742</v>
      </c>
      <c r="V893" s="17">
        <f t="shared" si="745"/>
        <v>0</v>
      </c>
      <c r="W893" s="17">
        <f t="shared" si="737"/>
        <v>0</v>
      </c>
      <c r="X893" s="16">
        <f t="shared" si="746"/>
        <v>0</v>
      </c>
      <c r="Y893" s="19">
        <f t="shared" si="747"/>
        <v>1.9738705180150742</v>
      </c>
      <c r="Z893" s="17">
        <f t="shared" si="748"/>
        <v>0</v>
      </c>
      <c r="AA893" s="17">
        <f t="shared" si="749"/>
        <v>0</v>
      </c>
      <c r="AB893" s="16">
        <f t="shared" si="750"/>
        <v>0</v>
      </c>
      <c r="AC893" s="19">
        <f t="shared" si="751"/>
        <v>1.9738705180150742</v>
      </c>
      <c r="AD893" s="17">
        <f t="shared" si="752"/>
        <v>0</v>
      </c>
      <c r="AE893" s="17">
        <f t="shared" si="753"/>
        <v>0</v>
      </c>
      <c r="AF893" s="16">
        <f t="shared" si="738"/>
        <v>0</v>
      </c>
      <c r="AG893" s="19">
        <f t="shared" si="754"/>
        <v>1.9738705180150742</v>
      </c>
      <c r="AH893" s="17">
        <f t="shared" si="755"/>
        <v>0</v>
      </c>
      <c r="AI893" s="17">
        <f t="shared" si="784"/>
        <v>0</v>
      </c>
      <c r="AJ893" s="16">
        <f t="shared" si="756"/>
        <v>0</v>
      </c>
      <c r="AK893" s="19">
        <f t="shared" si="757"/>
        <v>1.9738705180150742</v>
      </c>
      <c r="AL893" s="17">
        <f t="shared" si="758"/>
        <v>0</v>
      </c>
      <c r="AM893" s="17">
        <f t="shared" si="759"/>
        <v>0</v>
      </c>
      <c r="AN893" s="16">
        <f t="shared" si="760"/>
        <v>0</v>
      </c>
      <c r="AO893" s="19">
        <f t="shared" si="761"/>
        <v>1.9738705180150742</v>
      </c>
      <c r="AP893" s="17">
        <f t="shared" si="762"/>
        <v>0</v>
      </c>
      <c r="AQ893" s="17">
        <f t="shared" si="763"/>
        <v>0</v>
      </c>
      <c r="AR893" s="16">
        <f t="shared" si="764"/>
        <v>0</v>
      </c>
      <c r="AS893" s="19">
        <f t="shared" si="765"/>
        <v>1.9738705180150742</v>
      </c>
      <c r="AT893" s="17">
        <f t="shared" si="766"/>
        <v>0</v>
      </c>
      <c r="AU893" s="17">
        <f t="shared" si="767"/>
        <v>0</v>
      </c>
      <c r="AV893" s="16">
        <f t="shared" si="768"/>
        <v>0</v>
      </c>
      <c r="AW893" s="19">
        <f t="shared" si="769"/>
        <v>1.9738705180150742</v>
      </c>
      <c r="AX893" s="17">
        <f t="shared" si="770"/>
        <v>0</v>
      </c>
      <c r="AY893" s="17">
        <f t="shared" si="739"/>
        <v>0</v>
      </c>
      <c r="AZ893" s="16">
        <f t="shared" si="771"/>
        <v>0</v>
      </c>
      <c r="BA893" s="19">
        <f t="shared" si="772"/>
        <v>1.9738705180150742</v>
      </c>
      <c r="BB893" s="16"/>
      <c r="BC893" s="16">
        <f t="shared" si="773"/>
        <v>1.9738705180150742</v>
      </c>
      <c r="BD893" s="19">
        <f t="shared" si="740"/>
        <v>1.9738705180150742</v>
      </c>
      <c r="BE893" s="20">
        <f t="shared" si="774"/>
        <v>1.9738705180150742</v>
      </c>
      <c r="BF893">
        <f t="shared" si="775"/>
        <v>1.5079762445000518E-3</v>
      </c>
      <c r="BG893" s="33">
        <f t="shared" si="776"/>
        <v>4.0580344599851328</v>
      </c>
      <c r="BH893">
        <f t="shared" si="777"/>
        <v>20.290172299925665</v>
      </c>
      <c r="BI893">
        <f t="shared" si="778"/>
        <v>3725762.5984015502</v>
      </c>
      <c r="BJ893">
        <f t="shared" si="779"/>
        <v>0</v>
      </c>
      <c r="BK893">
        <f t="shared" si="780"/>
        <v>1812250</v>
      </c>
      <c r="BL893">
        <f t="shared" si="781"/>
        <v>23990.000000000091</v>
      </c>
      <c r="BM893">
        <f t="shared" si="782"/>
        <v>1812250</v>
      </c>
    </row>
    <row r="894" spans="1:65" x14ac:dyDescent="0.25">
      <c r="A894" s="8"/>
      <c r="B894">
        <v>521050</v>
      </c>
      <c r="C894" t="s">
        <v>910</v>
      </c>
      <c r="D894">
        <v>7</v>
      </c>
      <c r="E894">
        <v>1036</v>
      </c>
      <c r="F894" s="9">
        <f t="shared" si="783"/>
        <v>174048</v>
      </c>
      <c r="G894">
        <v>5</v>
      </c>
      <c r="H894" s="10">
        <f t="shared" si="729"/>
        <v>0.59874287552858985</v>
      </c>
      <c r="I894" s="10">
        <f t="shared" si="730"/>
        <v>2.9937143776429491</v>
      </c>
      <c r="J894" s="11">
        <f t="shared" si="731"/>
        <v>0.42767348252042131</v>
      </c>
      <c r="K894" s="11">
        <f t="shared" si="732"/>
        <v>1</v>
      </c>
      <c r="L894" s="12">
        <f t="shared" si="733"/>
        <v>521050</v>
      </c>
      <c r="M894" s="13">
        <f t="shared" si="734"/>
        <v>0</v>
      </c>
      <c r="P894">
        <f t="shared" si="735"/>
        <v>7252</v>
      </c>
      <c r="Q894" s="15">
        <f t="shared" si="741"/>
        <v>1.4</v>
      </c>
      <c r="R894" s="16">
        <f t="shared" si="742"/>
        <v>3.5746201966041107</v>
      </c>
      <c r="S894" s="17">
        <f t="shared" si="736"/>
        <v>2.9937143776429491</v>
      </c>
      <c r="T894" s="17">
        <f t="shared" si="743"/>
        <v>0.59874287552858985</v>
      </c>
      <c r="U894" s="18">
        <f t="shared" si="744"/>
        <v>0.59874287552858985</v>
      </c>
      <c r="V894" s="17">
        <f t="shared" si="745"/>
        <v>0</v>
      </c>
      <c r="W894" s="17">
        <f t="shared" si="737"/>
        <v>0</v>
      </c>
      <c r="X894" s="16">
        <f t="shared" si="746"/>
        <v>0</v>
      </c>
      <c r="Y894" s="19">
        <f t="shared" si="747"/>
        <v>0.59874287552858985</v>
      </c>
      <c r="Z894" s="17">
        <f t="shared" si="748"/>
        <v>0</v>
      </c>
      <c r="AA894" s="17">
        <f t="shared" si="749"/>
        <v>0</v>
      </c>
      <c r="AB894" s="16">
        <f t="shared" si="750"/>
        <v>0</v>
      </c>
      <c r="AC894" s="19">
        <f t="shared" si="751"/>
        <v>0.59874287552858985</v>
      </c>
      <c r="AD894" s="17">
        <f t="shared" si="752"/>
        <v>0</v>
      </c>
      <c r="AE894" s="17">
        <f t="shared" si="753"/>
        <v>0</v>
      </c>
      <c r="AF894" s="16">
        <f t="shared" si="738"/>
        <v>0</v>
      </c>
      <c r="AG894" s="19">
        <f t="shared" si="754"/>
        <v>0.59874287552858985</v>
      </c>
      <c r="AH894" s="17">
        <f t="shared" si="755"/>
        <v>0</v>
      </c>
      <c r="AI894" s="17">
        <f t="shared" si="784"/>
        <v>0</v>
      </c>
      <c r="AJ894" s="16">
        <f t="shared" si="756"/>
        <v>0</v>
      </c>
      <c r="AK894" s="19">
        <f t="shared" si="757"/>
        <v>0.59874287552858985</v>
      </c>
      <c r="AL894" s="17">
        <f t="shared" si="758"/>
        <v>0</v>
      </c>
      <c r="AM894" s="17">
        <f t="shared" si="759"/>
        <v>0</v>
      </c>
      <c r="AN894" s="16">
        <f t="shared" si="760"/>
        <v>0</v>
      </c>
      <c r="AO894" s="19">
        <f t="shared" si="761"/>
        <v>0.59874287552858985</v>
      </c>
      <c r="AP894" s="17">
        <f t="shared" si="762"/>
        <v>0</v>
      </c>
      <c r="AQ894" s="17">
        <f t="shared" si="763"/>
        <v>0</v>
      </c>
      <c r="AR894" s="16">
        <f t="shared" si="764"/>
        <v>0</v>
      </c>
      <c r="AS894" s="19">
        <f t="shared" si="765"/>
        <v>0.59874287552858985</v>
      </c>
      <c r="AT894" s="17">
        <f t="shared" si="766"/>
        <v>0</v>
      </c>
      <c r="AU894" s="17">
        <f t="shared" si="767"/>
        <v>0</v>
      </c>
      <c r="AV894" s="16">
        <f t="shared" si="768"/>
        <v>0</v>
      </c>
      <c r="AW894" s="19">
        <f t="shared" si="769"/>
        <v>0.59874287552858985</v>
      </c>
      <c r="AX894" s="17">
        <f t="shared" si="770"/>
        <v>0</v>
      </c>
      <c r="AY894" s="17">
        <f t="shared" si="739"/>
        <v>0</v>
      </c>
      <c r="AZ894" s="16">
        <f t="shared" si="771"/>
        <v>0</v>
      </c>
      <c r="BA894" s="19">
        <f t="shared" si="772"/>
        <v>0.59874287552858985</v>
      </c>
      <c r="BB894" s="16"/>
      <c r="BC894" s="16">
        <f t="shared" si="773"/>
        <v>0.59874287552858985</v>
      </c>
      <c r="BD894" s="19">
        <f t="shared" si="740"/>
        <v>0.59874287552858985</v>
      </c>
      <c r="BE894" s="20">
        <f t="shared" si="774"/>
        <v>0.59874287552858985</v>
      </c>
      <c r="BF894">
        <f t="shared" si="775"/>
        <v>4.5742110468761238E-4</v>
      </c>
      <c r="BG894" s="33">
        <f t="shared" si="776"/>
        <v>1.2309415432218596</v>
      </c>
      <c r="BH894">
        <f t="shared" si="777"/>
        <v>6.1547077161092982</v>
      </c>
      <c r="BI894">
        <f t="shared" si="778"/>
        <v>1071214.5685733911</v>
      </c>
      <c r="BJ894">
        <f t="shared" si="779"/>
        <v>0</v>
      </c>
      <c r="BK894">
        <f t="shared" si="780"/>
        <v>521050</v>
      </c>
      <c r="BL894">
        <f t="shared" si="781"/>
        <v>697286.00000000012</v>
      </c>
      <c r="BM894">
        <f t="shared" si="782"/>
        <v>521050</v>
      </c>
    </row>
    <row r="895" spans="1:65" x14ac:dyDescent="0.25">
      <c r="A895" s="8"/>
      <c r="B895">
        <v>715500</v>
      </c>
      <c r="C895" t="s">
        <v>911</v>
      </c>
      <c r="D895">
        <v>1</v>
      </c>
      <c r="E895">
        <v>573</v>
      </c>
      <c r="F895" s="9">
        <f t="shared" si="783"/>
        <v>96264</v>
      </c>
      <c r="G895">
        <v>2</v>
      </c>
      <c r="H895" s="10">
        <f t="shared" si="729"/>
        <v>0.5</v>
      </c>
      <c r="I895" s="10">
        <f t="shared" si="730"/>
        <v>1</v>
      </c>
      <c r="J895" s="11">
        <f t="shared" si="731"/>
        <v>1</v>
      </c>
      <c r="K895" s="11">
        <f t="shared" si="732"/>
        <v>0.13454088050314467</v>
      </c>
      <c r="L895" s="12">
        <f t="shared" si="733"/>
        <v>96264</v>
      </c>
      <c r="M895" s="13">
        <f t="shared" si="734"/>
        <v>0.86545911949685539</v>
      </c>
      <c r="P895">
        <f t="shared" si="735"/>
        <v>573</v>
      </c>
      <c r="Q895" s="15">
        <f t="shared" si="741"/>
        <v>0.5</v>
      </c>
      <c r="R895" s="16">
        <f t="shared" si="742"/>
        <v>3.5746201966041107</v>
      </c>
      <c r="S895" s="17">
        <f t="shared" si="736"/>
        <v>7.4326851159311893</v>
      </c>
      <c r="T895" s="17">
        <f t="shared" si="743"/>
        <v>3.7163425579655947</v>
      </c>
      <c r="U895" s="18">
        <f t="shared" si="744"/>
        <v>0.5</v>
      </c>
      <c r="V895" s="17">
        <f t="shared" si="745"/>
        <v>0</v>
      </c>
      <c r="W895" s="17">
        <f t="shared" si="737"/>
        <v>0</v>
      </c>
      <c r="X895" s="16">
        <f t="shared" si="746"/>
        <v>0</v>
      </c>
      <c r="Y895" s="19">
        <f t="shared" si="747"/>
        <v>0.5</v>
      </c>
      <c r="Z895" s="17">
        <f t="shared" si="748"/>
        <v>0</v>
      </c>
      <c r="AA895" s="17">
        <f t="shared" si="749"/>
        <v>0</v>
      </c>
      <c r="AB895" s="16">
        <f t="shared" si="750"/>
        <v>0</v>
      </c>
      <c r="AC895" s="19">
        <f t="shared" si="751"/>
        <v>0.5</v>
      </c>
      <c r="AD895" s="17">
        <f t="shared" si="752"/>
        <v>0</v>
      </c>
      <c r="AE895" s="17">
        <f t="shared" si="753"/>
        <v>0</v>
      </c>
      <c r="AF895" s="16">
        <f t="shared" si="738"/>
        <v>0</v>
      </c>
      <c r="AG895" s="19">
        <f t="shared" si="754"/>
        <v>0.5</v>
      </c>
      <c r="AH895" s="17">
        <f t="shared" si="755"/>
        <v>0</v>
      </c>
      <c r="AI895" s="17">
        <f t="shared" si="784"/>
        <v>0</v>
      </c>
      <c r="AJ895" s="16">
        <f t="shared" si="756"/>
        <v>0</v>
      </c>
      <c r="AK895" s="19">
        <f t="shared" si="757"/>
        <v>0.5</v>
      </c>
      <c r="AL895" s="17">
        <f t="shared" si="758"/>
        <v>0</v>
      </c>
      <c r="AM895" s="17">
        <f t="shared" si="759"/>
        <v>0</v>
      </c>
      <c r="AN895" s="16">
        <f t="shared" si="760"/>
        <v>0</v>
      </c>
      <c r="AO895" s="19">
        <f t="shared" si="761"/>
        <v>0.5</v>
      </c>
      <c r="AP895" s="17">
        <f t="shared" si="762"/>
        <v>0</v>
      </c>
      <c r="AQ895" s="17">
        <f t="shared" si="763"/>
        <v>0</v>
      </c>
      <c r="AR895" s="16">
        <f t="shared" si="764"/>
        <v>0</v>
      </c>
      <c r="AS895" s="19">
        <f t="shared" si="765"/>
        <v>0.5</v>
      </c>
      <c r="AT895" s="17">
        <f t="shared" si="766"/>
        <v>0</v>
      </c>
      <c r="AU895" s="17">
        <f t="shared" si="767"/>
        <v>0</v>
      </c>
      <c r="AV895" s="16">
        <f t="shared" si="768"/>
        <v>0</v>
      </c>
      <c r="AW895" s="19">
        <f t="shared" si="769"/>
        <v>0.5</v>
      </c>
      <c r="AX895" s="17">
        <f t="shared" si="770"/>
        <v>0</v>
      </c>
      <c r="AY895" s="17">
        <f t="shared" si="739"/>
        <v>0</v>
      </c>
      <c r="AZ895" s="16">
        <f t="shared" si="771"/>
        <v>0</v>
      </c>
      <c r="BA895" s="19">
        <f t="shared" si="772"/>
        <v>0.5</v>
      </c>
      <c r="BB895" s="16"/>
      <c r="BC895" s="16">
        <f t="shared" si="773"/>
        <v>0.5</v>
      </c>
      <c r="BD895" s="19">
        <f t="shared" si="740"/>
        <v>0.5</v>
      </c>
      <c r="BE895" s="20">
        <f t="shared" si="774"/>
        <v>0.5</v>
      </c>
      <c r="BF895">
        <f t="shared" si="775"/>
        <v>3.8198459086781283E-4</v>
      </c>
      <c r="BG895" s="33">
        <f t="shared" si="776"/>
        <v>1.0279383634712513</v>
      </c>
      <c r="BH895">
        <f t="shared" si="777"/>
        <v>2.0558767269425027</v>
      </c>
      <c r="BI895">
        <f t="shared" si="778"/>
        <v>197906.91724239307</v>
      </c>
      <c r="BJ895">
        <f t="shared" si="779"/>
        <v>619236</v>
      </c>
      <c r="BK895">
        <f t="shared" si="780"/>
        <v>96264</v>
      </c>
      <c r="BL895">
        <f t="shared" si="781"/>
        <v>0</v>
      </c>
      <c r="BM895">
        <f t="shared" si="782"/>
        <v>96264</v>
      </c>
    </row>
    <row r="896" spans="1:65" x14ac:dyDescent="0.25">
      <c r="A896" s="8"/>
      <c r="B896">
        <v>427500</v>
      </c>
      <c r="C896" t="s">
        <v>912</v>
      </c>
      <c r="D896">
        <v>1</v>
      </c>
      <c r="E896">
        <v>1063</v>
      </c>
      <c r="F896" s="9">
        <f t="shared" si="783"/>
        <v>178584</v>
      </c>
      <c r="G896">
        <v>6</v>
      </c>
      <c r="H896" s="10">
        <f t="shared" si="729"/>
        <v>0.16666666666666666</v>
      </c>
      <c r="I896" s="10">
        <f t="shared" si="730"/>
        <v>1</v>
      </c>
      <c r="J896" s="11">
        <f t="shared" si="731"/>
        <v>1</v>
      </c>
      <c r="K896" s="11">
        <f t="shared" si="732"/>
        <v>0.41774035087719297</v>
      </c>
      <c r="L896" s="12">
        <f t="shared" si="733"/>
        <v>178584</v>
      </c>
      <c r="M896" s="13">
        <f t="shared" si="734"/>
        <v>0.58225964912280703</v>
      </c>
      <c r="P896">
        <f t="shared" si="735"/>
        <v>1063</v>
      </c>
      <c r="Q896" s="15">
        <f t="shared" si="741"/>
        <v>0.16666666666666666</v>
      </c>
      <c r="R896" s="16">
        <f t="shared" si="742"/>
        <v>3.5746201966041107</v>
      </c>
      <c r="S896" s="17">
        <f t="shared" si="736"/>
        <v>2.3938314742642119</v>
      </c>
      <c r="T896" s="17">
        <f t="shared" si="743"/>
        <v>0.39897191237736868</v>
      </c>
      <c r="U896" s="18">
        <f t="shared" si="744"/>
        <v>0.16666666666666666</v>
      </c>
      <c r="V896" s="17">
        <f t="shared" si="745"/>
        <v>0</v>
      </c>
      <c r="W896" s="17">
        <f t="shared" si="737"/>
        <v>0</v>
      </c>
      <c r="X896" s="16">
        <f t="shared" si="746"/>
        <v>0</v>
      </c>
      <c r="Y896" s="19">
        <f t="shared" si="747"/>
        <v>0.16666666666666666</v>
      </c>
      <c r="Z896" s="17">
        <f t="shared" si="748"/>
        <v>0</v>
      </c>
      <c r="AA896" s="17">
        <f t="shared" si="749"/>
        <v>0</v>
      </c>
      <c r="AB896" s="16">
        <f t="shared" si="750"/>
        <v>0</v>
      </c>
      <c r="AC896" s="19">
        <f t="shared" si="751"/>
        <v>0.16666666666666666</v>
      </c>
      <c r="AD896" s="17">
        <f t="shared" si="752"/>
        <v>0</v>
      </c>
      <c r="AE896" s="17">
        <f t="shared" si="753"/>
        <v>0</v>
      </c>
      <c r="AF896" s="16">
        <f t="shared" si="738"/>
        <v>0</v>
      </c>
      <c r="AG896" s="19">
        <f t="shared" si="754"/>
        <v>0.16666666666666666</v>
      </c>
      <c r="AH896" s="17">
        <f t="shared" si="755"/>
        <v>0</v>
      </c>
      <c r="AI896" s="17">
        <f t="shared" si="784"/>
        <v>0</v>
      </c>
      <c r="AJ896" s="16">
        <f t="shared" si="756"/>
        <v>0</v>
      </c>
      <c r="AK896" s="19">
        <f t="shared" si="757"/>
        <v>0.16666666666666666</v>
      </c>
      <c r="AL896" s="17">
        <f t="shared" si="758"/>
        <v>0</v>
      </c>
      <c r="AM896" s="17">
        <f t="shared" si="759"/>
        <v>0</v>
      </c>
      <c r="AN896" s="16">
        <f t="shared" si="760"/>
        <v>0</v>
      </c>
      <c r="AO896" s="19">
        <f t="shared" si="761"/>
        <v>0.16666666666666666</v>
      </c>
      <c r="AP896" s="17">
        <f t="shared" si="762"/>
        <v>0</v>
      </c>
      <c r="AQ896" s="17">
        <f t="shared" si="763"/>
        <v>0</v>
      </c>
      <c r="AR896" s="16">
        <f t="shared" si="764"/>
        <v>0</v>
      </c>
      <c r="AS896" s="19">
        <f t="shared" si="765"/>
        <v>0.16666666666666666</v>
      </c>
      <c r="AT896" s="17">
        <f t="shared" si="766"/>
        <v>0</v>
      </c>
      <c r="AU896" s="17">
        <f t="shared" si="767"/>
        <v>0</v>
      </c>
      <c r="AV896" s="16">
        <f t="shared" si="768"/>
        <v>0</v>
      </c>
      <c r="AW896" s="19">
        <f t="shared" si="769"/>
        <v>0.16666666666666666</v>
      </c>
      <c r="AX896" s="17">
        <f t="shared" si="770"/>
        <v>0</v>
      </c>
      <c r="AY896" s="17">
        <f t="shared" si="739"/>
        <v>0</v>
      </c>
      <c r="AZ896" s="16">
        <f t="shared" si="771"/>
        <v>0</v>
      </c>
      <c r="BA896" s="19">
        <f t="shared" si="772"/>
        <v>0.16666666666666666</v>
      </c>
      <c r="BB896" s="16"/>
      <c r="BC896" s="16">
        <f t="shared" si="773"/>
        <v>0.16666666666666666</v>
      </c>
      <c r="BD896" s="19">
        <f t="shared" si="740"/>
        <v>0.16666666666666666</v>
      </c>
      <c r="BE896" s="20">
        <f t="shared" si="774"/>
        <v>0.16666666666666666</v>
      </c>
      <c r="BF896">
        <f t="shared" si="775"/>
        <v>1.273281969559376E-4</v>
      </c>
      <c r="BG896" s="33">
        <f t="shared" si="776"/>
        <v>0.34264612115708371</v>
      </c>
      <c r="BH896">
        <f t="shared" si="777"/>
        <v>2.0558767269425022</v>
      </c>
      <c r="BI896">
        <f t="shared" si="778"/>
        <v>367146.68940429983</v>
      </c>
      <c r="BJ896">
        <f t="shared" si="779"/>
        <v>248916</v>
      </c>
      <c r="BK896">
        <f t="shared" si="780"/>
        <v>178584</v>
      </c>
      <c r="BL896">
        <f t="shared" si="781"/>
        <v>0</v>
      </c>
      <c r="BM896">
        <f t="shared" si="782"/>
        <v>178584</v>
      </c>
    </row>
    <row r="897" spans="1:65" x14ac:dyDescent="0.25">
      <c r="A897" s="8"/>
      <c r="B897">
        <v>4353789</v>
      </c>
      <c r="C897" t="s">
        <v>913</v>
      </c>
      <c r="D897">
        <v>6</v>
      </c>
      <c r="E897">
        <v>1271</v>
      </c>
      <c r="F897" s="9">
        <f t="shared" si="783"/>
        <v>213528</v>
      </c>
      <c r="G897">
        <v>2</v>
      </c>
      <c r="H897" s="10">
        <f t="shared" si="729"/>
        <v>3</v>
      </c>
      <c r="I897" s="10">
        <f t="shared" si="730"/>
        <v>6</v>
      </c>
      <c r="J897" s="11">
        <f t="shared" si="731"/>
        <v>1</v>
      </c>
      <c r="K897" s="11">
        <f t="shared" si="732"/>
        <v>0.29426506429227506</v>
      </c>
      <c r="L897" s="12">
        <f t="shared" si="733"/>
        <v>1281168</v>
      </c>
      <c r="M897" s="13">
        <f t="shared" si="734"/>
        <v>0.70573493570772494</v>
      </c>
      <c r="P897">
        <f t="shared" si="735"/>
        <v>7626</v>
      </c>
      <c r="Q897" s="15">
        <f t="shared" si="741"/>
        <v>3</v>
      </c>
      <c r="R897" s="16">
        <f t="shared" si="742"/>
        <v>3.5746201966041107</v>
      </c>
      <c r="S897" s="17">
        <f t="shared" si="736"/>
        <v>20.389780263010003</v>
      </c>
      <c r="T897" s="17">
        <f t="shared" si="743"/>
        <v>10.194890131505002</v>
      </c>
      <c r="U897" s="18">
        <f t="shared" si="744"/>
        <v>3</v>
      </c>
      <c r="V897" s="17">
        <f t="shared" si="745"/>
        <v>0</v>
      </c>
      <c r="W897" s="17">
        <f t="shared" si="737"/>
        <v>0</v>
      </c>
      <c r="X897" s="16">
        <f t="shared" si="746"/>
        <v>0</v>
      </c>
      <c r="Y897" s="19">
        <f t="shared" si="747"/>
        <v>3</v>
      </c>
      <c r="Z897" s="17">
        <f t="shared" si="748"/>
        <v>0</v>
      </c>
      <c r="AA897" s="17">
        <f t="shared" si="749"/>
        <v>0</v>
      </c>
      <c r="AB897" s="16">
        <f t="shared" si="750"/>
        <v>0</v>
      </c>
      <c r="AC897" s="19">
        <f t="shared" si="751"/>
        <v>3</v>
      </c>
      <c r="AD897" s="17">
        <f t="shared" si="752"/>
        <v>0</v>
      </c>
      <c r="AE897" s="17">
        <f t="shared" si="753"/>
        <v>0</v>
      </c>
      <c r="AF897" s="16">
        <f t="shared" si="738"/>
        <v>0</v>
      </c>
      <c r="AG897" s="19">
        <f t="shared" si="754"/>
        <v>3</v>
      </c>
      <c r="AH897" s="17">
        <f t="shared" si="755"/>
        <v>0</v>
      </c>
      <c r="AI897" s="17">
        <f t="shared" si="784"/>
        <v>0</v>
      </c>
      <c r="AJ897" s="16">
        <f t="shared" si="756"/>
        <v>0</v>
      </c>
      <c r="AK897" s="19">
        <f t="shared" si="757"/>
        <v>3</v>
      </c>
      <c r="AL897" s="17">
        <f t="shared" si="758"/>
        <v>0</v>
      </c>
      <c r="AM897" s="17">
        <f t="shared" si="759"/>
        <v>0</v>
      </c>
      <c r="AN897" s="16">
        <f t="shared" si="760"/>
        <v>0</v>
      </c>
      <c r="AO897" s="19">
        <f t="shared" si="761"/>
        <v>3</v>
      </c>
      <c r="AP897" s="17">
        <f t="shared" si="762"/>
        <v>0</v>
      </c>
      <c r="AQ897" s="17">
        <f t="shared" si="763"/>
        <v>0</v>
      </c>
      <c r="AR897" s="16">
        <f t="shared" si="764"/>
        <v>0</v>
      </c>
      <c r="AS897" s="19">
        <f t="shared" si="765"/>
        <v>3</v>
      </c>
      <c r="AT897" s="17">
        <f t="shared" si="766"/>
        <v>0</v>
      </c>
      <c r="AU897" s="17">
        <f t="shared" si="767"/>
        <v>0</v>
      </c>
      <c r="AV897" s="16">
        <f t="shared" si="768"/>
        <v>0</v>
      </c>
      <c r="AW897" s="19">
        <f t="shared" si="769"/>
        <v>3</v>
      </c>
      <c r="AX897" s="17">
        <f t="shared" si="770"/>
        <v>0</v>
      </c>
      <c r="AY897" s="17">
        <f t="shared" si="739"/>
        <v>0</v>
      </c>
      <c r="AZ897" s="16">
        <f t="shared" si="771"/>
        <v>0</v>
      </c>
      <c r="BA897" s="19">
        <f t="shared" si="772"/>
        <v>3</v>
      </c>
      <c r="BB897" s="16"/>
      <c r="BC897" s="16">
        <f t="shared" si="773"/>
        <v>3</v>
      </c>
      <c r="BD897" s="19">
        <f t="shared" si="740"/>
        <v>3</v>
      </c>
      <c r="BE897" s="20">
        <f t="shared" si="774"/>
        <v>3</v>
      </c>
      <c r="BF897">
        <f t="shared" si="775"/>
        <v>2.2919075452068772E-3</v>
      </c>
      <c r="BG897" s="33">
        <f t="shared" si="776"/>
        <v>6.1676301808275085</v>
      </c>
      <c r="BH897">
        <f t="shared" si="777"/>
        <v>12.335260361655017</v>
      </c>
      <c r="BI897">
        <f t="shared" si="778"/>
        <v>2633923.4745034724</v>
      </c>
      <c r="BJ897">
        <f t="shared" si="779"/>
        <v>3072621</v>
      </c>
      <c r="BK897">
        <f t="shared" si="780"/>
        <v>1281168</v>
      </c>
      <c r="BL897">
        <f t="shared" si="781"/>
        <v>0</v>
      </c>
      <c r="BM897">
        <f t="shared" si="782"/>
        <v>1281168</v>
      </c>
    </row>
    <row r="898" spans="1:65" x14ac:dyDescent="0.25">
      <c r="A898" s="8"/>
      <c r="B898">
        <v>3085500</v>
      </c>
      <c r="C898" t="s">
        <v>914</v>
      </c>
      <c r="D898">
        <v>4</v>
      </c>
      <c r="E898">
        <v>2258</v>
      </c>
      <c r="F898" s="9">
        <f t="shared" si="783"/>
        <v>379344</v>
      </c>
      <c r="G898">
        <v>3</v>
      </c>
      <c r="H898" s="10">
        <f t="shared" ref="H898:H961" si="785">BD898</f>
        <v>1.3333333333333333</v>
      </c>
      <c r="I898" s="10">
        <f t="shared" ref="I898:I961" si="786">H898*G898</f>
        <v>4</v>
      </c>
      <c r="J898" s="11">
        <f t="shared" ref="J898:J961" si="787">I898/D898</f>
        <v>1</v>
      </c>
      <c r="K898" s="11">
        <f t="shared" ref="K898:K961" si="788">L898/B898</f>
        <v>0.49177637335926105</v>
      </c>
      <c r="L898" s="12">
        <f t="shared" ref="L898:L961" si="789">I898*F898</f>
        <v>1517376</v>
      </c>
      <c r="M898" s="13">
        <f t="shared" ref="M898:M961" si="790">(B898-L898)/B898</f>
        <v>0.50822362664073895</v>
      </c>
      <c r="P898">
        <f t="shared" ref="P898:P961" si="791">D898*E898</f>
        <v>9032</v>
      </c>
      <c r="Q898" s="15">
        <f t="shared" si="741"/>
        <v>1.3333333333333333</v>
      </c>
      <c r="R898" s="16">
        <f t="shared" si="742"/>
        <v>3.5746201966041107</v>
      </c>
      <c r="S898" s="17">
        <f t="shared" ref="S898:S961" si="792">B898/F898</f>
        <v>8.1337783120334048</v>
      </c>
      <c r="T898" s="17">
        <f t="shared" si="743"/>
        <v>2.7112594373444683</v>
      </c>
      <c r="U898" s="18">
        <f t="shared" si="744"/>
        <v>1.3333333333333333</v>
      </c>
      <c r="V898" s="17">
        <f t="shared" si="745"/>
        <v>0</v>
      </c>
      <c r="W898" s="17">
        <f t="shared" ref="W898:W961" si="793">IF(U898=0,V898/$V$1131,0)</f>
        <v>0</v>
      </c>
      <c r="X898" s="16">
        <f t="shared" si="746"/>
        <v>0</v>
      </c>
      <c r="Y898" s="19">
        <f t="shared" si="747"/>
        <v>1.3333333333333333</v>
      </c>
      <c r="Z898" s="17">
        <f t="shared" si="748"/>
        <v>0</v>
      </c>
      <c r="AA898" s="17">
        <f t="shared" si="749"/>
        <v>0</v>
      </c>
      <c r="AB898" s="16">
        <f t="shared" si="750"/>
        <v>0</v>
      </c>
      <c r="AC898" s="19">
        <f t="shared" si="751"/>
        <v>1.3333333333333333</v>
      </c>
      <c r="AD898" s="17">
        <f t="shared" si="752"/>
        <v>0</v>
      </c>
      <c r="AE898" s="17">
        <f t="shared" si="753"/>
        <v>0</v>
      </c>
      <c r="AF898" s="16">
        <f t="shared" ref="AF898:AF961" si="794">AE898*$AC$1133</f>
        <v>0</v>
      </c>
      <c r="AG898" s="19">
        <f t="shared" si="754"/>
        <v>1.3333333333333333</v>
      </c>
      <c r="AH898" s="17">
        <f t="shared" si="755"/>
        <v>0</v>
      </c>
      <c r="AI898" s="17">
        <f t="shared" si="784"/>
        <v>0</v>
      </c>
      <c r="AJ898" s="16">
        <f t="shared" si="756"/>
        <v>0</v>
      </c>
      <c r="AK898" s="19">
        <f t="shared" si="757"/>
        <v>1.3333333333333333</v>
      </c>
      <c r="AL898" s="17">
        <f t="shared" si="758"/>
        <v>0</v>
      </c>
      <c r="AM898" s="17">
        <f t="shared" si="759"/>
        <v>0</v>
      </c>
      <c r="AN898" s="16">
        <f t="shared" si="760"/>
        <v>0</v>
      </c>
      <c r="AO898" s="19">
        <f t="shared" si="761"/>
        <v>1.3333333333333333</v>
      </c>
      <c r="AP898" s="17">
        <f t="shared" si="762"/>
        <v>0</v>
      </c>
      <c r="AQ898" s="17">
        <f t="shared" si="763"/>
        <v>0</v>
      </c>
      <c r="AR898" s="16">
        <f t="shared" si="764"/>
        <v>0</v>
      </c>
      <c r="AS898" s="19">
        <f t="shared" si="765"/>
        <v>1.3333333333333333</v>
      </c>
      <c r="AT898" s="17">
        <f t="shared" si="766"/>
        <v>0</v>
      </c>
      <c r="AU898" s="17">
        <f t="shared" si="767"/>
        <v>0</v>
      </c>
      <c r="AV898" s="16">
        <f t="shared" si="768"/>
        <v>0</v>
      </c>
      <c r="AW898" s="19">
        <f t="shared" si="769"/>
        <v>1.3333333333333333</v>
      </c>
      <c r="AX898" s="17">
        <f t="shared" si="770"/>
        <v>0</v>
      </c>
      <c r="AY898" s="17">
        <f t="shared" ref="AY898:AY961" si="795">IF(AX$1131&lt;&gt;0,IF(AW898=0,AX898/AX$1131,0),0)</f>
        <v>0</v>
      </c>
      <c r="AZ898" s="16">
        <f t="shared" si="771"/>
        <v>0</v>
      </c>
      <c r="BA898" s="19">
        <f t="shared" si="772"/>
        <v>1.3333333333333333</v>
      </c>
      <c r="BB898" s="16"/>
      <c r="BC898" s="16">
        <f t="shared" si="773"/>
        <v>1.3333333333333333</v>
      </c>
      <c r="BD898" s="19">
        <f t="shared" ref="BD898:BD961" si="796">BC898</f>
        <v>1.3333333333333333</v>
      </c>
      <c r="BE898" s="20">
        <f t="shared" si="774"/>
        <v>1.3333333333333333</v>
      </c>
      <c r="BF898">
        <f t="shared" si="775"/>
        <v>1.0186255756475008E-3</v>
      </c>
      <c r="BG898" s="33">
        <f t="shared" si="776"/>
        <v>2.7411689692566696</v>
      </c>
      <c r="BH898">
        <f t="shared" si="777"/>
        <v>8.2235069077700089</v>
      </c>
      <c r="BI898">
        <f t="shared" si="778"/>
        <v>3119538.0044211061</v>
      </c>
      <c r="BJ898">
        <f t="shared" si="779"/>
        <v>1568124</v>
      </c>
      <c r="BK898">
        <f t="shared" si="780"/>
        <v>1517376</v>
      </c>
      <c r="BL898">
        <f t="shared" si="781"/>
        <v>0</v>
      </c>
      <c r="BM898">
        <f t="shared" si="782"/>
        <v>1517376</v>
      </c>
    </row>
    <row r="899" spans="1:65" x14ac:dyDescent="0.25">
      <c r="A899" s="8"/>
      <c r="B899">
        <v>3497000</v>
      </c>
      <c r="C899" t="s">
        <v>915</v>
      </c>
      <c r="D899">
        <v>5</v>
      </c>
      <c r="E899">
        <v>1437</v>
      </c>
      <c r="F899" s="9">
        <f t="shared" si="783"/>
        <v>241416</v>
      </c>
      <c r="G899">
        <v>7</v>
      </c>
      <c r="H899" s="10">
        <f t="shared" si="785"/>
        <v>0.7142857142857143</v>
      </c>
      <c r="I899" s="10">
        <f t="shared" si="786"/>
        <v>5</v>
      </c>
      <c r="J899" s="11">
        <f t="shared" si="787"/>
        <v>1</v>
      </c>
      <c r="K899" s="11">
        <f t="shared" si="788"/>
        <v>0.34517586502716613</v>
      </c>
      <c r="L899" s="12">
        <f t="shared" si="789"/>
        <v>1207080</v>
      </c>
      <c r="M899" s="13">
        <f t="shared" si="790"/>
        <v>0.65482413497283387</v>
      </c>
      <c r="P899">
        <f t="shared" si="791"/>
        <v>7185</v>
      </c>
      <c r="Q899" s="15">
        <f t="shared" ref="Q899:Q962" si="797">IF(OR(G899=0,D899=0),0,D899/G899)</f>
        <v>0.7142857142857143</v>
      </c>
      <c r="R899" s="16">
        <f t="shared" ref="R899:R962" si="798">$R$1/COUNTIF($Q$2:$Q$1130,"&gt;0")</f>
        <v>3.5746201966041107</v>
      </c>
      <c r="S899" s="17">
        <f t="shared" si="792"/>
        <v>14.485369652384266</v>
      </c>
      <c r="T899" s="17">
        <f t="shared" ref="T899:T962" si="799">IF(OR(G899=0,D899=0),0,S899/G899)</f>
        <v>2.0693385217691809</v>
      </c>
      <c r="U899" s="18">
        <f t="shared" ref="U899:U962" si="800">IF(MIN(Q899,T899)&lt;=R899,MIN(Q899,T899),0)</f>
        <v>0.7142857142857143</v>
      </c>
      <c r="V899" s="17">
        <f t="shared" ref="V899:V962" si="801">IF(U899=0,T899,0)</f>
        <v>0</v>
      </c>
      <c r="W899" s="17">
        <f t="shared" si="793"/>
        <v>0</v>
      </c>
      <c r="X899" s="16">
        <f t="shared" ref="X899:X962" si="802">$U$1133*W899</f>
        <v>0</v>
      </c>
      <c r="Y899" s="19">
        <f t="shared" ref="Y899:Y962" si="803">IF(OR(X899&gt;=$Q899,X899&gt;=$T899),MIN($Q899,$T899),U899)</f>
        <v>0.7142857142857143</v>
      </c>
      <c r="Z899" s="17">
        <f t="shared" ref="Z899:Z962" si="804">IF(Y899=0,$T899,0)</f>
        <v>0</v>
      </c>
      <c r="AA899" s="17">
        <f t="shared" ref="AA899:AA962" si="805">IF($Z$1131&lt;&gt;0,IF(Y899=0,Z899/$Z$1131,0),0)</f>
        <v>0</v>
      </c>
      <c r="AB899" s="16">
        <f t="shared" ref="AB899:AB962" si="806">AA899*$Y$1133</f>
        <v>0</v>
      </c>
      <c r="AC899" s="19">
        <f t="shared" ref="AC899:AC962" si="807">IF(OR(AB899&gt;=$Q899,AB899&gt;=$T899),MIN($Q899,$T899),Y899)</f>
        <v>0.7142857142857143</v>
      </c>
      <c r="AD899" s="17">
        <f t="shared" ref="AD899:AD962" si="808">IF(AC899=0,$T899,0)</f>
        <v>0</v>
      </c>
      <c r="AE899" s="17">
        <f t="shared" ref="AE899:AE962" si="809">IF($AD$1131&lt;&gt;0,IF(AC899=0,AD899/$AD$1131,0),0)</f>
        <v>0</v>
      </c>
      <c r="AF899" s="16">
        <f t="shared" si="794"/>
        <v>0</v>
      </c>
      <c r="AG899" s="19">
        <f t="shared" ref="AG899:AG962" si="810">IF(OR(AF899&gt;=$Q899,AF899&gt;=$T899),MIN($Q899,$T899),AC899)</f>
        <v>0.7142857142857143</v>
      </c>
      <c r="AH899" s="17">
        <f t="shared" ref="AH899:AH962" si="811">IF(AG899=0,$T899,0)</f>
        <v>0</v>
      </c>
      <c r="AI899" s="17">
        <f t="shared" si="784"/>
        <v>0</v>
      </c>
      <c r="AJ899" s="16">
        <f t="shared" ref="AJ899:AJ962" si="812">AI899*$AG$1133</f>
        <v>0</v>
      </c>
      <c r="AK899" s="19">
        <f t="shared" ref="AK899:AK962" si="813">IF(OR(AJ899&gt;=$Q899,AJ899&gt;=$T899),MIN($Q899,$T899),AG899)</f>
        <v>0.7142857142857143</v>
      </c>
      <c r="AL899" s="17">
        <f t="shared" ref="AL899:AL962" si="814">IF(AK899=0,$T899,0)</f>
        <v>0</v>
      </c>
      <c r="AM899" s="17">
        <f t="shared" ref="AM899:AM962" si="815">IF($AL$1131&lt;&gt;0,IF(AK899=0,AL899/$AL$1131,0),0)</f>
        <v>0</v>
      </c>
      <c r="AN899" s="16">
        <f t="shared" ref="AN899:AN962" si="816">AM899*$AK$1133</f>
        <v>0</v>
      </c>
      <c r="AO899" s="19">
        <f t="shared" ref="AO899:AO962" si="817">IF(OR(AN899&gt;=$Q899,AN899&gt;=$T899),MIN($Q899,$T899),AK899)</f>
        <v>0.7142857142857143</v>
      </c>
      <c r="AP899" s="17">
        <f t="shared" ref="AP899:AP962" si="818">IF(AO899=0,$T899,0)</f>
        <v>0</v>
      </c>
      <c r="AQ899" s="17">
        <f t="shared" ref="AQ899:AQ962" si="819">IF(AP$1131&lt;&gt;0,IF(AO899=0,AP899/AP$1131,0),0)</f>
        <v>0</v>
      </c>
      <c r="AR899" s="16">
        <f t="shared" ref="AR899:AR962" si="820">AQ899*$AO$1133</f>
        <v>0</v>
      </c>
      <c r="AS899" s="19">
        <f t="shared" ref="AS899:AS962" si="821">IF(OR(AR899&gt;=$Q899,AR899&gt;=$T899),MIN($Q899,$T899),AO899)</f>
        <v>0.7142857142857143</v>
      </c>
      <c r="AT899" s="17">
        <f t="shared" ref="AT899:AT962" si="822">IF(AS899=0,$T899,0)</f>
        <v>0</v>
      </c>
      <c r="AU899" s="17">
        <f t="shared" ref="AU899:AU962" si="823">IF(AT$1131&lt;&gt;0,IF(AS899=0,AT899/AT$1131,0),0)</f>
        <v>0</v>
      </c>
      <c r="AV899" s="16">
        <f t="shared" ref="AV899:AV962" si="824">AU899*$AS$1133</f>
        <v>0</v>
      </c>
      <c r="AW899" s="19">
        <f t="shared" ref="AW899:AW962" si="825">IF(OR(AV899&gt;=$Q899,AV899&gt;=$T899),MIN($Q899,$T899),AS899)</f>
        <v>0.7142857142857143</v>
      </c>
      <c r="AX899" s="17">
        <f t="shared" ref="AX899:AX962" si="826">IF(AW899=0,$T899,0)</f>
        <v>0</v>
      </c>
      <c r="AY899" s="17">
        <f t="shared" si="795"/>
        <v>0</v>
      </c>
      <c r="AZ899" s="16">
        <f t="shared" ref="AZ899:AZ962" si="827">AY899*$AW$1133</f>
        <v>0</v>
      </c>
      <c r="BA899" s="19">
        <f t="shared" ref="BA899:BA962" si="828">IF(OR(AZ899&gt;=$Q899,AZ899&gt;=$T899),MIN($Q899,$T899),AW899)</f>
        <v>0.7142857142857143</v>
      </c>
      <c r="BB899" s="16"/>
      <c r="BC899" s="16">
        <f t="shared" ref="BC899:BC962" si="829">IF(AW899=0,MIN(T899,AV899),AW899)</f>
        <v>0.7142857142857143</v>
      </c>
      <c r="BD899" s="19">
        <f t="shared" si="796"/>
        <v>0.7142857142857143</v>
      </c>
      <c r="BE899" s="20">
        <f t="shared" ref="BE899:BE962" si="830">MIN(Q899,T899)</f>
        <v>0.7142857142857143</v>
      </c>
      <c r="BF899">
        <f t="shared" ref="BF899:BF962" si="831">BD899/$BD$1131</f>
        <v>5.4569227266830402E-4</v>
      </c>
      <c r="BG899" s="33">
        <f t="shared" ref="BG899:BG962" si="832">IF($BD$1133&lt;=0,0,$BD$1133*BF899)</f>
        <v>1.4684833763875018</v>
      </c>
      <c r="BH899">
        <f t="shared" ref="BH899:BH962" si="833">BG899*G899</f>
        <v>10.279383634712513</v>
      </c>
      <c r="BI899">
        <f t="shared" ref="BI899:BI962" si="834">F899*BH899</f>
        <v>2481607.6795577561</v>
      </c>
      <c r="BJ899">
        <f t="shared" ref="BJ899:BJ962" si="835">B899-L899</f>
        <v>2289920</v>
      </c>
      <c r="BK899">
        <f t="shared" ref="BK899:BK962" si="836">I899*F899</f>
        <v>1207080</v>
      </c>
      <c r="BL899">
        <f t="shared" ref="BL899:BL962" si="837">(D899-I899)*F899</f>
        <v>0</v>
      </c>
      <c r="BM899">
        <f t="shared" ref="BM899:BM962" si="838">H899*G899*F899</f>
        <v>1207080</v>
      </c>
    </row>
    <row r="900" spans="1:65" x14ac:dyDescent="0.25">
      <c r="A900" s="8"/>
      <c r="B900">
        <v>615000</v>
      </c>
      <c r="C900" t="s">
        <v>916</v>
      </c>
      <c r="D900">
        <v>1</v>
      </c>
      <c r="E900">
        <v>1362</v>
      </c>
      <c r="F900" s="9">
        <f t="shared" ref="F900:F963" si="839">E900*24*7</f>
        <v>228816</v>
      </c>
      <c r="G900">
        <v>7</v>
      </c>
      <c r="H900" s="10">
        <f t="shared" si="785"/>
        <v>0.14285714285714285</v>
      </c>
      <c r="I900" s="10">
        <f t="shared" si="786"/>
        <v>1</v>
      </c>
      <c r="J900" s="11">
        <f t="shared" si="787"/>
        <v>1</v>
      </c>
      <c r="K900" s="11">
        <f t="shared" si="788"/>
        <v>0.37205853658536586</v>
      </c>
      <c r="L900" s="12">
        <f t="shared" si="789"/>
        <v>228816</v>
      </c>
      <c r="M900" s="13">
        <f t="shared" si="790"/>
        <v>0.62794146341463419</v>
      </c>
      <c r="P900">
        <f t="shared" si="791"/>
        <v>1362</v>
      </c>
      <c r="Q900" s="15">
        <f t="shared" si="797"/>
        <v>0.14285714285714285</v>
      </c>
      <c r="R900" s="16">
        <f t="shared" si="798"/>
        <v>3.5746201966041107</v>
      </c>
      <c r="S900" s="17">
        <f t="shared" si="792"/>
        <v>2.6877491084539544</v>
      </c>
      <c r="T900" s="17">
        <f t="shared" si="799"/>
        <v>0.38396415835056491</v>
      </c>
      <c r="U900" s="18">
        <f t="shared" si="800"/>
        <v>0.14285714285714285</v>
      </c>
      <c r="V900" s="17">
        <f t="shared" si="801"/>
        <v>0</v>
      </c>
      <c r="W900" s="17">
        <f t="shared" si="793"/>
        <v>0</v>
      </c>
      <c r="X900" s="16">
        <f t="shared" si="802"/>
        <v>0</v>
      </c>
      <c r="Y900" s="19">
        <f t="shared" si="803"/>
        <v>0.14285714285714285</v>
      </c>
      <c r="Z900" s="17">
        <f t="shared" si="804"/>
        <v>0</v>
      </c>
      <c r="AA900" s="17">
        <f t="shared" si="805"/>
        <v>0</v>
      </c>
      <c r="AB900" s="16">
        <f t="shared" si="806"/>
        <v>0</v>
      </c>
      <c r="AC900" s="19">
        <f t="shared" si="807"/>
        <v>0.14285714285714285</v>
      </c>
      <c r="AD900" s="17">
        <f t="shared" si="808"/>
        <v>0</v>
      </c>
      <c r="AE900" s="17">
        <f t="shared" si="809"/>
        <v>0</v>
      </c>
      <c r="AF900" s="16">
        <f t="shared" si="794"/>
        <v>0</v>
      </c>
      <c r="AG900" s="19">
        <f t="shared" si="810"/>
        <v>0.14285714285714285</v>
      </c>
      <c r="AH900" s="17">
        <f t="shared" si="811"/>
        <v>0</v>
      </c>
      <c r="AI900" s="17">
        <f t="shared" si="784"/>
        <v>0</v>
      </c>
      <c r="AJ900" s="16">
        <f t="shared" si="812"/>
        <v>0</v>
      </c>
      <c r="AK900" s="19">
        <f t="shared" si="813"/>
        <v>0.14285714285714285</v>
      </c>
      <c r="AL900" s="17">
        <f t="shared" si="814"/>
        <v>0</v>
      </c>
      <c r="AM900" s="17">
        <f t="shared" si="815"/>
        <v>0</v>
      </c>
      <c r="AN900" s="16">
        <f t="shared" si="816"/>
        <v>0</v>
      </c>
      <c r="AO900" s="19">
        <f t="shared" si="817"/>
        <v>0.14285714285714285</v>
      </c>
      <c r="AP900" s="17">
        <f t="shared" si="818"/>
        <v>0</v>
      </c>
      <c r="AQ900" s="17">
        <f t="shared" si="819"/>
        <v>0</v>
      </c>
      <c r="AR900" s="16">
        <f t="shared" si="820"/>
        <v>0</v>
      </c>
      <c r="AS900" s="19">
        <f t="shared" si="821"/>
        <v>0.14285714285714285</v>
      </c>
      <c r="AT900" s="17">
        <f t="shared" si="822"/>
        <v>0</v>
      </c>
      <c r="AU900" s="17">
        <f t="shared" si="823"/>
        <v>0</v>
      </c>
      <c r="AV900" s="16">
        <f t="shared" si="824"/>
        <v>0</v>
      </c>
      <c r="AW900" s="19">
        <f t="shared" si="825"/>
        <v>0.14285714285714285</v>
      </c>
      <c r="AX900" s="17">
        <f t="shared" si="826"/>
        <v>0</v>
      </c>
      <c r="AY900" s="17">
        <f t="shared" si="795"/>
        <v>0</v>
      </c>
      <c r="AZ900" s="16">
        <f t="shared" si="827"/>
        <v>0</v>
      </c>
      <c r="BA900" s="19">
        <f t="shared" si="828"/>
        <v>0.14285714285714285</v>
      </c>
      <c r="BB900" s="16"/>
      <c r="BC900" s="16">
        <f t="shared" si="829"/>
        <v>0.14285714285714285</v>
      </c>
      <c r="BD900" s="19">
        <f t="shared" si="796"/>
        <v>0.14285714285714285</v>
      </c>
      <c r="BE900" s="20">
        <f t="shared" si="830"/>
        <v>0.14285714285714285</v>
      </c>
      <c r="BF900">
        <f t="shared" si="831"/>
        <v>1.091384545336608E-4</v>
      </c>
      <c r="BG900" s="33">
        <f t="shared" si="832"/>
        <v>0.29369667527750032</v>
      </c>
      <c r="BH900">
        <f t="shared" si="833"/>
        <v>2.0558767269425022</v>
      </c>
      <c r="BI900">
        <f t="shared" si="834"/>
        <v>470417.48915207561</v>
      </c>
      <c r="BJ900">
        <f t="shared" si="835"/>
        <v>386184</v>
      </c>
      <c r="BK900">
        <f t="shared" si="836"/>
        <v>228816</v>
      </c>
      <c r="BL900">
        <f t="shared" si="837"/>
        <v>0</v>
      </c>
      <c r="BM900">
        <f t="shared" si="838"/>
        <v>228816</v>
      </c>
    </row>
    <row r="901" spans="1:65" x14ac:dyDescent="0.25">
      <c r="A901" s="8"/>
      <c r="B901">
        <v>57500</v>
      </c>
      <c r="C901" t="s">
        <v>917</v>
      </c>
      <c r="D901">
        <v>5</v>
      </c>
      <c r="E901">
        <v>1472</v>
      </c>
      <c r="F901" s="9">
        <f t="shared" si="839"/>
        <v>247296</v>
      </c>
      <c r="G901">
        <v>5</v>
      </c>
      <c r="H901" s="10">
        <f t="shared" si="785"/>
        <v>4.6502976190476192E-2</v>
      </c>
      <c r="I901" s="10">
        <f t="shared" si="786"/>
        <v>0.23251488095238096</v>
      </c>
      <c r="J901" s="11">
        <f t="shared" si="787"/>
        <v>4.6502976190476192E-2</v>
      </c>
      <c r="K901" s="11">
        <f t="shared" si="788"/>
        <v>1</v>
      </c>
      <c r="L901" s="12">
        <f t="shared" si="789"/>
        <v>57500</v>
      </c>
      <c r="M901" s="13">
        <f t="shared" si="790"/>
        <v>0</v>
      </c>
      <c r="P901">
        <f t="shared" si="791"/>
        <v>7360</v>
      </c>
      <c r="Q901" s="15">
        <f t="shared" si="797"/>
        <v>1</v>
      </c>
      <c r="R901" s="16">
        <f t="shared" si="798"/>
        <v>3.5746201966041107</v>
      </c>
      <c r="S901" s="17">
        <f t="shared" si="792"/>
        <v>0.23251488095238096</v>
      </c>
      <c r="T901" s="17">
        <f t="shared" si="799"/>
        <v>4.6502976190476192E-2</v>
      </c>
      <c r="U901" s="18">
        <f t="shared" si="800"/>
        <v>4.6502976190476192E-2</v>
      </c>
      <c r="V901" s="17">
        <f t="shared" si="801"/>
        <v>0</v>
      </c>
      <c r="W901" s="17">
        <f t="shared" si="793"/>
        <v>0</v>
      </c>
      <c r="X901" s="16">
        <f t="shared" si="802"/>
        <v>0</v>
      </c>
      <c r="Y901" s="19">
        <f t="shared" si="803"/>
        <v>4.6502976190476192E-2</v>
      </c>
      <c r="Z901" s="17">
        <f t="shared" si="804"/>
        <v>0</v>
      </c>
      <c r="AA901" s="17">
        <f t="shared" si="805"/>
        <v>0</v>
      </c>
      <c r="AB901" s="16">
        <f t="shared" si="806"/>
        <v>0</v>
      </c>
      <c r="AC901" s="19">
        <f t="shared" si="807"/>
        <v>4.6502976190476192E-2</v>
      </c>
      <c r="AD901" s="17">
        <f t="shared" si="808"/>
        <v>0</v>
      </c>
      <c r="AE901" s="17">
        <f t="shared" si="809"/>
        <v>0</v>
      </c>
      <c r="AF901" s="16">
        <f t="shared" si="794"/>
        <v>0</v>
      </c>
      <c r="AG901" s="19">
        <f t="shared" si="810"/>
        <v>4.6502976190476192E-2</v>
      </c>
      <c r="AH901" s="17">
        <f t="shared" si="811"/>
        <v>0</v>
      </c>
      <c r="AI901" s="17">
        <f t="shared" si="784"/>
        <v>0</v>
      </c>
      <c r="AJ901" s="16">
        <f t="shared" si="812"/>
        <v>0</v>
      </c>
      <c r="AK901" s="19">
        <f t="shared" si="813"/>
        <v>4.6502976190476192E-2</v>
      </c>
      <c r="AL901" s="17">
        <f t="shared" si="814"/>
        <v>0</v>
      </c>
      <c r="AM901" s="17">
        <f t="shared" si="815"/>
        <v>0</v>
      </c>
      <c r="AN901" s="16">
        <f t="shared" si="816"/>
        <v>0</v>
      </c>
      <c r="AO901" s="19">
        <f t="shared" si="817"/>
        <v>4.6502976190476192E-2</v>
      </c>
      <c r="AP901" s="17">
        <f t="shared" si="818"/>
        <v>0</v>
      </c>
      <c r="AQ901" s="17">
        <f t="shared" si="819"/>
        <v>0</v>
      </c>
      <c r="AR901" s="16">
        <f t="shared" si="820"/>
        <v>0</v>
      </c>
      <c r="AS901" s="19">
        <f t="shared" si="821"/>
        <v>4.6502976190476192E-2</v>
      </c>
      <c r="AT901" s="17">
        <f t="shared" si="822"/>
        <v>0</v>
      </c>
      <c r="AU901" s="17">
        <f t="shared" si="823"/>
        <v>0</v>
      </c>
      <c r="AV901" s="16">
        <f t="shared" si="824"/>
        <v>0</v>
      </c>
      <c r="AW901" s="19">
        <f t="shared" si="825"/>
        <v>4.6502976190476192E-2</v>
      </c>
      <c r="AX901" s="17">
        <f t="shared" si="826"/>
        <v>0</v>
      </c>
      <c r="AY901" s="17">
        <f t="shared" si="795"/>
        <v>0</v>
      </c>
      <c r="AZ901" s="16">
        <f t="shared" si="827"/>
        <v>0</v>
      </c>
      <c r="BA901" s="19">
        <f t="shared" si="828"/>
        <v>4.6502976190476192E-2</v>
      </c>
      <c r="BB901" s="16"/>
      <c r="BC901" s="16">
        <f t="shared" si="829"/>
        <v>4.6502976190476192E-2</v>
      </c>
      <c r="BD901" s="19">
        <f t="shared" si="796"/>
        <v>4.6502976190476192E-2</v>
      </c>
      <c r="BE901" s="20">
        <f t="shared" si="830"/>
        <v>4.6502976190476192E-2</v>
      </c>
      <c r="BF901">
        <f t="shared" si="831"/>
        <v>3.5526840668509379E-5</v>
      </c>
      <c r="BG901" s="33">
        <f t="shared" si="832"/>
        <v>9.5604386483561316E-2</v>
      </c>
      <c r="BH901">
        <f t="shared" si="833"/>
        <v>0.47802193241780655</v>
      </c>
      <c r="BI901">
        <f t="shared" si="834"/>
        <v>118212.91179919388</v>
      </c>
      <c r="BJ901">
        <f t="shared" si="835"/>
        <v>0</v>
      </c>
      <c r="BK901">
        <f t="shared" si="836"/>
        <v>57500</v>
      </c>
      <c r="BL901">
        <f t="shared" si="837"/>
        <v>1178980</v>
      </c>
      <c r="BM901">
        <f t="shared" si="838"/>
        <v>57500</v>
      </c>
    </row>
    <row r="902" spans="1:65" x14ac:dyDescent="0.25">
      <c r="A902" s="8"/>
      <c r="B902">
        <v>477000</v>
      </c>
      <c r="C902" t="s">
        <v>918</v>
      </c>
      <c r="D902">
        <v>10</v>
      </c>
      <c r="E902">
        <v>874</v>
      </c>
      <c r="F902" s="9">
        <f t="shared" si="839"/>
        <v>146832</v>
      </c>
      <c r="G902">
        <v>7</v>
      </c>
      <c r="H902" s="10">
        <f t="shared" si="785"/>
        <v>0.46408723672535374</v>
      </c>
      <c r="I902" s="10">
        <f t="shared" si="786"/>
        <v>3.2486106570774762</v>
      </c>
      <c r="J902" s="11">
        <f t="shared" si="787"/>
        <v>0.32486106570774764</v>
      </c>
      <c r="K902" s="11">
        <f t="shared" si="788"/>
        <v>1</v>
      </c>
      <c r="L902" s="12">
        <f t="shared" si="789"/>
        <v>477000</v>
      </c>
      <c r="M902" s="13">
        <f t="shared" si="790"/>
        <v>0</v>
      </c>
      <c r="P902">
        <f t="shared" si="791"/>
        <v>8740</v>
      </c>
      <c r="Q902" s="15">
        <f t="shared" si="797"/>
        <v>1.4285714285714286</v>
      </c>
      <c r="R902" s="16">
        <f t="shared" si="798"/>
        <v>3.5746201966041107</v>
      </c>
      <c r="S902" s="17">
        <f t="shared" si="792"/>
        <v>3.2486106570774762</v>
      </c>
      <c r="T902" s="17">
        <f t="shared" si="799"/>
        <v>0.46408723672535374</v>
      </c>
      <c r="U902" s="18">
        <f t="shared" si="800"/>
        <v>0.46408723672535374</v>
      </c>
      <c r="V902" s="17">
        <f t="shared" si="801"/>
        <v>0</v>
      </c>
      <c r="W902" s="17">
        <f t="shared" si="793"/>
        <v>0</v>
      </c>
      <c r="X902" s="16">
        <f t="shared" si="802"/>
        <v>0</v>
      </c>
      <c r="Y902" s="19">
        <f t="shared" si="803"/>
        <v>0.46408723672535374</v>
      </c>
      <c r="Z902" s="17">
        <f t="shared" si="804"/>
        <v>0</v>
      </c>
      <c r="AA902" s="17">
        <f t="shared" si="805"/>
        <v>0</v>
      </c>
      <c r="AB902" s="16">
        <f t="shared" si="806"/>
        <v>0</v>
      </c>
      <c r="AC902" s="19">
        <f t="shared" si="807"/>
        <v>0.46408723672535374</v>
      </c>
      <c r="AD902" s="17">
        <f t="shared" si="808"/>
        <v>0</v>
      </c>
      <c r="AE902" s="17">
        <f t="shared" si="809"/>
        <v>0</v>
      </c>
      <c r="AF902" s="16">
        <f t="shared" si="794"/>
        <v>0</v>
      </c>
      <c r="AG902" s="19">
        <f t="shared" si="810"/>
        <v>0.46408723672535374</v>
      </c>
      <c r="AH902" s="17">
        <f t="shared" si="811"/>
        <v>0</v>
      </c>
      <c r="AI902" s="17">
        <f t="shared" si="784"/>
        <v>0</v>
      </c>
      <c r="AJ902" s="16">
        <f t="shared" si="812"/>
        <v>0</v>
      </c>
      <c r="AK902" s="19">
        <f t="shared" si="813"/>
        <v>0.46408723672535374</v>
      </c>
      <c r="AL902" s="17">
        <f t="shared" si="814"/>
        <v>0</v>
      </c>
      <c r="AM902" s="17">
        <f t="shared" si="815"/>
        <v>0</v>
      </c>
      <c r="AN902" s="16">
        <f t="shared" si="816"/>
        <v>0</v>
      </c>
      <c r="AO902" s="19">
        <f t="shared" si="817"/>
        <v>0.46408723672535374</v>
      </c>
      <c r="AP902" s="17">
        <f t="shared" si="818"/>
        <v>0</v>
      </c>
      <c r="AQ902" s="17">
        <f t="shared" si="819"/>
        <v>0</v>
      </c>
      <c r="AR902" s="16">
        <f t="shared" si="820"/>
        <v>0</v>
      </c>
      <c r="AS902" s="19">
        <f t="shared" si="821"/>
        <v>0.46408723672535374</v>
      </c>
      <c r="AT902" s="17">
        <f t="shared" si="822"/>
        <v>0</v>
      </c>
      <c r="AU902" s="17">
        <f t="shared" si="823"/>
        <v>0</v>
      </c>
      <c r="AV902" s="16">
        <f t="shared" si="824"/>
        <v>0</v>
      </c>
      <c r="AW902" s="19">
        <f t="shared" si="825"/>
        <v>0.46408723672535374</v>
      </c>
      <c r="AX902" s="17">
        <f t="shared" si="826"/>
        <v>0</v>
      </c>
      <c r="AY902" s="17">
        <f t="shared" si="795"/>
        <v>0</v>
      </c>
      <c r="AZ902" s="16">
        <f t="shared" si="827"/>
        <v>0</v>
      </c>
      <c r="BA902" s="19">
        <f t="shared" si="828"/>
        <v>0.46408723672535374</v>
      </c>
      <c r="BB902" s="16"/>
      <c r="BC902" s="16">
        <f t="shared" si="829"/>
        <v>0.46408723672535374</v>
      </c>
      <c r="BD902" s="19">
        <f t="shared" si="796"/>
        <v>0.46408723672535374</v>
      </c>
      <c r="BE902" s="20">
        <f t="shared" si="830"/>
        <v>0.46408723672535374</v>
      </c>
      <c r="BF902">
        <f t="shared" si="831"/>
        <v>3.545483464950161E-4</v>
      </c>
      <c r="BG902" s="33">
        <f t="shared" si="832"/>
        <v>0.9541061492547106</v>
      </c>
      <c r="BH902">
        <f t="shared" si="833"/>
        <v>6.6787430447829745</v>
      </c>
      <c r="BI902">
        <f t="shared" si="834"/>
        <v>980653.19875157368</v>
      </c>
      <c r="BJ902">
        <f t="shared" si="835"/>
        <v>0</v>
      </c>
      <c r="BK902">
        <f t="shared" si="836"/>
        <v>477000</v>
      </c>
      <c r="BL902">
        <f t="shared" si="837"/>
        <v>991320</v>
      </c>
      <c r="BM902">
        <f t="shared" si="838"/>
        <v>477000</v>
      </c>
    </row>
    <row r="903" spans="1:65" x14ac:dyDescent="0.25">
      <c r="A903" s="8"/>
      <c r="B903">
        <v>356000</v>
      </c>
      <c r="C903" t="s">
        <v>919</v>
      </c>
      <c r="D903">
        <v>4</v>
      </c>
      <c r="E903">
        <v>1741</v>
      </c>
      <c r="F903" s="9">
        <f t="shared" si="839"/>
        <v>292488</v>
      </c>
      <c r="G903">
        <v>8</v>
      </c>
      <c r="H903" s="10">
        <f t="shared" si="785"/>
        <v>0.15214299390060446</v>
      </c>
      <c r="I903" s="10">
        <f t="shared" si="786"/>
        <v>1.2171439512048357</v>
      </c>
      <c r="J903" s="11">
        <f t="shared" si="787"/>
        <v>0.30428598780120891</v>
      </c>
      <c r="K903" s="11">
        <f t="shared" si="788"/>
        <v>0.99999999999999989</v>
      </c>
      <c r="L903" s="12">
        <f t="shared" si="789"/>
        <v>355999.99999999994</v>
      </c>
      <c r="M903" s="13">
        <f t="shared" si="790"/>
        <v>1.6350466548726801E-16</v>
      </c>
      <c r="P903">
        <f t="shared" si="791"/>
        <v>6964</v>
      </c>
      <c r="Q903" s="15">
        <f t="shared" si="797"/>
        <v>0.5</v>
      </c>
      <c r="R903" s="16">
        <f t="shared" si="798"/>
        <v>3.5746201966041107</v>
      </c>
      <c r="S903" s="17">
        <f t="shared" si="792"/>
        <v>1.2171439512048357</v>
      </c>
      <c r="T903" s="17">
        <f t="shared" si="799"/>
        <v>0.15214299390060446</v>
      </c>
      <c r="U903" s="18">
        <f t="shared" si="800"/>
        <v>0.15214299390060446</v>
      </c>
      <c r="V903" s="17">
        <f t="shared" si="801"/>
        <v>0</v>
      </c>
      <c r="W903" s="17">
        <f t="shared" si="793"/>
        <v>0</v>
      </c>
      <c r="X903" s="16">
        <f t="shared" si="802"/>
        <v>0</v>
      </c>
      <c r="Y903" s="19">
        <f t="shared" si="803"/>
        <v>0.15214299390060446</v>
      </c>
      <c r="Z903" s="17">
        <f t="shared" si="804"/>
        <v>0</v>
      </c>
      <c r="AA903" s="17">
        <f t="shared" si="805"/>
        <v>0</v>
      </c>
      <c r="AB903" s="16">
        <f t="shared" si="806"/>
        <v>0</v>
      </c>
      <c r="AC903" s="19">
        <f t="shared" si="807"/>
        <v>0.15214299390060446</v>
      </c>
      <c r="AD903" s="17">
        <f t="shared" si="808"/>
        <v>0</v>
      </c>
      <c r="AE903" s="17">
        <f t="shared" si="809"/>
        <v>0</v>
      </c>
      <c r="AF903" s="16">
        <f t="shared" si="794"/>
        <v>0</v>
      </c>
      <c r="AG903" s="19">
        <f t="shared" si="810"/>
        <v>0.15214299390060446</v>
      </c>
      <c r="AH903" s="17">
        <f t="shared" si="811"/>
        <v>0</v>
      </c>
      <c r="AI903" s="17">
        <f t="shared" si="784"/>
        <v>0</v>
      </c>
      <c r="AJ903" s="16">
        <f t="shared" si="812"/>
        <v>0</v>
      </c>
      <c r="AK903" s="19">
        <f t="shared" si="813"/>
        <v>0.15214299390060446</v>
      </c>
      <c r="AL903" s="17">
        <f t="shared" si="814"/>
        <v>0</v>
      </c>
      <c r="AM903" s="17">
        <f t="shared" si="815"/>
        <v>0</v>
      </c>
      <c r="AN903" s="16">
        <f t="shared" si="816"/>
        <v>0</v>
      </c>
      <c r="AO903" s="19">
        <f t="shared" si="817"/>
        <v>0.15214299390060446</v>
      </c>
      <c r="AP903" s="17">
        <f t="shared" si="818"/>
        <v>0</v>
      </c>
      <c r="AQ903" s="17">
        <f t="shared" si="819"/>
        <v>0</v>
      </c>
      <c r="AR903" s="16">
        <f t="shared" si="820"/>
        <v>0</v>
      </c>
      <c r="AS903" s="19">
        <f t="shared" si="821"/>
        <v>0.15214299390060446</v>
      </c>
      <c r="AT903" s="17">
        <f t="shared" si="822"/>
        <v>0</v>
      </c>
      <c r="AU903" s="17">
        <f t="shared" si="823"/>
        <v>0</v>
      </c>
      <c r="AV903" s="16">
        <f t="shared" si="824"/>
        <v>0</v>
      </c>
      <c r="AW903" s="19">
        <f t="shared" si="825"/>
        <v>0.15214299390060446</v>
      </c>
      <c r="AX903" s="17">
        <f t="shared" si="826"/>
        <v>0</v>
      </c>
      <c r="AY903" s="17">
        <f t="shared" si="795"/>
        <v>0</v>
      </c>
      <c r="AZ903" s="16">
        <f t="shared" si="827"/>
        <v>0</v>
      </c>
      <c r="BA903" s="19">
        <f t="shared" si="828"/>
        <v>0.15214299390060446</v>
      </c>
      <c r="BB903" s="16"/>
      <c r="BC903" s="16">
        <f t="shared" si="829"/>
        <v>0.15214299390060446</v>
      </c>
      <c r="BD903" s="19">
        <f t="shared" si="796"/>
        <v>0.15214299390060446</v>
      </c>
      <c r="BE903" s="20">
        <f t="shared" si="830"/>
        <v>0.15214299390060446</v>
      </c>
      <c r="BF903">
        <f t="shared" si="831"/>
        <v>1.1623255855705308E-4</v>
      </c>
      <c r="BG903" s="33">
        <f t="shared" si="832"/>
        <v>0.3127872403276078</v>
      </c>
      <c r="BH903">
        <f t="shared" si="833"/>
        <v>2.5022979226208624</v>
      </c>
      <c r="BI903">
        <f t="shared" si="834"/>
        <v>731892.11479153077</v>
      </c>
      <c r="BJ903">
        <f t="shared" si="835"/>
        <v>0</v>
      </c>
      <c r="BK903">
        <f t="shared" si="836"/>
        <v>355999.99999999994</v>
      </c>
      <c r="BL903">
        <f t="shared" si="837"/>
        <v>813952</v>
      </c>
      <c r="BM903">
        <f t="shared" si="838"/>
        <v>355999.99999999994</v>
      </c>
    </row>
    <row r="904" spans="1:65" x14ac:dyDescent="0.25">
      <c r="A904" s="8"/>
      <c r="B904">
        <v>905500</v>
      </c>
      <c r="C904" t="s">
        <v>920</v>
      </c>
      <c r="D904">
        <v>8</v>
      </c>
      <c r="E904">
        <v>1889</v>
      </c>
      <c r="F904" s="9">
        <f t="shared" si="839"/>
        <v>317352</v>
      </c>
      <c r="G904">
        <v>6</v>
      </c>
      <c r="H904" s="10">
        <f t="shared" si="785"/>
        <v>0.47554975757728535</v>
      </c>
      <c r="I904" s="10">
        <f t="shared" si="786"/>
        <v>2.8532985454637121</v>
      </c>
      <c r="J904" s="11">
        <f t="shared" si="787"/>
        <v>0.35666231818296401</v>
      </c>
      <c r="K904" s="11">
        <f t="shared" si="788"/>
        <v>1</v>
      </c>
      <c r="L904" s="12">
        <f t="shared" si="789"/>
        <v>905500</v>
      </c>
      <c r="M904" s="13">
        <f t="shared" si="790"/>
        <v>0</v>
      </c>
      <c r="P904">
        <f t="shared" si="791"/>
        <v>15112</v>
      </c>
      <c r="Q904" s="15">
        <f t="shared" si="797"/>
        <v>1.3333333333333333</v>
      </c>
      <c r="R904" s="16">
        <f t="shared" si="798"/>
        <v>3.5746201966041107</v>
      </c>
      <c r="S904" s="17">
        <f t="shared" si="792"/>
        <v>2.8532985454637121</v>
      </c>
      <c r="T904" s="17">
        <f t="shared" si="799"/>
        <v>0.47554975757728535</v>
      </c>
      <c r="U904" s="18">
        <f t="shared" si="800"/>
        <v>0.47554975757728535</v>
      </c>
      <c r="V904" s="17">
        <f t="shared" si="801"/>
        <v>0</v>
      </c>
      <c r="W904" s="17">
        <f t="shared" si="793"/>
        <v>0</v>
      </c>
      <c r="X904" s="16">
        <f t="shared" si="802"/>
        <v>0</v>
      </c>
      <c r="Y904" s="19">
        <f t="shared" si="803"/>
        <v>0.47554975757728535</v>
      </c>
      <c r="Z904" s="17">
        <f t="shared" si="804"/>
        <v>0</v>
      </c>
      <c r="AA904" s="17">
        <f t="shared" si="805"/>
        <v>0</v>
      </c>
      <c r="AB904" s="16">
        <f t="shared" si="806"/>
        <v>0</v>
      </c>
      <c r="AC904" s="19">
        <f t="shared" si="807"/>
        <v>0.47554975757728535</v>
      </c>
      <c r="AD904" s="17">
        <f t="shared" si="808"/>
        <v>0</v>
      </c>
      <c r="AE904" s="17">
        <f t="shared" si="809"/>
        <v>0</v>
      </c>
      <c r="AF904" s="16">
        <f t="shared" si="794"/>
        <v>0</v>
      </c>
      <c r="AG904" s="19">
        <f t="shared" si="810"/>
        <v>0.47554975757728535</v>
      </c>
      <c r="AH904" s="17">
        <f t="shared" si="811"/>
        <v>0</v>
      </c>
      <c r="AI904" s="17">
        <f t="shared" ref="AI904:AI967" si="840">IF($AH$1131&lt;&gt;0,IF(AG904=0,AH904/$AH$1131,0),0)</f>
        <v>0</v>
      </c>
      <c r="AJ904" s="16">
        <f t="shared" si="812"/>
        <v>0</v>
      </c>
      <c r="AK904" s="19">
        <f t="shared" si="813"/>
        <v>0.47554975757728535</v>
      </c>
      <c r="AL904" s="17">
        <f t="shared" si="814"/>
        <v>0</v>
      </c>
      <c r="AM904" s="17">
        <f t="shared" si="815"/>
        <v>0</v>
      </c>
      <c r="AN904" s="16">
        <f t="shared" si="816"/>
        <v>0</v>
      </c>
      <c r="AO904" s="19">
        <f t="shared" si="817"/>
        <v>0.47554975757728535</v>
      </c>
      <c r="AP904" s="17">
        <f t="shared" si="818"/>
        <v>0</v>
      </c>
      <c r="AQ904" s="17">
        <f t="shared" si="819"/>
        <v>0</v>
      </c>
      <c r="AR904" s="16">
        <f t="shared" si="820"/>
        <v>0</v>
      </c>
      <c r="AS904" s="19">
        <f t="shared" si="821"/>
        <v>0.47554975757728535</v>
      </c>
      <c r="AT904" s="17">
        <f t="shared" si="822"/>
        <v>0</v>
      </c>
      <c r="AU904" s="17">
        <f t="shared" si="823"/>
        <v>0</v>
      </c>
      <c r="AV904" s="16">
        <f t="shared" si="824"/>
        <v>0</v>
      </c>
      <c r="AW904" s="19">
        <f t="shared" si="825"/>
        <v>0.47554975757728535</v>
      </c>
      <c r="AX904" s="17">
        <f t="shared" si="826"/>
        <v>0</v>
      </c>
      <c r="AY904" s="17">
        <f t="shared" si="795"/>
        <v>0</v>
      </c>
      <c r="AZ904" s="16">
        <f t="shared" si="827"/>
        <v>0</v>
      </c>
      <c r="BA904" s="19">
        <f t="shared" si="828"/>
        <v>0.47554975757728535</v>
      </c>
      <c r="BB904" s="16"/>
      <c r="BC904" s="16">
        <f t="shared" si="829"/>
        <v>0.47554975757728535</v>
      </c>
      <c r="BD904" s="19">
        <f t="shared" si="796"/>
        <v>0.47554975757728535</v>
      </c>
      <c r="BE904" s="20">
        <f t="shared" si="830"/>
        <v>0.47554975757728535</v>
      </c>
      <c r="BF904">
        <f t="shared" si="831"/>
        <v>3.6330535917089384E-4</v>
      </c>
      <c r="BG904" s="33">
        <f t="shared" si="832"/>
        <v>0.97767167910628994</v>
      </c>
      <c r="BH904">
        <f t="shared" si="833"/>
        <v>5.8660300746377398</v>
      </c>
      <c r="BI904">
        <f t="shared" si="834"/>
        <v>1861596.376246436</v>
      </c>
      <c r="BJ904">
        <f t="shared" si="835"/>
        <v>0</v>
      </c>
      <c r="BK904">
        <f t="shared" si="836"/>
        <v>905500</v>
      </c>
      <c r="BL904">
        <f t="shared" si="837"/>
        <v>1633316</v>
      </c>
      <c r="BM904">
        <f t="shared" si="838"/>
        <v>905500</v>
      </c>
    </row>
    <row r="905" spans="1:65" x14ac:dyDescent="0.25">
      <c r="A905" s="8"/>
      <c r="B905">
        <v>859000</v>
      </c>
      <c r="C905" t="s">
        <v>921</v>
      </c>
      <c r="D905">
        <v>9</v>
      </c>
      <c r="E905">
        <v>1373</v>
      </c>
      <c r="F905" s="9">
        <f t="shared" si="839"/>
        <v>230664</v>
      </c>
      <c r="G905">
        <v>2</v>
      </c>
      <c r="H905" s="10">
        <f t="shared" si="785"/>
        <v>1.8620157458467728</v>
      </c>
      <c r="I905" s="10">
        <f t="shared" si="786"/>
        <v>3.7240314916935455</v>
      </c>
      <c r="J905" s="11">
        <f t="shared" si="787"/>
        <v>0.4137812768548384</v>
      </c>
      <c r="K905" s="11">
        <f t="shared" si="788"/>
        <v>1</v>
      </c>
      <c r="L905" s="12">
        <f t="shared" si="789"/>
        <v>859000</v>
      </c>
      <c r="M905" s="13">
        <f t="shared" si="790"/>
        <v>0</v>
      </c>
      <c r="P905">
        <f t="shared" si="791"/>
        <v>12357</v>
      </c>
      <c r="Q905" s="15">
        <f t="shared" si="797"/>
        <v>4.5</v>
      </c>
      <c r="R905" s="16">
        <f t="shared" si="798"/>
        <v>3.5746201966041107</v>
      </c>
      <c r="S905" s="17">
        <f t="shared" si="792"/>
        <v>3.7240314916935455</v>
      </c>
      <c r="T905" s="17">
        <f t="shared" si="799"/>
        <v>1.8620157458467728</v>
      </c>
      <c r="U905" s="18">
        <f t="shared" si="800"/>
        <v>1.8620157458467728</v>
      </c>
      <c r="V905" s="17">
        <f t="shared" si="801"/>
        <v>0</v>
      </c>
      <c r="W905" s="17">
        <f t="shared" si="793"/>
        <v>0</v>
      </c>
      <c r="X905" s="16">
        <f t="shared" si="802"/>
        <v>0</v>
      </c>
      <c r="Y905" s="19">
        <f t="shared" si="803"/>
        <v>1.8620157458467728</v>
      </c>
      <c r="Z905" s="17">
        <f t="shared" si="804"/>
        <v>0</v>
      </c>
      <c r="AA905" s="17">
        <f t="shared" si="805"/>
        <v>0</v>
      </c>
      <c r="AB905" s="16">
        <f t="shared" si="806"/>
        <v>0</v>
      </c>
      <c r="AC905" s="19">
        <f t="shared" si="807"/>
        <v>1.8620157458467728</v>
      </c>
      <c r="AD905" s="17">
        <f t="shared" si="808"/>
        <v>0</v>
      </c>
      <c r="AE905" s="17">
        <f t="shared" si="809"/>
        <v>0</v>
      </c>
      <c r="AF905" s="16">
        <f t="shared" si="794"/>
        <v>0</v>
      </c>
      <c r="AG905" s="19">
        <f t="shared" si="810"/>
        <v>1.8620157458467728</v>
      </c>
      <c r="AH905" s="17">
        <f t="shared" si="811"/>
        <v>0</v>
      </c>
      <c r="AI905" s="17">
        <f t="shared" si="840"/>
        <v>0</v>
      </c>
      <c r="AJ905" s="16">
        <f t="shared" si="812"/>
        <v>0</v>
      </c>
      <c r="AK905" s="19">
        <f t="shared" si="813"/>
        <v>1.8620157458467728</v>
      </c>
      <c r="AL905" s="17">
        <f t="shared" si="814"/>
        <v>0</v>
      </c>
      <c r="AM905" s="17">
        <f t="shared" si="815"/>
        <v>0</v>
      </c>
      <c r="AN905" s="16">
        <f t="shared" si="816"/>
        <v>0</v>
      </c>
      <c r="AO905" s="19">
        <f t="shared" si="817"/>
        <v>1.8620157458467728</v>
      </c>
      <c r="AP905" s="17">
        <f t="shared" si="818"/>
        <v>0</v>
      </c>
      <c r="AQ905" s="17">
        <f t="shared" si="819"/>
        <v>0</v>
      </c>
      <c r="AR905" s="16">
        <f t="shared" si="820"/>
        <v>0</v>
      </c>
      <c r="AS905" s="19">
        <f t="shared" si="821"/>
        <v>1.8620157458467728</v>
      </c>
      <c r="AT905" s="17">
        <f t="shared" si="822"/>
        <v>0</v>
      </c>
      <c r="AU905" s="17">
        <f t="shared" si="823"/>
        <v>0</v>
      </c>
      <c r="AV905" s="16">
        <f t="shared" si="824"/>
        <v>0</v>
      </c>
      <c r="AW905" s="19">
        <f t="shared" si="825"/>
        <v>1.8620157458467728</v>
      </c>
      <c r="AX905" s="17">
        <f t="shared" si="826"/>
        <v>0</v>
      </c>
      <c r="AY905" s="17">
        <f t="shared" si="795"/>
        <v>0</v>
      </c>
      <c r="AZ905" s="16">
        <f t="shared" si="827"/>
        <v>0</v>
      </c>
      <c r="BA905" s="19">
        <f t="shared" si="828"/>
        <v>1.8620157458467728</v>
      </c>
      <c r="BB905" s="16"/>
      <c r="BC905" s="16">
        <f t="shared" si="829"/>
        <v>1.8620157458467728</v>
      </c>
      <c r="BD905" s="19">
        <f t="shared" si="796"/>
        <v>1.8620157458467728</v>
      </c>
      <c r="BE905" s="20">
        <f t="shared" si="830"/>
        <v>1.8620157458467728</v>
      </c>
      <c r="BF905">
        <f t="shared" si="831"/>
        <v>1.4225226457334097E-3</v>
      </c>
      <c r="BG905" s="33">
        <f t="shared" si="832"/>
        <v>3.828074837086866</v>
      </c>
      <c r="BH905">
        <f t="shared" si="833"/>
        <v>7.656149674173732</v>
      </c>
      <c r="BI905">
        <f t="shared" si="834"/>
        <v>1765998.1084436097</v>
      </c>
      <c r="BJ905">
        <f t="shared" si="835"/>
        <v>0</v>
      </c>
      <c r="BK905">
        <f t="shared" si="836"/>
        <v>859000</v>
      </c>
      <c r="BL905">
        <f t="shared" si="837"/>
        <v>1216976</v>
      </c>
      <c r="BM905">
        <f t="shared" si="838"/>
        <v>859000</v>
      </c>
    </row>
    <row r="906" spans="1:65" x14ac:dyDescent="0.25">
      <c r="A906" s="8"/>
      <c r="B906">
        <v>128080</v>
      </c>
      <c r="C906" t="s">
        <v>922</v>
      </c>
      <c r="D906">
        <v>1</v>
      </c>
      <c r="E906">
        <v>1862</v>
      </c>
      <c r="F906" s="9">
        <f t="shared" si="839"/>
        <v>312816</v>
      </c>
      <c r="G906">
        <v>4</v>
      </c>
      <c r="H906" s="10">
        <f t="shared" si="785"/>
        <v>0.10236049306940821</v>
      </c>
      <c r="I906" s="10">
        <f t="shared" si="786"/>
        <v>0.40944197227763285</v>
      </c>
      <c r="J906" s="11">
        <f t="shared" si="787"/>
        <v>0.40944197227763285</v>
      </c>
      <c r="K906" s="11">
        <f t="shared" si="788"/>
        <v>1</v>
      </c>
      <c r="L906" s="12">
        <f t="shared" si="789"/>
        <v>128080</v>
      </c>
      <c r="M906" s="13">
        <f t="shared" si="790"/>
        <v>0</v>
      </c>
      <c r="P906">
        <f t="shared" si="791"/>
        <v>1862</v>
      </c>
      <c r="Q906" s="15">
        <f t="shared" si="797"/>
        <v>0.25</v>
      </c>
      <c r="R906" s="16">
        <f t="shared" si="798"/>
        <v>3.5746201966041107</v>
      </c>
      <c r="S906" s="17">
        <f t="shared" si="792"/>
        <v>0.40944197227763285</v>
      </c>
      <c r="T906" s="17">
        <f t="shared" si="799"/>
        <v>0.10236049306940821</v>
      </c>
      <c r="U906" s="18">
        <f t="shared" si="800"/>
        <v>0.10236049306940821</v>
      </c>
      <c r="V906" s="17">
        <f t="shared" si="801"/>
        <v>0</v>
      </c>
      <c r="W906" s="17">
        <f t="shared" si="793"/>
        <v>0</v>
      </c>
      <c r="X906" s="16">
        <f t="shared" si="802"/>
        <v>0</v>
      </c>
      <c r="Y906" s="19">
        <f t="shared" si="803"/>
        <v>0.10236049306940821</v>
      </c>
      <c r="Z906" s="17">
        <f t="shared" si="804"/>
        <v>0</v>
      </c>
      <c r="AA906" s="17">
        <f t="shared" si="805"/>
        <v>0</v>
      </c>
      <c r="AB906" s="16">
        <f t="shared" si="806"/>
        <v>0</v>
      </c>
      <c r="AC906" s="19">
        <f t="shared" si="807"/>
        <v>0.10236049306940821</v>
      </c>
      <c r="AD906" s="17">
        <f t="shared" si="808"/>
        <v>0</v>
      </c>
      <c r="AE906" s="17">
        <f t="shared" si="809"/>
        <v>0</v>
      </c>
      <c r="AF906" s="16">
        <f t="shared" si="794"/>
        <v>0</v>
      </c>
      <c r="AG906" s="19">
        <f t="shared" si="810"/>
        <v>0.10236049306940821</v>
      </c>
      <c r="AH906" s="17">
        <f t="shared" si="811"/>
        <v>0</v>
      </c>
      <c r="AI906" s="17">
        <f t="shared" si="840"/>
        <v>0</v>
      </c>
      <c r="AJ906" s="16">
        <f t="shared" si="812"/>
        <v>0</v>
      </c>
      <c r="AK906" s="19">
        <f t="shared" si="813"/>
        <v>0.10236049306940821</v>
      </c>
      <c r="AL906" s="17">
        <f t="shared" si="814"/>
        <v>0</v>
      </c>
      <c r="AM906" s="17">
        <f t="shared" si="815"/>
        <v>0</v>
      </c>
      <c r="AN906" s="16">
        <f t="shared" si="816"/>
        <v>0</v>
      </c>
      <c r="AO906" s="19">
        <f t="shared" si="817"/>
        <v>0.10236049306940821</v>
      </c>
      <c r="AP906" s="17">
        <f t="shared" si="818"/>
        <v>0</v>
      </c>
      <c r="AQ906" s="17">
        <f t="shared" si="819"/>
        <v>0</v>
      </c>
      <c r="AR906" s="16">
        <f t="shared" si="820"/>
        <v>0</v>
      </c>
      <c r="AS906" s="19">
        <f t="shared" si="821"/>
        <v>0.10236049306940821</v>
      </c>
      <c r="AT906" s="17">
        <f t="shared" si="822"/>
        <v>0</v>
      </c>
      <c r="AU906" s="17">
        <f t="shared" si="823"/>
        <v>0</v>
      </c>
      <c r="AV906" s="16">
        <f t="shared" si="824"/>
        <v>0</v>
      </c>
      <c r="AW906" s="19">
        <f t="shared" si="825"/>
        <v>0.10236049306940821</v>
      </c>
      <c r="AX906" s="17">
        <f t="shared" si="826"/>
        <v>0</v>
      </c>
      <c r="AY906" s="17">
        <f t="shared" si="795"/>
        <v>0</v>
      </c>
      <c r="AZ906" s="16">
        <f t="shared" si="827"/>
        <v>0</v>
      </c>
      <c r="BA906" s="19">
        <f t="shared" si="828"/>
        <v>0.10236049306940821</v>
      </c>
      <c r="BB906" s="16"/>
      <c r="BC906" s="16">
        <f t="shared" si="829"/>
        <v>0.10236049306940821</v>
      </c>
      <c r="BD906" s="19">
        <f t="shared" si="796"/>
        <v>0.10236049306940821</v>
      </c>
      <c r="BE906" s="20">
        <f t="shared" si="830"/>
        <v>0.10236049306940821</v>
      </c>
      <c r="BF906">
        <f t="shared" si="831"/>
        <v>7.8200262132290975E-5</v>
      </c>
      <c r="BG906" s="33">
        <f t="shared" si="832"/>
        <v>0.21044055545975568</v>
      </c>
      <c r="BH906">
        <f t="shared" si="833"/>
        <v>0.84176222183902272</v>
      </c>
      <c r="BI906">
        <f t="shared" si="834"/>
        <v>263316.69118679571</v>
      </c>
      <c r="BJ906">
        <f t="shared" si="835"/>
        <v>0</v>
      </c>
      <c r="BK906">
        <f t="shared" si="836"/>
        <v>128080</v>
      </c>
      <c r="BL906">
        <f t="shared" si="837"/>
        <v>184736.00000000003</v>
      </c>
      <c r="BM906">
        <f t="shared" si="838"/>
        <v>128080</v>
      </c>
    </row>
    <row r="907" spans="1:65" x14ac:dyDescent="0.25">
      <c r="A907" s="8"/>
      <c r="B907">
        <v>101000</v>
      </c>
      <c r="C907" t="s">
        <v>923</v>
      </c>
      <c r="D907">
        <v>3</v>
      </c>
      <c r="E907">
        <v>2304</v>
      </c>
      <c r="F907" s="9">
        <f t="shared" si="839"/>
        <v>387072</v>
      </c>
      <c r="G907">
        <v>5</v>
      </c>
      <c r="H907" s="10">
        <f t="shared" si="785"/>
        <v>5.2186673280423278E-2</v>
      </c>
      <c r="I907" s="10">
        <f t="shared" si="786"/>
        <v>0.2609333664021164</v>
      </c>
      <c r="J907" s="11">
        <f t="shared" si="787"/>
        <v>8.6977788800705461E-2</v>
      </c>
      <c r="K907" s="11">
        <f t="shared" si="788"/>
        <v>1</v>
      </c>
      <c r="L907" s="12">
        <f t="shared" si="789"/>
        <v>101000</v>
      </c>
      <c r="M907" s="13">
        <f t="shared" si="790"/>
        <v>0</v>
      </c>
      <c r="P907">
        <f t="shared" si="791"/>
        <v>6912</v>
      </c>
      <c r="Q907" s="15">
        <f t="shared" si="797"/>
        <v>0.6</v>
      </c>
      <c r="R907" s="16">
        <f t="shared" si="798"/>
        <v>3.5746201966041107</v>
      </c>
      <c r="S907" s="17">
        <f t="shared" si="792"/>
        <v>0.2609333664021164</v>
      </c>
      <c r="T907" s="17">
        <f t="shared" si="799"/>
        <v>5.2186673280423278E-2</v>
      </c>
      <c r="U907" s="18">
        <f t="shared" si="800"/>
        <v>5.2186673280423278E-2</v>
      </c>
      <c r="V907" s="17">
        <f t="shared" si="801"/>
        <v>0</v>
      </c>
      <c r="W907" s="17">
        <f t="shared" si="793"/>
        <v>0</v>
      </c>
      <c r="X907" s="16">
        <f t="shared" si="802"/>
        <v>0</v>
      </c>
      <c r="Y907" s="19">
        <f t="shared" si="803"/>
        <v>5.2186673280423278E-2</v>
      </c>
      <c r="Z907" s="17">
        <f t="shared" si="804"/>
        <v>0</v>
      </c>
      <c r="AA907" s="17">
        <f t="shared" si="805"/>
        <v>0</v>
      </c>
      <c r="AB907" s="16">
        <f t="shared" si="806"/>
        <v>0</v>
      </c>
      <c r="AC907" s="19">
        <f t="shared" si="807"/>
        <v>5.2186673280423278E-2</v>
      </c>
      <c r="AD907" s="17">
        <f t="shared" si="808"/>
        <v>0</v>
      </c>
      <c r="AE907" s="17">
        <f t="shared" si="809"/>
        <v>0</v>
      </c>
      <c r="AF907" s="16">
        <f t="shared" si="794"/>
        <v>0</v>
      </c>
      <c r="AG907" s="19">
        <f t="shared" si="810"/>
        <v>5.2186673280423278E-2</v>
      </c>
      <c r="AH907" s="17">
        <f t="shared" si="811"/>
        <v>0</v>
      </c>
      <c r="AI907" s="17">
        <f t="shared" si="840"/>
        <v>0</v>
      </c>
      <c r="AJ907" s="16">
        <f t="shared" si="812"/>
        <v>0</v>
      </c>
      <c r="AK907" s="19">
        <f t="shared" si="813"/>
        <v>5.2186673280423278E-2</v>
      </c>
      <c r="AL907" s="17">
        <f t="shared" si="814"/>
        <v>0</v>
      </c>
      <c r="AM907" s="17">
        <f t="shared" si="815"/>
        <v>0</v>
      </c>
      <c r="AN907" s="16">
        <f t="shared" si="816"/>
        <v>0</v>
      </c>
      <c r="AO907" s="19">
        <f t="shared" si="817"/>
        <v>5.2186673280423278E-2</v>
      </c>
      <c r="AP907" s="17">
        <f t="shared" si="818"/>
        <v>0</v>
      </c>
      <c r="AQ907" s="17">
        <f t="shared" si="819"/>
        <v>0</v>
      </c>
      <c r="AR907" s="16">
        <f t="shared" si="820"/>
        <v>0</v>
      </c>
      <c r="AS907" s="19">
        <f t="shared" si="821"/>
        <v>5.2186673280423278E-2</v>
      </c>
      <c r="AT907" s="17">
        <f t="shared" si="822"/>
        <v>0</v>
      </c>
      <c r="AU907" s="17">
        <f t="shared" si="823"/>
        <v>0</v>
      </c>
      <c r="AV907" s="16">
        <f t="shared" si="824"/>
        <v>0</v>
      </c>
      <c r="AW907" s="19">
        <f t="shared" si="825"/>
        <v>5.2186673280423278E-2</v>
      </c>
      <c r="AX907" s="17">
        <f t="shared" si="826"/>
        <v>0</v>
      </c>
      <c r="AY907" s="17">
        <f t="shared" si="795"/>
        <v>0</v>
      </c>
      <c r="AZ907" s="16">
        <f t="shared" si="827"/>
        <v>0</v>
      </c>
      <c r="BA907" s="19">
        <f t="shared" si="828"/>
        <v>5.2186673280423278E-2</v>
      </c>
      <c r="BB907" s="16"/>
      <c r="BC907" s="16">
        <f t="shared" si="829"/>
        <v>5.2186673280423278E-2</v>
      </c>
      <c r="BD907" s="19">
        <f t="shared" si="796"/>
        <v>5.2186673280423278E-2</v>
      </c>
      <c r="BE907" s="20">
        <f t="shared" si="830"/>
        <v>5.2186673280423278E-2</v>
      </c>
      <c r="BF907">
        <f t="shared" si="831"/>
        <v>3.9869010083549414E-5</v>
      </c>
      <c r="BG907" s="33">
        <f t="shared" si="832"/>
        <v>0.10728936705377437</v>
      </c>
      <c r="BH907">
        <f t="shared" si="833"/>
        <v>0.53644683526887182</v>
      </c>
      <c r="BI907">
        <f t="shared" si="834"/>
        <v>207643.54942119276</v>
      </c>
      <c r="BJ907">
        <f t="shared" si="835"/>
        <v>0</v>
      </c>
      <c r="BK907">
        <f t="shared" si="836"/>
        <v>101000</v>
      </c>
      <c r="BL907">
        <f t="shared" si="837"/>
        <v>1060216</v>
      </c>
      <c r="BM907">
        <f t="shared" si="838"/>
        <v>101000</v>
      </c>
    </row>
    <row r="908" spans="1:65" x14ac:dyDescent="0.25">
      <c r="A908" s="8"/>
      <c r="B908">
        <v>367500</v>
      </c>
      <c r="C908" t="s">
        <v>924</v>
      </c>
      <c r="D908">
        <v>5</v>
      </c>
      <c r="E908">
        <v>875</v>
      </c>
      <c r="F908" s="9">
        <f t="shared" si="839"/>
        <v>147000</v>
      </c>
      <c r="G908">
        <v>8</v>
      </c>
      <c r="H908" s="10">
        <f t="shared" si="785"/>
        <v>0.3125</v>
      </c>
      <c r="I908" s="10">
        <f t="shared" si="786"/>
        <v>2.5</v>
      </c>
      <c r="J908" s="11">
        <f t="shared" si="787"/>
        <v>0.5</v>
      </c>
      <c r="K908" s="11">
        <f t="shared" si="788"/>
        <v>1</v>
      </c>
      <c r="L908" s="12">
        <f t="shared" si="789"/>
        <v>367500</v>
      </c>
      <c r="M908" s="13">
        <f t="shared" si="790"/>
        <v>0</v>
      </c>
      <c r="P908">
        <f t="shared" si="791"/>
        <v>4375</v>
      </c>
      <c r="Q908" s="15">
        <f t="shared" si="797"/>
        <v>0.625</v>
      </c>
      <c r="R908" s="16">
        <f t="shared" si="798"/>
        <v>3.5746201966041107</v>
      </c>
      <c r="S908" s="17">
        <f t="shared" si="792"/>
        <v>2.5</v>
      </c>
      <c r="T908" s="17">
        <f t="shared" si="799"/>
        <v>0.3125</v>
      </c>
      <c r="U908" s="18">
        <f t="shared" si="800"/>
        <v>0.3125</v>
      </c>
      <c r="V908" s="17">
        <f t="shared" si="801"/>
        <v>0</v>
      </c>
      <c r="W908" s="17">
        <f t="shared" si="793"/>
        <v>0</v>
      </c>
      <c r="X908" s="16">
        <f t="shared" si="802"/>
        <v>0</v>
      </c>
      <c r="Y908" s="19">
        <f t="shared" si="803"/>
        <v>0.3125</v>
      </c>
      <c r="Z908" s="17">
        <f t="shared" si="804"/>
        <v>0</v>
      </c>
      <c r="AA908" s="17">
        <f t="shared" si="805"/>
        <v>0</v>
      </c>
      <c r="AB908" s="16">
        <f t="shared" si="806"/>
        <v>0</v>
      </c>
      <c r="AC908" s="19">
        <f t="shared" si="807"/>
        <v>0.3125</v>
      </c>
      <c r="AD908" s="17">
        <f t="shared" si="808"/>
        <v>0</v>
      </c>
      <c r="AE908" s="17">
        <f t="shared" si="809"/>
        <v>0</v>
      </c>
      <c r="AF908" s="16">
        <f t="shared" si="794"/>
        <v>0</v>
      </c>
      <c r="AG908" s="19">
        <f t="shared" si="810"/>
        <v>0.3125</v>
      </c>
      <c r="AH908" s="17">
        <f t="shared" si="811"/>
        <v>0</v>
      </c>
      <c r="AI908" s="17">
        <f t="shared" si="840"/>
        <v>0</v>
      </c>
      <c r="AJ908" s="16">
        <f t="shared" si="812"/>
        <v>0</v>
      </c>
      <c r="AK908" s="19">
        <f t="shared" si="813"/>
        <v>0.3125</v>
      </c>
      <c r="AL908" s="17">
        <f t="shared" si="814"/>
        <v>0</v>
      </c>
      <c r="AM908" s="17">
        <f t="shared" si="815"/>
        <v>0</v>
      </c>
      <c r="AN908" s="16">
        <f t="shared" si="816"/>
        <v>0</v>
      </c>
      <c r="AO908" s="19">
        <f t="shared" si="817"/>
        <v>0.3125</v>
      </c>
      <c r="AP908" s="17">
        <f t="shared" si="818"/>
        <v>0</v>
      </c>
      <c r="AQ908" s="17">
        <f t="shared" si="819"/>
        <v>0</v>
      </c>
      <c r="AR908" s="16">
        <f t="shared" si="820"/>
        <v>0</v>
      </c>
      <c r="AS908" s="19">
        <f t="shared" si="821"/>
        <v>0.3125</v>
      </c>
      <c r="AT908" s="17">
        <f t="shared" si="822"/>
        <v>0</v>
      </c>
      <c r="AU908" s="17">
        <f t="shared" si="823"/>
        <v>0</v>
      </c>
      <c r="AV908" s="16">
        <f t="shared" si="824"/>
        <v>0</v>
      </c>
      <c r="AW908" s="19">
        <f t="shared" si="825"/>
        <v>0.3125</v>
      </c>
      <c r="AX908" s="17">
        <f t="shared" si="826"/>
        <v>0</v>
      </c>
      <c r="AY908" s="17">
        <f t="shared" si="795"/>
        <v>0</v>
      </c>
      <c r="AZ908" s="16">
        <f t="shared" si="827"/>
        <v>0</v>
      </c>
      <c r="BA908" s="19">
        <f t="shared" si="828"/>
        <v>0.3125</v>
      </c>
      <c r="BB908" s="16"/>
      <c r="BC908" s="16">
        <f t="shared" si="829"/>
        <v>0.3125</v>
      </c>
      <c r="BD908" s="19">
        <f t="shared" si="796"/>
        <v>0.3125</v>
      </c>
      <c r="BE908" s="20">
        <f t="shared" si="830"/>
        <v>0.3125</v>
      </c>
      <c r="BF908">
        <f t="shared" si="831"/>
        <v>2.3874036929238303E-4</v>
      </c>
      <c r="BG908" s="33">
        <f t="shared" si="832"/>
        <v>0.64246147716953206</v>
      </c>
      <c r="BH908">
        <f t="shared" si="833"/>
        <v>5.1396918173562565</v>
      </c>
      <c r="BI908">
        <f t="shared" si="834"/>
        <v>755534.69715136965</v>
      </c>
      <c r="BJ908">
        <f t="shared" si="835"/>
        <v>0</v>
      </c>
      <c r="BK908">
        <f t="shared" si="836"/>
        <v>367500</v>
      </c>
      <c r="BL908">
        <f t="shared" si="837"/>
        <v>367500</v>
      </c>
      <c r="BM908">
        <f t="shared" si="838"/>
        <v>367500</v>
      </c>
    </row>
    <row r="909" spans="1:65" x14ac:dyDescent="0.25">
      <c r="A909" s="8"/>
      <c r="B909">
        <v>812300</v>
      </c>
      <c r="C909" t="s">
        <v>925</v>
      </c>
      <c r="D909">
        <v>2</v>
      </c>
      <c r="E909">
        <v>1570</v>
      </c>
      <c r="F909" s="9">
        <f t="shared" si="839"/>
        <v>263760</v>
      </c>
      <c r="G909">
        <v>7</v>
      </c>
      <c r="H909" s="10">
        <f t="shared" si="785"/>
        <v>0.2857142857142857</v>
      </c>
      <c r="I909" s="10">
        <f t="shared" si="786"/>
        <v>2</v>
      </c>
      <c r="J909" s="11">
        <f t="shared" si="787"/>
        <v>1</v>
      </c>
      <c r="K909" s="11">
        <f t="shared" si="788"/>
        <v>0.64941524067462764</v>
      </c>
      <c r="L909" s="12">
        <f t="shared" si="789"/>
        <v>527520</v>
      </c>
      <c r="M909" s="13">
        <f t="shared" si="790"/>
        <v>0.35058475932537242</v>
      </c>
      <c r="P909">
        <f t="shared" si="791"/>
        <v>3140</v>
      </c>
      <c r="Q909" s="15">
        <f t="shared" si="797"/>
        <v>0.2857142857142857</v>
      </c>
      <c r="R909" s="16">
        <f t="shared" si="798"/>
        <v>3.5746201966041107</v>
      </c>
      <c r="S909" s="17">
        <f t="shared" si="792"/>
        <v>3.0796936609038519</v>
      </c>
      <c r="T909" s="17">
        <f t="shared" si="799"/>
        <v>0.43995623727197886</v>
      </c>
      <c r="U909" s="18">
        <f t="shared" si="800"/>
        <v>0.2857142857142857</v>
      </c>
      <c r="V909" s="17">
        <f t="shared" si="801"/>
        <v>0</v>
      </c>
      <c r="W909" s="17">
        <f t="shared" si="793"/>
        <v>0</v>
      </c>
      <c r="X909" s="16">
        <f t="shared" si="802"/>
        <v>0</v>
      </c>
      <c r="Y909" s="19">
        <f t="shared" si="803"/>
        <v>0.2857142857142857</v>
      </c>
      <c r="Z909" s="17">
        <f t="shared" si="804"/>
        <v>0</v>
      </c>
      <c r="AA909" s="17">
        <f t="shared" si="805"/>
        <v>0</v>
      </c>
      <c r="AB909" s="16">
        <f t="shared" si="806"/>
        <v>0</v>
      </c>
      <c r="AC909" s="19">
        <f t="shared" si="807"/>
        <v>0.2857142857142857</v>
      </c>
      <c r="AD909" s="17">
        <f t="shared" si="808"/>
        <v>0</v>
      </c>
      <c r="AE909" s="17">
        <f t="shared" si="809"/>
        <v>0</v>
      </c>
      <c r="AF909" s="16">
        <f t="shared" si="794"/>
        <v>0</v>
      </c>
      <c r="AG909" s="19">
        <f t="shared" si="810"/>
        <v>0.2857142857142857</v>
      </c>
      <c r="AH909" s="17">
        <f t="shared" si="811"/>
        <v>0</v>
      </c>
      <c r="AI909" s="17">
        <f t="shared" si="840"/>
        <v>0</v>
      </c>
      <c r="AJ909" s="16">
        <f t="shared" si="812"/>
        <v>0</v>
      </c>
      <c r="AK909" s="19">
        <f t="shared" si="813"/>
        <v>0.2857142857142857</v>
      </c>
      <c r="AL909" s="17">
        <f t="shared" si="814"/>
        <v>0</v>
      </c>
      <c r="AM909" s="17">
        <f t="shared" si="815"/>
        <v>0</v>
      </c>
      <c r="AN909" s="16">
        <f t="shared" si="816"/>
        <v>0</v>
      </c>
      <c r="AO909" s="19">
        <f t="shared" si="817"/>
        <v>0.2857142857142857</v>
      </c>
      <c r="AP909" s="17">
        <f t="shared" si="818"/>
        <v>0</v>
      </c>
      <c r="AQ909" s="17">
        <f t="shared" si="819"/>
        <v>0</v>
      </c>
      <c r="AR909" s="16">
        <f t="shared" si="820"/>
        <v>0</v>
      </c>
      <c r="AS909" s="19">
        <f t="shared" si="821"/>
        <v>0.2857142857142857</v>
      </c>
      <c r="AT909" s="17">
        <f t="shared" si="822"/>
        <v>0</v>
      </c>
      <c r="AU909" s="17">
        <f t="shared" si="823"/>
        <v>0</v>
      </c>
      <c r="AV909" s="16">
        <f t="shared" si="824"/>
        <v>0</v>
      </c>
      <c r="AW909" s="19">
        <f t="shared" si="825"/>
        <v>0.2857142857142857</v>
      </c>
      <c r="AX909" s="17">
        <f t="shared" si="826"/>
        <v>0</v>
      </c>
      <c r="AY909" s="17">
        <f t="shared" si="795"/>
        <v>0</v>
      </c>
      <c r="AZ909" s="16">
        <f t="shared" si="827"/>
        <v>0</v>
      </c>
      <c r="BA909" s="19">
        <f t="shared" si="828"/>
        <v>0.2857142857142857</v>
      </c>
      <c r="BB909" s="16"/>
      <c r="BC909" s="16">
        <f t="shared" si="829"/>
        <v>0.2857142857142857</v>
      </c>
      <c r="BD909" s="19">
        <f t="shared" si="796"/>
        <v>0.2857142857142857</v>
      </c>
      <c r="BE909" s="20">
        <f t="shared" si="830"/>
        <v>0.2857142857142857</v>
      </c>
      <c r="BF909">
        <f t="shared" si="831"/>
        <v>2.182769090673216E-4</v>
      </c>
      <c r="BG909" s="33">
        <f t="shared" si="832"/>
        <v>0.58739335055500064</v>
      </c>
      <c r="BH909">
        <f t="shared" si="833"/>
        <v>4.1117534538850045</v>
      </c>
      <c r="BI909">
        <f t="shared" si="834"/>
        <v>1084516.0909967087</v>
      </c>
      <c r="BJ909">
        <f t="shared" si="835"/>
        <v>284780</v>
      </c>
      <c r="BK909">
        <f t="shared" si="836"/>
        <v>527520</v>
      </c>
      <c r="BL909">
        <f t="shared" si="837"/>
        <v>0</v>
      </c>
      <c r="BM909">
        <f t="shared" si="838"/>
        <v>527520</v>
      </c>
    </row>
    <row r="910" spans="1:65" x14ac:dyDescent="0.25">
      <c r="A910" s="8"/>
      <c r="B910">
        <v>350000</v>
      </c>
      <c r="C910" t="s">
        <v>926</v>
      </c>
      <c r="D910">
        <v>5</v>
      </c>
      <c r="E910">
        <v>1022</v>
      </c>
      <c r="F910" s="9">
        <f t="shared" si="839"/>
        <v>171696</v>
      </c>
      <c r="G910">
        <v>4</v>
      </c>
      <c r="H910" s="10">
        <f t="shared" si="785"/>
        <v>0.50962165688193084</v>
      </c>
      <c r="I910" s="10">
        <f t="shared" si="786"/>
        <v>2.0384866275277234</v>
      </c>
      <c r="J910" s="11">
        <f t="shared" si="787"/>
        <v>0.40769732550554466</v>
      </c>
      <c r="K910" s="11">
        <f t="shared" si="788"/>
        <v>1</v>
      </c>
      <c r="L910" s="12">
        <f t="shared" si="789"/>
        <v>350000</v>
      </c>
      <c r="M910" s="13">
        <f t="shared" si="790"/>
        <v>0</v>
      </c>
      <c r="P910">
        <f t="shared" si="791"/>
        <v>5110</v>
      </c>
      <c r="Q910" s="15">
        <f t="shared" si="797"/>
        <v>1.25</v>
      </c>
      <c r="R910" s="16">
        <f t="shared" si="798"/>
        <v>3.5746201966041107</v>
      </c>
      <c r="S910" s="17">
        <f t="shared" si="792"/>
        <v>2.0384866275277234</v>
      </c>
      <c r="T910" s="17">
        <f t="shared" si="799"/>
        <v>0.50962165688193084</v>
      </c>
      <c r="U910" s="18">
        <f t="shared" si="800"/>
        <v>0.50962165688193084</v>
      </c>
      <c r="V910" s="17">
        <f t="shared" si="801"/>
        <v>0</v>
      </c>
      <c r="W910" s="17">
        <f t="shared" si="793"/>
        <v>0</v>
      </c>
      <c r="X910" s="16">
        <f t="shared" si="802"/>
        <v>0</v>
      </c>
      <c r="Y910" s="19">
        <f t="shared" si="803"/>
        <v>0.50962165688193084</v>
      </c>
      <c r="Z910" s="17">
        <f t="shared" si="804"/>
        <v>0</v>
      </c>
      <c r="AA910" s="17">
        <f t="shared" si="805"/>
        <v>0</v>
      </c>
      <c r="AB910" s="16">
        <f t="shared" si="806"/>
        <v>0</v>
      </c>
      <c r="AC910" s="19">
        <f t="shared" si="807"/>
        <v>0.50962165688193084</v>
      </c>
      <c r="AD910" s="17">
        <f t="shared" si="808"/>
        <v>0</v>
      </c>
      <c r="AE910" s="17">
        <f t="shared" si="809"/>
        <v>0</v>
      </c>
      <c r="AF910" s="16">
        <f t="shared" si="794"/>
        <v>0</v>
      </c>
      <c r="AG910" s="19">
        <f t="shared" si="810"/>
        <v>0.50962165688193084</v>
      </c>
      <c r="AH910" s="17">
        <f t="shared" si="811"/>
        <v>0</v>
      </c>
      <c r="AI910" s="17">
        <f t="shared" si="840"/>
        <v>0</v>
      </c>
      <c r="AJ910" s="16">
        <f t="shared" si="812"/>
        <v>0</v>
      </c>
      <c r="AK910" s="19">
        <f t="shared" si="813"/>
        <v>0.50962165688193084</v>
      </c>
      <c r="AL910" s="17">
        <f t="shared" si="814"/>
        <v>0</v>
      </c>
      <c r="AM910" s="17">
        <f t="shared" si="815"/>
        <v>0</v>
      </c>
      <c r="AN910" s="16">
        <f t="shared" si="816"/>
        <v>0</v>
      </c>
      <c r="AO910" s="19">
        <f t="shared" si="817"/>
        <v>0.50962165688193084</v>
      </c>
      <c r="AP910" s="17">
        <f t="shared" si="818"/>
        <v>0</v>
      </c>
      <c r="AQ910" s="17">
        <f t="shared" si="819"/>
        <v>0</v>
      </c>
      <c r="AR910" s="16">
        <f t="shared" si="820"/>
        <v>0</v>
      </c>
      <c r="AS910" s="19">
        <f t="shared" si="821"/>
        <v>0.50962165688193084</v>
      </c>
      <c r="AT910" s="17">
        <f t="shared" si="822"/>
        <v>0</v>
      </c>
      <c r="AU910" s="17">
        <f t="shared" si="823"/>
        <v>0</v>
      </c>
      <c r="AV910" s="16">
        <f t="shared" si="824"/>
        <v>0</v>
      </c>
      <c r="AW910" s="19">
        <f t="shared" si="825"/>
        <v>0.50962165688193084</v>
      </c>
      <c r="AX910" s="17">
        <f t="shared" si="826"/>
        <v>0</v>
      </c>
      <c r="AY910" s="17">
        <f t="shared" si="795"/>
        <v>0</v>
      </c>
      <c r="AZ910" s="16">
        <f t="shared" si="827"/>
        <v>0</v>
      </c>
      <c r="BA910" s="19">
        <f t="shared" si="828"/>
        <v>0.50962165688193084</v>
      </c>
      <c r="BB910" s="16"/>
      <c r="BC910" s="16">
        <f t="shared" si="829"/>
        <v>0.50962165688193084</v>
      </c>
      <c r="BD910" s="19">
        <f t="shared" si="796"/>
        <v>0.50962165688193084</v>
      </c>
      <c r="BE910" s="20">
        <f t="shared" si="830"/>
        <v>0.50962165688193084</v>
      </c>
      <c r="BF910">
        <f t="shared" si="831"/>
        <v>3.8933524020284252E-4</v>
      </c>
      <c r="BG910" s="33">
        <f t="shared" si="832"/>
        <v>1.047719303929439</v>
      </c>
      <c r="BH910">
        <f t="shared" si="833"/>
        <v>4.1908772157177561</v>
      </c>
      <c r="BI910">
        <f t="shared" si="834"/>
        <v>719556.85442987585</v>
      </c>
      <c r="BJ910">
        <f t="shared" si="835"/>
        <v>0</v>
      </c>
      <c r="BK910">
        <f t="shared" si="836"/>
        <v>350000</v>
      </c>
      <c r="BL910">
        <f t="shared" si="837"/>
        <v>508480</v>
      </c>
      <c r="BM910">
        <f t="shared" si="838"/>
        <v>350000</v>
      </c>
    </row>
    <row r="911" spans="1:65" x14ac:dyDescent="0.25">
      <c r="A911" s="8"/>
      <c r="B911">
        <v>450000</v>
      </c>
      <c r="C911" t="s">
        <v>927</v>
      </c>
      <c r="D911">
        <v>2</v>
      </c>
      <c r="E911">
        <v>2087</v>
      </c>
      <c r="F911" s="9">
        <f t="shared" si="839"/>
        <v>350616</v>
      </c>
      <c r="G911">
        <v>8</v>
      </c>
      <c r="H911" s="10">
        <f t="shared" si="785"/>
        <v>0.16043192552536109</v>
      </c>
      <c r="I911" s="10">
        <f t="shared" si="786"/>
        <v>1.2834554042028887</v>
      </c>
      <c r="J911" s="11">
        <f t="shared" si="787"/>
        <v>0.64172770210144436</v>
      </c>
      <c r="K911" s="11">
        <f t="shared" si="788"/>
        <v>1.0000000000000002</v>
      </c>
      <c r="L911" s="12">
        <f t="shared" si="789"/>
        <v>450000.00000000006</v>
      </c>
      <c r="M911" s="13">
        <f t="shared" si="790"/>
        <v>-1.2935035758548312E-16</v>
      </c>
      <c r="P911">
        <f t="shared" si="791"/>
        <v>4174</v>
      </c>
      <c r="Q911" s="15">
        <f t="shared" si="797"/>
        <v>0.25</v>
      </c>
      <c r="R911" s="16">
        <f t="shared" si="798"/>
        <v>3.5746201966041107</v>
      </c>
      <c r="S911" s="17">
        <f t="shared" si="792"/>
        <v>1.2834554042028887</v>
      </c>
      <c r="T911" s="17">
        <f t="shared" si="799"/>
        <v>0.16043192552536109</v>
      </c>
      <c r="U911" s="18">
        <f t="shared" si="800"/>
        <v>0.16043192552536109</v>
      </c>
      <c r="V911" s="17">
        <f t="shared" si="801"/>
        <v>0</v>
      </c>
      <c r="W911" s="17">
        <f t="shared" si="793"/>
        <v>0</v>
      </c>
      <c r="X911" s="16">
        <f t="shared" si="802"/>
        <v>0</v>
      </c>
      <c r="Y911" s="19">
        <f t="shared" si="803"/>
        <v>0.16043192552536109</v>
      </c>
      <c r="Z911" s="17">
        <f t="shared" si="804"/>
        <v>0</v>
      </c>
      <c r="AA911" s="17">
        <f t="shared" si="805"/>
        <v>0</v>
      </c>
      <c r="AB911" s="16">
        <f t="shared" si="806"/>
        <v>0</v>
      </c>
      <c r="AC911" s="19">
        <f t="shared" si="807"/>
        <v>0.16043192552536109</v>
      </c>
      <c r="AD911" s="17">
        <f t="shared" si="808"/>
        <v>0</v>
      </c>
      <c r="AE911" s="17">
        <f t="shared" si="809"/>
        <v>0</v>
      </c>
      <c r="AF911" s="16">
        <f t="shared" si="794"/>
        <v>0</v>
      </c>
      <c r="AG911" s="19">
        <f t="shared" si="810"/>
        <v>0.16043192552536109</v>
      </c>
      <c r="AH911" s="17">
        <f t="shared" si="811"/>
        <v>0</v>
      </c>
      <c r="AI911" s="17">
        <f t="shared" si="840"/>
        <v>0</v>
      </c>
      <c r="AJ911" s="16">
        <f t="shared" si="812"/>
        <v>0</v>
      </c>
      <c r="AK911" s="19">
        <f t="shared" si="813"/>
        <v>0.16043192552536109</v>
      </c>
      <c r="AL911" s="17">
        <f t="shared" si="814"/>
        <v>0</v>
      </c>
      <c r="AM911" s="17">
        <f t="shared" si="815"/>
        <v>0</v>
      </c>
      <c r="AN911" s="16">
        <f t="shared" si="816"/>
        <v>0</v>
      </c>
      <c r="AO911" s="19">
        <f t="shared" si="817"/>
        <v>0.16043192552536109</v>
      </c>
      <c r="AP911" s="17">
        <f t="shared" si="818"/>
        <v>0</v>
      </c>
      <c r="AQ911" s="17">
        <f t="shared" si="819"/>
        <v>0</v>
      </c>
      <c r="AR911" s="16">
        <f t="shared" si="820"/>
        <v>0</v>
      </c>
      <c r="AS911" s="19">
        <f t="shared" si="821"/>
        <v>0.16043192552536109</v>
      </c>
      <c r="AT911" s="17">
        <f t="shared" si="822"/>
        <v>0</v>
      </c>
      <c r="AU911" s="17">
        <f t="shared" si="823"/>
        <v>0</v>
      </c>
      <c r="AV911" s="16">
        <f t="shared" si="824"/>
        <v>0</v>
      </c>
      <c r="AW911" s="19">
        <f t="shared" si="825"/>
        <v>0.16043192552536109</v>
      </c>
      <c r="AX911" s="17">
        <f t="shared" si="826"/>
        <v>0</v>
      </c>
      <c r="AY911" s="17">
        <f t="shared" si="795"/>
        <v>0</v>
      </c>
      <c r="AZ911" s="16">
        <f t="shared" si="827"/>
        <v>0</v>
      </c>
      <c r="BA911" s="19">
        <f t="shared" si="828"/>
        <v>0.16043192552536109</v>
      </c>
      <c r="BB911" s="16"/>
      <c r="BC911" s="16">
        <f t="shared" si="829"/>
        <v>0.16043192552536109</v>
      </c>
      <c r="BD911" s="19">
        <f t="shared" si="796"/>
        <v>0.16043192552536109</v>
      </c>
      <c r="BE911" s="20">
        <f t="shared" si="830"/>
        <v>0.16043192552536109</v>
      </c>
      <c r="BF911">
        <f t="shared" si="831"/>
        <v>1.2256504686788096E-4</v>
      </c>
      <c r="BG911" s="33">
        <f t="shared" si="832"/>
        <v>0.32982826194616272</v>
      </c>
      <c r="BH911">
        <f t="shared" si="833"/>
        <v>2.6386260955693017</v>
      </c>
      <c r="BI911">
        <f t="shared" si="834"/>
        <v>925144.52712412633</v>
      </c>
      <c r="BJ911">
        <f t="shared" si="835"/>
        <v>0</v>
      </c>
      <c r="BK911">
        <f t="shared" si="836"/>
        <v>450000.00000000006</v>
      </c>
      <c r="BL911">
        <f t="shared" si="837"/>
        <v>251231.99999999997</v>
      </c>
      <c r="BM911">
        <f t="shared" si="838"/>
        <v>450000.00000000006</v>
      </c>
    </row>
    <row r="912" spans="1:65" x14ac:dyDescent="0.25">
      <c r="A912" s="8"/>
      <c r="B912">
        <v>456500</v>
      </c>
      <c r="C912" t="s">
        <v>928</v>
      </c>
      <c r="D912">
        <v>5</v>
      </c>
      <c r="E912">
        <v>1906</v>
      </c>
      <c r="F912" s="9">
        <f t="shared" si="839"/>
        <v>320208</v>
      </c>
      <c r="G912">
        <v>4</v>
      </c>
      <c r="H912" s="10">
        <f t="shared" si="785"/>
        <v>0.35640895917653526</v>
      </c>
      <c r="I912" s="10">
        <f t="shared" si="786"/>
        <v>1.425635836706141</v>
      </c>
      <c r="J912" s="11">
        <f t="shared" si="787"/>
        <v>0.28512716734122823</v>
      </c>
      <c r="K912" s="11">
        <f t="shared" si="788"/>
        <v>1</v>
      </c>
      <c r="L912" s="12">
        <f t="shared" si="789"/>
        <v>456500</v>
      </c>
      <c r="M912" s="13">
        <f t="shared" si="790"/>
        <v>0</v>
      </c>
      <c r="P912">
        <f t="shared" si="791"/>
        <v>9530</v>
      </c>
      <c r="Q912" s="15">
        <f t="shared" si="797"/>
        <v>1.25</v>
      </c>
      <c r="R912" s="16">
        <f t="shared" si="798"/>
        <v>3.5746201966041107</v>
      </c>
      <c r="S912" s="17">
        <f t="shared" si="792"/>
        <v>1.425635836706141</v>
      </c>
      <c r="T912" s="17">
        <f t="shared" si="799"/>
        <v>0.35640895917653526</v>
      </c>
      <c r="U912" s="18">
        <f t="shared" si="800"/>
        <v>0.35640895917653526</v>
      </c>
      <c r="V912" s="17">
        <f t="shared" si="801"/>
        <v>0</v>
      </c>
      <c r="W912" s="17">
        <f t="shared" si="793"/>
        <v>0</v>
      </c>
      <c r="X912" s="16">
        <f t="shared" si="802"/>
        <v>0</v>
      </c>
      <c r="Y912" s="19">
        <f t="shared" si="803"/>
        <v>0.35640895917653526</v>
      </c>
      <c r="Z912" s="17">
        <f t="shared" si="804"/>
        <v>0</v>
      </c>
      <c r="AA912" s="17">
        <f t="shared" si="805"/>
        <v>0</v>
      </c>
      <c r="AB912" s="16">
        <f t="shared" si="806"/>
        <v>0</v>
      </c>
      <c r="AC912" s="19">
        <f t="shared" si="807"/>
        <v>0.35640895917653526</v>
      </c>
      <c r="AD912" s="17">
        <f t="shared" si="808"/>
        <v>0</v>
      </c>
      <c r="AE912" s="17">
        <f t="shared" si="809"/>
        <v>0</v>
      </c>
      <c r="AF912" s="16">
        <f t="shared" si="794"/>
        <v>0</v>
      </c>
      <c r="AG912" s="19">
        <f t="shared" si="810"/>
        <v>0.35640895917653526</v>
      </c>
      <c r="AH912" s="17">
        <f t="shared" si="811"/>
        <v>0</v>
      </c>
      <c r="AI912" s="17">
        <f t="shared" si="840"/>
        <v>0</v>
      </c>
      <c r="AJ912" s="16">
        <f t="shared" si="812"/>
        <v>0</v>
      </c>
      <c r="AK912" s="19">
        <f t="shared" si="813"/>
        <v>0.35640895917653526</v>
      </c>
      <c r="AL912" s="17">
        <f t="shared" si="814"/>
        <v>0</v>
      </c>
      <c r="AM912" s="17">
        <f t="shared" si="815"/>
        <v>0</v>
      </c>
      <c r="AN912" s="16">
        <f t="shared" si="816"/>
        <v>0</v>
      </c>
      <c r="AO912" s="19">
        <f t="shared" si="817"/>
        <v>0.35640895917653526</v>
      </c>
      <c r="AP912" s="17">
        <f t="shared" si="818"/>
        <v>0</v>
      </c>
      <c r="AQ912" s="17">
        <f t="shared" si="819"/>
        <v>0</v>
      </c>
      <c r="AR912" s="16">
        <f t="shared" si="820"/>
        <v>0</v>
      </c>
      <c r="AS912" s="19">
        <f t="shared" si="821"/>
        <v>0.35640895917653526</v>
      </c>
      <c r="AT912" s="17">
        <f t="shared" si="822"/>
        <v>0</v>
      </c>
      <c r="AU912" s="17">
        <f t="shared" si="823"/>
        <v>0</v>
      </c>
      <c r="AV912" s="16">
        <f t="shared" si="824"/>
        <v>0</v>
      </c>
      <c r="AW912" s="19">
        <f t="shared" si="825"/>
        <v>0.35640895917653526</v>
      </c>
      <c r="AX912" s="17">
        <f t="shared" si="826"/>
        <v>0</v>
      </c>
      <c r="AY912" s="17">
        <f t="shared" si="795"/>
        <v>0</v>
      </c>
      <c r="AZ912" s="16">
        <f t="shared" si="827"/>
        <v>0</v>
      </c>
      <c r="BA912" s="19">
        <f t="shared" si="828"/>
        <v>0.35640895917653526</v>
      </c>
      <c r="BB912" s="16"/>
      <c r="BC912" s="16">
        <f t="shared" si="829"/>
        <v>0.35640895917653526</v>
      </c>
      <c r="BD912" s="19">
        <f t="shared" si="796"/>
        <v>0.35640895917653526</v>
      </c>
      <c r="BE912" s="20">
        <f t="shared" si="830"/>
        <v>0.35640895917653526</v>
      </c>
      <c r="BF912">
        <f t="shared" si="831"/>
        <v>2.7228546090534366E-4</v>
      </c>
      <c r="BG912" s="33">
        <f t="shared" si="832"/>
        <v>0.73273288444483931</v>
      </c>
      <c r="BH912">
        <f t="shared" si="833"/>
        <v>2.9309315377793572</v>
      </c>
      <c r="BI912">
        <f t="shared" si="834"/>
        <v>938507.72584925243</v>
      </c>
      <c r="BJ912">
        <f t="shared" si="835"/>
        <v>0</v>
      </c>
      <c r="BK912">
        <f t="shared" si="836"/>
        <v>456500</v>
      </c>
      <c r="BL912">
        <f t="shared" si="837"/>
        <v>1144540</v>
      </c>
      <c r="BM912">
        <f t="shared" si="838"/>
        <v>456500</v>
      </c>
    </row>
    <row r="913" spans="1:65" x14ac:dyDescent="0.25">
      <c r="A913" s="8"/>
      <c r="B913">
        <v>2644980</v>
      </c>
      <c r="C913" t="s">
        <v>929</v>
      </c>
      <c r="D913">
        <v>8</v>
      </c>
      <c r="E913">
        <v>1203</v>
      </c>
      <c r="F913" s="9">
        <f t="shared" si="839"/>
        <v>202104</v>
      </c>
      <c r="G913">
        <v>2</v>
      </c>
      <c r="H913" s="10">
        <f t="shared" si="785"/>
        <v>4</v>
      </c>
      <c r="I913" s="10">
        <f t="shared" si="786"/>
        <v>8</v>
      </c>
      <c r="J913" s="11">
        <f t="shared" si="787"/>
        <v>1</v>
      </c>
      <c r="K913" s="11">
        <f t="shared" si="788"/>
        <v>0.61128326112106712</v>
      </c>
      <c r="L913" s="12">
        <f t="shared" si="789"/>
        <v>1616832</v>
      </c>
      <c r="M913" s="13">
        <f t="shared" si="790"/>
        <v>0.38871673887893293</v>
      </c>
      <c r="P913">
        <f t="shared" si="791"/>
        <v>9624</v>
      </c>
      <c r="Q913" s="15">
        <f t="shared" si="797"/>
        <v>4</v>
      </c>
      <c r="R913" s="16">
        <f t="shared" si="798"/>
        <v>3.5746201966041107</v>
      </c>
      <c r="S913" s="17">
        <f t="shared" si="792"/>
        <v>13.087222420140126</v>
      </c>
      <c r="T913" s="17">
        <f t="shared" si="799"/>
        <v>6.543611210070063</v>
      </c>
      <c r="U913" s="18">
        <f t="shared" si="800"/>
        <v>0</v>
      </c>
      <c r="V913" s="17">
        <f t="shared" si="801"/>
        <v>6.543611210070063</v>
      </c>
      <c r="W913" s="17">
        <f t="shared" si="793"/>
        <v>4.7877652537176062E-3</v>
      </c>
      <c r="X913" s="16">
        <f t="shared" si="802"/>
        <v>15.19137767308208</v>
      </c>
      <c r="Y913" s="19">
        <f t="shared" si="803"/>
        <v>4</v>
      </c>
      <c r="Z913" s="17">
        <f t="shared" si="804"/>
        <v>0</v>
      </c>
      <c r="AA913" s="17">
        <f t="shared" si="805"/>
        <v>0</v>
      </c>
      <c r="AB913" s="16">
        <f t="shared" si="806"/>
        <v>0</v>
      </c>
      <c r="AC913" s="19">
        <f t="shared" si="807"/>
        <v>4</v>
      </c>
      <c r="AD913" s="17">
        <f t="shared" si="808"/>
        <v>0</v>
      </c>
      <c r="AE913" s="17">
        <f t="shared" si="809"/>
        <v>0</v>
      </c>
      <c r="AF913" s="16">
        <f t="shared" si="794"/>
        <v>0</v>
      </c>
      <c r="AG913" s="19">
        <f t="shared" si="810"/>
        <v>4</v>
      </c>
      <c r="AH913" s="17">
        <f t="shared" si="811"/>
        <v>0</v>
      </c>
      <c r="AI913" s="17">
        <f t="shared" si="840"/>
        <v>0</v>
      </c>
      <c r="AJ913" s="16">
        <f t="shared" si="812"/>
        <v>0</v>
      </c>
      <c r="AK913" s="19">
        <f t="shared" si="813"/>
        <v>4</v>
      </c>
      <c r="AL913" s="17">
        <f t="shared" si="814"/>
        <v>0</v>
      </c>
      <c r="AM913" s="17">
        <f t="shared" si="815"/>
        <v>0</v>
      </c>
      <c r="AN913" s="16">
        <f t="shared" si="816"/>
        <v>0</v>
      </c>
      <c r="AO913" s="19">
        <f t="shared" si="817"/>
        <v>4</v>
      </c>
      <c r="AP913" s="17">
        <f t="shared" si="818"/>
        <v>0</v>
      </c>
      <c r="AQ913" s="17">
        <f t="shared" si="819"/>
        <v>0</v>
      </c>
      <c r="AR913" s="16">
        <f t="shared" si="820"/>
        <v>0</v>
      </c>
      <c r="AS913" s="19">
        <f t="shared" si="821"/>
        <v>4</v>
      </c>
      <c r="AT913" s="17">
        <f t="shared" si="822"/>
        <v>0</v>
      </c>
      <c r="AU913" s="17">
        <f t="shared" si="823"/>
        <v>0</v>
      </c>
      <c r="AV913" s="16">
        <f t="shared" si="824"/>
        <v>0</v>
      </c>
      <c r="AW913" s="19">
        <f t="shared" si="825"/>
        <v>4</v>
      </c>
      <c r="AX913" s="17">
        <f t="shared" si="826"/>
        <v>0</v>
      </c>
      <c r="AY913" s="17">
        <f t="shared" si="795"/>
        <v>0</v>
      </c>
      <c r="AZ913" s="16">
        <f t="shared" si="827"/>
        <v>0</v>
      </c>
      <c r="BA913" s="19">
        <f t="shared" si="828"/>
        <v>4</v>
      </c>
      <c r="BB913" s="16"/>
      <c r="BC913" s="16">
        <f t="shared" si="829"/>
        <v>4</v>
      </c>
      <c r="BD913" s="19">
        <f t="shared" si="796"/>
        <v>4</v>
      </c>
      <c r="BE913" s="20">
        <f t="shared" si="830"/>
        <v>4</v>
      </c>
      <c r="BF913">
        <f t="shared" si="831"/>
        <v>3.0558767269425026E-3</v>
      </c>
      <c r="BG913" s="33">
        <f t="shared" si="832"/>
        <v>8.2235069077700107</v>
      </c>
      <c r="BH913">
        <f t="shared" si="833"/>
        <v>16.447013815540021</v>
      </c>
      <c r="BI913">
        <f t="shared" si="834"/>
        <v>3324007.2801759006</v>
      </c>
      <c r="BJ913">
        <f t="shared" si="835"/>
        <v>1028148</v>
      </c>
      <c r="BK913">
        <f t="shared" si="836"/>
        <v>1616832</v>
      </c>
      <c r="BL913">
        <f t="shared" si="837"/>
        <v>0</v>
      </c>
      <c r="BM913">
        <f t="shared" si="838"/>
        <v>1616832</v>
      </c>
    </row>
    <row r="914" spans="1:65" x14ac:dyDescent="0.25">
      <c r="A914" s="8"/>
      <c r="B914">
        <v>1801250</v>
      </c>
      <c r="C914" t="s">
        <v>930</v>
      </c>
      <c r="D914">
        <v>1</v>
      </c>
      <c r="E914">
        <v>2221</v>
      </c>
      <c r="F914" s="9">
        <f t="shared" si="839"/>
        <v>373128</v>
      </c>
      <c r="G914">
        <v>3</v>
      </c>
      <c r="H914" s="10">
        <f t="shared" si="785"/>
        <v>0.33333333333333331</v>
      </c>
      <c r="I914" s="10">
        <f t="shared" si="786"/>
        <v>1</v>
      </c>
      <c r="J914" s="11">
        <f t="shared" si="787"/>
        <v>1</v>
      </c>
      <c r="K914" s="11">
        <f t="shared" si="788"/>
        <v>0.20714947952810547</v>
      </c>
      <c r="L914" s="12">
        <f t="shared" si="789"/>
        <v>373128</v>
      </c>
      <c r="M914" s="13">
        <f t="shared" si="790"/>
        <v>0.79285052047189453</v>
      </c>
      <c r="P914">
        <f t="shared" si="791"/>
        <v>2221</v>
      </c>
      <c r="Q914" s="15">
        <f t="shared" si="797"/>
        <v>0.33333333333333331</v>
      </c>
      <c r="R914" s="16">
        <f t="shared" si="798"/>
        <v>3.5746201966041107</v>
      </c>
      <c r="S914" s="17">
        <f t="shared" si="792"/>
        <v>4.8274318732445698</v>
      </c>
      <c r="T914" s="17">
        <f t="shared" si="799"/>
        <v>1.6091439577481899</v>
      </c>
      <c r="U914" s="18">
        <f t="shared" si="800"/>
        <v>0.33333333333333331</v>
      </c>
      <c r="V914" s="17">
        <f t="shared" si="801"/>
        <v>0</v>
      </c>
      <c r="W914" s="17">
        <f t="shared" si="793"/>
        <v>0</v>
      </c>
      <c r="X914" s="16">
        <f t="shared" si="802"/>
        <v>0</v>
      </c>
      <c r="Y914" s="19">
        <f t="shared" si="803"/>
        <v>0.33333333333333331</v>
      </c>
      <c r="Z914" s="17">
        <f t="shared" si="804"/>
        <v>0</v>
      </c>
      <c r="AA914" s="17">
        <f t="shared" si="805"/>
        <v>0</v>
      </c>
      <c r="AB914" s="16">
        <f t="shared" si="806"/>
        <v>0</v>
      </c>
      <c r="AC914" s="19">
        <f t="shared" si="807"/>
        <v>0.33333333333333331</v>
      </c>
      <c r="AD914" s="17">
        <f t="shared" si="808"/>
        <v>0</v>
      </c>
      <c r="AE914" s="17">
        <f t="shared" si="809"/>
        <v>0</v>
      </c>
      <c r="AF914" s="16">
        <f t="shared" si="794"/>
        <v>0</v>
      </c>
      <c r="AG914" s="19">
        <f t="shared" si="810"/>
        <v>0.33333333333333331</v>
      </c>
      <c r="AH914" s="17">
        <f t="shared" si="811"/>
        <v>0</v>
      </c>
      <c r="AI914" s="17">
        <f t="shared" si="840"/>
        <v>0</v>
      </c>
      <c r="AJ914" s="16">
        <f t="shared" si="812"/>
        <v>0</v>
      </c>
      <c r="AK914" s="19">
        <f t="shared" si="813"/>
        <v>0.33333333333333331</v>
      </c>
      <c r="AL914" s="17">
        <f t="shared" si="814"/>
        <v>0</v>
      </c>
      <c r="AM914" s="17">
        <f t="shared" si="815"/>
        <v>0</v>
      </c>
      <c r="AN914" s="16">
        <f t="shared" si="816"/>
        <v>0</v>
      </c>
      <c r="AO914" s="19">
        <f t="shared" si="817"/>
        <v>0.33333333333333331</v>
      </c>
      <c r="AP914" s="17">
        <f t="shared" si="818"/>
        <v>0</v>
      </c>
      <c r="AQ914" s="17">
        <f t="shared" si="819"/>
        <v>0</v>
      </c>
      <c r="AR914" s="16">
        <f t="shared" si="820"/>
        <v>0</v>
      </c>
      <c r="AS914" s="19">
        <f t="shared" si="821"/>
        <v>0.33333333333333331</v>
      </c>
      <c r="AT914" s="17">
        <f t="shared" si="822"/>
        <v>0</v>
      </c>
      <c r="AU914" s="17">
        <f t="shared" si="823"/>
        <v>0</v>
      </c>
      <c r="AV914" s="16">
        <f t="shared" si="824"/>
        <v>0</v>
      </c>
      <c r="AW914" s="19">
        <f t="shared" si="825"/>
        <v>0.33333333333333331</v>
      </c>
      <c r="AX914" s="17">
        <f t="shared" si="826"/>
        <v>0</v>
      </c>
      <c r="AY914" s="17">
        <f t="shared" si="795"/>
        <v>0</v>
      </c>
      <c r="AZ914" s="16">
        <f t="shared" si="827"/>
        <v>0</v>
      </c>
      <c r="BA914" s="19">
        <f t="shared" si="828"/>
        <v>0.33333333333333331</v>
      </c>
      <c r="BB914" s="16"/>
      <c r="BC914" s="16">
        <f t="shared" si="829"/>
        <v>0.33333333333333331</v>
      </c>
      <c r="BD914" s="19">
        <f t="shared" si="796"/>
        <v>0.33333333333333331</v>
      </c>
      <c r="BE914" s="20">
        <f t="shared" si="830"/>
        <v>0.33333333333333331</v>
      </c>
      <c r="BF914">
        <f t="shared" si="831"/>
        <v>2.546563939118752E-4</v>
      </c>
      <c r="BG914" s="33">
        <f t="shared" si="832"/>
        <v>0.68529224231416741</v>
      </c>
      <c r="BH914">
        <f t="shared" si="833"/>
        <v>2.0558767269425022</v>
      </c>
      <c r="BI914">
        <f t="shared" si="834"/>
        <v>767105.17137060198</v>
      </c>
      <c r="BJ914">
        <f t="shared" si="835"/>
        <v>1428122</v>
      </c>
      <c r="BK914">
        <f t="shared" si="836"/>
        <v>373128</v>
      </c>
      <c r="BL914">
        <f t="shared" si="837"/>
        <v>0</v>
      </c>
      <c r="BM914">
        <f t="shared" si="838"/>
        <v>373128</v>
      </c>
    </row>
    <row r="915" spans="1:65" x14ac:dyDescent="0.25">
      <c r="A915" s="8"/>
      <c r="B915">
        <v>2422625</v>
      </c>
      <c r="C915" t="s">
        <v>931</v>
      </c>
      <c r="D915">
        <v>4</v>
      </c>
      <c r="E915">
        <v>590</v>
      </c>
      <c r="F915" s="9">
        <f t="shared" si="839"/>
        <v>99120</v>
      </c>
      <c r="G915">
        <v>3</v>
      </c>
      <c r="H915" s="10">
        <f t="shared" si="785"/>
        <v>1.3333333333333333</v>
      </c>
      <c r="I915" s="10">
        <f t="shared" si="786"/>
        <v>4</v>
      </c>
      <c r="J915" s="11">
        <f t="shared" si="787"/>
        <v>1</v>
      </c>
      <c r="K915" s="11">
        <f t="shared" si="788"/>
        <v>0.16365719003147414</v>
      </c>
      <c r="L915" s="12">
        <f t="shared" si="789"/>
        <v>396480</v>
      </c>
      <c r="M915" s="13">
        <f t="shared" si="790"/>
        <v>0.83634280996852584</v>
      </c>
      <c r="P915">
        <f t="shared" si="791"/>
        <v>2360</v>
      </c>
      <c r="Q915" s="15">
        <f t="shared" si="797"/>
        <v>1.3333333333333333</v>
      </c>
      <c r="R915" s="16">
        <f t="shared" si="798"/>
        <v>3.5746201966041107</v>
      </c>
      <c r="S915" s="17">
        <f t="shared" si="792"/>
        <v>24.441333736884584</v>
      </c>
      <c r="T915" s="17">
        <f t="shared" si="799"/>
        <v>8.147111245628194</v>
      </c>
      <c r="U915" s="18">
        <f t="shared" si="800"/>
        <v>1.3333333333333333</v>
      </c>
      <c r="V915" s="17">
        <f t="shared" si="801"/>
        <v>0</v>
      </c>
      <c r="W915" s="17">
        <f t="shared" si="793"/>
        <v>0</v>
      </c>
      <c r="X915" s="16">
        <f t="shared" si="802"/>
        <v>0</v>
      </c>
      <c r="Y915" s="19">
        <f t="shared" si="803"/>
        <v>1.3333333333333333</v>
      </c>
      <c r="Z915" s="17">
        <f t="shared" si="804"/>
        <v>0</v>
      </c>
      <c r="AA915" s="17">
        <f t="shared" si="805"/>
        <v>0</v>
      </c>
      <c r="AB915" s="16">
        <f t="shared" si="806"/>
        <v>0</v>
      </c>
      <c r="AC915" s="19">
        <f t="shared" si="807"/>
        <v>1.3333333333333333</v>
      </c>
      <c r="AD915" s="17">
        <f t="shared" si="808"/>
        <v>0</v>
      </c>
      <c r="AE915" s="17">
        <f t="shared" si="809"/>
        <v>0</v>
      </c>
      <c r="AF915" s="16">
        <f t="shared" si="794"/>
        <v>0</v>
      </c>
      <c r="AG915" s="19">
        <f t="shared" si="810"/>
        <v>1.3333333333333333</v>
      </c>
      <c r="AH915" s="17">
        <f t="shared" si="811"/>
        <v>0</v>
      </c>
      <c r="AI915" s="17">
        <f t="shared" si="840"/>
        <v>0</v>
      </c>
      <c r="AJ915" s="16">
        <f t="shared" si="812"/>
        <v>0</v>
      </c>
      <c r="AK915" s="19">
        <f t="shared" si="813"/>
        <v>1.3333333333333333</v>
      </c>
      <c r="AL915" s="17">
        <f t="shared" si="814"/>
        <v>0</v>
      </c>
      <c r="AM915" s="17">
        <f t="shared" si="815"/>
        <v>0</v>
      </c>
      <c r="AN915" s="16">
        <f t="shared" si="816"/>
        <v>0</v>
      </c>
      <c r="AO915" s="19">
        <f t="shared" si="817"/>
        <v>1.3333333333333333</v>
      </c>
      <c r="AP915" s="17">
        <f t="shared" si="818"/>
        <v>0</v>
      </c>
      <c r="AQ915" s="17">
        <f t="shared" si="819"/>
        <v>0</v>
      </c>
      <c r="AR915" s="16">
        <f t="shared" si="820"/>
        <v>0</v>
      </c>
      <c r="AS915" s="19">
        <f t="shared" si="821"/>
        <v>1.3333333333333333</v>
      </c>
      <c r="AT915" s="17">
        <f t="shared" si="822"/>
        <v>0</v>
      </c>
      <c r="AU915" s="17">
        <f t="shared" si="823"/>
        <v>0</v>
      </c>
      <c r="AV915" s="16">
        <f t="shared" si="824"/>
        <v>0</v>
      </c>
      <c r="AW915" s="19">
        <f t="shared" si="825"/>
        <v>1.3333333333333333</v>
      </c>
      <c r="AX915" s="17">
        <f t="shared" si="826"/>
        <v>0</v>
      </c>
      <c r="AY915" s="17">
        <f t="shared" si="795"/>
        <v>0</v>
      </c>
      <c r="AZ915" s="16">
        <f t="shared" si="827"/>
        <v>0</v>
      </c>
      <c r="BA915" s="19">
        <f t="shared" si="828"/>
        <v>1.3333333333333333</v>
      </c>
      <c r="BB915" s="16"/>
      <c r="BC915" s="16">
        <f t="shared" si="829"/>
        <v>1.3333333333333333</v>
      </c>
      <c r="BD915" s="19">
        <f t="shared" si="796"/>
        <v>1.3333333333333333</v>
      </c>
      <c r="BE915" s="20">
        <f t="shared" si="830"/>
        <v>1.3333333333333333</v>
      </c>
      <c r="BF915">
        <f t="shared" si="831"/>
        <v>1.0186255756475008E-3</v>
      </c>
      <c r="BG915" s="33">
        <f t="shared" si="832"/>
        <v>2.7411689692566696</v>
      </c>
      <c r="BH915">
        <f t="shared" si="833"/>
        <v>8.2235069077700089</v>
      </c>
      <c r="BI915">
        <f t="shared" si="834"/>
        <v>815114.00469816325</v>
      </c>
      <c r="BJ915">
        <f t="shared" si="835"/>
        <v>2026145</v>
      </c>
      <c r="BK915">
        <f t="shared" si="836"/>
        <v>396480</v>
      </c>
      <c r="BL915">
        <f t="shared" si="837"/>
        <v>0</v>
      </c>
      <c r="BM915">
        <f t="shared" si="838"/>
        <v>396480</v>
      </c>
    </row>
    <row r="916" spans="1:65" x14ac:dyDescent="0.25">
      <c r="A916" s="8"/>
      <c r="B916">
        <v>283500</v>
      </c>
      <c r="C916" t="s">
        <v>932</v>
      </c>
      <c r="D916">
        <v>9</v>
      </c>
      <c r="E916">
        <v>1247</v>
      </c>
      <c r="F916" s="9">
        <f t="shared" si="839"/>
        <v>209496</v>
      </c>
      <c r="G916">
        <v>5</v>
      </c>
      <c r="H916" s="10">
        <f t="shared" si="785"/>
        <v>0.27064955894145953</v>
      </c>
      <c r="I916" s="10">
        <f t="shared" si="786"/>
        <v>1.3532477947072976</v>
      </c>
      <c r="J916" s="11">
        <f t="shared" si="787"/>
        <v>0.15036086607858862</v>
      </c>
      <c r="K916" s="11">
        <f t="shared" si="788"/>
        <v>1</v>
      </c>
      <c r="L916" s="12">
        <f t="shared" si="789"/>
        <v>283500</v>
      </c>
      <c r="M916" s="13">
        <f t="shared" si="790"/>
        <v>0</v>
      </c>
      <c r="P916">
        <f t="shared" si="791"/>
        <v>11223</v>
      </c>
      <c r="Q916" s="15">
        <f t="shared" si="797"/>
        <v>1.8</v>
      </c>
      <c r="R916" s="16">
        <f t="shared" si="798"/>
        <v>3.5746201966041107</v>
      </c>
      <c r="S916" s="17">
        <f t="shared" si="792"/>
        <v>1.3532477947072976</v>
      </c>
      <c r="T916" s="17">
        <f t="shared" si="799"/>
        <v>0.27064955894145953</v>
      </c>
      <c r="U916" s="18">
        <f t="shared" si="800"/>
        <v>0.27064955894145953</v>
      </c>
      <c r="V916" s="17">
        <f t="shared" si="801"/>
        <v>0</v>
      </c>
      <c r="W916" s="17">
        <f t="shared" si="793"/>
        <v>0</v>
      </c>
      <c r="X916" s="16">
        <f t="shared" si="802"/>
        <v>0</v>
      </c>
      <c r="Y916" s="19">
        <f t="shared" si="803"/>
        <v>0.27064955894145953</v>
      </c>
      <c r="Z916" s="17">
        <f t="shared" si="804"/>
        <v>0</v>
      </c>
      <c r="AA916" s="17">
        <f t="shared" si="805"/>
        <v>0</v>
      </c>
      <c r="AB916" s="16">
        <f t="shared" si="806"/>
        <v>0</v>
      </c>
      <c r="AC916" s="19">
        <f t="shared" si="807"/>
        <v>0.27064955894145953</v>
      </c>
      <c r="AD916" s="17">
        <f t="shared" si="808"/>
        <v>0</v>
      </c>
      <c r="AE916" s="17">
        <f t="shared" si="809"/>
        <v>0</v>
      </c>
      <c r="AF916" s="16">
        <f t="shared" si="794"/>
        <v>0</v>
      </c>
      <c r="AG916" s="19">
        <f t="shared" si="810"/>
        <v>0.27064955894145953</v>
      </c>
      <c r="AH916" s="17">
        <f t="shared" si="811"/>
        <v>0</v>
      </c>
      <c r="AI916" s="17">
        <f t="shared" si="840"/>
        <v>0</v>
      </c>
      <c r="AJ916" s="16">
        <f t="shared" si="812"/>
        <v>0</v>
      </c>
      <c r="AK916" s="19">
        <f t="shared" si="813"/>
        <v>0.27064955894145953</v>
      </c>
      <c r="AL916" s="17">
        <f t="shared" si="814"/>
        <v>0</v>
      </c>
      <c r="AM916" s="17">
        <f t="shared" si="815"/>
        <v>0</v>
      </c>
      <c r="AN916" s="16">
        <f t="shared" si="816"/>
        <v>0</v>
      </c>
      <c r="AO916" s="19">
        <f t="shared" si="817"/>
        <v>0.27064955894145953</v>
      </c>
      <c r="AP916" s="17">
        <f t="shared" si="818"/>
        <v>0</v>
      </c>
      <c r="AQ916" s="17">
        <f t="shared" si="819"/>
        <v>0</v>
      </c>
      <c r="AR916" s="16">
        <f t="shared" si="820"/>
        <v>0</v>
      </c>
      <c r="AS916" s="19">
        <f t="shared" si="821"/>
        <v>0.27064955894145953</v>
      </c>
      <c r="AT916" s="17">
        <f t="shared" si="822"/>
        <v>0</v>
      </c>
      <c r="AU916" s="17">
        <f t="shared" si="823"/>
        <v>0</v>
      </c>
      <c r="AV916" s="16">
        <f t="shared" si="824"/>
        <v>0</v>
      </c>
      <c r="AW916" s="19">
        <f t="shared" si="825"/>
        <v>0.27064955894145953</v>
      </c>
      <c r="AX916" s="17">
        <f t="shared" si="826"/>
        <v>0</v>
      </c>
      <c r="AY916" s="17">
        <f t="shared" si="795"/>
        <v>0</v>
      </c>
      <c r="AZ916" s="16">
        <f t="shared" si="827"/>
        <v>0</v>
      </c>
      <c r="BA916" s="19">
        <f t="shared" si="828"/>
        <v>0.27064955894145953</v>
      </c>
      <c r="BB916" s="16"/>
      <c r="BC916" s="16">
        <f t="shared" si="829"/>
        <v>0.27064955894145953</v>
      </c>
      <c r="BD916" s="19">
        <f t="shared" si="796"/>
        <v>0.27064955894145953</v>
      </c>
      <c r="BE916" s="20">
        <f t="shared" si="830"/>
        <v>0.27064955894145953</v>
      </c>
      <c r="BF916">
        <f t="shared" si="831"/>
        <v>2.0676792208161485E-4</v>
      </c>
      <c r="BG916" s="33">
        <f t="shared" si="832"/>
        <v>0.5564221293849998</v>
      </c>
      <c r="BH916">
        <f t="shared" si="833"/>
        <v>2.7821106469249992</v>
      </c>
      <c r="BI916">
        <f t="shared" si="834"/>
        <v>582841.05208819965</v>
      </c>
      <c r="BJ916">
        <f t="shared" si="835"/>
        <v>0</v>
      </c>
      <c r="BK916">
        <f t="shared" si="836"/>
        <v>283500</v>
      </c>
      <c r="BL916">
        <f t="shared" si="837"/>
        <v>1601964</v>
      </c>
      <c r="BM916">
        <f t="shared" si="838"/>
        <v>283500</v>
      </c>
    </row>
    <row r="917" spans="1:65" x14ac:dyDescent="0.25">
      <c r="A917" s="8"/>
      <c r="B917">
        <v>146492221</v>
      </c>
      <c r="C917" t="s">
        <v>933</v>
      </c>
      <c r="D917">
        <v>3</v>
      </c>
      <c r="E917">
        <v>2296</v>
      </c>
      <c r="F917" s="9">
        <f t="shared" si="839"/>
        <v>385728</v>
      </c>
      <c r="G917">
        <v>3</v>
      </c>
      <c r="H917" s="10">
        <f t="shared" si="785"/>
        <v>1</v>
      </c>
      <c r="I917" s="10">
        <f t="shared" si="786"/>
        <v>3</v>
      </c>
      <c r="J917" s="11">
        <f t="shared" si="787"/>
        <v>1</v>
      </c>
      <c r="K917" s="11">
        <f t="shared" si="788"/>
        <v>7.8992863382145052E-3</v>
      </c>
      <c r="L917" s="12">
        <f t="shared" si="789"/>
        <v>1157184</v>
      </c>
      <c r="M917" s="13">
        <f t="shared" si="790"/>
        <v>0.99210071366178554</v>
      </c>
      <c r="P917">
        <f t="shared" si="791"/>
        <v>6888</v>
      </c>
      <c r="Q917" s="15">
        <f t="shared" si="797"/>
        <v>1</v>
      </c>
      <c r="R917" s="16">
        <f t="shared" si="798"/>
        <v>3.5746201966041107</v>
      </c>
      <c r="S917" s="17">
        <f t="shared" si="792"/>
        <v>379.78114370748301</v>
      </c>
      <c r="T917" s="17">
        <f t="shared" si="799"/>
        <v>126.59371456916101</v>
      </c>
      <c r="U917" s="18">
        <f t="shared" si="800"/>
        <v>1</v>
      </c>
      <c r="V917" s="17">
        <f t="shared" si="801"/>
        <v>0</v>
      </c>
      <c r="W917" s="17">
        <f t="shared" si="793"/>
        <v>0</v>
      </c>
      <c r="X917" s="16">
        <f t="shared" si="802"/>
        <v>0</v>
      </c>
      <c r="Y917" s="19">
        <f t="shared" si="803"/>
        <v>1</v>
      </c>
      <c r="Z917" s="17">
        <f t="shared" si="804"/>
        <v>0</v>
      </c>
      <c r="AA917" s="17">
        <f t="shared" si="805"/>
        <v>0</v>
      </c>
      <c r="AB917" s="16">
        <f t="shared" si="806"/>
        <v>0</v>
      </c>
      <c r="AC917" s="19">
        <f t="shared" si="807"/>
        <v>1</v>
      </c>
      <c r="AD917" s="17">
        <f t="shared" si="808"/>
        <v>0</v>
      </c>
      <c r="AE917" s="17">
        <f t="shared" si="809"/>
        <v>0</v>
      </c>
      <c r="AF917" s="16">
        <f t="shared" si="794"/>
        <v>0</v>
      </c>
      <c r="AG917" s="19">
        <f t="shared" si="810"/>
        <v>1</v>
      </c>
      <c r="AH917" s="17">
        <f t="shared" si="811"/>
        <v>0</v>
      </c>
      <c r="AI917" s="17">
        <f t="shared" si="840"/>
        <v>0</v>
      </c>
      <c r="AJ917" s="16">
        <f t="shared" si="812"/>
        <v>0</v>
      </c>
      <c r="AK917" s="19">
        <f t="shared" si="813"/>
        <v>1</v>
      </c>
      <c r="AL917" s="17">
        <f t="shared" si="814"/>
        <v>0</v>
      </c>
      <c r="AM917" s="17">
        <f t="shared" si="815"/>
        <v>0</v>
      </c>
      <c r="AN917" s="16">
        <f t="shared" si="816"/>
        <v>0</v>
      </c>
      <c r="AO917" s="19">
        <f t="shared" si="817"/>
        <v>1</v>
      </c>
      <c r="AP917" s="17">
        <f t="shared" si="818"/>
        <v>0</v>
      </c>
      <c r="AQ917" s="17">
        <f t="shared" si="819"/>
        <v>0</v>
      </c>
      <c r="AR917" s="16">
        <f t="shared" si="820"/>
        <v>0</v>
      </c>
      <c r="AS917" s="19">
        <f t="shared" si="821"/>
        <v>1</v>
      </c>
      <c r="AT917" s="17">
        <f t="shared" si="822"/>
        <v>0</v>
      </c>
      <c r="AU917" s="17">
        <f t="shared" si="823"/>
        <v>0</v>
      </c>
      <c r="AV917" s="16">
        <f t="shared" si="824"/>
        <v>0</v>
      </c>
      <c r="AW917" s="19">
        <f t="shared" si="825"/>
        <v>1</v>
      </c>
      <c r="AX917" s="17">
        <f t="shared" si="826"/>
        <v>0</v>
      </c>
      <c r="AY917" s="17">
        <f t="shared" si="795"/>
        <v>0</v>
      </c>
      <c r="AZ917" s="16">
        <f t="shared" si="827"/>
        <v>0</v>
      </c>
      <c r="BA917" s="19">
        <f t="shared" si="828"/>
        <v>1</v>
      </c>
      <c r="BB917" s="16"/>
      <c r="BC917" s="16">
        <f t="shared" si="829"/>
        <v>1</v>
      </c>
      <c r="BD917" s="19">
        <f t="shared" si="796"/>
        <v>1</v>
      </c>
      <c r="BE917" s="20">
        <f t="shared" si="830"/>
        <v>1</v>
      </c>
      <c r="BF917">
        <f t="shared" si="831"/>
        <v>7.6396918173562566E-4</v>
      </c>
      <c r="BG917" s="33">
        <f t="shared" si="832"/>
        <v>2.0558767269425027</v>
      </c>
      <c r="BH917">
        <f t="shared" si="833"/>
        <v>6.1676301808275085</v>
      </c>
      <c r="BI917">
        <f t="shared" si="834"/>
        <v>2379027.6543902331</v>
      </c>
      <c r="BJ917">
        <f t="shared" si="835"/>
        <v>145335037</v>
      </c>
      <c r="BK917">
        <f t="shared" si="836"/>
        <v>1157184</v>
      </c>
      <c r="BL917">
        <f t="shared" si="837"/>
        <v>0</v>
      </c>
      <c r="BM917">
        <f t="shared" si="838"/>
        <v>1157184</v>
      </c>
    </row>
    <row r="918" spans="1:65" x14ac:dyDescent="0.25">
      <c r="A918" s="8"/>
      <c r="B918">
        <v>82728</v>
      </c>
      <c r="C918" t="s">
        <v>934</v>
      </c>
      <c r="D918">
        <v>1</v>
      </c>
      <c r="E918">
        <v>2465</v>
      </c>
      <c r="F918" s="9">
        <f t="shared" si="839"/>
        <v>414120</v>
      </c>
      <c r="G918">
        <v>4</v>
      </c>
      <c r="H918" s="10">
        <f t="shared" si="785"/>
        <v>4.9942045783830775E-2</v>
      </c>
      <c r="I918" s="10">
        <f t="shared" si="786"/>
        <v>0.1997681831353231</v>
      </c>
      <c r="J918" s="11">
        <f t="shared" si="787"/>
        <v>0.1997681831353231</v>
      </c>
      <c r="K918" s="11">
        <f t="shared" si="788"/>
        <v>1</v>
      </c>
      <c r="L918" s="12">
        <f t="shared" si="789"/>
        <v>82728</v>
      </c>
      <c r="M918" s="13">
        <f t="shared" si="790"/>
        <v>0</v>
      </c>
      <c r="P918">
        <f t="shared" si="791"/>
        <v>2465</v>
      </c>
      <c r="Q918" s="15">
        <f t="shared" si="797"/>
        <v>0.25</v>
      </c>
      <c r="R918" s="16">
        <f t="shared" si="798"/>
        <v>3.5746201966041107</v>
      </c>
      <c r="S918" s="17">
        <f t="shared" si="792"/>
        <v>0.1997681831353231</v>
      </c>
      <c r="T918" s="17">
        <f t="shared" si="799"/>
        <v>4.9942045783830775E-2</v>
      </c>
      <c r="U918" s="18">
        <f t="shared" si="800"/>
        <v>4.9942045783830775E-2</v>
      </c>
      <c r="V918" s="17">
        <f t="shared" si="801"/>
        <v>0</v>
      </c>
      <c r="W918" s="17">
        <f t="shared" si="793"/>
        <v>0</v>
      </c>
      <c r="X918" s="16">
        <f t="shared" si="802"/>
        <v>0</v>
      </c>
      <c r="Y918" s="19">
        <f t="shared" si="803"/>
        <v>4.9942045783830775E-2</v>
      </c>
      <c r="Z918" s="17">
        <f t="shared" si="804"/>
        <v>0</v>
      </c>
      <c r="AA918" s="17">
        <f t="shared" si="805"/>
        <v>0</v>
      </c>
      <c r="AB918" s="16">
        <f t="shared" si="806"/>
        <v>0</v>
      </c>
      <c r="AC918" s="19">
        <f t="shared" si="807"/>
        <v>4.9942045783830775E-2</v>
      </c>
      <c r="AD918" s="17">
        <f t="shared" si="808"/>
        <v>0</v>
      </c>
      <c r="AE918" s="17">
        <f t="shared" si="809"/>
        <v>0</v>
      </c>
      <c r="AF918" s="16">
        <f t="shared" si="794"/>
        <v>0</v>
      </c>
      <c r="AG918" s="19">
        <f t="shared" si="810"/>
        <v>4.9942045783830775E-2</v>
      </c>
      <c r="AH918" s="17">
        <f t="shared" si="811"/>
        <v>0</v>
      </c>
      <c r="AI918" s="17">
        <f t="shared" si="840"/>
        <v>0</v>
      </c>
      <c r="AJ918" s="16">
        <f t="shared" si="812"/>
        <v>0</v>
      </c>
      <c r="AK918" s="19">
        <f t="shared" si="813"/>
        <v>4.9942045783830775E-2</v>
      </c>
      <c r="AL918" s="17">
        <f t="shared" si="814"/>
        <v>0</v>
      </c>
      <c r="AM918" s="17">
        <f t="shared" si="815"/>
        <v>0</v>
      </c>
      <c r="AN918" s="16">
        <f t="shared" si="816"/>
        <v>0</v>
      </c>
      <c r="AO918" s="19">
        <f t="shared" si="817"/>
        <v>4.9942045783830775E-2</v>
      </c>
      <c r="AP918" s="17">
        <f t="shared" si="818"/>
        <v>0</v>
      </c>
      <c r="AQ918" s="17">
        <f t="shared" si="819"/>
        <v>0</v>
      </c>
      <c r="AR918" s="16">
        <f t="shared" si="820"/>
        <v>0</v>
      </c>
      <c r="AS918" s="19">
        <f t="shared" si="821"/>
        <v>4.9942045783830775E-2</v>
      </c>
      <c r="AT918" s="17">
        <f t="shared" si="822"/>
        <v>0</v>
      </c>
      <c r="AU918" s="17">
        <f t="shared" si="823"/>
        <v>0</v>
      </c>
      <c r="AV918" s="16">
        <f t="shared" si="824"/>
        <v>0</v>
      </c>
      <c r="AW918" s="19">
        <f t="shared" si="825"/>
        <v>4.9942045783830775E-2</v>
      </c>
      <c r="AX918" s="17">
        <f t="shared" si="826"/>
        <v>0</v>
      </c>
      <c r="AY918" s="17">
        <f t="shared" si="795"/>
        <v>0</v>
      </c>
      <c r="AZ918" s="16">
        <f t="shared" si="827"/>
        <v>0</v>
      </c>
      <c r="BA918" s="19">
        <f t="shared" si="828"/>
        <v>4.9942045783830775E-2</v>
      </c>
      <c r="BB918" s="16"/>
      <c r="BC918" s="16">
        <f t="shared" si="829"/>
        <v>4.9942045783830775E-2</v>
      </c>
      <c r="BD918" s="19">
        <f t="shared" si="796"/>
        <v>4.9942045783830775E-2</v>
      </c>
      <c r="BE918" s="20">
        <f t="shared" si="830"/>
        <v>4.9942045783830775E-2</v>
      </c>
      <c r="BF918">
        <f t="shared" si="831"/>
        <v>3.815418385167635E-5</v>
      </c>
      <c r="BG918" s="33">
        <f t="shared" si="832"/>
        <v>0.10267468962287461</v>
      </c>
      <c r="BH918">
        <f t="shared" si="833"/>
        <v>0.41069875849149845</v>
      </c>
      <c r="BI918">
        <f t="shared" si="834"/>
        <v>170078.56986649934</v>
      </c>
      <c r="BJ918">
        <f t="shared" si="835"/>
        <v>0</v>
      </c>
      <c r="BK918">
        <f t="shared" si="836"/>
        <v>82728</v>
      </c>
      <c r="BL918">
        <f t="shared" si="837"/>
        <v>331392</v>
      </c>
      <c r="BM918">
        <f t="shared" si="838"/>
        <v>82728</v>
      </c>
    </row>
    <row r="919" spans="1:65" x14ac:dyDescent="0.25">
      <c r="A919" s="8"/>
      <c r="B919">
        <v>50543809</v>
      </c>
      <c r="C919" t="s">
        <v>935</v>
      </c>
      <c r="D919">
        <v>10</v>
      </c>
      <c r="E919">
        <v>726</v>
      </c>
      <c r="F919" s="9">
        <f t="shared" si="839"/>
        <v>121968</v>
      </c>
      <c r="G919">
        <v>6</v>
      </c>
      <c r="H919" s="10">
        <f t="shared" si="785"/>
        <v>1.6666666666666667</v>
      </c>
      <c r="I919" s="10">
        <f t="shared" si="786"/>
        <v>10</v>
      </c>
      <c r="J919" s="11">
        <f t="shared" si="787"/>
        <v>1</v>
      </c>
      <c r="K919" s="11">
        <f t="shared" si="788"/>
        <v>2.4131145319894669E-2</v>
      </c>
      <c r="L919" s="12">
        <f t="shared" si="789"/>
        <v>1219680</v>
      </c>
      <c r="M919" s="13">
        <f t="shared" si="790"/>
        <v>0.97586885468010531</v>
      </c>
      <c r="P919">
        <f t="shared" si="791"/>
        <v>7260</v>
      </c>
      <c r="Q919" s="15">
        <f t="shared" si="797"/>
        <v>1.6666666666666667</v>
      </c>
      <c r="R919" s="16">
        <f t="shared" si="798"/>
        <v>3.5746201966041107</v>
      </c>
      <c r="S919" s="17">
        <f t="shared" si="792"/>
        <v>414.40221205562113</v>
      </c>
      <c r="T919" s="17">
        <f t="shared" si="799"/>
        <v>69.067035342603518</v>
      </c>
      <c r="U919" s="18">
        <f t="shared" si="800"/>
        <v>1.6666666666666667</v>
      </c>
      <c r="V919" s="17">
        <f t="shared" si="801"/>
        <v>0</v>
      </c>
      <c r="W919" s="17">
        <f t="shared" si="793"/>
        <v>0</v>
      </c>
      <c r="X919" s="16">
        <f t="shared" si="802"/>
        <v>0</v>
      </c>
      <c r="Y919" s="19">
        <f t="shared" si="803"/>
        <v>1.6666666666666667</v>
      </c>
      <c r="Z919" s="17">
        <f t="shared" si="804"/>
        <v>0</v>
      </c>
      <c r="AA919" s="17">
        <f t="shared" si="805"/>
        <v>0</v>
      </c>
      <c r="AB919" s="16">
        <f t="shared" si="806"/>
        <v>0</v>
      </c>
      <c r="AC919" s="19">
        <f t="shared" si="807"/>
        <v>1.6666666666666667</v>
      </c>
      <c r="AD919" s="17">
        <f t="shared" si="808"/>
        <v>0</v>
      </c>
      <c r="AE919" s="17">
        <f t="shared" si="809"/>
        <v>0</v>
      </c>
      <c r="AF919" s="16">
        <f t="shared" si="794"/>
        <v>0</v>
      </c>
      <c r="AG919" s="19">
        <f t="shared" si="810"/>
        <v>1.6666666666666667</v>
      </c>
      <c r="AH919" s="17">
        <f t="shared" si="811"/>
        <v>0</v>
      </c>
      <c r="AI919" s="17">
        <f t="shared" si="840"/>
        <v>0</v>
      </c>
      <c r="AJ919" s="16">
        <f t="shared" si="812"/>
        <v>0</v>
      </c>
      <c r="AK919" s="19">
        <f t="shared" si="813"/>
        <v>1.6666666666666667</v>
      </c>
      <c r="AL919" s="17">
        <f t="shared" si="814"/>
        <v>0</v>
      </c>
      <c r="AM919" s="17">
        <f t="shared" si="815"/>
        <v>0</v>
      </c>
      <c r="AN919" s="16">
        <f t="shared" si="816"/>
        <v>0</v>
      </c>
      <c r="AO919" s="19">
        <f t="shared" si="817"/>
        <v>1.6666666666666667</v>
      </c>
      <c r="AP919" s="17">
        <f t="shared" si="818"/>
        <v>0</v>
      </c>
      <c r="AQ919" s="17">
        <f t="shared" si="819"/>
        <v>0</v>
      </c>
      <c r="AR919" s="16">
        <f t="shared" si="820"/>
        <v>0</v>
      </c>
      <c r="AS919" s="19">
        <f t="shared" si="821"/>
        <v>1.6666666666666667</v>
      </c>
      <c r="AT919" s="17">
        <f t="shared" si="822"/>
        <v>0</v>
      </c>
      <c r="AU919" s="17">
        <f t="shared" si="823"/>
        <v>0</v>
      </c>
      <c r="AV919" s="16">
        <f t="shared" si="824"/>
        <v>0</v>
      </c>
      <c r="AW919" s="19">
        <f t="shared" si="825"/>
        <v>1.6666666666666667</v>
      </c>
      <c r="AX919" s="17">
        <f t="shared" si="826"/>
        <v>0</v>
      </c>
      <c r="AY919" s="17">
        <f t="shared" si="795"/>
        <v>0</v>
      </c>
      <c r="AZ919" s="16">
        <f t="shared" si="827"/>
        <v>0</v>
      </c>
      <c r="BA919" s="19">
        <f t="shared" si="828"/>
        <v>1.6666666666666667</v>
      </c>
      <c r="BB919" s="16"/>
      <c r="BC919" s="16">
        <f t="shared" si="829"/>
        <v>1.6666666666666667</v>
      </c>
      <c r="BD919" s="19">
        <f t="shared" si="796"/>
        <v>1.6666666666666667</v>
      </c>
      <c r="BE919" s="20">
        <f t="shared" si="830"/>
        <v>1.6666666666666667</v>
      </c>
      <c r="BF919">
        <f t="shared" si="831"/>
        <v>1.2732819695593762E-3</v>
      </c>
      <c r="BG919" s="33">
        <f t="shared" si="832"/>
        <v>3.4264612115708375</v>
      </c>
      <c r="BH919">
        <f t="shared" si="833"/>
        <v>20.558767269425026</v>
      </c>
      <c r="BI919">
        <f t="shared" si="834"/>
        <v>2507511.7263172315</v>
      </c>
      <c r="BJ919">
        <f t="shared" si="835"/>
        <v>49324129</v>
      </c>
      <c r="BK919">
        <f t="shared" si="836"/>
        <v>1219680</v>
      </c>
      <c r="BL919">
        <f t="shared" si="837"/>
        <v>0</v>
      </c>
      <c r="BM919">
        <f t="shared" si="838"/>
        <v>1219680</v>
      </c>
    </row>
    <row r="920" spans="1:65" x14ac:dyDescent="0.25">
      <c r="A920" s="8"/>
      <c r="B920">
        <v>203730901</v>
      </c>
      <c r="C920" t="s">
        <v>936</v>
      </c>
      <c r="D920">
        <v>5</v>
      </c>
      <c r="E920">
        <v>1975</v>
      </c>
      <c r="F920" s="9">
        <f t="shared" si="839"/>
        <v>331800</v>
      </c>
      <c r="G920">
        <v>3</v>
      </c>
      <c r="H920" s="10">
        <f t="shared" si="785"/>
        <v>1.6666666666666667</v>
      </c>
      <c r="I920" s="10">
        <f t="shared" si="786"/>
        <v>5</v>
      </c>
      <c r="J920" s="11">
        <f t="shared" si="787"/>
        <v>1</v>
      </c>
      <c r="K920" s="11">
        <f t="shared" si="788"/>
        <v>8.1430946010492538E-3</v>
      </c>
      <c r="L920" s="12">
        <f t="shared" si="789"/>
        <v>1659000</v>
      </c>
      <c r="M920" s="13">
        <f t="shared" si="790"/>
        <v>0.99185690539895077</v>
      </c>
      <c r="P920">
        <f t="shared" si="791"/>
        <v>9875</v>
      </c>
      <c r="Q920" s="15">
        <f t="shared" si="797"/>
        <v>1.6666666666666667</v>
      </c>
      <c r="R920" s="16">
        <f t="shared" si="798"/>
        <v>3.5746201966041107</v>
      </c>
      <c r="S920" s="17">
        <f t="shared" si="792"/>
        <v>614.01718203737187</v>
      </c>
      <c r="T920" s="17">
        <f t="shared" si="799"/>
        <v>204.67239401245729</v>
      </c>
      <c r="U920" s="18">
        <f t="shared" si="800"/>
        <v>1.6666666666666667</v>
      </c>
      <c r="V920" s="17">
        <f t="shared" si="801"/>
        <v>0</v>
      </c>
      <c r="W920" s="17">
        <f t="shared" si="793"/>
        <v>0</v>
      </c>
      <c r="X920" s="16">
        <f t="shared" si="802"/>
        <v>0</v>
      </c>
      <c r="Y920" s="19">
        <f t="shared" si="803"/>
        <v>1.6666666666666667</v>
      </c>
      <c r="Z920" s="17">
        <f t="shared" si="804"/>
        <v>0</v>
      </c>
      <c r="AA920" s="17">
        <f t="shared" si="805"/>
        <v>0</v>
      </c>
      <c r="AB920" s="16">
        <f t="shared" si="806"/>
        <v>0</v>
      </c>
      <c r="AC920" s="19">
        <f t="shared" si="807"/>
        <v>1.6666666666666667</v>
      </c>
      <c r="AD920" s="17">
        <f t="shared" si="808"/>
        <v>0</v>
      </c>
      <c r="AE920" s="17">
        <f t="shared" si="809"/>
        <v>0</v>
      </c>
      <c r="AF920" s="16">
        <f t="shared" si="794"/>
        <v>0</v>
      </c>
      <c r="AG920" s="19">
        <f t="shared" si="810"/>
        <v>1.6666666666666667</v>
      </c>
      <c r="AH920" s="17">
        <f t="shared" si="811"/>
        <v>0</v>
      </c>
      <c r="AI920" s="17">
        <f t="shared" si="840"/>
        <v>0</v>
      </c>
      <c r="AJ920" s="16">
        <f t="shared" si="812"/>
        <v>0</v>
      </c>
      <c r="AK920" s="19">
        <f t="shared" si="813"/>
        <v>1.6666666666666667</v>
      </c>
      <c r="AL920" s="17">
        <f t="shared" si="814"/>
        <v>0</v>
      </c>
      <c r="AM920" s="17">
        <f t="shared" si="815"/>
        <v>0</v>
      </c>
      <c r="AN920" s="16">
        <f t="shared" si="816"/>
        <v>0</v>
      </c>
      <c r="AO920" s="19">
        <f t="shared" si="817"/>
        <v>1.6666666666666667</v>
      </c>
      <c r="AP920" s="17">
        <f t="shared" si="818"/>
        <v>0</v>
      </c>
      <c r="AQ920" s="17">
        <f t="shared" si="819"/>
        <v>0</v>
      </c>
      <c r="AR920" s="16">
        <f t="shared" si="820"/>
        <v>0</v>
      </c>
      <c r="AS920" s="19">
        <f t="shared" si="821"/>
        <v>1.6666666666666667</v>
      </c>
      <c r="AT920" s="17">
        <f t="shared" si="822"/>
        <v>0</v>
      </c>
      <c r="AU920" s="17">
        <f t="shared" si="823"/>
        <v>0</v>
      </c>
      <c r="AV920" s="16">
        <f t="shared" si="824"/>
        <v>0</v>
      </c>
      <c r="AW920" s="19">
        <f t="shared" si="825"/>
        <v>1.6666666666666667</v>
      </c>
      <c r="AX920" s="17">
        <f t="shared" si="826"/>
        <v>0</v>
      </c>
      <c r="AY920" s="17">
        <f t="shared" si="795"/>
        <v>0</v>
      </c>
      <c r="AZ920" s="16">
        <f t="shared" si="827"/>
        <v>0</v>
      </c>
      <c r="BA920" s="19">
        <f t="shared" si="828"/>
        <v>1.6666666666666667</v>
      </c>
      <c r="BB920" s="16"/>
      <c r="BC920" s="16">
        <f t="shared" si="829"/>
        <v>1.6666666666666667</v>
      </c>
      <c r="BD920" s="19">
        <f t="shared" si="796"/>
        <v>1.6666666666666667</v>
      </c>
      <c r="BE920" s="20">
        <f t="shared" si="830"/>
        <v>1.6666666666666667</v>
      </c>
      <c r="BF920">
        <f t="shared" si="831"/>
        <v>1.2732819695593762E-3</v>
      </c>
      <c r="BG920" s="33">
        <f t="shared" si="832"/>
        <v>3.4264612115708375</v>
      </c>
      <c r="BH920">
        <f t="shared" si="833"/>
        <v>10.279383634712513</v>
      </c>
      <c r="BI920">
        <f t="shared" si="834"/>
        <v>3410699.4899976118</v>
      </c>
      <c r="BJ920">
        <f t="shared" si="835"/>
        <v>202071901</v>
      </c>
      <c r="BK920">
        <f t="shared" si="836"/>
        <v>1659000</v>
      </c>
      <c r="BL920">
        <f t="shared" si="837"/>
        <v>0</v>
      </c>
      <c r="BM920">
        <f t="shared" si="838"/>
        <v>1659000</v>
      </c>
    </row>
    <row r="921" spans="1:65" x14ac:dyDescent="0.25">
      <c r="A921" s="8"/>
      <c r="B921">
        <v>34731462</v>
      </c>
      <c r="C921" t="s">
        <v>937</v>
      </c>
      <c r="D921">
        <v>9</v>
      </c>
      <c r="E921">
        <v>2128</v>
      </c>
      <c r="F921" s="9">
        <f t="shared" si="839"/>
        <v>357504</v>
      </c>
      <c r="G921">
        <v>3</v>
      </c>
      <c r="H921" s="10">
        <f t="shared" si="785"/>
        <v>3</v>
      </c>
      <c r="I921" s="10">
        <f t="shared" si="786"/>
        <v>9</v>
      </c>
      <c r="J921" s="11">
        <f t="shared" si="787"/>
        <v>1</v>
      </c>
      <c r="K921" s="11">
        <f t="shared" si="788"/>
        <v>9.2640384674851861E-2</v>
      </c>
      <c r="L921" s="12">
        <f t="shared" si="789"/>
        <v>3217536</v>
      </c>
      <c r="M921" s="13">
        <f t="shared" si="790"/>
        <v>0.90735961532514808</v>
      </c>
      <c r="P921">
        <f t="shared" si="791"/>
        <v>19152</v>
      </c>
      <c r="Q921" s="15">
        <f t="shared" si="797"/>
        <v>3</v>
      </c>
      <c r="R921" s="16">
        <f t="shared" si="798"/>
        <v>3.5746201966041107</v>
      </c>
      <c r="S921" s="17">
        <f t="shared" si="792"/>
        <v>97.149855665950597</v>
      </c>
      <c r="T921" s="17">
        <f t="shared" si="799"/>
        <v>32.383285221983535</v>
      </c>
      <c r="U921" s="18">
        <f t="shared" si="800"/>
        <v>3</v>
      </c>
      <c r="V921" s="17">
        <f t="shared" si="801"/>
        <v>0</v>
      </c>
      <c r="W921" s="17">
        <f t="shared" si="793"/>
        <v>0</v>
      </c>
      <c r="X921" s="16">
        <f t="shared" si="802"/>
        <v>0</v>
      </c>
      <c r="Y921" s="19">
        <f t="shared" si="803"/>
        <v>3</v>
      </c>
      <c r="Z921" s="17">
        <f t="shared" si="804"/>
        <v>0</v>
      </c>
      <c r="AA921" s="17">
        <f t="shared" si="805"/>
        <v>0</v>
      </c>
      <c r="AB921" s="16">
        <f t="shared" si="806"/>
        <v>0</v>
      </c>
      <c r="AC921" s="19">
        <f t="shared" si="807"/>
        <v>3</v>
      </c>
      <c r="AD921" s="17">
        <f t="shared" si="808"/>
        <v>0</v>
      </c>
      <c r="AE921" s="17">
        <f t="shared" si="809"/>
        <v>0</v>
      </c>
      <c r="AF921" s="16">
        <f t="shared" si="794"/>
        <v>0</v>
      </c>
      <c r="AG921" s="19">
        <f t="shared" si="810"/>
        <v>3</v>
      </c>
      <c r="AH921" s="17">
        <f t="shared" si="811"/>
        <v>0</v>
      </c>
      <c r="AI921" s="17">
        <f t="shared" si="840"/>
        <v>0</v>
      </c>
      <c r="AJ921" s="16">
        <f t="shared" si="812"/>
        <v>0</v>
      </c>
      <c r="AK921" s="19">
        <f t="shared" si="813"/>
        <v>3</v>
      </c>
      <c r="AL921" s="17">
        <f t="shared" si="814"/>
        <v>0</v>
      </c>
      <c r="AM921" s="17">
        <f t="shared" si="815"/>
        <v>0</v>
      </c>
      <c r="AN921" s="16">
        <f t="shared" si="816"/>
        <v>0</v>
      </c>
      <c r="AO921" s="19">
        <f t="shared" si="817"/>
        <v>3</v>
      </c>
      <c r="AP921" s="17">
        <f t="shared" si="818"/>
        <v>0</v>
      </c>
      <c r="AQ921" s="17">
        <f t="shared" si="819"/>
        <v>0</v>
      </c>
      <c r="AR921" s="16">
        <f t="shared" si="820"/>
        <v>0</v>
      </c>
      <c r="AS921" s="19">
        <f t="shared" si="821"/>
        <v>3</v>
      </c>
      <c r="AT921" s="17">
        <f t="shared" si="822"/>
        <v>0</v>
      </c>
      <c r="AU921" s="17">
        <f t="shared" si="823"/>
        <v>0</v>
      </c>
      <c r="AV921" s="16">
        <f t="shared" si="824"/>
        <v>0</v>
      </c>
      <c r="AW921" s="19">
        <f t="shared" si="825"/>
        <v>3</v>
      </c>
      <c r="AX921" s="17">
        <f t="shared" si="826"/>
        <v>0</v>
      </c>
      <c r="AY921" s="17">
        <f t="shared" si="795"/>
        <v>0</v>
      </c>
      <c r="AZ921" s="16">
        <f t="shared" si="827"/>
        <v>0</v>
      </c>
      <c r="BA921" s="19">
        <f t="shared" si="828"/>
        <v>3</v>
      </c>
      <c r="BB921" s="16"/>
      <c r="BC921" s="16">
        <f t="shared" si="829"/>
        <v>3</v>
      </c>
      <c r="BD921" s="19">
        <f t="shared" si="796"/>
        <v>3</v>
      </c>
      <c r="BE921" s="20">
        <f t="shared" si="830"/>
        <v>3</v>
      </c>
      <c r="BF921">
        <f t="shared" si="831"/>
        <v>2.2919075452068772E-3</v>
      </c>
      <c r="BG921" s="33">
        <f t="shared" si="832"/>
        <v>6.1676301808275085</v>
      </c>
      <c r="BH921">
        <f t="shared" si="833"/>
        <v>18.502890542482525</v>
      </c>
      <c r="BI921">
        <f t="shared" si="834"/>
        <v>6614857.3804996731</v>
      </c>
      <c r="BJ921">
        <f t="shared" si="835"/>
        <v>31513926</v>
      </c>
      <c r="BK921">
        <f t="shared" si="836"/>
        <v>3217536</v>
      </c>
      <c r="BL921">
        <f t="shared" si="837"/>
        <v>0</v>
      </c>
      <c r="BM921">
        <f t="shared" si="838"/>
        <v>3217536</v>
      </c>
    </row>
    <row r="922" spans="1:65" x14ac:dyDescent="0.25">
      <c r="A922" s="8"/>
      <c r="B922">
        <v>4040654</v>
      </c>
      <c r="C922" t="s">
        <v>938</v>
      </c>
      <c r="D922">
        <v>5</v>
      </c>
      <c r="E922">
        <v>1227</v>
      </c>
      <c r="F922" s="9">
        <f t="shared" si="839"/>
        <v>206136</v>
      </c>
      <c r="G922">
        <v>4</v>
      </c>
      <c r="H922" s="10">
        <f t="shared" si="785"/>
        <v>1.25</v>
      </c>
      <c r="I922" s="10">
        <f t="shared" si="786"/>
        <v>5</v>
      </c>
      <c r="J922" s="11">
        <f t="shared" si="787"/>
        <v>1</v>
      </c>
      <c r="K922" s="11">
        <f t="shared" si="788"/>
        <v>0.25507751962924813</v>
      </c>
      <c r="L922" s="12">
        <f t="shared" si="789"/>
        <v>1030680</v>
      </c>
      <c r="M922" s="13">
        <f t="shared" si="790"/>
        <v>0.74492248037075182</v>
      </c>
      <c r="P922">
        <f t="shared" si="791"/>
        <v>6135</v>
      </c>
      <c r="Q922" s="15">
        <f t="shared" si="797"/>
        <v>1.25</v>
      </c>
      <c r="R922" s="16">
        <f t="shared" si="798"/>
        <v>3.5746201966041107</v>
      </c>
      <c r="S922" s="17">
        <f t="shared" si="792"/>
        <v>19.601884192959986</v>
      </c>
      <c r="T922" s="17">
        <f t="shared" si="799"/>
        <v>4.9004710482399965</v>
      </c>
      <c r="U922" s="18">
        <f t="shared" si="800"/>
        <v>1.25</v>
      </c>
      <c r="V922" s="17">
        <f t="shared" si="801"/>
        <v>0</v>
      </c>
      <c r="W922" s="17">
        <f t="shared" si="793"/>
        <v>0</v>
      </c>
      <c r="X922" s="16">
        <f t="shared" si="802"/>
        <v>0</v>
      </c>
      <c r="Y922" s="19">
        <f t="shared" si="803"/>
        <v>1.25</v>
      </c>
      <c r="Z922" s="17">
        <f t="shared" si="804"/>
        <v>0</v>
      </c>
      <c r="AA922" s="17">
        <f t="shared" si="805"/>
        <v>0</v>
      </c>
      <c r="AB922" s="16">
        <f t="shared" si="806"/>
        <v>0</v>
      </c>
      <c r="AC922" s="19">
        <f t="shared" si="807"/>
        <v>1.25</v>
      </c>
      <c r="AD922" s="17">
        <f t="shared" si="808"/>
        <v>0</v>
      </c>
      <c r="AE922" s="17">
        <f t="shared" si="809"/>
        <v>0</v>
      </c>
      <c r="AF922" s="16">
        <f t="shared" si="794"/>
        <v>0</v>
      </c>
      <c r="AG922" s="19">
        <f t="shared" si="810"/>
        <v>1.25</v>
      </c>
      <c r="AH922" s="17">
        <f t="shared" si="811"/>
        <v>0</v>
      </c>
      <c r="AI922" s="17">
        <f t="shared" si="840"/>
        <v>0</v>
      </c>
      <c r="AJ922" s="16">
        <f t="shared" si="812"/>
        <v>0</v>
      </c>
      <c r="AK922" s="19">
        <f t="shared" si="813"/>
        <v>1.25</v>
      </c>
      <c r="AL922" s="17">
        <f t="shared" si="814"/>
        <v>0</v>
      </c>
      <c r="AM922" s="17">
        <f t="shared" si="815"/>
        <v>0</v>
      </c>
      <c r="AN922" s="16">
        <f t="shared" si="816"/>
        <v>0</v>
      </c>
      <c r="AO922" s="19">
        <f t="shared" si="817"/>
        <v>1.25</v>
      </c>
      <c r="AP922" s="17">
        <f t="shared" si="818"/>
        <v>0</v>
      </c>
      <c r="AQ922" s="17">
        <f t="shared" si="819"/>
        <v>0</v>
      </c>
      <c r="AR922" s="16">
        <f t="shared" si="820"/>
        <v>0</v>
      </c>
      <c r="AS922" s="19">
        <f t="shared" si="821"/>
        <v>1.25</v>
      </c>
      <c r="AT922" s="17">
        <f t="shared" si="822"/>
        <v>0</v>
      </c>
      <c r="AU922" s="17">
        <f t="shared" si="823"/>
        <v>0</v>
      </c>
      <c r="AV922" s="16">
        <f t="shared" si="824"/>
        <v>0</v>
      </c>
      <c r="AW922" s="19">
        <f t="shared" si="825"/>
        <v>1.25</v>
      </c>
      <c r="AX922" s="17">
        <f t="shared" si="826"/>
        <v>0</v>
      </c>
      <c r="AY922" s="17">
        <f t="shared" si="795"/>
        <v>0</v>
      </c>
      <c r="AZ922" s="16">
        <f t="shared" si="827"/>
        <v>0</v>
      </c>
      <c r="BA922" s="19">
        <f t="shared" si="828"/>
        <v>1.25</v>
      </c>
      <c r="BB922" s="16"/>
      <c r="BC922" s="16">
        <f t="shared" si="829"/>
        <v>1.25</v>
      </c>
      <c r="BD922" s="19">
        <f t="shared" si="796"/>
        <v>1.25</v>
      </c>
      <c r="BE922" s="20">
        <f t="shared" si="830"/>
        <v>1.25</v>
      </c>
      <c r="BF922">
        <f t="shared" si="831"/>
        <v>9.5496147716953212E-4</v>
      </c>
      <c r="BG922" s="33">
        <f t="shared" si="832"/>
        <v>2.5698459086781282</v>
      </c>
      <c r="BH922">
        <f t="shared" si="833"/>
        <v>10.279383634712513</v>
      </c>
      <c r="BI922">
        <f t="shared" si="834"/>
        <v>2118951.0249250988</v>
      </c>
      <c r="BJ922">
        <f t="shared" si="835"/>
        <v>3009974</v>
      </c>
      <c r="BK922">
        <f t="shared" si="836"/>
        <v>1030680</v>
      </c>
      <c r="BL922">
        <f t="shared" si="837"/>
        <v>0</v>
      </c>
      <c r="BM922">
        <f t="shared" si="838"/>
        <v>1030680</v>
      </c>
    </row>
    <row r="923" spans="1:65" x14ac:dyDescent="0.25">
      <c r="A923" s="8"/>
      <c r="B923">
        <v>36725847</v>
      </c>
      <c r="C923" t="s">
        <v>939</v>
      </c>
      <c r="D923">
        <v>1</v>
      </c>
      <c r="E923">
        <v>558</v>
      </c>
      <c r="F923" s="9">
        <f t="shared" si="839"/>
        <v>93744</v>
      </c>
      <c r="G923">
        <v>4</v>
      </c>
      <c r="H923" s="10">
        <f t="shared" si="785"/>
        <v>0.25</v>
      </c>
      <c r="I923" s="10">
        <f t="shared" si="786"/>
        <v>1</v>
      </c>
      <c r="J923" s="11">
        <f t="shared" si="787"/>
        <v>1</v>
      </c>
      <c r="K923" s="11">
        <f t="shared" si="788"/>
        <v>2.552534731193538E-3</v>
      </c>
      <c r="L923" s="12">
        <f t="shared" si="789"/>
        <v>93744</v>
      </c>
      <c r="M923" s="13">
        <f t="shared" si="790"/>
        <v>0.99744746526880645</v>
      </c>
      <c r="P923">
        <f t="shared" si="791"/>
        <v>558</v>
      </c>
      <c r="Q923" s="15">
        <f t="shared" si="797"/>
        <v>0.25</v>
      </c>
      <c r="R923" s="16">
        <f t="shared" si="798"/>
        <v>3.5746201966041107</v>
      </c>
      <c r="S923" s="17">
        <f t="shared" si="792"/>
        <v>391.76744111623145</v>
      </c>
      <c r="T923" s="17">
        <f t="shared" si="799"/>
        <v>97.941860279057863</v>
      </c>
      <c r="U923" s="18">
        <f t="shared" si="800"/>
        <v>0.25</v>
      </c>
      <c r="V923" s="17">
        <f t="shared" si="801"/>
        <v>0</v>
      </c>
      <c r="W923" s="17">
        <f t="shared" si="793"/>
        <v>0</v>
      </c>
      <c r="X923" s="16">
        <f t="shared" si="802"/>
        <v>0</v>
      </c>
      <c r="Y923" s="19">
        <f t="shared" si="803"/>
        <v>0.25</v>
      </c>
      <c r="Z923" s="17">
        <f t="shared" si="804"/>
        <v>0</v>
      </c>
      <c r="AA923" s="17">
        <f t="shared" si="805"/>
        <v>0</v>
      </c>
      <c r="AB923" s="16">
        <f t="shared" si="806"/>
        <v>0</v>
      </c>
      <c r="AC923" s="19">
        <f t="shared" si="807"/>
        <v>0.25</v>
      </c>
      <c r="AD923" s="17">
        <f t="shared" si="808"/>
        <v>0</v>
      </c>
      <c r="AE923" s="17">
        <f t="shared" si="809"/>
        <v>0</v>
      </c>
      <c r="AF923" s="16">
        <f t="shared" si="794"/>
        <v>0</v>
      </c>
      <c r="AG923" s="19">
        <f t="shared" si="810"/>
        <v>0.25</v>
      </c>
      <c r="AH923" s="17">
        <f t="shared" si="811"/>
        <v>0</v>
      </c>
      <c r="AI923" s="17">
        <f t="shared" si="840"/>
        <v>0</v>
      </c>
      <c r="AJ923" s="16">
        <f t="shared" si="812"/>
        <v>0</v>
      </c>
      <c r="AK923" s="19">
        <f t="shared" si="813"/>
        <v>0.25</v>
      </c>
      <c r="AL923" s="17">
        <f t="shared" si="814"/>
        <v>0</v>
      </c>
      <c r="AM923" s="17">
        <f t="shared" si="815"/>
        <v>0</v>
      </c>
      <c r="AN923" s="16">
        <f t="shared" si="816"/>
        <v>0</v>
      </c>
      <c r="AO923" s="19">
        <f t="shared" si="817"/>
        <v>0.25</v>
      </c>
      <c r="AP923" s="17">
        <f t="shared" si="818"/>
        <v>0</v>
      </c>
      <c r="AQ923" s="17">
        <f t="shared" si="819"/>
        <v>0</v>
      </c>
      <c r="AR923" s="16">
        <f t="shared" si="820"/>
        <v>0</v>
      </c>
      <c r="AS923" s="19">
        <f t="shared" si="821"/>
        <v>0.25</v>
      </c>
      <c r="AT923" s="17">
        <f t="shared" si="822"/>
        <v>0</v>
      </c>
      <c r="AU923" s="17">
        <f t="shared" si="823"/>
        <v>0</v>
      </c>
      <c r="AV923" s="16">
        <f t="shared" si="824"/>
        <v>0</v>
      </c>
      <c r="AW923" s="19">
        <f t="shared" si="825"/>
        <v>0.25</v>
      </c>
      <c r="AX923" s="17">
        <f t="shared" si="826"/>
        <v>0</v>
      </c>
      <c r="AY923" s="17">
        <f t="shared" si="795"/>
        <v>0</v>
      </c>
      <c r="AZ923" s="16">
        <f t="shared" si="827"/>
        <v>0</v>
      </c>
      <c r="BA923" s="19">
        <f t="shared" si="828"/>
        <v>0.25</v>
      </c>
      <c r="BB923" s="16"/>
      <c r="BC923" s="16">
        <f t="shared" si="829"/>
        <v>0.25</v>
      </c>
      <c r="BD923" s="19">
        <f t="shared" si="796"/>
        <v>0.25</v>
      </c>
      <c r="BE923" s="20">
        <f t="shared" si="830"/>
        <v>0.25</v>
      </c>
      <c r="BF923">
        <f t="shared" si="831"/>
        <v>1.9099229543390641E-4</v>
      </c>
      <c r="BG923" s="33">
        <f t="shared" si="832"/>
        <v>0.51396918173562567</v>
      </c>
      <c r="BH923">
        <f t="shared" si="833"/>
        <v>2.0558767269425027</v>
      </c>
      <c r="BI923">
        <f t="shared" si="834"/>
        <v>192726.10789049798</v>
      </c>
      <c r="BJ923">
        <f t="shared" si="835"/>
        <v>36632103</v>
      </c>
      <c r="BK923">
        <f t="shared" si="836"/>
        <v>93744</v>
      </c>
      <c r="BL923">
        <f t="shared" si="837"/>
        <v>0</v>
      </c>
      <c r="BM923">
        <f t="shared" si="838"/>
        <v>93744</v>
      </c>
    </row>
    <row r="924" spans="1:65" x14ac:dyDescent="0.25">
      <c r="A924" s="8"/>
      <c r="B924">
        <v>815286</v>
      </c>
      <c r="C924" t="s">
        <v>940</v>
      </c>
      <c r="D924">
        <v>3</v>
      </c>
      <c r="E924">
        <v>1072</v>
      </c>
      <c r="F924" s="9">
        <f t="shared" si="839"/>
        <v>180096</v>
      </c>
      <c r="G924">
        <v>4</v>
      </c>
      <c r="H924" s="10">
        <f t="shared" si="785"/>
        <v>0.75</v>
      </c>
      <c r="I924" s="10">
        <f t="shared" si="786"/>
        <v>3</v>
      </c>
      <c r="J924" s="11">
        <f t="shared" si="787"/>
        <v>1</v>
      </c>
      <c r="K924" s="11">
        <f t="shared" si="788"/>
        <v>0.6626975073777791</v>
      </c>
      <c r="L924" s="12">
        <f t="shared" si="789"/>
        <v>540288</v>
      </c>
      <c r="M924" s="13">
        <f t="shared" si="790"/>
        <v>0.3373024926222209</v>
      </c>
      <c r="P924">
        <f t="shared" si="791"/>
        <v>3216</v>
      </c>
      <c r="Q924" s="15">
        <f t="shared" si="797"/>
        <v>0.75</v>
      </c>
      <c r="R924" s="16">
        <f t="shared" si="798"/>
        <v>3.5746201966041107</v>
      </c>
      <c r="S924" s="17">
        <f t="shared" si="792"/>
        <v>4.5269522921108738</v>
      </c>
      <c r="T924" s="17">
        <f t="shared" si="799"/>
        <v>1.1317380730277184</v>
      </c>
      <c r="U924" s="18">
        <f t="shared" si="800"/>
        <v>0.75</v>
      </c>
      <c r="V924" s="17">
        <f t="shared" si="801"/>
        <v>0</v>
      </c>
      <c r="W924" s="17">
        <f t="shared" si="793"/>
        <v>0</v>
      </c>
      <c r="X924" s="16">
        <f t="shared" si="802"/>
        <v>0</v>
      </c>
      <c r="Y924" s="19">
        <f t="shared" si="803"/>
        <v>0.75</v>
      </c>
      <c r="Z924" s="17">
        <f t="shared" si="804"/>
        <v>0</v>
      </c>
      <c r="AA924" s="17">
        <f t="shared" si="805"/>
        <v>0</v>
      </c>
      <c r="AB924" s="16">
        <f t="shared" si="806"/>
        <v>0</v>
      </c>
      <c r="AC924" s="19">
        <f t="shared" si="807"/>
        <v>0.75</v>
      </c>
      <c r="AD924" s="17">
        <f t="shared" si="808"/>
        <v>0</v>
      </c>
      <c r="AE924" s="17">
        <f t="shared" si="809"/>
        <v>0</v>
      </c>
      <c r="AF924" s="16">
        <f t="shared" si="794"/>
        <v>0</v>
      </c>
      <c r="AG924" s="19">
        <f t="shared" si="810"/>
        <v>0.75</v>
      </c>
      <c r="AH924" s="17">
        <f t="shared" si="811"/>
        <v>0</v>
      </c>
      <c r="AI924" s="17">
        <f t="shared" si="840"/>
        <v>0</v>
      </c>
      <c r="AJ924" s="16">
        <f t="shared" si="812"/>
        <v>0</v>
      </c>
      <c r="AK924" s="19">
        <f t="shared" si="813"/>
        <v>0.75</v>
      </c>
      <c r="AL924" s="17">
        <f t="shared" si="814"/>
        <v>0</v>
      </c>
      <c r="AM924" s="17">
        <f t="shared" si="815"/>
        <v>0</v>
      </c>
      <c r="AN924" s="16">
        <f t="shared" si="816"/>
        <v>0</v>
      </c>
      <c r="AO924" s="19">
        <f t="shared" si="817"/>
        <v>0.75</v>
      </c>
      <c r="AP924" s="17">
        <f t="shared" si="818"/>
        <v>0</v>
      </c>
      <c r="AQ924" s="17">
        <f t="shared" si="819"/>
        <v>0</v>
      </c>
      <c r="AR924" s="16">
        <f t="shared" si="820"/>
        <v>0</v>
      </c>
      <c r="AS924" s="19">
        <f t="shared" si="821"/>
        <v>0.75</v>
      </c>
      <c r="AT924" s="17">
        <f t="shared" si="822"/>
        <v>0</v>
      </c>
      <c r="AU924" s="17">
        <f t="shared" si="823"/>
        <v>0</v>
      </c>
      <c r="AV924" s="16">
        <f t="shared" si="824"/>
        <v>0</v>
      </c>
      <c r="AW924" s="19">
        <f t="shared" si="825"/>
        <v>0.75</v>
      </c>
      <c r="AX924" s="17">
        <f t="shared" si="826"/>
        <v>0</v>
      </c>
      <c r="AY924" s="17">
        <f t="shared" si="795"/>
        <v>0</v>
      </c>
      <c r="AZ924" s="16">
        <f t="shared" si="827"/>
        <v>0</v>
      </c>
      <c r="BA924" s="19">
        <f t="shared" si="828"/>
        <v>0.75</v>
      </c>
      <c r="BB924" s="16"/>
      <c r="BC924" s="16">
        <f t="shared" si="829"/>
        <v>0.75</v>
      </c>
      <c r="BD924" s="19">
        <f t="shared" si="796"/>
        <v>0.75</v>
      </c>
      <c r="BE924" s="20">
        <f t="shared" si="830"/>
        <v>0.75</v>
      </c>
      <c r="BF924">
        <f t="shared" si="831"/>
        <v>5.729768863017193E-4</v>
      </c>
      <c r="BG924" s="33">
        <f t="shared" si="832"/>
        <v>1.5419075452068771</v>
      </c>
      <c r="BH924">
        <f t="shared" si="833"/>
        <v>6.1676301808275085</v>
      </c>
      <c r="BI924">
        <f t="shared" si="834"/>
        <v>1110765.5250463109</v>
      </c>
      <c r="BJ924">
        <f t="shared" si="835"/>
        <v>274998</v>
      </c>
      <c r="BK924">
        <f t="shared" si="836"/>
        <v>540288</v>
      </c>
      <c r="BL924">
        <f t="shared" si="837"/>
        <v>0</v>
      </c>
      <c r="BM924">
        <f t="shared" si="838"/>
        <v>540288</v>
      </c>
    </row>
    <row r="925" spans="1:65" x14ac:dyDescent="0.25">
      <c r="A925" s="8"/>
      <c r="B925">
        <v>133787013</v>
      </c>
      <c r="C925" t="s">
        <v>941</v>
      </c>
      <c r="D925">
        <v>9</v>
      </c>
      <c r="E925">
        <v>1468</v>
      </c>
      <c r="F925" s="9">
        <f t="shared" si="839"/>
        <v>246624</v>
      </c>
      <c r="G925">
        <v>6</v>
      </c>
      <c r="H925" s="10">
        <f t="shared" si="785"/>
        <v>1.5</v>
      </c>
      <c r="I925" s="10">
        <f t="shared" si="786"/>
        <v>9</v>
      </c>
      <c r="J925" s="11">
        <f t="shared" si="787"/>
        <v>1</v>
      </c>
      <c r="K925" s="11">
        <f t="shared" si="788"/>
        <v>1.6590668632388107E-2</v>
      </c>
      <c r="L925" s="12">
        <f t="shared" si="789"/>
        <v>2219616</v>
      </c>
      <c r="M925" s="13">
        <f t="shared" si="790"/>
        <v>0.98340933136761188</v>
      </c>
      <c r="P925">
        <f t="shared" si="791"/>
        <v>13212</v>
      </c>
      <c r="Q925" s="15">
        <f t="shared" si="797"/>
        <v>1.5</v>
      </c>
      <c r="R925" s="16">
        <f t="shared" si="798"/>
        <v>3.5746201966041107</v>
      </c>
      <c r="S925" s="17">
        <f t="shared" si="792"/>
        <v>542.4736157065006</v>
      </c>
      <c r="T925" s="17">
        <f t="shared" si="799"/>
        <v>90.412269284416766</v>
      </c>
      <c r="U925" s="18">
        <f t="shared" si="800"/>
        <v>1.5</v>
      </c>
      <c r="V925" s="17">
        <f t="shared" si="801"/>
        <v>0</v>
      </c>
      <c r="W925" s="17">
        <f t="shared" si="793"/>
        <v>0</v>
      </c>
      <c r="X925" s="16">
        <f t="shared" si="802"/>
        <v>0</v>
      </c>
      <c r="Y925" s="19">
        <f t="shared" si="803"/>
        <v>1.5</v>
      </c>
      <c r="Z925" s="17">
        <f t="shared" si="804"/>
        <v>0</v>
      </c>
      <c r="AA925" s="17">
        <f t="shared" si="805"/>
        <v>0</v>
      </c>
      <c r="AB925" s="16">
        <f t="shared" si="806"/>
        <v>0</v>
      </c>
      <c r="AC925" s="19">
        <f t="shared" si="807"/>
        <v>1.5</v>
      </c>
      <c r="AD925" s="17">
        <f t="shared" si="808"/>
        <v>0</v>
      </c>
      <c r="AE925" s="17">
        <f t="shared" si="809"/>
        <v>0</v>
      </c>
      <c r="AF925" s="16">
        <f t="shared" si="794"/>
        <v>0</v>
      </c>
      <c r="AG925" s="19">
        <f t="shared" si="810"/>
        <v>1.5</v>
      </c>
      <c r="AH925" s="17">
        <f t="shared" si="811"/>
        <v>0</v>
      </c>
      <c r="AI925" s="17">
        <f t="shared" si="840"/>
        <v>0</v>
      </c>
      <c r="AJ925" s="16">
        <f t="shared" si="812"/>
        <v>0</v>
      </c>
      <c r="AK925" s="19">
        <f t="shared" si="813"/>
        <v>1.5</v>
      </c>
      <c r="AL925" s="17">
        <f t="shared" si="814"/>
        <v>0</v>
      </c>
      <c r="AM925" s="17">
        <f t="shared" si="815"/>
        <v>0</v>
      </c>
      <c r="AN925" s="16">
        <f t="shared" si="816"/>
        <v>0</v>
      </c>
      <c r="AO925" s="19">
        <f t="shared" si="817"/>
        <v>1.5</v>
      </c>
      <c r="AP925" s="17">
        <f t="shared" si="818"/>
        <v>0</v>
      </c>
      <c r="AQ925" s="17">
        <f t="shared" si="819"/>
        <v>0</v>
      </c>
      <c r="AR925" s="16">
        <f t="shared" si="820"/>
        <v>0</v>
      </c>
      <c r="AS925" s="19">
        <f t="shared" si="821"/>
        <v>1.5</v>
      </c>
      <c r="AT925" s="17">
        <f t="shared" si="822"/>
        <v>0</v>
      </c>
      <c r="AU925" s="17">
        <f t="shared" si="823"/>
        <v>0</v>
      </c>
      <c r="AV925" s="16">
        <f t="shared" si="824"/>
        <v>0</v>
      </c>
      <c r="AW925" s="19">
        <f t="shared" si="825"/>
        <v>1.5</v>
      </c>
      <c r="AX925" s="17">
        <f t="shared" si="826"/>
        <v>0</v>
      </c>
      <c r="AY925" s="17">
        <f t="shared" si="795"/>
        <v>0</v>
      </c>
      <c r="AZ925" s="16">
        <f t="shared" si="827"/>
        <v>0</v>
      </c>
      <c r="BA925" s="19">
        <f t="shared" si="828"/>
        <v>1.5</v>
      </c>
      <c r="BB925" s="16"/>
      <c r="BC925" s="16">
        <f t="shared" si="829"/>
        <v>1.5</v>
      </c>
      <c r="BD925" s="19">
        <f t="shared" si="796"/>
        <v>1.5</v>
      </c>
      <c r="BE925" s="20">
        <f t="shared" si="830"/>
        <v>1.5</v>
      </c>
      <c r="BF925">
        <f t="shared" si="831"/>
        <v>1.1459537726034386E-3</v>
      </c>
      <c r="BG925" s="33">
        <f t="shared" si="832"/>
        <v>3.0838150904137542</v>
      </c>
      <c r="BH925">
        <f t="shared" si="833"/>
        <v>18.502890542482525</v>
      </c>
      <c r="BI925">
        <f t="shared" si="834"/>
        <v>4563256.8771492103</v>
      </c>
      <c r="BJ925">
        <f t="shared" si="835"/>
        <v>131567397</v>
      </c>
      <c r="BK925">
        <f t="shared" si="836"/>
        <v>2219616</v>
      </c>
      <c r="BL925">
        <f t="shared" si="837"/>
        <v>0</v>
      </c>
      <c r="BM925">
        <f t="shared" si="838"/>
        <v>2219616</v>
      </c>
    </row>
    <row r="926" spans="1:65" x14ac:dyDescent="0.25">
      <c r="A926" s="8"/>
      <c r="B926">
        <v>807634084</v>
      </c>
      <c r="C926" t="s">
        <v>942</v>
      </c>
      <c r="D926">
        <v>7</v>
      </c>
      <c r="E926">
        <v>1226</v>
      </c>
      <c r="F926" s="9">
        <f t="shared" si="839"/>
        <v>205968</v>
      </c>
      <c r="G926">
        <v>2</v>
      </c>
      <c r="H926" s="10">
        <f t="shared" si="785"/>
        <v>3.5</v>
      </c>
      <c r="I926" s="10">
        <f t="shared" si="786"/>
        <v>7</v>
      </c>
      <c r="J926" s="11">
        <f t="shared" si="787"/>
        <v>1</v>
      </c>
      <c r="K926" s="11">
        <f t="shared" si="788"/>
        <v>1.7851846876734837E-3</v>
      </c>
      <c r="L926" s="12">
        <f t="shared" si="789"/>
        <v>1441776</v>
      </c>
      <c r="M926" s="13">
        <f t="shared" si="790"/>
        <v>0.99821481531232648</v>
      </c>
      <c r="P926">
        <f t="shared" si="791"/>
        <v>8582</v>
      </c>
      <c r="Q926" s="15">
        <f t="shared" si="797"/>
        <v>3.5</v>
      </c>
      <c r="R926" s="16">
        <f t="shared" si="798"/>
        <v>3.5746201966041107</v>
      </c>
      <c r="S926" s="17">
        <f t="shared" si="792"/>
        <v>3921.1629185116135</v>
      </c>
      <c r="T926" s="17">
        <f t="shared" si="799"/>
        <v>1960.5814592558067</v>
      </c>
      <c r="U926" s="18">
        <f t="shared" si="800"/>
        <v>3.5</v>
      </c>
      <c r="V926" s="17">
        <f t="shared" si="801"/>
        <v>0</v>
      </c>
      <c r="W926" s="17">
        <f t="shared" si="793"/>
        <v>0</v>
      </c>
      <c r="X926" s="16">
        <f t="shared" si="802"/>
        <v>0</v>
      </c>
      <c r="Y926" s="19">
        <f t="shared" si="803"/>
        <v>3.5</v>
      </c>
      <c r="Z926" s="17">
        <f t="shared" si="804"/>
        <v>0</v>
      </c>
      <c r="AA926" s="17">
        <f t="shared" si="805"/>
        <v>0</v>
      </c>
      <c r="AB926" s="16">
        <f t="shared" si="806"/>
        <v>0</v>
      </c>
      <c r="AC926" s="19">
        <f t="shared" si="807"/>
        <v>3.5</v>
      </c>
      <c r="AD926" s="17">
        <f t="shared" si="808"/>
        <v>0</v>
      </c>
      <c r="AE926" s="17">
        <f t="shared" si="809"/>
        <v>0</v>
      </c>
      <c r="AF926" s="16">
        <f t="shared" si="794"/>
        <v>0</v>
      </c>
      <c r="AG926" s="19">
        <f t="shared" si="810"/>
        <v>3.5</v>
      </c>
      <c r="AH926" s="17">
        <f t="shared" si="811"/>
        <v>0</v>
      </c>
      <c r="AI926" s="17">
        <f t="shared" si="840"/>
        <v>0</v>
      </c>
      <c r="AJ926" s="16">
        <f t="shared" si="812"/>
        <v>0</v>
      </c>
      <c r="AK926" s="19">
        <f t="shared" si="813"/>
        <v>3.5</v>
      </c>
      <c r="AL926" s="17">
        <f t="shared" si="814"/>
        <v>0</v>
      </c>
      <c r="AM926" s="17">
        <f t="shared" si="815"/>
        <v>0</v>
      </c>
      <c r="AN926" s="16">
        <f t="shared" si="816"/>
        <v>0</v>
      </c>
      <c r="AO926" s="19">
        <f t="shared" si="817"/>
        <v>3.5</v>
      </c>
      <c r="AP926" s="17">
        <f t="shared" si="818"/>
        <v>0</v>
      </c>
      <c r="AQ926" s="17">
        <f t="shared" si="819"/>
        <v>0</v>
      </c>
      <c r="AR926" s="16">
        <f t="shared" si="820"/>
        <v>0</v>
      </c>
      <c r="AS926" s="19">
        <f t="shared" si="821"/>
        <v>3.5</v>
      </c>
      <c r="AT926" s="17">
        <f t="shared" si="822"/>
        <v>0</v>
      </c>
      <c r="AU926" s="17">
        <f t="shared" si="823"/>
        <v>0</v>
      </c>
      <c r="AV926" s="16">
        <f t="shared" si="824"/>
        <v>0</v>
      </c>
      <c r="AW926" s="19">
        <f t="shared" si="825"/>
        <v>3.5</v>
      </c>
      <c r="AX926" s="17">
        <f t="shared" si="826"/>
        <v>0</v>
      </c>
      <c r="AY926" s="17">
        <f t="shared" si="795"/>
        <v>0</v>
      </c>
      <c r="AZ926" s="16">
        <f t="shared" si="827"/>
        <v>0</v>
      </c>
      <c r="BA926" s="19">
        <f t="shared" si="828"/>
        <v>3.5</v>
      </c>
      <c r="BB926" s="16"/>
      <c r="BC926" s="16">
        <f t="shared" si="829"/>
        <v>3.5</v>
      </c>
      <c r="BD926" s="19">
        <f t="shared" si="796"/>
        <v>3.5</v>
      </c>
      <c r="BE926" s="20">
        <f t="shared" si="830"/>
        <v>3.5</v>
      </c>
      <c r="BF926">
        <f t="shared" si="831"/>
        <v>2.6738921360746899E-3</v>
      </c>
      <c r="BG926" s="33">
        <f t="shared" si="832"/>
        <v>7.1955685442987587</v>
      </c>
      <c r="BH926">
        <f t="shared" si="833"/>
        <v>14.391137088597517</v>
      </c>
      <c r="BI926">
        <f t="shared" si="834"/>
        <v>2964113.7238642536</v>
      </c>
      <c r="BJ926">
        <f t="shared" si="835"/>
        <v>806192308</v>
      </c>
      <c r="BK926">
        <f t="shared" si="836"/>
        <v>1441776</v>
      </c>
      <c r="BL926">
        <f t="shared" si="837"/>
        <v>0</v>
      </c>
      <c r="BM926">
        <f t="shared" si="838"/>
        <v>1441776</v>
      </c>
    </row>
    <row r="927" spans="1:65" x14ac:dyDescent="0.25">
      <c r="A927" s="8"/>
      <c r="B927">
        <v>1047446687</v>
      </c>
      <c r="C927" t="s">
        <v>943</v>
      </c>
      <c r="D927">
        <v>8</v>
      </c>
      <c r="E927">
        <v>2034</v>
      </c>
      <c r="F927" s="9">
        <f t="shared" si="839"/>
        <v>341712</v>
      </c>
      <c r="G927">
        <v>5</v>
      </c>
      <c r="H927" s="10">
        <f t="shared" si="785"/>
        <v>1.6</v>
      </c>
      <c r="I927" s="10">
        <f t="shared" si="786"/>
        <v>8</v>
      </c>
      <c r="J927" s="11">
        <f t="shared" si="787"/>
        <v>1</v>
      </c>
      <c r="K927" s="11">
        <f t="shared" si="788"/>
        <v>2.6098664819205258E-3</v>
      </c>
      <c r="L927" s="12">
        <f t="shared" si="789"/>
        <v>2733696</v>
      </c>
      <c r="M927" s="13">
        <f t="shared" si="790"/>
        <v>0.99739013351807948</v>
      </c>
      <c r="P927">
        <f t="shared" si="791"/>
        <v>16272</v>
      </c>
      <c r="Q927" s="15">
        <f t="shared" si="797"/>
        <v>1.6</v>
      </c>
      <c r="R927" s="16">
        <f t="shared" si="798"/>
        <v>3.5746201966041107</v>
      </c>
      <c r="S927" s="17">
        <f t="shared" si="792"/>
        <v>3065.290908718453</v>
      </c>
      <c r="T927" s="17">
        <f t="shared" si="799"/>
        <v>613.05818174369062</v>
      </c>
      <c r="U927" s="18">
        <f t="shared" si="800"/>
        <v>1.6</v>
      </c>
      <c r="V927" s="17">
        <f t="shared" si="801"/>
        <v>0</v>
      </c>
      <c r="W927" s="17">
        <f t="shared" si="793"/>
        <v>0</v>
      </c>
      <c r="X927" s="16">
        <f t="shared" si="802"/>
        <v>0</v>
      </c>
      <c r="Y927" s="19">
        <f t="shared" si="803"/>
        <v>1.6</v>
      </c>
      <c r="Z927" s="17">
        <f t="shared" si="804"/>
        <v>0</v>
      </c>
      <c r="AA927" s="17">
        <f t="shared" si="805"/>
        <v>0</v>
      </c>
      <c r="AB927" s="16">
        <f t="shared" si="806"/>
        <v>0</v>
      </c>
      <c r="AC927" s="19">
        <f t="shared" si="807"/>
        <v>1.6</v>
      </c>
      <c r="AD927" s="17">
        <f t="shared" si="808"/>
        <v>0</v>
      </c>
      <c r="AE927" s="17">
        <f t="shared" si="809"/>
        <v>0</v>
      </c>
      <c r="AF927" s="16">
        <f t="shared" si="794"/>
        <v>0</v>
      </c>
      <c r="AG927" s="19">
        <f t="shared" si="810"/>
        <v>1.6</v>
      </c>
      <c r="AH927" s="17">
        <f t="shared" si="811"/>
        <v>0</v>
      </c>
      <c r="AI927" s="17">
        <f t="shared" si="840"/>
        <v>0</v>
      </c>
      <c r="AJ927" s="16">
        <f t="shared" si="812"/>
        <v>0</v>
      </c>
      <c r="AK927" s="19">
        <f t="shared" si="813"/>
        <v>1.6</v>
      </c>
      <c r="AL927" s="17">
        <f t="shared" si="814"/>
        <v>0</v>
      </c>
      <c r="AM927" s="17">
        <f t="shared" si="815"/>
        <v>0</v>
      </c>
      <c r="AN927" s="16">
        <f t="shared" si="816"/>
        <v>0</v>
      </c>
      <c r="AO927" s="19">
        <f t="shared" si="817"/>
        <v>1.6</v>
      </c>
      <c r="AP927" s="17">
        <f t="shared" si="818"/>
        <v>0</v>
      </c>
      <c r="AQ927" s="17">
        <f t="shared" si="819"/>
        <v>0</v>
      </c>
      <c r="AR927" s="16">
        <f t="shared" si="820"/>
        <v>0</v>
      </c>
      <c r="AS927" s="19">
        <f t="shared" si="821"/>
        <v>1.6</v>
      </c>
      <c r="AT927" s="17">
        <f t="shared" si="822"/>
        <v>0</v>
      </c>
      <c r="AU927" s="17">
        <f t="shared" si="823"/>
        <v>0</v>
      </c>
      <c r="AV927" s="16">
        <f t="shared" si="824"/>
        <v>0</v>
      </c>
      <c r="AW927" s="19">
        <f t="shared" si="825"/>
        <v>1.6</v>
      </c>
      <c r="AX927" s="17">
        <f t="shared" si="826"/>
        <v>0</v>
      </c>
      <c r="AY927" s="17">
        <f t="shared" si="795"/>
        <v>0</v>
      </c>
      <c r="AZ927" s="16">
        <f t="shared" si="827"/>
        <v>0</v>
      </c>
      <c r="BA927" s="19">
        <f t="shared" si="828"/>
        <v>1.6</v>
      </c>
      <c r="BB927" s="16"/>
      <c r="BC927" s="16">
        <f t="shared" si="829"/>
        <v>1.6</v>
      </c>
      <c r="BD927" s="19">
        <f t="shared" si="796"/>
        <v>1.6</v>
      </c>
      <c r="BE927" s="20">
        <f t="shared" si="830"/>
        <v>1.6</v>
      </c>
      <c r="BF927">
        <f t="shared" si="831"/>
        <v>1.2223506907770012E-3</v>
      </c>
      <c r="BG927" s="33">
        <f t="shared" si="832"/>
        <v>3.2894027631080043</v>
      </c>
      <c r="BH927">
        <f t="shared" si="833"/>
        <v>16.447013815540021</v>
      </c>
      <c r="BI927">
        <f t="shared" si="834"/>
        <v>5620141.9849358117</v>
      </c>
      <c r="BJ927">
        <f t="shared" si="835"/>
        <v>1044712991</v>
      </c>
      <c r="BK927">
        <f t="shared" si="836"/>
        <v>2733696</v>
      </c>
      <c r="BL927">
        <f t="shared" si="837"/>
        <v>0</v>
      </c>
      <c r="BM927">
        <f t="shared" si="838"/>
        <v>2733696</v>
      </c>
    </row>
    <row r="928" spans="1:65" x14ac:dyDescent="0.25">
      <c r="A928" s="8"/>
      <c r="B928">
        <v>81618</v>
      </c>
      <c r="C928" t="s">
        <v>944</v>
      </c>
      <c r="D928">
        <v>7</v>
      </c>
      <c r="E928">
        <v>885</v>
      </c>
      <c r="F928" s="9">
        <f t="shared" si="839"/>
        <v>148680</v>
      </c>
      <c r="G928">
        <v>6</v>
      </c>
      <c r="H928" s="10">
        <f t="shared" si="785"/>
        <v>9.1491794457896139E-2</v>
      </c>
      <c r="I928" s="10">
        <f t="shared" si="786"/>
        <v>0.54895076674737686</v>
      </c>
      <c r="J928" s="11">
        <f t="shared" si="787"/>
        <v>7.8421538106768121E-2</v>
      </c>
      <c r="K928" s="11">
        <f t="shared" si="788"/>
        <v>0.99999999999999978</v>
      </c>
      <c r="L928" s="12">
        <f t="shared" si="789"/>
        <v>81617.999999999985</v>
      </c>
      <c r="M928" s="13">
        <f t="shared" si="790"/>
        <v>1.7829296513473561E-16</v>
      </c>
      <c r="P928">
        <f t="shared" si="791"/>
        <v>6195</v>
      </c>
      <c r="Q928" s="15">
        <f t="shared" si="797"/>
        <v>1.1666666666666667</v>
      </c>
      <c r="R928" s="16">
        <f t="shared" si="798"/>
        <v>3.5746201966041107</v>
      </c>
      <c r="S928" s="17">
        <f t="shared" si="792"/>
        <v>0.54895076674737686</v>
      </c>
      <c r="T928" s="17">
        <f t="shared" si="799"/>
        <v>9.1491794457896139E-2</v>
      </c>
      <c r="U928" s="18">
        <f t="shared" si="800"/>
        <v>9.1491794457896139E-2</v>
      </c>
      <c r="V928" s="17">
        <f t="shared" si="801"/>
        <v>0</v>
      </c>
      <c r="W928" s="17">
        <f t="shared" si="793"/>
        <v>0</v>
      </c>
      <c r="X928" s="16">
        <f t="shared" si="802"/>
        <v>0</v>
      </c>
      <c r="Y928" s="19">
        <f t="shared" si="803"/>
        <v>9.1491794457896139E-2</v>
      </c>
      <c r="Z928" s="17">
        <f t="shared" si="804"/>
        <v>0</v>
      </c>
      <c r="AA928" s="17">
        <f t="shared" si="805"/>
        <v>0</v>
      </c>
      <c r="AB928" s="16">
        <f t="shared" si="806"/>
        <v>0</v>
      </c>
      <c r="AC928" s="19">
        <f t="shared" si="807"/>
        <v>9.1491794457896139E-2</v>
      </c>
      <c r="AD928" s="17">
        <f t="shared" si="808"/>
        <v>0</v>
      </c>
      <c r="AE928" s="17">
        <f t="shared" si="809"/>
        <v>0</v>
      </c>
      <c r="AF928" s="16">
        <f t="shared" si="794"/>
        <v>0</v>
      </c>
      <c r="AG928" s="19">
        <f t="shared" si="810"/>
        <v>9.1491794457896139E-2</v>
      </c>
      <c r="AH928" s="17">
        <f t="shared" si="811"/>
        <v>0</v>
      </c>
      <c r="AI928" s="17">
        <f t="shared" si="840"/>
        <v>0</v>
      </c>
      <c r="AJ928" s="16">
        <f t="shared" si="812"/>
        <v>0</v>
      </c>
      <c r="AK928" s="19">
        <f t="shared" si="813"/>
        <v>9.1491794457896139E-2</v>
      </c>
      <c r="AL928" s="17">
        <f t="shared" si="814"/>
        <v>0</v>
      </c>
      <c r="AM928" s="17">
        <f t="shared" si="815"/>
        <v>0</v>
      </c>
      <c r="AN928" s="16">
        <f t="shared" si="816"/>
        <v>0</v>
      </c>
      <c r="AO928" s="19">
        <f t="shared" si="817"/>
        <v>9.1491794457896139E-2</v>
      </c>
      <c r="AP928" s="17">
        <f t="shared" si="818"/>
        <v>0</v>
      </c>
      <c r="AQ928" s="17">
        <f t="shared" si="819"/>
        <v>0</v>
      </c>
      <c r="AR928" s="16">
        <f t="shared" si="820"/>
        <v>0</v>
      </c>
      <c r="AS928" s="19">
        <f t="shared" si="821"/>
        <v>9.1491794457896139E-2</v>
      </c>
      <c r="AT928" s="17">
        <f t="shared" si="822"/>
        <v>0</v>
      </c>
      <c r="AU928" s="17">
        <f t="shared" si="823"/>
        <v>0</v>
      </c>
      <c r="AV928" s="16">
        <f t="shared" si="824"/>
        <v>0</v>
      </c>
      <c r="AW928" s="19">
        <f t="shared" si="825"/>
        <v>9.1491794457896139E-2</v>
      </c>
      <c r="AX928" s="17">
        <f t="shared" si="826"/>
        <v>0</v>
      </c>
      <c r="AY928" s="17">
        <f t="shared" si="795"/>
        <v>0</v>
      </c>
      <c r="AZ928" s="16">
        <f t="shared" si="827"/>
        <v>0</v>
      </c>
      <c r="BA928" s="19">
        <f t="shared" si="828"/>
        <v>9.1491794457896139E-2</v>
      </c>
      <c r="BB928" s="16"/>
      <c r="BC928" s="16">
        <f t="shared" si="829"/>
        <v>9.1491794457896139E-2</v>
      </c>
      <c r="BD928" s="19">
        <f t="shared" si="796"/>
        <v>9.1491794457896139E-2</v>
      </c>
      <c r="BE928" s="20">
        <f t="shared" si="830"/>
        <v>9.1491794457896139E-2</v>
      </c>
      <c r="BF928">
        <f t="shared" si="831"/>
        <v>6.989691134752297E-5</v>
      </c>
      <c r="BG928" s="33">
        <f t="shared" si="832"/>
        <v>0.18809585093219572</v>
      </c>
      <c r="BH928">
        <f t="shared" si="833"/>
        <v>1.1285751055931743</v>
      </c>
      <c r="BI928">
        <f t="shared" si="834"/>
        <v>167796.54669959316</v>
      </c>
      <c r="BJ928">
        <f t="shared" si="835"/>
        <v>0</v>
      </c>
      <c r="BK928">
        <f t="shared" si="836"/>
        <v>81617.999999999985</v>
      </c>
      <c r="BL928">
        <f t="shared" si="837"/>
        <v>959142</v>
      </c>
      <c r="BM928">
        <f t="shared" si="838"/>
        <v>81617.999999999985</v>
      </c>
    </row>
    <row r="929" spans="1:65" x14ac:dyDescent="0.25">
      <c r="A929" s="8"/>
      <c r="B929">
        <v>349582</v>
      </c>
      <c r="C929" t="s">
        <v>945</v>
      </c>
      <c r="D929">
        <v>6</v>
      </c>
      <c r="E929">
        <v>2029</v>
      </c>
      <c r="F929" s="9">
        <f t="shared" si="839"/>
        <v>340872</v>
      </c>
      <c r="G929">
        <v>2</v>
      </c>
      <c r="H929" s="10">
        <f t="shared" si="785"/>
        <v>0.51277605670163584</v>
      </c>
      <c r="I929" s="10">
        <f t="shared" si="786"/>
        <v>1.0255521134032717</v>
      </c>
      <c r="J929" s="11">
        <f t="shared" si="787"/>
        <v>0.17092535223387861</v>
      </c>
      <c r="K929" s="11">
        <f t="shared" si="788"/>
        <v>1</v>
      </c>
      <c r="L929" s="12">
        <f t="shared" si="789"/>
        <v>349582</v>
      </c>
      <c r="M929" s="13">
        <f t="shared" si="790"/>
        <v>0</v>
      </c>
      <c r="P929">
        <f t="shared" si="791"/>
        <v>12174</v>
      </c>
      <c r="Q929" s="15">
        <f t="shared" si="797"/>
        <v>3</v>
      </c>
      <c r="R929" s="16">
        <f t="shared" si="798"/>
        <v>3.5746201966041107</v>
      </c>
      <c r="S929" s="17">
        <f t="shared" si="792"/>
        <v>1.0255521134032717</v>
      </c>
      <c r="T929" s="17">
        <f t="shared" si="799"/>
        <v>0.51277605670163584</v>
      </c>
      <c r="U929" s="18">
        <f t="shared" si="800"/>
        <v>0.51277605670163584</v>
      </c>
      <c r="V929" s="17">
        <f t="shared" si="801"/>
        <v>0</v>
      </c>
      <c r="W929" s="17">
        <f t="shared" si="793"/>
        <v>0</v>
      </c>
      <c r="X929" s="16">
        <f t="shared" si="802"/>
        <v>0</v>
      </c>
      <c r="Y929" s="19">
        <f t="shared" si="803"/>
        <v>0.51277605670163584</v>
      </c>
      <c r="Z929" s="17">
        <f t="shared" si="804"/>
        <v>0</v>
      </c>
      <c r="AA929" s="17">
        <f t="shared" si="805"/>
        <v>0</v>
      </c>
      <c r="AB929" s="16">
        <f t="shared" si="806"/>
        <v>0</v>
      </c>
      <c r="AC929" s="19">
        <f t="shared" si="807"/>
        <v>0.51277605670163584</v>
      </c>
      <c r="AD929" s="17">
        <f t="shared" si="808"/>
        <v>0</v>
      </c>
      <c r="AE929" s="17">
        <f t="shared" si="809"/>
        <v>0</v>
      </c>
      <c r="AF929" s="16">
        <f t="shared" si="794"/>
        <v>0</v>
      </c>
      <c r="AG929" s="19">
        <f t="shared" si="810"/>
        <v>0.51277605670163584</v>
      </c>
      <c r="AH929" s="17">
        <f t="shared" si="811"/>
        <v>0</v>
      </c>
      <c r="AI929" s="17">
        <f t="shared" si="840"/>
        <v>0</v>
      </c>
      <c r="AJ929" s="16">
        <f t="shared" si="812"/>
        <v>0</v>
      </c>
      <c r="AK929" s="19">
        <f t="shared" si="813"/>
        <v>0.51277605670163584</v>
      </c>
      <c r="AL929" s="17">
        <f t="shared" si="814"/>
        <v>0</v>
      </c>
      <c r="AM929" s="17">
        <f t="shared" si="815"/>
        <v>0</v>
      </c>
      <c r="AN929" s="16">
        <f t="shared" si="816"/>
        <v>0</v>
      </c>
      <c r="AO929" s="19">
        <f t="shared" si="817"/>
        <v>0.51277605670163584</v>
      </c>
      <c r="AP929" s="17">
        <f t="shared" si="818"/>
        <v>0</v>
      </c>
      <c r="AQ929" s="17">
        <f t="shared" si="819"/>
        <v>0</v>
      </c>
      <c r="AR929" s="16">
        <f t="shared" si="820"/>
        <v>0</v>
      </c>
      <c r="AS929" s="19">
        <f t="shared" si="821"/>
        <v>0.51277605670163584</v>
      </c>
      <c r="AT929" s="17">
        <f t="shared" si="822"/>
        <v>0</v>
      </c>
      <c r="AU929" s="17">
        <f t="shared" si="823"/>
        <v>0</v>
      </c>
      <c r="AV929" s="16">
        <f t="shared" si="824"/>
        <v>0</v>
      </c>
      <c r="AW929" s="19">
        <f t="shared" si="825"/>
        <v>0.51277605670163584</v>
      </c>
      <c r="AX929" s="17">
        <f t="shared" si="826"/>
        <v>0</v>
      </c>
      <c r="AY929" s="17">
        <f t="shared" si="795"/>
        <v>0</v>
      </c>
      <c r="AZ929" s="16">
        <f t="shared" si="827"/>
        <v>0</v>
      </c>
      <c r="BA929" s="19">
        <f t="shared" si="828"/>
        <v>0.51277605670163584</v>
      </c>
      <c r="BB929" s="16"/>
      <c r="BC929" s="16">
        <f t="shared" si="829"/>
        <v>0.51277605670163584</v>
      </c>
      <c r="BD929" s="19">
        <f t="shared" si="796"/>
        <v>0.51277605670163584</v>
      </c>
      <c r="BE929" s="20">
        <f t="shared" si="830"/>
        <v>0.51277605670163584</v>
      </c>
      <c r="BF929">
        <f t="shared" si="831"/>
        <v>3.9174510445196952E-4</v>
      </c>
      <c r="BG929" s="33">
        <f t="shared" si="832"/>
        <v>1.0542043611062422</v>
      </c>
      <c r="BH929">
        <f t="shared" si="833"/>
        <v>2.1084087222124843</v>
      </c>
      <c r="BI929">
        <f t="shared" si="834"/>
        <v>718697.4979580139</v>
      </c>
      <c r="BJ929">
        <f t="shared" si="835"/>
        <v>0</v>
      </c>
      <c r="BK929">
        <f t="shared" si="836"/>
        <v>349582</v>
      </c>
      <c r="BL929">
        <f t="shared" si="837"/>
        <v>1695650</v>
      </c>
      <c r="BM929">
        <f t="shared" si="838"/>
        <v>349582</v>
      </c>
    </row>
    <row r="930" spans="1:65" x14ac:dyDescent="0.25">
      <c r="A930" s="8"/>
      <c r="B930">
        <v>12500</v>
      </c>
      <c r="C930" t="s">
        <v>946</v>
      </c>
      <c r="D930">
        <v>9</v>
      </c>
      <c r="E930">
        <v>1643</v>
      </c>
      <c r="F930" s="9">
        <f t="shared" si="839"/>
        <v>276024</v>
      </c>
      <c r="G930">
        <v>7</v>
      </c>
      <c r="H930" s="10">
        <f t="shared" si="785"/>
        <v>6.4694167380890269E-3</v>
      </c>
      <c r="I930" s="10">
        <f t="shared" si="786"/>
        <v>4.5285917166623189E-2</v>
      </c>
      <c r="J930" s="11">
        <f t="shared" si="787"/>
        <v>5.0317685740692434E-3</v>
      </c>
      <c r="K930" s="11">
        <f t="shared" si="788"/>
        <v>1</v>
      </c>
      <c r="L930" s="12">
        <f t="shared" si="789"/>
        <v>12500</v>
      </c>
      <c r="M930" s="13">
        <f t="shared" si="790"/>
        <v>0</v>
      </c>
      <c r="P930">
        <f t="shared" si="791"/>
        <v>14787</v>
      </c>
      <c r="Q930" s="15">
        <f t="shared" si="797"/>
        <v>1.2857142857142858</v>
      </c>
      <c r="R930" s="16">
        <f t="shared" si="798"/>
        <v>3.5746201966041107</v>
      </c>
      <c r="S930" s="17">
        <f t="shared" si="792"/>
        <v>4.5285917166623189E-2</v>
      </c>
      <c r="T930" s="17">
        <f t="shared" si="799"/>
        <v>6.4694167380890269E-3</v>
      </c>
      <c r="U930" s="18">
        <f t="shared" si="800"/>
        <v>6.4694167380890269E-3</v>
      </c>
      <c r="V930" s="17">
        <f t="shared" si="801"/>
        <v>0</v>
      </c>
      <c r="W930" s="17">
        <f t="shared" si="793"/>
        <v>0</v>
      </c>
      <c r="X930" s="16">
        <f t="shared" si="802"/>
        <v>0</v>
      </c>
      <c r="Y930" s="19">
        <f t="shared" si="803"/>
        <v>6.4694167380890269E-3</v>
      </c>
      <c r="Z930" s="17">
        <f t="shared" si="804"/>
        <v>0</v>
      </c>
      <c r="AA930" s="17">
        <f t="shared" si="805"/>
        <v>0</v>
      </c>
      <c r="AB930" s="16">
        <f t="shared" si="806"/>
        <v>0</v>
      </c>
      <c r="AC930" s="19">
        <f t="shared" si="807"/>
        <v>6.4694167380890269E-3</v>
      </c>
      <c r="AD930" s="17">
        <f t="shared" si="808"/>
        <v>0</v>
      </c>
      <c r="AE930" s="17">
        <f t="shared" si="809"/>
        <v>0</v>
      </c>
      <c r="AF930" s="16">
        <f t="shared" si="794"/>
        <v>0</v>
      </c>
      <c r="AG930" s="19">
        <f t="shared" si="810"/>
        <v>6.4694167380890269E-3</v>
      </c>
      <c r="AH930" s="17">
        <f t="shared" si="811"/>
        <v>0</v>
      </c>
      <c r="AI930" s="17">
        <f t="shared" si="840"/>
        <v>0</v>
      </c>
      <c r="AJ930" s="16">
        <f t="shared" si="812"/>
        <v>0</v>
      </c>
      <c r="AK930" s="19">
        <f t="shared" si="813"/>
        <v>6.4694167380890269E-3</v>
      </c>
      <c r="AL930" s="17">
        <f t="shared" si="814"/>
        <v>0</v>
      </c>
      <c r="AM930" s="17">
        <f t="shared" si="815"/>
        <v>0</v>
      </c>
      <c r="AN930" s="16">
        <f t="shared" si="816"/>
        <v>0</v>
      </c>
      <c r="AO930" s="19">
        <f t="shared" si="817"/>
        <v>6.4694167380890269E-3</v>
      </c>
      <c r="AP930" s="17">
        <f t="shared" si="818"/>
        <v>0</v>
      </c>
      <c r="AQ930" s="17">
        <f t="shared" si="819"/>
        <v>0</v>
      </c>
      <c r="AR930" s="16">
        <f t="shared" si="820"/>
        <v>0</v>
      </c>
      <c r="AS930" s="19">
        <f t="shared" si="821"/>
        <v>6.4694167380890269E-3</v>
      </c>
      <c r="AT930" s="17">
        <f t="shared" si="822"/>
        <v>0</v>
      </c>
      <c r="AU930" s="17">
        <f t="shared" si="823"/>
        <v>0</v>
      </c>
      <c r="AV930" s="16">
        <f t="shared" si="824"/>
        <v>0</v>
      </c>
      <c r="AW930" s="19">
        <f t="shared" si="825"/>
        <v>6.4694167380890269E-3</v>
      </c>
      <c r="AX930" s="17">
        <f t="shared" si="826"/>
        <v>0</v>
      </c>
      <c r="AY930" s="17">
        <f t="shared" si="795"/>
        <v>0</v>
      </c>
      <c r="AZ930" s="16">
        <f t="shared" si="827"/>
        <v>0</v>
      </c>
      <c r="BA930" s="19">
        <f t="shared" si="828"/>
        <v>6.4694167380890269E-3</v>
      </c>
      <c r="BB930" s="16"/>
      <c r="BC930" s="16">
        <f t="shared" si="829"/>
        <v>6.4694167380890269E-3</v>
      </c>
      <c r="BD930" s="19">
        <f t="shared" si="796"/>
        <v>6.4694167380890269E-3</v>
      </c>
      <c r="BE930" s="20">
        <f t="shared" si="830"/>
        <v>6.4694167380890269E-3</v>
      </c>
      <c r="BF930">
        <f t="shared" si="831"/>
        <v>4.9424350117046344E-6</v>
      </c>
      <c r="BG930" s="33">
        <f t="shared" si="832"/>
        <v>1.330032330872951E-2</v>
      </c>
      <c r="BH930">
        <f t="shared" si="833"/>
        <v>9.3102263161106563E-2</v>
      </c>
      <c r="BI930">
        <f t="shared" si="834"/>
        <v>25698.459086781277</v>
      </c>
      <c r="BJ930">
        <f t="shared" si="835"/>
        <v>0</v>
      </c>
      <c r="BK930">
        <f t="shared" si="836"/>
        <v>12500</v>
      </c>
      <c r="BL930">
        <f t="shared" si="837"/>
        <v>2471716</v>
      </c>
      <c r="BM930">
        <f t="shared" si="838"/>
        <v>12500</v>
      </c>
    </row>
    <row r="931" spans="1:65" x14ac:dyDescent="0.25">
      <c r="A931" s="8"/>
      <c r="B931">
        <v>278000</v>
      </c>
      <c r="C931" t="s">
        <v>947</v>
      </c>
      <c r="D931">
        <v>2</v>
      </c>
      <c r="E931">
        <v>2202</v>
      </c>
      <c r="F931" s="9">
        <f t="shared" si="839"/>
        <v>369936</v>
      </c>
      <c r="G931">
        <v>4</v>
      </c>
      <c r="H931" s="10">
        <f t="shared" si="785"/>
        <v>0.18787033432809999</v>
      </c>
      <c r="I931" s="10">
        <f t="shared" si="786"/>
        <v>0.75148133731239997</v>
      </c>
      <c r="J931" s="11">
        <f t="shared" si="787"/>
        <v>0.37574066865619998</v>
      </c>
      <c r="K931" s="11">
        <f t="shared" si="788"/>
        <v>1</v>
      </c>
      <c r="L931" s="12">
        <f t="shared" si="789"/>
        <v>278000</v>
      </c>
      <c r="M931" s="13">
        <f t="shared" si="790"/>
        <v>0</v>
      </c>
      <c r="P931">
        <f t="shared" si="791"/>
        <v>4404</v>
      </c>
      <c r="Q931" s="15">
        <f t="shared" si="797"/>
        <v>0.5</v>
      </c>
      <c r="R931" s="16">
        <f t="shared" si="798"/>
        <v>3.5746201966041107</v>
      </c>
      <c r="S931" s="17">
        <f t="shared" si="792"/>
        <v>0.75148133731239997</v>
      </c>
      <c r="T931" s="17">
        <f t="shared" si="799"/>
        <v>0.18787033432809999</v>
      </c>
      <c r="U931" s="18">
        <f t="shared" si="800"/>
        <v>0.18787033432809999</v>
      </c>
      <c r="V931" s="17">
        <f t="shared" si="801"/>
        <v>0</v>
      </c>
      <c r="W931" s="17">
        <f t="shared" si="793"/>
        <v>0</v>
      </c>
      <c r="X931" s="16">
        <f t="shared" si="802"/>
        <v>0</v>
      </c>
      <c r="Y931" s="19">
        <f t="shared" si="803"/>
        <v>0.18787033432809999</v>
      </c>
      <c r="Z931" s="17">
        <f t="shared" si="804"/>
        <v>0</v>
      </c>
      <c r="AA931" s="17">
        <f t="shared" si="805"/>
        <v>0</v>
      </c>
      <c r="AB931" s="16">
        <f t="shared" si="806"/>
        <v>0</v>
      </c>
      <c r="AC931" s="19">
        <f t="shared" si="807"/>
        <v>0.18787033432809999</v>
      </c>
      <c r="AD931" s="17">
        <f t="shared" si="808"/>
        <v>0</v>
      </c>
      <c r="AE931" s="17">
        <f t="shared" si="809"/>
        <v>0</v>
      </c>
      <c r="AF931" s="16">
        <f t="shared" si="794"/>
        <v>0</v>
      </c>
      <c r="AG931" s="19">
        <f t="shared" si="810"/>
        <v>0.18787033432809999</v>
      </c>
      <c r="AH931" s="17">
        <f t="shared" si="811"/>
        <v>0</v>
      </c>
      <c r="AI931" s="17">
        <f t="shared" si="840"/>
        <v>0</v>
      </c>
      <c r="AJ931" s="16">
        <f t="shared" si="812"/>
        <v>0</v>
      </c>
      <c r="AK931" s="19">
        <f t="shared" si="813"/>
        <v>0.18787033432809999</v>
      </c>
      <c r="AL931" s="17">
        <f t="shared" si="814"/>
        <v>0</v>
      </c>
      <c r="AM931" s="17">
        <f t="shared" si="815"/>
        <v>0</v>
      </c>
      <c r="AN931" s="16">
        <f t="shared" si="816"/>
        <v>0</v>
      </c>
      <c r="AO931" s="19">
        <f t="shared" si="817"/>
        <v>0.18787033432809999</v>
      </c>
      <c r="AP931" s="17">
        <f t="shared" si="818"/>
        <v>0</v>
      </c>
      <c r="AQ931" s="17">
        <f t="shared" si="819"/>
        <v>0</v>
      </c>
      <c r="AR931" s="16">
        <f t="shared" si="820"/>
        <v>0</v>
      </c>
      <c r="AS931" s="19">
        <f t="shared" si="821"/>
        <v>0.18787033432809999</v>
      </c>
      <c r="AT931" s="17">
        <f t="shared" si="822"/>
        <v>0</v>
      </c>
      <c r="AU931" s="17">
        <f t="shared" si="823"/>
        <v>0</v>
      </c>
      <c r="AV931" s="16">
        <f t="shared" si="824"/>
        <v>0</v>
      </c>
      <c r="AW931" s="19">
        <f t="shared" si="825"/>
        <v>0.18787033432809999</v>
      </c>
      <c r="AX931" s="17">
        <f t="shared" si="826"/>
        <v>0</v>
      </c>
      <c r="AY931" s="17">
        <f t="shared" si="795"/>
        <v>0</v>
      </c>
      <c r="AZ931" s="16">
        <f t="shared" si="827"/>
        <v>0</v>
      </c>
      <c r="BA931" s="19">
        <f t="shared" si="828"/>
        <v>0.18787033432809999</v>
      </c>
      <c r="BB931" s="16"/>
      <c r="BC931" s="16">
        <f t="shared" si="829"/>
        <v>0.18787033432809999</v>
      </c>
      <c r="BD931" s="19">
        <f t="shared" si="796"/>
        <v>0.18787033432809999</v>
      </c>
      <c r="BE931" s="20">
        <f t="shared" si="830"/>
        <v>0.18787033432809999</v>
      </c>
      <c r="BF931">
        <f t="shared" si="831"/>
        <v>1.4352714558903698E-4</v>
      </c>
      <c r="BG931" s="33">
        <f t="shared" si="832"/>
        <v>0.3862382480280479</v>
      </c>
      <c r="BH931">
        <f t="shared" si="833"/>
        <v>1.5449529921121916</v>
      </c>
      <c r="BI931">
        <f t="shared" si="834"/>
        <v>571533.73009001568</v>
      </c>
      <c r="BJ931">
        <f t="shared" si="835"/>
        <v>0</v>
      </c>
      <c r="BK931">
        <f t="shared" si="836"/>
        <v>278000</v>
      </c>
      <c r="BL931">
        <f t="shared" si="837"/>
        <v>461872.00000000006</v>
      </c>
      <c r="BM931">
        <f t="shared" si="838"/>
        <v>278000</v>
      </c>
    </row>
    <row r="932" spans="1:65" x14ac:dyDescent="0.25">
      <c r="A932" s="8"/>
      <c r="B932">
        <v>1664750</v>
      </c>
      <c r="C932" t="s">
        <v>948</v>
      </c>
      <c r="D932">
        <v>6</v>
      </c>
      <c r="E932">
        <v>888</v>
      </c>
      <c r="F932" s="9">
        <f t="shared" si="839"/>
        <v>149184</v>
      </c>
      <c r="G932">
        <v>7</v>
      </c>
      <c r="H932" s="10">
        <f t="shared" si="785"/>
        <v>0.8571428571428571</v>
      </c>
      <c r="I932" s="10">
        <f t="shared" si="786"/>
        <v>6</v>
      </c>
      <c r="J932" s="11">
        <f t="shared" si="787"/>
        <v>1</v>
      </c>
      <c r="K932" s="11">
        <f t="shared" si="788"/>
        <v>0.53768073284276918</v>
      </c>
      <c r="L932" s="12">
        <f t="shared" si="789"/>
        <v>895104</v>
      </c>
      <c r="M932" s="13">
        <f t="shared" si="790"/>
        <v>0.46231926715723082</v>
      </c>
      <c r="P932">
        <f t="shared" si="791"/>
        <v>5328</v>
      </c>
      <c r="Q932" s="15">
        <f t="shared" si="797"/>
        <v>0.8571428571428571</v>
      </c>
      <c r="R932" s="16">
        <f t="shared" si="798"/>
        <v>3.5746201966041107</v>
      </c>
      <c r="S932" s="17">
        <f t="shared" si="792"/>
        <v>11.159038502788503</v>
      </c>
      <c r="T932" s="17">
        <f t="shared" si="799"/>
        <v>1.5941483575412148</v>
      </c>
      <c r="U932" s="18">
        <f t="shared" si="800"/>
        <v>0.8571428571428571</v>
      </c>
      <c r="V932" s="17">
        <f t="shared" si="801"/>
        <v>0</v>
      </c>
      <c r="W932" s="17">
        <f t="shared" si="793"/>
        <v>0</v>
      </c>
      <c r="X932" s="16">
        <f t="shared" si="802"/>
        <v>0</v>
      </c>
      <c r="Y932" s="19">
        <f t="shared" si="803"/>
        <v>0.8571428571428571</v>
      </c>
      <c r="Z932" s="17">
        <f t="shared" si="804"/>
        <v>0</v>
      </c>
      <c r="AA932" s="17">
        <f t="shared" si="805"/>
        <v>0</v>
      </c>
      <c r="AB932" s="16">
        <f t="shared" si="806"/>
        <v>0</v>
      </c>
      <c r="AC932" s="19">
        <f t="shared" si="807"/>
        <v>0.8571428571428571</v>
      </c>
      <c r="AD932" s="17">
        <f t="shared" si="808"/>
        <v>0</v>
      </c>
      <c r="AE932" s="17">
        <f t="shared" si="809"/>
        <v>0</v>
      </c>
      <c r="AF932" s="16">
        <f t="shared" si="794"/>
        <v>0</v>
      </c>
      <c r="AG932" s="19">
        <f t="shared" si="810"/>
        <v>0.8571428571428571</v>
      </c>
      <c r="AH932" s="17">
        <f t="shared" si="811"/>
        <v>0</v>
      </c>
      <c r="AI932" s="17">
        <f t="shared" si="840"/>
        <v>0</v>
      </c>
      <c r="AJ932" s="16">
        <f t="shared" si="812"/>
        <v>0</v>
      </c>
      <c r="AK932" s="19">
        <f t="shared" si="813"/>
        <v>0.8571428571428571</v>
      </c>
      <c r="AL932" s="17">
        <f t="shared" si="814"/>
        <v>0</v>
      </c>
      <c r="AM932" s="17">
        <f t="shared" si="815"/>
        <v>0</v>
      </c>
      <c r="AN932" s="16">
        <f t="shared" si="816"/>
        <v>0</v>
      </c>
      <c r="AO932" s="19">
        <f t="shared" si="817"/>
        <v>0.8571428571428571</v>
      </c>
      <c r="AP932" s="17">
        <f t="shared" si="818"/>
        <v>0</v>
      </c>
      <c r="AQ932" s="17">
        <f t="shared" si="819"/>
        <v>0</v>
      </c>
      <c r="AR932" s="16">
        <f t="shared" si="820"/>
        <v>0</v>
      </c>
      <c r="AS932" s="19">
        <f t="shared" si="821"/>
        <v>0.8571428571428571</v>
      </c>
      <c r="AT932" s="17">
        <f t="shared" si="822"/>
        <v>0</v>
      </c>
      <c r="AU932" s="17">
        <f t="shared" si="823"/>
        <v>0</v>
      </c>
      <c r="AV932" s="16">
        <f t="shared" si="824"/>
        <v>0</v>
      </c>
      <c r="AW932" s="19">
        <f t="shared" si="825"/>
        <v>0.8571428571428571</v>
      </c>
      <c r="AX932" s="17">
        <f t="shared" si="826"/>
        <v>0</v>
      </c>
      <c r="AY932" s="17">
        <f t="shared" si="795"/>
        <v>0</v>
      </c>
      <c r="AZ932" s="16">
        <f t="shared" si="827"/>
        <v>0</v>
      </c>
      <c r="BA932" s="19">
        <f t="shared" si="828"/>
        <v>0.8571428571428571</v>
      </c>
      <c r="BB932" s="16"/>
      <c r="BC932" s="16">
        <f t="shared" si="829"/>
        <v>0.8571428571428571</v>
      </c>
      <c r="BD932" s="19">
        <f t="shared" si="796"/>
        <v>0.8571428571428571</v>
      </c>
      <c r="BE932" s="20">
        <f t="shared" si="830"/>
        <v>0.8571428571428571</v>
      </c>
      <c r="BF932">
        <f t="shared" si="831"/>
        <v>6.5483072720196479E-4</v>
      </c>
      <c r="BG932" s="33">
        <f t="shared" si="832"/>
        <v>1.7621800516650019</v>
      </c>
      <c r="BH932">
        <f t="shared" si="833"/>
        <v>12.335260361655013</v>
      </c>
      <c r="BI932">
        <f t="shared" si="834"/>
        <v>1840223.4817931415</v>
      </c>
      <c r="BJ932">
        <f t="shared" si="835"/>
        <v>769646</v>
      </c>
      <c r="BK932">
        <f t="shared" si="836"/>
        <v>895104</v>
      </c>
      <c r="BL932">
        <f t="shared" si="837"/>
        <v>0</v>
      </c>
      <c r="BM932">
        <f t="shared" si="838"/>
        <v>895104</v>
      </c>
    </row>
    <row r="933" spans="1:65" x14ac:dyDescent="0.25">
      <c r="A933" s="8"/>
      <c r="B933">
        <v>1872819</v>
      </c>
      <c r="C933" t="s">
        <v>949</v>
      </c>
      <c r="D933">
        <v>3</v>
      </c>
      <c r="E933">
        <v>657</v>
      </c>
      <c r="F933" s="9">
        <f t="shared" si="839"/>
        <v>110376</v>
      </c>
      <c r="G933">
        <v>8</v>
      </c>
      <c r="H933" s="10">
        <f t="shared" si="785"/>
        <v>0.375</v>
      </c>
      <c r="I933" s="10">
        <f t="shared" si="786"/>
        <v>3</v>
      </c>
      <c r="J933" s="11">
        <f t="shared" si="787"/>
        <v>1</v>
      </c>
      <c r="K933" s="11">
        <f t="shared" si="788"/>
        <v>0.17680726220739965</v>
      </c>
      <c r="L933" s="12">
        <f t="shared" si="789"/>
        <v>331128</v>
      </c>
      <c r="M933" s="13">
        <f t="shared" si="790"/>
        <v>0.82319273779260038</v>
      </c>
      <c r="P933">
        <f t="shared" si="791"/>
        <v>1971</v>
      </c>
      <c r="Q933" s="15">
        <f t="shared" si="797"/>
        <v>0.375</v>
      </c>
      <c r="R933" s="16">
        <f t="shared" si="798"/>
        <v>3.5746201966041107</v>
      </c>
      <c r="S933" s="17">
        <f t="shared" si="792"/>
        <v>16.967628832354858</v>
      </c>
      <c r="T933" s="17">
        <f t="shared" si="799"/>
        <v>2.1209536040443573</v>
      </c>
      <c r="U933" s="18">
        <f t="shared" si="800"/>
        <v>0.375</v>
      </c>
      <c r="V933" s="17">
        <f t="shared" si="801"/>
        <v>0</v>
      </c>
      <c r="W933" s="17">
        <f t="shared" si="793"/>
        <v>0</v>
      </c>
      <c r="X933" s="16">
        <f t="shared" si="802"/>
        <v>0</v>
      </c>
      <c r="Y933" s="19">
        <f t="shared" si="803"/>
        <v>0.375</v>
      </c>
      <c r="Z933" s="17">
        <f t="shared" si="804"/>
        <v>0</v>
      </c>
      <c r="AA933" s="17">
        <f t="shared" si="805"/>
        <v>0</v>
      </c>
      <c r="AB933" s="16">
        <f t="shared" si="806"/>
        <v>0</v>
      </c>
      <c r="AC933" s="19">
        <f t="shared" si="807"/>
        <v>0.375</v>
      </c>
      <c r="AD933" s="17">
        <f t="shared" si="808"/>
        <v>0</v>
      </c>
      <c r="AE933" s="17">
        <f t="shared" si="809"/>
        <v>0</v>
      </c>
      <c r="AF933" s="16">
        <f t="shared" si="794"/>
        <v>0</v>
      </c>
      <c r="AG933" s="19">
        <f t="shared" si="810"/>
        <v>0.375</v>
      </c>
      <c r="AH933" s="17">
        <f t="shared" si="811"/>
        <v>0</v>
      </c>
      <c r="AI933" s="17">
        <f t="shared" si="840"/>
        <v>0</v>
      </c>
      <c r="AJ933" s="16">
        <f t="shared" si="812"/>
        <v>0</v>
      </c>
      <c r="AK933" s="19">
        <f t="shared" si="813"/>
        <v>0.375</v>
      </c>
      <c r="AL933" s="17">
        <f t="shared" si="814"/>
        <v>0</v>
      </c>
      <c r="AM933" s="17">
        <f t="shared" si="815"/>
        <v>0</v>
      </c>
      <c r="AN933" s="16">
        <f t="shared" si="816"/>
        <v>0</v>
      </c>
      <c r="AO933" s="19">
        <f t="shared" si="817"/>
        <v>0.375</v>
      </c>
      <c r="AP933" s="17">
        <f t="shared" si="818"/>
        <v>0</v>
      </c>
      <c r="AQ933" s="17">
        <f t="shared" si="819"/>
        <v>0</v>
      </c>
      <c r="AR933" s="16">
        <f t="shared" si="820"/>
        <v>0</v>
      </c>
      <c r="AS933" s="19">
        <f t="shared" si="821"/>
        <v>0.375</v>
      </c>
      <c r="AT933" s="17">
        <f t="shared" si="822"/>
        <v>0</v>
      </c>
      <c r="AU933" s="17">
        <f t="shared" si="823"/>
        <v>0</v>
      </c>
      <c r="AV933" s="16">
        <f t="shared" si="824"/>
        <v>0</v>
      </c>
      <c r="AW933" s="19">
        <f t="shared" si="825"/>
        <v>0.375</v>
      </c>
      <c r="AX933" s="17">
        <f t="shared" si="826"/>
        <v>0</v>
      </c>
      <c r="AY933" s="17">
        <f t="shared" si="795"/>
        <v>0</v>
      </c>
      <c r="AZ933" s="16">
        <f t="shared" si="827"/>
        <v>0</v>
      </c>
      <c r="BA933" s="19">
        <f t="shared" si="828"/>
        <v>0.375</v>
      </c>
      <c r="BB933" s="16"/>
      <c r="BC933" s="16">
        <f t="shared" si="829"/>
        <v>0.375</v>
      </c>
      <c r="BD933" s="19">
        <f t="shared" si="796"/>
        <v>0.375</v>
      </c>
      <c r="BE933" s="20">
        <f t="shared" si="830"/>
        <v>0.375</v>
      </c>
      <c r="BF933">
        <f t="shared" si="831"/>
        <v>2.8648844315085965E-4</v>
      </c>
      <c r="BG933" s="33">
        <f t="shared" si="832"/>
        <v>0.77095377260343856</v>
      </c>
      <c r="BH933">
        <f t="shared" si="833"/>
        <v>6.1676301808275085</v>
      </c>
      <c r="BI933">
        <f t="shared" si="834"/>
        <v>680758.3488390171</v>
      </c>
      <c r="BJ933">
        <f t="shared" si="835"/>
        <v>1541691</v>
      </c>
      <c r="BK933">
        <f t="shared" si="836"/>
        <v>331128</v>
      </c>
      <c r="BL933">
        <f t="shared" si="837"/>
        <v>0</v>
      </c>
      <c r="BM933">
        <f t="shared" si="838"/>
        <v>331128</v>
      </c>
    </row>
    <row r="934" spans="1:65" x14ac:dyDescent="0.25">
      <c r="A934" s="8"/>
      <c r="B934">
        <v>685250</v>
      </c>
      <c r="C934" t="s">
        <v>950</v>
      </c>
      <c r="D934">
        <v>6</v>
      </c>
      <c r="E934">
        <v>2007</v>
      </c>
      <c r="F934" s="9">
        <f t="shared" si="839"/>
        <v>337176</v>
      </c>
      <c r="G934">
        <v>3</v>
      </c>
      <c r="H934" s="10">
        <f t="shared" si="785"/>
        <v>0.67744046630444243</v>
      </c>
      <c r="I934" s="10">
        <f t="shared" si="786"/>
        <v>2.0323213989133273</v>
      </c>
      <c r="J934" s="11">
        <f t="shared" si="787"/>
        <v>0.33872023315222122</v>
      </c>
      <c r="K934" s="11">
        <f t="shared" si="788"/>
        <v>1</v>
      </c>
      <c r="L934" s="12">
        <f t="shared" si="789"/>
        <v>685250</v>
      </c>
      <c r="M934" s="13">
        <f t="shared" si="790"/>
        <v>0</v>
      </c>
      <c r="P934">
        <f t="shared" si="791"/>
        <v>12042</v>
      </c>
      <c r="Q934" s="15">
        <f t="shared" si="797"/>
        <v>2</v>
      </c>
      <c r="R934" s="16">
        <f t="shared" si="798"/>
        <v>3.5746201966041107</v>
      </c>
      <c r="S934" s="17">
        <f t="shared" si="792"/>
        <v>2.0323213989133273</v>
      </c>
      <c r="T934" s="17">
        <f t="shared" si="799"/>
        <v>0.67744046630444243</v>
      </c>
      <c r="U934" s="18">
        <f t="shared" si="800"/>
        <v>0.67744046630444243</v>
      </c>
      <c r="V934" s="17">
        <f t="shared" si="801"/>
        <v>0</v>
      </c>
      <c r="W934" s="17">
        <f t="shared" si="793"/>
        <v>0</v>
      </c>
      <c r="X934" s="16">
        <f t="shared" si="802"/>
        <v>0</v>
      </c>
      <c r="Y934" s="19">
        <f t="shared" si="803"/>
        <v>0.67744046630444243</v>
      </c>
      <c r="Z934" s="17">
        <f t="shared" si="804"/>
        <v>0</v>
      </c>
      <c r="AA934" s="17">
        <f t="shared" si="805"/>
        <v>0</v>
      </c>
      <c r="AB934" s="16">
        <f t="shared" si="806"/>
        <v>0</v>
      </c>
      <c r="AC934" s="19">
        <f t="shared" si="807"/>
        <v>0.67744046630444243</v>
      </c>
      <c r="AD934" s="17">
        <f t="shared" si="808"/>
        <v>0</v>
      </c>
      <c r="AE934" s="17">
        <f t="shared" si="809"/>
        <v>0</v>
      </c>
      <c r="AF934" s="16">
        <f t="shared" si="794"/>
        <v>0</v>
      </c>
      <c r="AG934" s="19">
        <f t="shared" si="810"/>
        <v>0.67744046630444243</v>
      </c>
      <c r="AH934" s="17">
        <f t="shared" si="811"/>
        <v>0</v>
      </c>
      <c r="AI934" s="17">
        <f t="shared" si="840"/>
        <v>0</v>
      </c>
      <c r="AJ934" s="16">
        <f t="shared" si="812"/>
        <v>0</v>
      </c>
      <c r="AK934" s="19">
        <f t="shared" si="813"/>
        <v>0.67744046630444243</v>
      </c>
      <c r="AL934" s="17">
        <f t="shared" si="814"/>
        <v>0</v>
      </c>
      <c r="AM934" s="17">
        <f t="shared" si="815"/>
        <v>0</v>
      </c>
      <c r="AN934" s="16">
        <f t="shared" si="816"/>
        <v>0</v>
      </c>
      <c r="AO934" s="19">
        <f t="shared" si="817"/>
        <v>0.67744046630444243</v>
      </c>
      <c r="AP934" s="17">
        <f t="shared" si="818"/>
        <v>0</v>
      </c>
      <c r="AQ934" s="17">
        <f t="shared" si="819"/>
        <v>0</v>
      </c>
      <c r="AR934" s="16">
        <f t="shared" si="820"/>
        <v>0</v>
      </c>
      <c r="AS934" s="19">
        <f t="shared" si="821"/>
        <v>0.67744046630444243</v>
      </c>
      <c r="AT934" s="17">
        <f t="shared" si="822"/>
        <v>0</v>
      </c>
      <c r="AU934" s="17">
        <f t="shared" si="823"/>
        <v>0</v>
      </c>
      <c r="AV934" s="16">
        <f t="shared" si="824"/>
        <v>0</v>
      </c>
      <c r="AW934" s="19">
        <f t="shared" si="825"/>
        <v>0.67744046630444243</v>
      </c>
      <c r="AX934" s="17">
        <f t="shared" si="826"/>
        <v>0</v>
      </c>
      <c r="AY934" s="17">
        <f t="shared" si="795"/>
        <v>0</v>
      </c>
      <c r="AZ934" s="16">
        <f t="shared" si="827"/>
        <v>0</v>
      </c>
      <c r="BA934" s="19">
        <f t="shared" si="828"/>
        <v>0.67744046630444243</v>
      </c>
      <c r="BB934" s="16"/>
      <c r="BC934" s="16">
        <f t="shared" si="829"/>
        <v>0.67744046630444243</v>
      </c>
      <c r="BD934" s="19">
        <f t="shared" si="796"/>
        <v>0.67744046630444243</v>
      </c>
      <c r="BE934" s="20">
        <f t="shared" si="830"/>
        <v>0.67744046630444243</v>
      </c>
      <c r="BF934">
        <f t="shared" si="831"/>
        <v>5.1754363871720562E-4</v>
      </c>
      <c r="BG934" s="33">
        <f t="shared" si="832"/>
        <v>1.39273408856438</v>
      </c>
      <c r="BH934">
        <f t="shared" si="833"/>
        <v>4.1782022656931401</v>
      </c>
      <c r="BI934">
        <f t="shared" si="834"/>
        <v>1408789.5271373503</v>
      </c>
      <c r="BJ934">
        <f t="shared" si="835"/>
        <v>0</v>
      </c>
      <c r="BK934">
        <f t="shared" si="836"/>
        <v>685250</v>
      </c>
      <c r="BL934">
        <f t="shared" si="837"/>
        <v>1337806</v>
      </c>
      <c r="BM934">
        <f t="shared" si="838"/>
        <v>685250</v>
      </c>
    </row>
    <row r="935" spans="1:65" x14ac:dyDescent="0.25">
      <c r="A935" s="8"/>
      <c r="B935">
        <v>314000</v>
      </c>
      <c r="C935" t="s">
        <v>951</v>
      </c>
      <c r="D935">
        <v>10</v>
      </c>
      <c r="E935">
        <v>2337</v>
      </c>
      <c r="F935" s="9">
        <f t="shared" si="839"/>
        <v>392616</v>
      </c>
      <c r="G935">
        <v>8</v>
      </c>
      <c r="H935" s="10">
        <f t="shared" si="785"/>
        <v>9.9970454591763958E-2</v>
      </c>
      <c r="I935" s="10">
        <f t="shared" si="786"/>
        <v>0.79976363673411166</v>
      </c>
      <c r="J935" s="11">
        <f t="shared" si="787"/>
        <v>7.9976363673411169E-2</v>
      </c>
      <c r="K935" s="11">
        <f t="shared" si="788"/>
        <v>1</v>
      </c>
      <c r="L935" s="12">
        <f t="shared" si="789"/>
        <v>314000</v>
      </c>
      <c r="M935" s="13">
        <f t="shared" si="790"/>
        <v>0</v>
      </c>
      <c r="P935">
        <f t="shared" si="791"/>
        <v>23370</v>
      </c>
      <c r="Q935" s="15">
        <f t="shared" si="797"/>
        <v>1.25</v>
      </c>
      <c r="R935" s="16">
        <f t="shared" si="798"/>
        <v>3.5746201966041107</v>
      </c>
      <c r="S935" s="17">
        <f t="shared" si="792"/>
        <v>0.79976363673411166</v>
      </c>
      <c r="T935" s="17">
        <f t="shared" si="799"/>
        <v>9.9970454591763958E-2</v>
      </c>
      <c r="U935" s="18">
        <f t="shared" si="800"/>
        <v>9.9970454591763958E-2</v>
      </c>
      <c r="V935" s="17">
        <f t="shared" si="801"/>
        <v>0</v>
      </c>
      <c r="W935" s="17">
        <f t="shared" si="793"/>
        <v>0</v>
      </c>
      <c r="X935" s="16">
        <f t="shared" si="802"/>
        <v>0</v>
      </c>
      <c r="Y935" s="19">
        <f t="shared" si="803"/>
        <v>9.9970454591763958E-2</v>
      </c>
      <c r="Z935" s="17">
        <f t="shared" si="804"/>
        <v>0</v>
      </c>
      <c r="AA935" s="17">
        <f t="shared" si="805"/>
        <v>0</v>
      </c>
      <c r="AB935" s="16">
        <f t="shared" si="806"/>
        <v>0</v>
      </c>
      <c r="AC935" s="19">
        <f t="shared" si="807"/>
        <v>9.9970454591763958E-2</v>
      </c>
      <c r="AD935" s="17">
        <f t="shared" si="808"/>
        <v>0</v>
      </c>
      <c r="AE935" s="17">
        <f t="shared" si="809"/>
        <v>0</v>
      </c>
      <c r="AF935" s="16">
        <f t="shared" si="794"/>
        <v>0</v>
      </c>
      <c r="AG935" s="19">
        <f t="shared" si="810"/>
        <v>9.9970454591763958E-2</v>
      </c>
      <c r="AH935" s="17">
        <f t="shared" si="811"/>
        <v>0</v>
      </c>
      <c r="AI935" s="17">
        <f t="shared" si="840"/>
        <v>0</v>
      </c>
      <c r="AJ935" s="16">
        <f t="shared" si="812"/>
        <v>0</v>
      </c>
      <c r="AK935" s="19">
        <f t="shared" si="813"/>
        <v>9.9970454591763958E-2</v>
      </c>
      <c r="AL935" s="17">
        <f t="shared" si="814"/>
        <v>0</v>
      </c>
      <c r="AM935" s="17">
        <f t="shared" si="815"/>
        <v>0</v>
      </c>
      <c r="AN935" s="16">
        <f t="shared" si="816"/>
        <v>0</v>
      </c>
      <c r="AO935" s="19">
        <f t="shared" si="817"/>
        <v>9.9970454591763958E-2</v>
      </c>
      <c r="AP935" s="17">
        <f t="shared" si="818"/>
        <v>0</v>
      </c>
      <c r="AQ935" s="17">
        <f t="shared" si="819"/>
        <v>0</v>
      </c>
      <c r="AR935" s="16">
        <f t="shared" si="820"/>
        <v>0</v>
      </c>
      <c r="AS935" s="19">
        <f t="shared" si="821"/>
        <v>9.9970454591763958E-2</v>
      </c>
      <c r="AT935" s="17">
        <f t="shared" si="822"/>
        <v>0</v>
      </c>
      <c r="AU935" s="17">
        <f t="shared" si="823"/>
        <v>0</v>
      </c>
      <c r="AV935" s="16">
        <f t="shared" si="824"/>
        <v>0</v>
      </c>
      <c r="AW935" s="19">
        <f t="shared" si="825"/>
        <v>9.9970454591763958E-2</v>
      </c>
      <c r="AX935" s="17">
        <f t="shared" si="826"/>
        <v>0</v>
      </c>
      <c r="AY935" s="17">
        <f t="shared" si="795"/>
        <v>0</v>
      </c>
      <c r="AZ935" s="16">
        <f t="shared" si="827"/>
        <v>0</v>
      </c>
      <c r="BA935" s="19">
        <f t="shared" si="828"/>
        <v>9.9970454591763958E-2</v>
      </c>
      <c r="BB935" s="16"/>
      <c r="BC935" s="16">
        <f t="shared" si="829"/>
        <v>9.9970454591763958E-2</v>
      </c>
      <c r="BD935" s="19">
        <f t="shared" si="796"/>
        <v>9.9970454591763958E-2</v>
      </c>
      <c r="BE935" s="20">
        <f t="shared" si="830"/>
        <v>9.9970454591763958E-2</v>
      </c>
      <c r="BF935">
        <f t="shared" si="831"/>
        <v>7.6374346392208439E-5</v>
      </c>
      <c r="BG935" s="33">
        <f t="shared" si="832"/>
        <v>0.20552693097706978</v>
      </c>
      <c r="BH935">
        <f t="shared" si="833"/>
        <v>1.6442154478165583</v>
      </c>
      <c r="BI935">
        <f t="shared" si="834"/>
        <v>645545.29225994588</v>
      </c>
      <c r="BJ935">
        <f t="shared" si="835"/>
        <v>0</v>
      </c>
      <c r="BK935">
        <f t="shared" si="836"/>
        <v>314000</v>
      </c>
      <c r="BL935">
        <f t="shared" si="837"/>
        <v>3612160</v>
      </c>
      <c r="BM935">
        <f t="shared" si="838"/>
        <v>314000</v>
      </c>
    </row>
    <row r="936" spans="1:65" x14ac:dyDescent="0.25">
      <c r="A936" s="8"/>
      <c r="B936">
        <v>3498125</v>
      </c>
      <c r="C936" t="s">
        <v>952</v>
      </c>
      <c r="D936">
        <v>3</v>
      </c>
      <c r="E936">
        <v>2386</v>
      </c>
      <c r="F936" s="9">
        <f t="shared" si="839"/>
        <v>400848</v>
      </c>
      <c r="G936">
        <v>8</v>
      </c>
      <c r="H936" s="10">
        <f t="shared" si="785"/>
        <v>0.375</v>
      </c>
      <c r="I936" s="10">
        <f t="shared" si="786"/>
        <v>3</v>
      </c>
      <c r="J936" s="11">
        <f t="shared" si="787"/>
        <v>1</v>
      </c>
      <c r="K936" s="11">
        <f t="shared" si="788"/>
        <v>0.34376816151509737</v>
      </c>
      <c r="L936" s="12">
        <f t="shared" si="789"/>
        <v>1202544</v>
      </c>
      <c r="M936" s="13">
        <f t="shared" si="790"/>
        <v>0.65623183848490263</v>
      </c>
      <c r="P936">
        <f t="shared" si="791"/>
        <v>7158</v>
      </c>
      <c r="Q936" s="15">
        <f t="shared" si="797"/>
        <v>0.375</v>
      </c>
      <c r="R936" s="16">
        <f t="shared" si="798"/>
        <v>3.5746201966041107</v>
      </c>
      <c r="S936" s="17">
        <f t="shared" si="792"/>
        <v>8.7268116592823208</v>
      </c>
      <c r="T936" s="17">
        <f t="shared" si="799"/>
        <v>1.0908514574102901</v>
      </c>
      <c r="U936" s="18">
        <f t="shared" si="800"/>
        <v>0.375</v>
      </c>
      <c r="V936" s="17">
        <f t="shared" si="801"/>
        <v>0</v>
      </c>
      <c r="W936" s="17">
        <f t="shared" si="793"/>
        <v>0</v>
      </c>
      <c r="X936" s="16">
        <f t="shared" si="802"/>
        <v>0</v>
      </c>
      <c r="Y936" s="19">
        <f t="shared" si="803"/>
        <v>0.375</v>
      </c>
      <c r="Z936" s="17">
        <f t="shared" si="804"/>
        <v>0</v>
      </c>
      <c r="AA936" s="17">
        <f t="shared" si="805"/>
        <v>0</v>
      </c>
      <c r="AB936" s="16">
        <f t="shared" si="806"/>
        <v>0</v>
      </c>
      <c r="AC936" s="19">
        <f t="shared" si="807"/>
        <v>0.375</v>
      </c>
      <c r="AD936" s="17">
        <f t="shared" si="808"/>
        <v>0</v>
      </c>
      <c r="AE936" s="17">
        <f t="shared" si="809"/>
        <v>0</v>
      </c>
      <c r="AF936" s="16">
        <f t="shared" si="794"/>
        <v>0</v>
      </c>
      <c r="AG936" s="19">
        <f t="shared" si="810"/>
        <v>0.375</v>
      </c>
      <c r="AH936" s="17">
        <f t="shared" si="811"/>
        <v>0</v>
      </c>
      <c r="AI936" s="17">
        <f t="shared" si="840"/>
        <v>0</v>
      </c>
      <c r="AJ936" s="16">
        <f t="shared" si="812"/>
        <v>0</v>
      </c>
      <c r="AK936" s="19">
        <f t="shared" si="813"/>
        <v>0.375</v>
      </c>
      <c r="AL936" s="17">
        <f t="shared" si="814"/>
        <v>0</v>
      </c>
      <c r="AM936" s="17">
        <f t="shared" si="815"/>
        <v>0</v>
      </c>
      <c r="AN936" s="16">
        <f t="shared" si="816"/>
        <v>0</v>
      </c>
      <c r="AO936" s="19">
        <f t="shared" si="817"/>
        <v>0.375</v>
      </c>
      <c r="AP936" s="17">
        <f t="shared" si="818"/>
        <v>0</v>
      </c>
      <c r="AQ936" s="17">
        <f t="shared" si="819"/>
        <v>0</v>
      </c>
      <c r="AR936" s="16">
        <f t="shared" si="820"/>
        <v>0</v>
      </c>
      <c r="AS936" s="19">
        <f t="shared" si="821"/>
        <v>0.375</v>
      </c>
      <c r="AT936" s="17">
        <f t="shared" si="822"/>
        <v>0</v>
      </c>
      <c r="AU936" s="17">
        <f t="shared" si="823"/>
        <v>0</v>
      </c>
      <c r="AV936" s="16">
        <f t="shared" si="824"/>
        <v>0</v>
      </c>
      <c r="AW936" s="19">
        <f t="shared" si="825"/>
        <v>0.375</v>
      </c>
      <c r="AX936" s="17">
        <f t="shared" si="826"/>
        <v>0</v>
      </c>
      <c r="AY936" s="17">
        <f t="shared" si="795"/>
        <v>0</v>
      </c>
      <c r="AZ936" s="16">
        <f t="shared" si="827"/>
        <v>0</v>
      </c>
      <c r="BA936" s="19">
        <f t="shared" si="828"/>
        <v>0.375</v>
      </c>
      <c r="BB936" s="16"/>
      <c r="BC936" s="16">
        <f t="shared" si="829"/>
        <v>0.375</v>
      </c>
      <c r="BD936" s="19">
        <f t="shared" si="796"/>
        <v>0.375</v>
      </c>
      <c r="BE936" s="20">
        <f t="shared" si="830"/>
        <v>0.375</v>
      </c>
      <c r="BF936">
        <f t="shared" si="831"/>
        <v>2.8648844315085965E-4</v>
      </c>
      <c r="BG936" s="33">
        <f t="shared" si="832"/>
        <v>0.77095377260343856</v>
      </c>
      <c r="BH936">
        <f t="shared" si="833"/>
        <v>6.1676301808275085</v>
      </c>
      <c r="BI936">
        <f t="shared" si="834"/>
        <v>2472282.222724345</v>
      </c>
      <c r="BJ936">
        <f t="shared" si="835"/>
        <v>2295581</v>
      </c>
      <c r="BK936">
        <f t="shared" si="836"/>
        <v>1202544</v>
      </c>
      <c r="BL936">
        <f t="shared" si="837"/>
        <v>0</v>
      </c>
      <c r="BM936">
        <f t="shared" si="838"/>
        <v>1202544</v>
      </c>
    </row>
    <row r="937" spans="1:65" x14ac:dyDescent="0.25">
      <c r="A937" s="8"/>
      <c r="B937">
        <v>434500</v>
      </c>
      <c r="C937" t="s">
        <v>953</v>
      </c>
      <c r="D937">
        <v>1</v>
      </c>
      <c r="E937">
        <v>2024</v>
      </c>
      <c r="F937" s="9">
        <f t="shared" si="839"/>
        <v>340032</v>
      </c>
      <c r="G937">
        <v>5</v>
      </c>
      <c r="H937" s="10">
        <f t="shared" si="785"/>
        <v>0.2</v>
      </c>
      <c r="I937" s="10">
        <f t="shared" si="786"/>
        <v>1</v>
      </c>
      <c r="J937" s="11">
        <f t="shared" si="787"/>
        <v>1</v>
      </c>
      <c r="K937" s="11">
        <f t="shared" si="788"/>
        <v>0.78258227848101269</v>
      </c>
      <c r="L937" s="12">
        <f t="shared" si="789"/>
        <v>340032</v>
      </c>
      <c r="M937" s="13">
        <f t="shared" si="790"/>
        <v>0.21741772151898733</v>
      </c>
      <c r="P937">
        <f t="shared" si="791"/>
        <v>2024</v>
      </c>
      <c r="Q937" s="15">
        <f t="shared" si="797"/>
        <v>0.2</v>
      </c>
      <c r="R937" s="16">
        <f t="shared" si="798"/>
        <v>3.5746201966041107</v>
      </c>
      <c r="S937" s="17">
        <f t="shared" si="792"/>
        <v>1.2778209109730849</v>
      </c>
      <c r="T937" s="17">
        <f t="shared" si="799"/>
        <v>0.25556418219461696</v>
      </c>
      <c r="U937" s="18">
        <f t="shared" si="800"/>
        <v>0.2</v>
      </c>
      <c r="V937" s="17">
        <f t="shared" si="801"/>
        <v>0</v>
      </c>
      <c r="W937" s="17">
        <f t="shared" si="793"/>
        <v>0</v>
      </c>
      <c r="X937" s="16">
        <f t="shared" si="802"/>
        <v>0</v>
      </c>
      <c r="Y937" s="19">
        <f t="shared" si="803"/>
        <v>0.2</v>
      </c>
      <c r="Z937" s="17">
        <f t="shared" si="804"/>
        <v>0</v>
      </c>
      <c r="AA937" s="17">
        <f t="shared" si="805"/>
        <v>0</v>
      </c>
      <c r="AB937" s="16">
        <f t="shared" si="806"/>
        <v>0</v>
      </c>
      <c r="AC937" s="19">
        <f t="shared" si="807"/>
        <v>0.2</v>
      </c>
      <c r="AD937" s="17">
        <f t="shared" si="808"/>
        <v>0</v>
      </c>
      <c r="AE937" s="17">
        <f t="shared" si="809"/>
        <v>0</v>
      </c>
      <c r="AF937" s="16">
        <f t="shared" si="794"/>
        <v>0</v>
      </c>
      <c r="AG937" s="19">
        <f t="shared" si="810"/>
        <v>0.2</v>
      </c>
      <c r="AH937" s="17">
        <f t="shared" si="811"/>
        <v>0</v>
      </c>
      <c r="AI937" s="17">
        <f t="shared" si="840"/>
        <v>0</v>
      </c>
      <c r="AJ937" s="16">
        <f t="shared" si="812"/>
        <v>0</v>
      </c>
      <c r="AK937" s="19">
        <f t="shared" si="813"/>
        <v>0.2</v>
      </c>
      <c r="AL937" s="17">
        <f t="shared" si="814"/>
        <v>0</v>
      </c>
      <c r="AM937" s="17">
        <f t="shared" si="815"/>
        <v>0</v>
      </c>
      <c r="AN937" s="16">
        <f t="shared" si="816"/>
        <v>0</v>
      </c>
      <c r="AO937" s="19">
        <f t="shared" si="817"/>
        <v>0.2</v>
      </c>
      <c r="AP937" s="17">
        <f t="shared" si="818"/>
        <v>0</v>
      </c>
      <c r="AQ937" s="17">
        <f t="shared" si="819"/>
        <v>0</v>
      </c>
      <c r="AR937" s="16">
        <f t="shared" si="820"/>
        <v>0</v>
      </c>
      <c r="AS937" s="19">
        <f t="shared" si="821"/>
        <v>0.2</v>
      </c>
      <c r="AT937" s="17">
        <f t="shared" si="822"/>
        <v>0</v>
      </c>
      <c r="AU937" s="17">
        <f t="shared" si="823"/>
        <v>0</v>
      </c>
      <c r="AV937" s="16">
        <f t="shared" si="824"/>
        <v>0</v>
      </c>
      <c r="AW937" s="19">
        <f t="shared" si="825"/>
        <v>0.2</v>
      </c>
      <c r="AX937" s="17">
        <f t="shared" si="826"/>
        <v>0</v>
      </c>
      <c r="AY937" s="17">
        <f t="shared" si="795"/>
        <v>0</v>
      </c>
      <c r="AZ937" s="16">
        <f t="shared" si="827"/>
        <v>0</v>
      </c>
      <c r="BA937" s="19">
        <f t="shared" si="828"/>
        <v>0.2</v>
      </c>
      <c r="BB937" s="16"/>
      <c r="BC937" s="16">
        <f t="shared" si="829"/>
        <v>0.2</v>
      </c>
      <c r="BD937" s="19">
        <f t="shared" si="796"/>
        <v>0.2</v>
      </c>
      <c r="BE937" s="20">
        <f t="shared" si="830"/>
        <v>0.2</v>
      </c>
      <c r="BF937">
        <f t="shared" si="831"/>
        <v>1.5279383634712515E-4</v>
      </c>
      <c r="BG937" s="33">
        <f t="shared" si="832"/>
        <v>0.41117534538850053</v>
      </c>
      <c r="BH937">
        <f t="shared" si="833"/>
        <v>2.0558767269425027</v>
      </c>
      <c r="BI937">
        <f t="shared" si="834"/>
        <v>699063.87521571305</v>
      </c>
      <c r="BJ937">
        <f t="shared" si="835"/>
        <v>94468</v>
      </c>
      <c r="BK937">
        <f t="shared" si="836"/>
        <v>340032</v>
      </c>
      <c r="BL937">
        <f t="shared" si="837"/>
        <v>0</v>
      </c>
      <c r="BM937">
        <f t="shared" si="838"/>
        <v>340032</v>
      </c>
    </row>
    <row r="938" spans="1:65" x14ac:dyDescent="0.25">
      <c r="A938" s="8"/>
      <c r="B938">
        <v>20010</v>
      </c>
      <c r="C938" t="s">
        <v>954</v>
      </c>
      <c r="D938">
        <v>9</v>
      </c>
      <c r="E938">
        <v>578</v>
      </c>
      <c r="F938" s="9">
        <f t="shared" si="839"/>
        <v>97104</v>
      </c>
      <c r="G938">
        <v>7</v>
      </c>
      <c r="H938" s="10">
        <f t="shared" si="785"/>
        <v>2.9438245886589932E-2</v>
      </c>
      <c r="I938" s="10">
        <f t="shared" si="786"/>
        <v>0.20606772120612951</v>
      </c>
      <c r="J938" s="11">
        <f t="shared" si="787"/>
        <v>2.2896413467347724E-2</v>
      </c>
      <c r="K938" s="11">
        <f t="shared" si="788"/>
        <v>1</v>
      </c>
      <c r="L938" s="12">
        <f t="shared" si="789"/>
        <v>20010</v>
      </c>
      <c r="M938" s="13">
        <f t="shared" si="790"/>
        <v>0</v>
      </c>
      <c r="P938">
        <f t="shared" si="791"/>
        <v>5202</v>
      </c>
      <c r="Q938" s="15">
        <f t="shared" si="797"/>
        <v>1.2857142857142858</v>
      </c>
      <c r="R938" s="16">
        <f t="shared" si="798"/>
        <v>3.5746201966041107</v>
      </c>
      <c r="S938" s="17">
        <f t="shared" si="792"/>
        <v>0.20606772120612951</v>
      </c>
      <c r="T938" s="17">
        <f t="shared" si="799"/>
        <v>2.9438245886589932E-2</v>
      </c>
      <c r="U938" s="18">
        <f t="shared" si="800"/>
        <v>2.9438245886589932E-2</v>
      </c>
      <c r="V938" s="17">
        <f t="shared" si="801"/>
        <v>0</v>
      </c>
      <c r="W938" s="17">
        <f t="shared" si="793"/>
        <v>0</v>
      </c>
      <c r="X938" s="16">
        <f t="shared" si="802"/>
        <v>0</v>
      </c>
      <c r="Y938" s="19">
        <f t="shared" si="803"/>
        <v>2.9438245886589932E-2</v>
      </c>
      <c r="Z938" s="17">
        <f t="shared" si="804"/>
        <v>0</v>
      </c>
      <c r="AA938" s="17">
        <f t="shared" si="805"/>
        <v>0</v>
      </c>
      <c r="AB938" s="16">
        <f t="shared" si="806"/>
        <v>0</v>
      </c>
      <c r="AC938" s="19">
        <f t="shared" si="807"/>
        <v>2.9438245886589932E-2</v>
      </c>
      <c r="AD938" s="17">
        <f t="shared" si="808"/>
        <v>0</v>
      </c>
      <c r="AE938" s="17">
        <f t="shared" si="809"/>
        <v>0</v>
      </c>
      <c r="AF938" s="16">
        <f t="shared" si="794"/>
        <v>0</v>
      </c>
      <c r="AG938" s="19">
        <f t="shared" si="810"/>
        <v>2.9438245886589932E-2</v>
      </c>
      <c r="AH938" s="17">
        <f t="shared" si="811"/>
        <v>0</v>
      </c>
      <c r="AI938" s="17">
        <f t="shared" si="840"/>
        <v>0</v>
      </c>
      <c r="AJ938" s="16">
        <f t="shared" si="812"/>
        <v>0</v>
      </c>
      <c r="AK938" s="19">
        <f t="shared" si="813"/>
        <v>2.9438245886589932E-2</v>
      </c>
      <c r="AL938" s="17">
        <f t="shared" si="814"/>
        <v>0</v>
      </c>
      <c r="AM938" s="17">
        <f t="shared" si="815"/>
        <v>0</v>
      </c>
      <c r="AN938" s="16">
        <f t="shared" si="816"/>
        <v>0</v>
      </c>
      <c r="AO938" s="19">
        <f t="shared" si="817"/>
        <v>2.9438245886589932E-2</v>
      </c>
      <c r="AP938" s="17">
        <f t="shared" si="818"/>
        <v>0</v>
      </c>
      <c r="AQ938" s="17">
        <f t="shared" si="819"/>
        <v>0</v>
      </c>
      <c r="AR938" s="16">
        <f t="shared" si="820"/>
        <v>0</v>
      </c>
      <c r="AS938" s="19">
        <f t="shared" si="821"/>
        <v>2.9438245886589932E-2</v>
      </c>
      <c r="AT938" s="17">
        <f t="shared" si="822"/>
        <v>0</v>
      </c>
      <c r="AU938" s="17">
        <f t="shared" si="823"/>
        <v>0</v>
      </c>
      <c r="AV938" s="16">
        <f t="shared" si="824"/>
        <v>0</v>
      </c>
      <c r="AW938" s="19">
        <f t="shared" si="825"/>
        <v>2.9438245886589932E-2</v>
      </c>
      <c r="AX938" s="17">
        <f t="shared" si="826"/>
        <v>0</v>
      </c>
      <c r="AY938" s="17">
        <f t="shared" si="795"/>
        <v>0</v>
      </c>
      <c r="AZ938" s="16">
        <f t="shared" si="827"/>
        <v>0</v>
      </c>
      <c r="BA938" s="19">
        <f t="shared" si="828"/>
        <v>2.9438245886589932E-2</v>
      </c>
      <c r="BB938" s="16"/>
      <c r="BC938" s="16">
        <f t="shared" si="829"/>
        <v>2.9438245886589932E-2</v>
      </c>
      <c r="BD938" s="19">
        <f t="shared" si="796"/>
        <v>2.9438245886589932E-2</v>
      </c>
      <c r="BE938" s="20">
        <f t="shared" si="830"/>
        <v>2.9438245886589932E-2</v>
      </c>
      <c r="BF938">
        <f t="shared" si="831"/>
        <v>2.248991262171026E-5</v>
      </c>
      <c r="BG938" s="33">
        <f t="shared" si="832"/>
        <v>6.05214046002511E-2</v>
      </c>
      <c r="BH938">
        <f t="shared" si="833"/>
        <v>0.42364983220175767</v>
      </c>
      <c r="BI938">
        <f t="shared" si="834"/>
        <v>41138.093306119474</v>
      </c>
      <c r="BJ938">
        <f t="shared" si="835"/>
        <v>0</v>
      </c>
      <c r="BK938">
        <f t="shared" si="836"/>
        <v>20010</v>
      </c>
      <c r="BL938">
        <f t="shared" si="837"/>
        <v>853925.99999999988</v>
      </c>
      <c r="BM938">
        <f t="shared" si="838"/>
        <v>20010</v>
      </c>
    </row>
    <row r="939" spans="1:65" x14ac:dyDescent="0.25">
      <c r="A939" s="8"/>
      <c r="B939">
        <v>363000</v>
      </c>
      <c r="C939" t="s">
        <v>955</v>
      </c>
      <c r="D939">
        <v>5</v>
      </c>
      <c r="E939">
        <v>550</v>
      </c>
      <c r="F939" s="9">
        <f t="shared" si="839"/>
        <v>92400</v>
      </c>
      <c r="G939">
        <v>3</v>
      </c>
      <c r="H939" s="10">
        <f t="shared" si="785"/>
        <v>1.3095238095238095</v>
      </c>
      <c r="I939" s="10">
        <f t="shared" si="786"/>
        <v>3.9285714285714288</v>
      </c>
      <c r="J939" s="11">
        <f t="shared" si="787"/>
        <v>0.78571428571428581</v>
      </c>
      <c r="K939" s="11">
        <f t="shared" si="788"/>
        <v>1</v>
      </c>
      <c r="L939" s="12">
        <f t="shared" si="789"/>
        <v>363000</v>
      </c>
      <c r="M939" s="13">
        <f t="shared" si="790"/>
        <v>0</v>
      </c>
      <c r="P939">
        <f t="shared" si="791"/>
        <v>2750</v>
      </c>
      <c r="Q939" s="15">
        <f t="shared" si="797"/>
        <v>1.6666666666666667</v>
      </c>
      <c r="R939" s="16">
        <f t="shared" si="798"/>
        <v>3.5746201966041107</v>
      </c>
      <c r="S939" s="17">
        <f t="shared" si="792"/>
        <v>3.9285714285714284</v>
      </c>
      <c r="T939" s="17">
        <f t="shared" si="799"/>
        <v>1.3095238095238095</v>
      </c>
      <c r="U939" s="18">
        <f t="shared" si="800"/>
        <v>1.3095238095238095</v>
      </c>
      <c r="V939" s="17">
        <f t="shared" si="801"/>
        <v>0</v>
      </c>
      <c r="W939" s="17">
        <f t="shared" si="793"/>
        <v>0</v>
      </c>
      <c r="X939" s="16">
        <f t="shared" si="802"/>
        <v>0</v>
      </c>
      <c r="Y939" s="19">
        <f t="shared" si="803"/>
        <v>1.3095238095238095</v>
      </c>
      <c r="Z939" s="17">
        <f t="shared" si="804"/>
        <v>0</v>
      </c>
      <c r="AA939" s="17">
        <f t="shared" si="805"/>
        <v>0</v>
      </c>
      <c r="AB939" s="16">
        <f t="shared" si="806"/>
        <v>0</v>
      </c>
      <c r="AC939" s="19">
        <f t="shared" si="807"/>
        <v>1.3095238095238095</v>
      </c>
      <c r="AD939" s="17">
        <f t="shared" si="808"/>
        <v>0</v>
      </c>
      <c r="AE939" s="17">
        <f t="shared" si="809"/>
        <v>0</v>
      </c>
      <c r="AF939" s="16">
        <f t="shared" si="794"/>
        <v>0</v>
      </c>
      <c r="AG939" s="19">
        <f t="shared" si="810"/>
        <v>1.3095238095238095</v>
      </c>
      <c r="AH939" s="17">
        <f t="shared" si="811"/>
        <v>0</v>
      </c>
      <c r="AI939" s="17">
        <f t="shared" si="840"/>
        <v>0</v>
      </c>
      <c r="AJ939" s="16">
        <f t="shared" si="812"/>
        <v>0</v>
      </c>
      <c r="AK939" s="19">
        <f t="shared" si="813"/>
        <v>1.3095238095238095</v>
      </c>
      <c r="AL939" s="17">
        <f t="shared" si="814"/>
        <v>0</v>
      </c>
      <c r="AM939" s="17">
        <f t="shared" si="815"/>
        <v>0</v>
      </c>
      <c r="AN939" s="16">
        <f t="shared" si="816"/>
        <v>0</v>
      </c>
      <c r="AO939" s="19">
        <f t="shared" si="817"/>
        <v>1.3095238095238095</v>
      </c>
      <c r="AP939" s="17">
        <f t="shared" si="818"/>
        <v>0</v>
      </c>
      <c r="AQ939" s="17">
        <f t="shared" si="819"/>
        <v>0</v>
      </c>
      <c r="AR939" s="16">
        <f t="shared" si="820"/>
        <v>0</v>
      </c>
      <c r="AS939" s="19">
        <f t="shared" si="821"/>
        <v>1.3095238095238095</v>
      </c>
      <c r="AT939" s="17">
        <f t="shared" si="822"/>
        <v>0</v>
      </c>
      <c r="AU939" s="17">
        <f t="shared" si="823"/>
        <v>0</v>
      </c>
      <c r="AV939" s="16">
        <f t="shared" si="824"/>
        <v>0</v>
      </c>
      <c r="AW939" s="19">
        <f t="shared" si="825"/>
        <v>1.3095238095238095</v>
      </c>
      <c r="AX939" s="17">
        <f t="shared" si="826"/>
        <v>0</v>
      </c>
      <c r="AY939" s="17">
        <f t="shared" si="795"/>
        <v>0</v>
      </c>
      <c r="AZ939" s="16">
        <f t="shared" si="827"/>
        <v>0</v>
      </c>
      <c r="BA939" s="19">
        <f t="shared" si="828"/>
        <v>1.3095238095238095</v>
      </c>
      <c r="BB939" s="16"/>
      <c r="BC939" s="16">
        <f t="shared" si="829"/>
        <v>1.3095238095238095</v>
      </c>
      <c r="BD939" s="19">
        <f t="shared" si="796"/>
        <v>1.3095238095238095</v>
      </c>
      <c r="BE939" s="20">
        <f t="shared" si="830"/>
        <v>1.3095238095238095</v>
      </c>
      <c r="BF939">
        <f t="shared" si="831"/>
        <v>1.0004358332252241E-3</v>
      </c>
      <c r="BG939" s="33">
        <f t="shared" si="832"/>
        <v>2.6922195233770867</v>
      </c>
      <c r="BH939">
        <f t="shared" si="833"/>
        <v>8.0766585701312597</v>
      </c>
      <c r="BI939">
        <f t="shared" si="834"/>
        <v>746283.2518801284</v>
      </c>
      <c r="BJ939">
        <f t="shared" si="835"/>
        <v>0</v>
      </c>
      <c r="BK939">
        <f t="shared" si="836"/>
        <v>363000</v>
      </c>
      <c r="BL939">
        <f t="shared" si="837"/>
        <v>98999.999999999971</v>
      </c>
      <c r="BM939">
        <f t="shared" si="838"/>
        <v>363000</v>
      </c>
    </row>
    <row r="940" spans="1:65" x14ac:dyDescent="0.25">
      <c r="A940" s="8"/>
      <c r="B940">
        <v>2598620</v>
      </c>
      <c r="C940" t="s">
        <v>956</v>
      </c>
      <c r="D940">
        <v>10</v>
      </c>
      <c r="E940">
        <v>1557</v>
      </c>
      <c r="F940" s="9">
        <f t="shared" si="839"/>
        <v>261576</v>
      </c>
      <c r="G940">
        <v>6</v>
      </c>
      <c r="H940" s="10">
        <f t="shared" si="785"/>
        <v>1.6557456851291148</v>
      </c>
      <c r="I940" s="10">
        <f t="shared" si="786"/>
        <v>9.9344741107746888</v>
      </c>
      <c r="J940" s="11">
        <f t="shared" si="787"/>
        <v>0.99344741107746892</v>
      </c>
      <c r="K940" s="11">
        <f t="shared" si="788"/>
        <v>1</v>
      </c>
      <c r="L940" s="12">
        <f t="shared" si="789"/>
        <v>2598620</v>
      </c>
      <c r="M940" s="13">
        <f t="shared" si="790"/>
        <v>0</v>
      </c>
      <c r="P940">
        <f t="shared" si="791"/>
        <v>15570</v>
      </c>
      <c r="Q940" s="15">
        <f t="shared" si="797"/>
        <v>1.6666666666666667</v>
      </c>
      <c r="R940" s="16">
        <f t="shared" si="798"/>
        <v>3.5746201966041107</v>
      </c>
      <c r="S940" s="17">
        <f t="shared" si="792"/>
        <v>9.9344741107746888</v>
      </c>
      <c r="T940" s="17">
        <f t="shared" si="799"/>
        <v>1.6557456851291148</v>
      </c>
      <c r="U940" s="18">
        <f t="shared" si="800"/>
        <v>1.6557456851291148</v>
      </c>
      <c r="V940" s="17">
        <f t="shared" si="801"/>
        <v>0</v>
      </c>
      <c r="W940" s="17">
        <f t="shared" si="793"/>
        <v>0</v>
      </c>
      <c r="X940" s="16">
        <f t="shared" si="802"/>
        <v>0</v>
      </c>
      <c r="Y940" s="19">
        <f t="shared" si="803"/>
        <v>1.6557456851291148</v>
      </c>
      <c r="Z940" s="17">
        <f t="shared" si="804"/>
        <v>0</v>
      </c>
      <c r="AA940" s="17">
        <f t="shared" si="805"/>
        <v>0</v>
      </c>
      <c r="AB940" s="16">
        <f t="shared" si="806"/>
        <v>0</v>
      </c>
      <c r="AC940" s="19">
        <f t="shared" si="807"/>
        <v>1.6557456851291148</v>
      </c>
      <c r="AD940" s="17">
        <f t="shared" si="808"/>
        <v>0</v>
      </c>
      <c r="AE940" s="17">
        <f t="shared" si="809"/>
        <v>0</v>
      </c>
      <c r="AF940" s="16">
        <f t="shared" si="794"/>
        <v>0</v>
      </c>
      <c r="AG940" s="19">
        <f t="shared" si="810"/>
        <v>1.6557456851291148</v>
      </c>
      <c r="AH940" s="17">
        <f t="shared" si="811"/>
        <v>0</v>
      </c>
      <c r="AI940" s="17">
        <f t="shared" si="840"/>
        <v>0</v>
      </c>
      <c r="AJ940" s="16">
        <f t="shared" si="812"/>
        <v>0</v>
      </c>
      <c r="AK940" s="19">
        <f t="shared" si="813"/>
        <v>1.6557456851291148</v>
      </c>
      <c r="AL940" s="17">
        <f t="shared" si="814"/>
        <v>0</v>
      </c>
      <c r="AM940" s="17">
        <f t="shared" si="815"/>
        <v>0</v>
      </c>
      <c r="AN940" s="16">
        <f t="shared" si="816"/>
        <v>0</v>
      </c>
      <c r="AO940" s="19">
        <f t="shared" si="817"/>
        <v>1.6557456851291148</v>
      </c>
      <c r="AP940" s="17">
        <f t="shared" si="818"/>
        <v>0</v>
      </c>
      <c r="AQ940" s="17">
        <f t="shared" si="819"/>
        <v>0</v>
      </c>
      <c r="AR940" s="16">
        <f t="shared" si="820"/>
        <v>0</v>
      </c>
      <c r="AS940" s="19">
        <f t="shared" si="821"/>
        <v>1.6557456851291148</v>
      </c>
      <c r="AT940" s="17">
        <f t="shared" si="822"/>
        <v>0</v>
      </c>
      <c r="AU940" s="17">
        <f t="shared" si="823"/>
        <v>0</v>
      </c>
      <c r="AV940" s="16">
        <f t="shared" si="824"/>
        <v>0</v>
      </c>
      <c r="AW940" s="19">
        <f t="shared" si="825"/>
        <v>1.6557456851291148</v>
      </c>
      <c r="AX940" s="17">
        <f t="shared" si="826"/>
        <v>0</v>
      </c>
      <c r="AY940" s="17">
        <f t="shared" si="795"/>
        <v>0</v>
      </c>
      <c r="AZ940" s="16">
        <f t="shared" si="827"/>
        <v>0</v>
      </c>
      <c r="BA940" s="19">
        <f t="shared" si="828"/>
        <v>1.6557456851291148</v>
      </c>
      <c r="BB940" s="16"/>
      <c r="BC940" s="16">
        <f t="shared" si="829"/>
        <v>1.6557456851291148</v>
      </c>
      <c r="BD940" s="19">
        <f t="shared" si="796"/>
        <v>1.6557456851291148</v>
      </c>
      <c r="BE940" s="20">
        <f t="shared" si="830"/>
        <v>1.6557456851291148</v>
      </c>
      <c r="BF940">
        <f t="shared" si="831"/>
        <v>1.2649386762303828E-3</v>
      </c>
      <c r="BG940" s="33">
        <f t="shared" si="832"/>
        <v>3.404009019792416</v>
      </c>
      <c r="BH940">
        <f t="shared" si="833"/>
        <v>20.424054118754498</v>
      </c>
      <c r="BI940">
        <f t="shared" si="834"/>
        <v>5342442.3801673269</v>
      </c>
      <c r="BJ940">
        <f t="shared" si="835"/>
        <v>0</v>
      </c>
      <c r="BK940">
        <f t="shared" si="836"/>
        <v>2598620</v>
      </c>
      <c r="BL940">
        <f t="shared" si="837"/>
        <v>17140.000000000007</v>
      </c>
      <c r="BM940">
        <f t="shared" si="838"/>
        <v>2598620</v>
      </c>
    </row>
    <row r="941" spans="1:65" x14ac:dyDescent="0.25">
      <c r="A941" s="8"/>
      <c r="B941">
        <v>2623500</v>
      </c>
      <c r="C941" t="s">
        <v>957</v>
      </c>
      <c r="D941">
        <v>9</v>
      </c>
      <c r="E941">
        <v>2415</v>
      </c>
      <c r="F941" s="9">
        <f t="shared" si="839"/>
        <v>405720</v>
      </c>
      <c r="G941">
        <v>2</v>
      </c>
      <c r="H941" s="10">
        <f t="shared" si="785"/>
        <v>3.2331410825199645</v>
      </c>
      <c r="I941" s="10">
        <f t="shared" si="786"/>
        <v>6.4662821650399289</v>
      </c>
      <c r="J941" s="11">
        <f t="shared" si="787"/>
        <v>0.71847579611554768</v>
      </c>
      <c r="K941" s="11">
        <f t="shared" si="788"/>
        <v>1</v>
      </c>
      <c r="L941" s="12">
        <f t="shared" si="789"/>
        <v>2623500</v>
      </c>
      <c r="M941" s="13">
        <f t="shared" si="790"/>
        <v>0</v>
      </c>
      <c r="P941">
        <f t="shared" si="791"/>
        <v>21735</v>
      </c>
      <c r="Q941" s="15">
        <f t="shared" si="797"/>
        <v>4.5</v>
      </c>
      <c r="R941" s="16">
        <f t="shared" si="798"/>
        <v>3.5746201966041107</v>
      </c>
      <c r="S941" s="17">
        <f t="shared" si="792"/>
        <v>6.4662821650399289</v>
      </c>
      <c r="T941" s="17">
        <f t="shared" si="799"/>
        <v>3.2331410825199645</v>
      </c>
      <c r="U941" s="18">
        <f t="shared" si="800"/>
        <v>3.2331410825199645</v>
      </c>
      <c r="V941" s="17">
        <f t="shared" si="801"/>
        <v>0</v>
      </c>
      <c r="W941" s="17">
        <f t="shared" si="793"/>
        <v>0</v>
      </c>
      <c r="X941" s="16">
        <f t="shared" si="802"/>
        <v>0</v>
      </c>
      <c r="Y941" s="19">
        <f t="shared" si="803"/>
        <v>3.2331410825199645</v>
      </c>
      <c r="Z941" s="17">
        <f t="shared" si="804"/>
        <v>0</v>
      </c>
      <c r="AA941" s="17">
        <f t="shared" si="805"/>
        <v>0</v>
      </c>
      <c r="AB941" s="16">
        <f t="shared" si="806"/>
        <v>0</v>
      </c>
      <c r="AC941" s="19">
        <f t="shared" si="807"/>
        <v>3.2331410825199645</v>
      </c>
      <c r="AD941" s="17">
        <f t="shared" si="808"/>
        <v>0</v>
      </c>
      <c r="AE941" s="17">
        <f t="shared" si="809"/>
        <v>0</v>
      </c>
      <c r="AF941" s="16">
        <f t="shared" si="794"/>
        <v>0</v>
      </c>
      <c r="AG941" s="19">
        <f t="shared" si="810"/>
        <v>3.2331410825199645</v>
      </c>
      <c r="AH941" s="17">
        <f t="shared" si="811"/>
        <v>0</v>
      </c>
      <c r="AI941" s="17">
        <f t="shared" si="840"/>
        <v>0</v>
      </c>
      <c r="AJ941" s="16">
        <f t="shared" si="812"/>
        <v>0</v>
      </c>
      <c r="AK941" s="19">
        <f t="shared" si="813"/>
        <v>3.2331410825199645</v>
      </c>
      <c r="AL941" s="17">
        <f t="shared" si="814"/>
        <v>0</v>
      </c>
      <c r="AM941" s="17">
        <f t="shared" si="815"/>
        <v>0</v>
      </c>
      <c r="AN941" s="16">
        <f t="shared" si="816"/>
        <v>0</v>
      </c>
      <c r="AO941" s="19">
        <f t="shared" si="817"/>
        <v>3.2331410825199645</v>
      </c>
      <c r="AP941" s="17">
        <f t="shared" si="818"/>
        <v>0</v>
      </c>
      <c r="AQ941" s="17">
        <f t="shared" si="819"/>
        <v>0</v>
      </c>
      <c r="AR941" s="16">
        <f t="shared" si="820"/>
        <v>0</v>
      </c>
      <c r="AS941" s="19">
        <f t="shared" si="821"/>
        <v>3.2331410825199645</v>
      </c>
      <c r="AT941" s="17">
        <f t="shared" si="822"/>
        <v>0</v>
      </c>
      <c r="AU941" s="17">
        <f t="shared" si="823"/>
        <v>0</v>
      </c>
      <c r="AV941" s="16">
        <f t="shared" si="824"/>
        <v>0</v>
      </c>
      <c r="AW941" s="19">
        <f t="shared" si="825"/>
        <v>3.2331410825199645</v>
      </c>
      <c r="AX941" s="17">
        <f t="shared" si="826"/>
        <v>0</v>
      </c>
      <c r="AY941" s="17">
        <f t="shared" si="795"/>
        <v>0</v>
      </c>
      <c r="AZ941" s="16">
        <f t="shared" si="827"/>
        <v>0</v>
      </c>
      <c r="BA941" s="19">
        <f t="shared" si="828"/>
        <v>3.2331410825199645</v>
      </c>
      <c r="BB941" s="16"/>
      <c r="BC941" s="16">
        <f t="shared" si="829"/>
        <v>3.2331410825199645</v>
      </c>
      <c r="BD941" s="19">
        <f t="shared" si="796"/>
        <v>3.2331410825199645</v>
      </c>
      <c r="BE941" s="20">
        <f t="shared" si="830"/>
        <v>3.2331410825199645</v>
      </c>
      <c r="BF941">
        <f t="shared" si="831"/>
        <v>2.4700201472486125E-3</v>
      </c>
      <c r="BG941" s="33">
        <f t="shared" si="832"/>
        <v>6.6469395064744843</v>
      </c>
      <c r="BH941">
        <f t="shared" si="833"/>
        <v>13.293879012948969</v>
      </c>
      <c r="BI941">
        <f t="shared" si="834"/>
        <v>5393592.5931336554</v>
      </c>
      <c r="BJ941">
        <f t="shared" si="835"/>
        <v>0</v>
      </c>
      <c r="BK941">
        <f t="shared" si="836"/>
        <v>2623500</v>
      </c>
      <c r="BL941">
        <f t="shared" si="837"/>
        <v>1027980</v>
      </c>
      <c r="BM941">
        <f t="shared" si="838"/>
        <v>2623500</v>
      </c>
    </row>
    <row r="942" spans="1:65" x14ac:dyDescent="0.25">
      <c r="A942" s="8"/>
      <c r="B942">
        <v>234000</v>
      </c>
      <c r="C942" t="s">
        <v>958</v>
      </c>
      <c r="D942">
        <v>2</v>
      </c>
      <c r="E942">
        <v>694</v>
      </c>
      <c r="F942" s="9">
        <f t="shared" si="839"/>
        <v>116592</v>
      </c>
      <c r="G942">
        <v>4</v>
      </c>
      <c r="H942" s="10">
        <f t="shared" si="785"/>
        <v>0.5</v>
      </c>
      <c r="I942" s="10">
        <f t="shared" si="786"/>
        <v>2</v>
      </c>
      <c r="J942" s="11">
        <f t="shared" si="787"/>
        <v>1</v>
      </c>
      <c r="K942" s="11">
        <f t="shared" si="788"/>
        <v>0.99651282051282053</v>
      </c>
      <c r="L942" s="12">
        <f t="shared" si="789"/>
        <v>233184</v>
      </c>
      <c r="M942" s="13">
        <f t="shared" si="790"/>
        <v>3.4871794871794873E-3</v>
      </c>
      <c r="P942">
        <f t="shared" si="791"/>
        <v>1388</v>
      </c>
      <c r="Q942" s="15">
        <f t="shared" si="797"/>
        <v>0.5</v>
      </c>
      <c r="R942" s="16">
        <f t="shared" si="798"/>
        <v>3.5746201966041107</v>
      </c>
      <c r="S942" s="17">
        <f t="shared" si="792"/>
        <v>2.006998764923837</v>
      </c>
      <c r="T942" s="17">
        <f t="shared" si="799"/>
        <v>0.50174969123095925</v>
      </c>
      <c r="U942" s="18">
        <f t="shared" si="800"/>
        <v>0.5</v>
      </c>
      <c r="V942" s="17">
        <f t="shared" si="801"/>
        <v>0</v>
      </c>
      <c r="W942" s="17">
        <f t="shared" si="793"/>
        <v>0</v>
      </c>
      <c r="X942" s="16">
        <f t="shared" si="802"/>
        <v>0</v>
      </c>
      <c r="Y942" s="19">
        <f t="shared" si="803"/>
        <v>0.5</v>
      </c>
      <c r="Z942" s="17">
        <f t="shared" si="804"/>
        <v>0</v>
      </c>
      <c r="AA942" s="17">
        <f t="shared" si="805"/>
        <v>0</v>
      </c>
      <c r="AB942" s="16">
        <f t="shared" si="806"/>
        <v>0</v>
      </c>
      <c r="AC942" s="19">
        <f t="shared" si="807"/>
        <v>0.5</v>
      </c>
      <c r="AD942" s="17">
        <f t="shared" si="808"/>
        <v>0</v>
      </c>
      <c r="AE942" s="17">
        <f t="shared" si="809"/>
        <v>0</v>
      </c>
      <c r="AF942" s="16">
        <f t="shared" si="794"/>
        <v>0</v>
      </c>
      <c r="AG942" s="19">
        <f t="shared" si="810"/>
        <v>0.5</v>
      </c>
      <c r="AH942" s="17">
        <f t="shared" si="811"/>
        <v>0</v>
      </c>
      <c r="AI942" s="17">
        <f t="shared" si="840"/>
        <v>0</v>
      </c>
      <c r="AJ942" s="16">
        <f t="shared" si="812"/>
        <v>0</v>
      </c>
      <c r="AK942" s="19">
        <f t="shared" si="813"/>
        <v>0.5</v>
      </c>
      <c r="AL942" s="17">
        <f t="shared" si="814"/>
        <v>0</v>
      </c>
      <c r="AM942" s="17">
        <f t="shared" si="815"/>
        <v>0</v>
      </c>
      <c r="AN942" s="16">
        <f t="shared" si="816"/>
        <v>0</v>
      </c>
      <c r="AO942" s="19">
        <f t="shared" si="817"/>
        <v>0.5</v>
      </c>
      <c r="AP942" s="17">
        <f t="shared" si="818"/>
        <v>0</v>
      </c>
      <c r="AQ942" s="17">
        <f t="shared" si="819"/>
        <v>0</v>
      </c>
      <c r="AR942" s="16">
        <f t="shared" si="820"/>
        <v>0</v>
      </c>
      <c r="AS942" s="19">
        <f t="shared" si="821"/>
        <v>0.5</v>
      </c>
      <c r="AT942" s="17">
        <f t="shared" si="822"/>
        <v>0</v>
      </c>
      <c r="AU942" s="17">
        <f t="shared" si="823"/>
        <v>0</v>
      </c>
      <c r="AV942" s="16">
        <f t="shared" si="824"/>
        <v>0</v>
      </c>
      <c r="AW942" s="19">
        <f t="shared" si="825"/>
        <v>0.5</v>
      </c>
      <c r="AX942" s="17">
        <f t="shared" si="826"/>
        <v>0</v>
      </c>
      <c r="AY942" s="17">
        <f t="shared" si="795"/>
        <v>0</v>
      </c>
      <c r="AZ942" s="16">
        <f t="shared" si="827"/>
        <v>0</v>
      </c>
      <c r="BA942" s="19">
        <f t="shared" si="828"/>
        <v>0.5</v>
      </c>
      <c r="BB942" s="16"/>
      <c r="BC942" s="16">
        <f t="shared" si="829"/>
        <v>0.5</v>
      </c>
      <c r="BD942" s="19">
        <f t="shared" si="796"/>
        <v>0.5</v>
      </c>
      <c r="BE942" s="20">
        <f t="shared" si="830"/>
        <v>0.5</v>
      </c>
      <c r="BF942">
        <f t="shared" si="831"/>
        <v>3.8198459086781283E-4</v>
      </c>
      <c r="BG942" s="33">
        <f t="shared" si="832"/>
        <v>1.0279383634712513</v>
      </c>
      <c r="BH942">
        <f t="shared" si="833"/>
        <v>4.1117534538850053</v>
      </c>
      <c r="BI942">
        <f t="shared" si="834"/>
        <v>479397.55869536055</v>
      </c>
      <c r="BJ942">
        <f t="shared" si="835"/>
        <v>816</v>
      </c>
      <c r="BK942">
        <f t="shared" si="836"/>
        <v>233184</v>
      </c>
      <c r="BL942">
        <f t="shared" si="837"/>
        <v>0</v>
      </c>
      <c r="BM942">
        <f t="shared" si="838"/>
        <v>233184</v>
      </c>
    </row>
    <row r="943" spans="1:65" x14ac:dyDescent="0.25">
      <c r="A943" s="8"/>
      <c r="B943">
        <v>4233997</v>
      </c>
      <c r="C943" t="s">
        <v>959</v>
      </c>
      <c r="D943">
        <v>2</v>
      </c>
      <c r="E943">
        <v>1582</v>
      </c>
      <c r="F943" s="9">
        <f t="shared" si="839"/>
        <v>265776</v>
      </c>
      <c r="G943">
        <v>7</v>
      </c>
      <c r="H943" s="10">
        <f t="shared" si="785"/>
        <v>0.2857142857142857</v>
      </c>
      <c r="I943" s="10">
        <f t="shared" si="786"/>
        <v>2</v>
      </c>
      <c r="J943" s="11">
        <f t="shared" si="787"/>
        <v>1</v>
      </c>
      <c r="K943" s="11">
        <f t="shared" si="788"/>
        <v>0.125543782860498</v>
      </c>
      <c r="L943" s="12">
        <f t="shared" si="789"/>
        <v>531552</v>
      </c>
      <c r="M943" s="13">
        <f t="shared" si="790"/>
        <v>0.87445621713950195</v>
      </c>
      <c r="P943">
        <f t="shared" si="791"/>
        <v>3164</v>
      </c>
      <c r="Q943" s="15">
        <f t="shared" si="797"/>
        <v>0.2857142857142857</v>
      </c>
      <c r="R943" s="16">
        <f t="shared" si="798"/>
        <v>3.5746201966041107</v>
      </c>
      <c r="S943" s="17">
        <f t="shared" si="792"/>
        <v>15.930697278911564</v>
      </c>
      <c r="T943" s="17">
        <f t="shared" si="799"/>
        <v>2.2758138969873665</v>
      </c>
      <c r="U943" s="18">
        <f t="shared" si="800"/>
        <v>0.2857142857142857</v>
      </c>
      <c r="V943" s="17">
        <f t="shared" si="801"/>
        <v>0</v>
      </c>
      <c r="W943" s="17">
        <f t="shared" si="793"/>
        <v>0</v>
      </c>
      <c r="X943" s="16">
        <f t="shared" si="802"/>
        <v>0</v>
      </c>
      <c r="Y943" s="19">
        <f t="shared" si="803"/>
        <v>0.2857142857142857</v>
      </c>
      <c r="Z943" s="17">
        <f t="shared" si="804"/>
        <v>0</v>
      </c>
      <c r="AA943" s="17">
        <f t="shared" si="805"/>
        <v>0</v>
      </c>
      <c r="AB943" s="16">
        <f t="shared" si="806"/>
        <v>0</v>
      </c>
      <c r="AC943" s="19">
        <f t="shared" si="807"/>
        <v>0.2857142857142857</v>
      </c>
      <c r="AD943" s="17">
        <f t="shared" si="808"/>
        <v>0</v>
      </c>
      <c r="AE943" s="17">
        <f t="shared" si="809"/>
        <v>0</v>
      </c>
      <c r="AF943" s="16">
        <f t="shared" si="794"/>
        <v>0</v>
      </c>
      <c r="AG943" s="19">
        <f t="shared" si="810"/>
        <v>0.2857142857142857</v>
      </c>
      <c r="AH943" s="17">
        <f t="shared" si="811"/>
        <v>0</v>
      </c>
      <c r="AI943" s="17">
        <f t="shared" si="840"/>
        <v>0</v>
      </c>
      <c r="AJ943" s="16">
        <f t="shared" si="812"/>
        <v>0</v>
      </c>
      <c r="AK943" s="19">
        <f t="shared" si="813"/>
        <v>0.2857142857142857</v>
      </c>
      <c r="AL943" s="17">
        <f t="shared" si="814"/>
        <v>0</v>
      </c>
      <c r="AM943" s="17">
        <f t="shared" si="815"/>
        <v>0</v>
      </c>
      <c r="AN943" s="16">
        <f t="shared" si="816"/>
        <v>0</v>
      </c>
      <c r="AO943" s="19">
        <f t="shared" si="817"/>
        <v>0.2857142857142857</v>
      </c>
      <c r="AP943" s="17">
        <f t="shared" si="818"/>
        <v>0</v>
      </c>
      <c r="AQ943" s="17">
        <f t="shared" si="819"/>
        <v>0</v>
      </c>
      <c r="AR943" s="16">
        <f t="shared" si="820"/>
        <v>0</v>
      </c>
      <c r="AS943" s="19">
        <f t="shared" si="821"/>
        <v>0.2857142857142857</v>
      </c>
      <c r="AT943" s="17">
        <f t="shared" si="822"/>
        <v>0</v>
      </c>
      <c r="AU943" s="17">
        <f t="shared" si="823"/>
        <v>0</v>
      </c>
      <c r="AV943" s="16">
        <f t="shared" si="824"/>
        <v>0</v>
      </c>
      <c r="AW943" s="19">
        <f t="shared" si="825"/>
        <v>0.2857142857142857</v>
      </c>
      <c r="AX943" s="17">
        <f t="shared" si="826"/>
        <v>0</v>
      </c>
      <c r="AY943" s="17">
        <f t="shared" si="795"/>
        <v>0</v>
      </c>
      <c r="AZ943" s="16">
        <f t="shared" si="827"/>
        <v>0</v>
      </c>
      <c r="BA943" s="19">
        <f t="shared" si="828"/>
        <v>0.2857142857142857</v>
      </c>
      <c r="BB943" s="16"/>
      <c r="BC943" s="16">
        <f t="shared" si="829"/>
        <v>0.2857142857142857</v>
      </c>
      <c r="BD943" s="19">
        <f t="shared" si="796"/>
        <v>0.2857142857142857</v>
      </c>
      <c r="BE943" s="20">
        <f t="shared" si="830"/>
        <v>0.2857142857142857</v>
      </c>
      <c r="BF943">
        <f t="shared" si="831"/>
        <v>2.182769090673216E-4</v>
      </c>
      <c r="BG943" s="33">
        <f t="shared" si="832"/>
        <v>0.58739335055500064</v>
      </c>
      <c r="BH943">
        <f t="shared" si="833"/>
        <v>4.1117534538850045</v>
      </c>
      <c r="BI943">
        <f t="shared" si="834"/>
        <v>1092805.385959741</v>
      </c>
      <c r="BJ943">
        <f t="shared" si="835"/>
        <v>3702445</v>
      </c>
      <c r="BK943">
        <f t="shared" si="836"/>
        <v>531552</v>
      </c>
      <c r="BL943">
        <f t="shared" si="837"/>
        <v>0</v>
      </c>
      <c r="BM943">
        <f t="shared" si="838"/>
        <v>531552</v>
      </c>
    </row>
    <row r="944" spans="1:65" x14ac:dyDescent="0.25">
      <c r="A944" s="8"/>
      <c r="B944">
        <v>397500</v>
      </c>
      <c r="C944" t="s">
        <v>960</v>
      </c>
      <c r="D944">
        <v>10</v>
      </c>
      <c r="E944">
        <v>1130</v>
      </c>
      <c r="F944" s="9">
        <f t="shared" si="839"/>
        <v>189840</v>
      </c>
      <c r="G944">
        <v>5</v>
      </c>
      <c r="H944" s="10">
        <f t="shared" si="785"/>
        <v>0.41877370417193427</v>
      </c>
      <c r="I944" s="10">
        <f t="shared" si="786"/>
        <v>2.0938685208596715</v>
      </c>
      <c r="J944" s="11">
        <f t="shared" si="787"/>
        <v>0.20938685208596713</v>
      </c>
      <c r="K944" s="11">
        <f t="shared" si="788"/>
        <v>1.0000000000000002</v>
      </c>
      <c r="L944" s="12">
        <f t="shared" si="789"/>
        <v>397500.00000000006</v>
      </c>
      <c r="M944" s="13">
        <f t="shared" si="790"/>
        <v>-1.4643436707790543E-16</v>
      </c>
      <c r="P944">
        <f t="shared" si="791"/>
        <v>11300</v>
      </c>
      <c r="Q944" s="15">
        <f t="shared" si="797"/>
        <v>2</v>
      </c>
      <c r="R944" s="16">
        <f t="shared" si="798"/>
        <v>3.5746201966041107</v>
      </c>
      <c r="S944" s="17">
        <f t="shared" si="792"/>
        <v>2.0938685208596715</v>
      </c>
      <c r="T944" s="17">
        <f t="shared" si="799"/>
        <v>0.41877370417193427</v>
      </c>
      <c r="U944" s="18">
        <f t="shared" si="800"/>
        <v>0.41877370417193427</v>
      </c>
      <c r="V944" s="17">
        <f t="shared" si="801"/>
        <v>0</v>
      </c>
      <c r="W944" s="17">
        <f t="shared" si="793"/>
        <v>0</v>
      </c>
      <c r="X944" s="16">
        <f t="shared" si="802"/>
        <v>0</v>
      </c>
      <c r="Y944" s="19">
        <f t="shared" si="803"/>
        <v>0.41877370417193427</v>
      </c>
      <c r="Z944" s="17">
        <f t="shared" si="804"/>
        <v>0</v>
      </c>
      <c r="AA944" s="17">
        <f t="shared" si="805"/>
        <v>0</v>
      </c>
      <c r="AB944" s="16">
        <f t="shared" si="806"/>
        <v>0</v>
      </c>
      <c r="AC944" s="19">
        <f t="shared" si="807"/>
        <v>0.41877370417193427</v>
      </c>
      <c r="AD944" s="17">
        <f t="shared" si="808"/>
        <v>0</v>
      </c>
      <c r="AE944" s="17">
        <f t="shared" si="809"/>
        <v>0</v>
      </c>
      <c r="AF944" s="16">
        <f t="shared" si="794"/>
        <v>0</v>
      </c>
      <c r="AG944" s="19">
        <f t="shared" si="810"/>
        <v>0.41877370417193427</v>
      </c>
      <c r="AH944" s="17">
        <f t="shared" si="811"/>
        <v>0</v>
      </c>
      <c r="AI944" s="17">
        <f t="shared" si="840"/>
        <v>0</v>
      </c>
      <c r="AJ944" s="16">
        <f t="shared" si="812"/>
        <v>0</v>
      </c>
      <c r="AK944" s="19">
        <f t="shared" si="813"/>
        <v>0.41877370417193427</v>
      </c>
      <c r="AL944" s="17">
        <f t="shared" si="814"/>
        <v>0</v>
      </c>
      <c r="AM944" s="17">
        <f t="shared" si="815"/>
        <v>0</v>
      </c>
      <c r="AN944" s="16">
        <f t="shared" si="816"/>
        <v>0</v>
      </c>
      <c r="AO944" s="19">
        <f t="shared" si="817"/>
        <v>0.41877370417193427</v>
      </c>
      <c r="AP944" s="17">
        <f t="shared" si="818"/>
        <v>0</v>
      </c>
      <c r="AQ944" s="17">
        <f t="shared" si="819"/>
        <v>0</v>
      </c>
      <c r="AR944" s="16">
        <f t="shared" si="820"/>
        <v>0</v>
      </c>
      <c r="AS944" s="19">
        <f t="shared" si="821"/>
        <v>0.41877370417193427</v>
      </c>
      <c r="AT944" s="17">
        <f t="shared" si="822"/>
        <v>0</v>
      </c>
      <c r="AU944" s="17">
        <f t="shared" si="823"/>
        <v>0</v>
      </c>
      <c r="AV944" s="16">
        <f t="shared" si="824"/>
        <v>0</v>
      </c>
      <c r="AW944" s="19">
        <f t="shared" si="825"/>
        <v>0.41877370417193427</v>
      </c>
      <c r="AX944" s="17">
        <f t="shared" si="826"/>
        <v>0</v>
      </c>
      <c r="AY944" s="17">
        <f t="shared" si="795"/>
        <v>0</v>
      </c>
      <c r="AZ944" s="16">
        <f t="shared" si="827"/>
        <v>0</v>
      </c>
      <c r="BA944" s="19">
        <f t="shared" si="828"/>
        <v>0.41877370417193427</v>
      </c>
      <c r="BB944" s="16"/>
      <c r="BC944" s="16">
        <f t="shared" si="829"/>
        <v>0.41877370417193427</v>
      </c>
      <c r="BD944" s="19">
        <f t="shared" si="796"/>
        <v>0.41877370417193427</v>
      </c>
      <c r="BE944" s="20">
        <f t="shared" si="830"/>
        <v>0.41877370417193427</v>
      </c>
      <c r="BF944">
        <f t="shared" si="831"/>
        <v>3.1993020410862958E-4</v>
      </c>
      <c r="BG944" s="33">
        <f t="shared" si="832"/>
        <v>0.86094711226258402</v>
      </c>
      <c r="BH944">
        <f t="shared" si="833"/>
        <v>4.3047355613129206</v>
      </c>
      <c r="BI944">
        <f t="shared" si="834"/>
        <v>817210.99895964481</v>
      </c>
      <c r="BJ944">
        <f t="shared" si="835"/>
        <v>0</v>
      </c>
      <c r="BK944">
        <f t="shared" si="836"/>
        <v>397500.00000000006</v>
      </c>
      <c r="BL944">
        <f t="shared" si="837"/>
        <v>1500900</v>
      </c>
      <c r="BM944">
        <f t="shared" si="838"/>
        <v>397500.00000000006</v>
      </c>
    </row>
    <row r="945" spans="1:65" x14ac:dyDescent="0.25">
      <c r="A945" s="8"/>
      <c r="B945">
        <v>530500</v>
      </c>
      <c r="C945" t="s">
        <v>961</v>
      </c>
      <c r="D945">
        <v>7</v>
      </c>
      <c r="E945">
        <v>1047</v>
      </c>
      <c r="F945" s="9">
        <f t="shared" si="839"/>
        <v>175896</v>
      </c>
      <c r="G945">
        <v>2</v>
      </c>
      <c r="H945" s="10">
        <f t="shared" si="785"/>
        <v>1.5079933597125574</v>
      </c>
      <c r="I945" s="10">
        <f t="shared" si="786"/>
        <v>3.0159867194251149</v>
      </c>
      <c r="J945" s="11">
        <f t="shared" si="787"/>
        <v>0.43085524563215927</v>
      </c>
      <c r="K945" s="11">
        <f t="shared" si="788"/>
        <v>1</v>
      </c>
      <c r="L945" s="12">
        <f t="shared" si="789"/>
        <v>530500</v>
      </c>
      <c r="M945" s="13">
        <f t="shared" si="790"/>
        <v>0</v>
      </c>
      <c r="P945">
        <f t="shared" si="791"/>
        <v>7329</v>
      </c>
      <c r="Q945" s="15">
        <f t="shared" si="797"/>
        <v>3.5</v>
      </c>
      <c r="R945" s="16">
        <f t="shared" si="798"/>
        <v>3.5746201966041107</v>
      </c>
      <c r="S945" s="17">
        <f t="shared" si="792"/>
        <v>3.0159867194251149</v>
      </c>
      <c r="T945" s="17">
        <f t="shared" si="799"/>
        <v>1.5079933597125574</v>
      </c>
      <c r="U945" s="18">
        <f t="shared" si="800"/>
        <v>1.5079933597125574</v>
      </c>
      <c r="V945" s="17">
        <f t="shared" si="801"/>
        <v>0</v>
      </c>
      <c r="W945" s="17">
        <f t="shared" si="793"/>
        <v>0</v>
      </c>
      <c r="X945" s="16">
        <f t="shared" si="802"/>
        <v>0</v>
      </c>
      <c r="Y945" s="19">
        <f t="shared" si="803"/>
        <v>1.5079933597125574</v>
      </c>
      <c r="Z945" s="17">
        <f t="shared" si="804"/>
        <v>0</v>
      </c>
      <c r="AA945" s="17">
        <f t="shared" si="805"/>
        <v>0</v>
      </c>
      <c r="AB945" s="16">
        <f t="shared" si="806"/>
        <v>0</v>
      </c>
      <c r="AC945" s="19">
        <f t="shared" si="807"/>
        <v>1.5079933597125574</v>
      </c>
      <c r="AD945" s="17">
        <f t="shared" si="808"/>
        <v>0</v>
      </c>
      <c r="AE945" s="17">
        <f t="shared" si="809"/>
        <v>0</v>
      </c>
      <c r="AF945" s="16">
        <f t="shared" si="794"/>
        <v>0</v>
      </c>
      <c r="AG945" s="19">
        <f t="shared" si="810"/>
        <v>1.5079933597125574</v>
      </c>
      <c r="AH945" s="17">
        <f t="shared" si="811"/>
        <v>0</v>
      </c>
      <c r="AI945" s="17">
        <f t="shared" si="840"/>
        <v>0</v>
      </c>
      <c r="AJ945" s="16">
        <f t="shared" si="812"/>
        <v>0</v>
      </c>
      <c r="AK945" s="19">
        <f t="shared" si="813"/>
        <v>1.5079933597125574</v>
      </c>
      <c r="AL945" s="17">
        <f t="shared" si="814"/>
        <v>0</v>
      </c>
      <c r="AM945" s="17">
        <f t="shared" si="815"/>
        <v>0</v>
      </c>
      <c r="AN945" s="16">
        <f t="shared" si="816"/>
        <v>0</v>
      </c>
      <c r="AO945" s="19">
        <f t="shared" si="817"/>
        <v>1.5079933597125574</v>
      </c>
      <c r="AP945" s="17">
        <f t="shared" si="818"/>
        <v>0</v>
      </c>
      <c r="AQ945" s="17">
        <f t="shared" si="819"/>
        <v>0</v>
      </c>
      <c r="AR945" s="16">
        <f t="shared" si="820"/>
        <v>0</v>
      </c>
      <c r="AS945" s="19">
        <f t="shared" si="821"/>
        <v>1.5079933597125574</v>
      </c>
      <c r="AT945" s="17">
        <f t="shared" si="822"/>
        <v>0</v>
      </c>
      <c r="AU945" s="17">
        <f t="shared" si="823"/>
        <v>0</v>
      </c>
      <c r="AV945" s="16">
        <f t="shared" si="824"/>
        <v>0</v>
      </c>
      <c r="AW945" s="19">
        <f t="shared" si="825"/>
        <v>1.5079933597125574</v>
      </c>
      <c r="AX945" s="17">
        <f t="shared" si="826"/>
        <v>0</v>
      </c>
      <c r="AY945" s="17">
        <f t="shared" si="795"/>
        <v>0</v>
      </c>
      <c r="AZ945" s="16">
        <f t="shared" si="827"/>
        <v>0</v>
      </c>
      <c r="BA945" s="19">
        <f t="shared" si="828"/>
        <v>1.5079933597125574</v>
      </c>
      <c r="BB945" s="16"/>
      <c r="BC945" s="16">
        <f t="shared" si="829"/>
        <v>1.5079933597125574</v>
      </c>
      <c r="BD945" s="19">
        <f t="shared" si="796"/>
        <v>1.5079933597125574</v>
      </c>
      <c r="BE945" s="20">
        <f t="shared" si="830"/>
        <v>1.5079933597125574</v>
      </c>
      <c r="BF945">
        <f t="shared" si="831"/>
        <v>1.1520604530823595E-3</v>
      </c>
      <c r="BG945" s="33">
        <f t="shared" si="832"/>
        <v>3.1002484526168805</v>
      </c>
      <c r="BH945">
        <f t="shared" si="833"/>
        <v>6.2004969052337611</v>
      </c>
      <c r="BI945">
        <f t="shared" si="834"/>
        <v>1090642.6036429976</v>
      </c>
      <c r="BJ945">
        <f t="shared" si="835"/>
        <v>0</v>
      </c>
      <c r="BK945">
        <f t="shared" si="836"/>
        <v>530500</v>
      </c>
      <c r="BL945">
        <f t="shared" si="837"/>
        <v>700772</v>
      </c>
      <c r="BM945">
        <f t="shared" si="838"/>
        <v>530500</v>
      </c>
    </row>
    <row r="946" spans="1:65" x14ac:dyDescent="0.25">
      <c r="A946" s="8"/>
      <c r="B946">
        <v>137000</v>
      </c>
      <c r="C946" t="s">
        <v>962</v>
      </c>
      <c r="D946">
        <v>8</v>
      </c>
      <c r="E946">
        <v>1720</v>
      </c>
      <c r="F946" s="9">
        <f t="shared" si="839"/>
        <v>288960</v>
      </c>
      <c r="G946">
        <v>7</v>
      </c>
      <c r="H946" s="10">
        <f t="shared" si="785"/>
        <v>6.7730580604334761E-2</v>
      </c>
      <c r="I946" s="10">
        <f t="shared" si="786"/>
        <v>0.4741140642303433</v>
      </c>
      <c r="J946" s="11">
        <f t="shared" si="787"/>
        <v>5.9264258028792913E-2</v>
      </c>
      <c r="K946" s="11">
        <f t="shared" si="788"/>
        <v>1</v>
      </c>
      <c r="L946" s="12">
        <f t="shared" si="789"/>
        <v>137000</v>
      </c>
      <c r="M946" s="13">
        <f t="shared" si="790"/>
        <v>0</v>
      </c>
      <c r="P946">
        <f t="shared" si="791"/>
        <v>13760</v>
      </c>
      <c r="Q946" s="15">
        <f t="shared" si="797"/>
        <v>1.1428571428571428</v>
      </c>
      <c r="R946" s="16">
        <f t="shared" si="798"/>
        <v>3.5746201966041107</v>
      </c>
      <c r="S946" s="17">
        <f t="shared" si="792"/>
        <v>0.4741140642303433</v>
      </c>
      <c r="T946" s="17">
        <f t="shared" si="799"/>
        <v>6.7730580604334761E-2</v>
      </c>
      <c r="U946" s="18">
        <f t="shared" si="800"/>
        <v>6.7730580604334761E-2</v>
      </c>
      <c r="V946" s="17">
        <f t="shared" si="801"/>
        <v>0</v>
      </c>
      <c r="W946" s="17">
        <f t="shared" si="793"/>
        <v>0</v>
      </c>
      <c r="X946" s="16">
        <f t="shared" si="802"/>
        <v>0</v>
      </c>
      <c r="Y946" s="19">
        <f t="shared" si="803"/>
        <v>6.7730580604334761E-2</v>
      </c>
      <c r="Z946" s="17">
        <f t="shared" si="804"/>
        <v>0</v>
      </c>
      <c r="AA946" s="17">
        <f t="shared" si="805"/>
        <v>0</v>
      </c>
      <c r="AB946" s="16">
        <f t="shared" si="806"/>
        <v>0</v>
      </c>
      <c r="AC946" s="19">
        <f t="shared" si="807"/>
        <v>6.7730580604334761E-2</v>
      </c>
      <c r="AD946" s="17">
        <f t="shared" si="808"/>
        <v>0</v>
      </c>
      <c r="AE946" s="17">
        <f t="shared" si="809"/>
        <v>0</v>
      </c>
      <c r="AF946" s="16">
        <f t="shared" si="794"/>
        <v>0</v>
      </c>
      <c r="AG946" s="19">
        <f t="shared" si="810"/>
        <v>6.7730580604334761E-2</v>
      </c>
      <c r="AH946" s="17">
        <f t="shared" si="811"/>
        <v>0</v>
      </c>
      <c r="AI946" s="17">
        <f t="shared" si="840"/>
        <v>0</v>
      </c>
      <c r="AJ946" s="16">
        <f t="shared" si="812"/>
        <v>0</v>
      </c>
      <c r="AK946" s="19">
        <f t="shared" si="813"/>
        <v>6.7730580604334761E-2</v>
      </c>
      <c r="AL946" s="17">
        <f t="shared" si="814"/>
        <v>0</v>
      </c>
      <c r="AM946" s="17">
        <f t="shared" si="815"/>
        <v>0</v>
      </c>
      <c r="AN946" s="16">
        <f t="shared" si="816"/>
        <v>0</v>
      </c>
      <c r="AO946" s="19">
        <f t="shared" si="817"/>
        <v>6.7730580604334761E-2</v>
      </c>
      <c r="AP946" s="17">
        <f t="shared" si="818"/>
        <v>0</v>
      </c>
      <c r="AQ946" s="17">
        <f t="shared" si="819"/>
        <v>0</v>
      </c>
      <c r="AR946" s="16">
        <f t="shared" si="820"/>
        <v>0</v>
      </c>
      <c r="AS946" s="19">
        <f t="shared" si="821"/>
        <v>6.7730580604334761E-2</v>
      </c>
      <c r="AT946" s="17">
        <f t="shared" si="822"/>
        <v>0</v>
      </c>
      <c r="AU946" s="17">
        <f t="shared" si="823"/>
        <v>0</v>
      </c>
      <c r="AV946" s="16">
        <f t="shared" si="824"/>
        <v>0</v>
      </c>
      <c r="AW946" s="19">
        <f t="shared" si="825"/>
        <v>6.7730580604334761E-2</v>
      </c>
      <c r="AX946" s="17">
        <f t="shared" si="826"/>
        <v>0</v>
      </c>
      <c r="AY946" s="17">
        <f t="shared" si="795"/>
        <v>0</v>
      </c>
      <c r="AZ946" s="16">
        <f t="shared" si="827"/>
        <v>0</v>
      </c>
      <c r="BA946" s="19">
        <f t="shared" si="828"/>
        <v>6.7730580604334761E-2</v>
      </c>
      <c r="BB946" s="16"/>
      <c r="BC946" s="16">
        <f t="shared" si="829"/>
        <v>6.7730580604334761E-2</v>
      </c>
      <c r="BD946" s="19">
        <f t="shared" si="796"/>
        <v>6.7730580604334761E-2</v>
      </c>
      <c r="BE946" s="20">
        <f t="shared" si="830"/>
        <v>6.7730580604334761E-2</v>
      </c>
      <c r="BF946">
        <f t="shared" si="831"/>
        <v>5.1744076242772469E-5</v>
      </c>
      <c r="BG946" s="33">
        <f t="shared" si="832"/>
        <v>0.13924572436675511</v>
      </c>
      <c r="BH946">
        <f t="shared" si="833"/>
        <v>0.97472007056728582</v>
      </c>
      <c r="BI946">
        <f t="shared" si="834"/>
        <v>281655.11159112293</v>
      </c>
      <c r="BJ946">
        <f t="shared" si="835"/>
        <v>0</v>
      </c>
      <c r="BK946">
        <f t="shared" si="836"/>
        <v>137000</v>
      </c>
      <c r="BL946">
        <f t="shared" si="837"/>
        <v>2174680</v>
      </c>
      <c r="BM946">
        <f t="shared" si="838"/>
        <v>137000</v>
      </c>
    </row>
    <row r="947" spans="1:65" x14ac:dyDescent="0.25">
      <c r="A947" s="8"/>
      <c r="B947">
        <v>423500</v>
      </c>
      <c r="C947" t="s">
        <v>963</v>
      </c>
      <c r="D947">
        <v>9</v>
      </c>
      <c r="E947">
        <v>2115</v>
      </c>
      <c r="F947" s="9">
        <f t="shared" si="839"/>
        <v>355320</v>
      </c>
      <c r="G947">
        <v>5</v>
      </c>
      <c r="H947" s="10">
        <f t="shared" si="785"/>
        <v>0.23837667454688732</v>
      </c>
      <c r="I947" s="10">
        <f t="shared" si="786"/>
        <v>1.1918833727344367</v>
      </c>
      <c r="J947" s="11">
        <f t="shared" si="787"/>
        <v>0.13243148585938186</v>
      </c>
      <c r="K947" s="11">
        <f t="shared" si="788"/>
        <v>1.0000000000000002</v>
      </c>
      <c r="L947" s="12">
        <f t="shared" si="789"/>
        <v>423500.00000000006</v>
      </c>
      <c r="M947" s="13">
        <f t="shared" si="790"/>
        <v>-1.37444299677609E-16</v>
      </c>
      <c r="P947">
        <f t="shared" si="791"/>
        <v>19035</v>
      </c>
      <c r="Q947" s="15">
        <f t="shared" si="797"/>
        <v>1.8</v>
      </c>
      <c r="R947" s="16">
        <f t="shared" si="798"/>
        <v>3.5746201966041107</v>
      </c>
      <c r="S947" s="17">
        <f t="shared" si="792"/>
        <v>1.1918833727344367</v>
      </c>
      <c r="T947" s="17">
        <f t="shared" si="799"/>
        <v>0.23837667454688732</v>
      </c>
      <c r="U947" s="18">
        <f t="shared" si="800"/>
        <v>0.23837667454688732</v>
      </c>
      <c r="V947" s="17">
        <f t="shared" si="801"/>
        <v>0</v>
      </c>
      <c r="W947" s="17">
        <f t="shared" si="793"/>
        <v>0</v>
      </c>
      <c r="X947" s="16">
        <f t="shared" si="802"/>
        <v>0</v>
      </c>
      <c r="Y947" s="19">
        <f t="shared" si="803"/>
        <v>0.23837667454688732</v>
      </c>
      <c r="Z947" s="17">
        <f t="shared" si="804"/>
        <v>0</v>
      </c>
      <c r="AA947" s="17">
        <f t="shared" si="805"/>
        <v>0</v>
      </c>
      <c r="AB947" s="16">
        <f t="shared" si="806"/>
        <v>0</v>
      </c>
      <c r="AC947" s="19">
        <f t="shared" si="807"/>
        <v>0.23837667454688732</v>
      </c>
      <c r="AD947" s="17">
        <f t="shared" si="808"/>
        <v>0</v>
      </c>
      <c r="AE947" s="17">
        <f t="shared" si="809"/>
        <v>0</v>
      </c>
      <c r="AF947" s="16">
        <f t="shared" si="794"/>
        <v>0</v>
      </c>
      <c r="AG947" s="19">
        <f t="shared" si="810"/>
        <v>0.23837667454688732</v>
      </c>
      <c r="AH947" s="17">
        <f t="shared" si="811"/>
        <v>0</v>
      </c>
      <c r="AI947" s="17">
        <f t="shared" si="840"/>
        <v>0</v>
      </c>
      <c r="AJ947" s="16">
        <f t="shared" si="812"/>
        <v>0</v>
      </c>
      <c r="AK947" s="19">
        <f t="shared" si="813"/>
        <v>0.23837667454688732</v>
      </c>
      <c r="AL947" s="17">
        <f t="shared" si="814"/>
        <v>0</v>
      </c>
      <c r="AM947" s="17">
        <f t="shared" si="815"/>
        <v>0</v>
      </c>
      <c r="AN947" s="16">
        <f t="shared" si="816"/>
        <v>0</v>
      </c>
      <c r="AO947" s="19">
        <f t="shared" si="817"/>
        <v>0.23837667454688732</v>
      </c>
      <c r="AP947" s="17">
        <f t="shared" si="818"/>
        <v>0</v>
      </c>
      <c r="AQ947" s="17">
        <f t="shared" si="819"/>
        <v>0</v>
      </c>
      <c r="AR947" s="16">
        <f t="shared" si="820"/>
        <v>0</v>
      </c>
      <c r="AS947" s="19">
        <f t="shared" si="821"/>
        <v>0.23837667454688732</v>
      </c>
      <c r="AT947" s="17">
        <f t="shared" si="822"/>
        <v>0</v>
      </c>
      <c r="AU947" s="17">
        <f t="shared" si="823"/>
        <v>0</v>
      </c>
      <c r="AV947" s="16">
        <f t="shared" si="824"/>
        <v>0</v>
      </c>
      <c r="AW947" s="19">
        <f t="shared" si="825"/>
        <v>0.23837667454688732</v>
      </c>
      <c r="AX947" s="17">
        <f t="shared" si="826"/>
        <v>0</v>
      </c>
      <c r="AY947" s="17">
        <f t="shared" si="795"/>
        <v>0</v>
      </c>
      <c r="AZ947" s="16">
        <f t="shared" si="827"/>
        <v>0</v>
      </c>
      <c r="BA947" s="19">
        <f t="shared" si="828"/>
        <v>0.23837667454688732</v>
      </c>
      <c r="BB947" s="16"/>
      <c r="BC947" s="16">
        <f t="shared" si="829"/>
        <v>0.23837667454688732</v>
      </c>
      <c r="BD947" s="19">
        <f t="shared" si="796"/>
        <v>0.23837667454688732</v>
      </c>
      <c r="BE947" s="20">
        <f t="shared" si="830"/>
        <v>0.23837667454688732</v>
      </c>
      <c r="BF947">
        <f t="shared" si="831"/>
        <v>1.8211243299844505E-4</v>
      </c>
      <c r="BG947" s="33">
        <f t="shared" si="832"/>
        <v>0.49007305744689283</v>
      </c>
      <c r="BH947">
        <f t="shared" si="833"/>
        <v>2.4503652872344643</v>
      </c>
      <c r="BI947">
        <f t="shared" si="834"/>
        <v>870663.79386014992</v>
      </c>
      <c r="BJ947">
        <f t="shared" si="835"/>
        <v>0</v>
      </c>
      <c r="BK947">
        <f t="shared" si="836"/>
        <v>423500.00000000006</v>
      </c>
      <c r="BL947">
        <f t="shared" si="837"/>
        <v>2774380</v>
      </c>
      <c r="BM947">
        <f t="shared" si="838"/>
        <v>423500.00000000006</v>
      </c>
    </row>
    <row r="948" spans="1:65" x14ac:dyDescent="0.25">
      <c r="A948" s="8"/>
      <c r="B948">
        <v>927000</v>
      </c>
      <c r="C948" t="s">
        <v>964</v>
      </c>
      <c r="D948">
        <v>6</v>
      </c>
      <c r="E948">
        <v>2126</v>
      </c>
      <c r="F948" s="9">
        <f t="shared" si="839"/>
        <v>357168</v>
      </c>
      <c r="G948">
        <v>2</v>
      </c>
      <c r="H948" s="10">
        <f t="shared" si="785"/>
        <v>1.2977086413116516</v>
      </c>
      <c r="I948" s="10">
        <f t="shared" si="786"/>
        <v>2.5954172826233033</v>
      </c>
      <c r="J948" s="11">
        <f t="shared" si="787"/>
        <v>0.4325695471038839</v>
      </c>
      <c r="K948" s="11">
        <f t="shared" si="788"/>
        <v>1</v>
      </c>
      <c r="L948" s="12">
        <f t="shared" si="789"/>
        <v>927000</v>
      </c>
      <c r="M948" s="13">
        <f t="shared" si="790"/>
        <v>0</v>
      </c>
      <c r="P948">
        <f t="shared" si="791"/>
        <v>12756</v>
      </c>
      <c r="Q948" s="15">
        <f t="shared" si="797"/>
        <v>3</v>
      </c>
      <c r="R948" s="16">
        <f t="shared" si="798"/>
        <v>3.5746201966041107</v>
      </c>
      <c r="S948" s="17">
        <f t="shared" si="792"/>
        <v>2.5954172826233033</v>
      </c>
      <c r="T948" s="17">
        <f t="shared" si="799"/>
        <v>1.2977086413116516</v>
      </c>
      <c r="U948" s="18">
        <f t="shared" si="800"/>
        <v>1.2977086413116516</v>
      </c>
      <c r="V948" s="17">
        <f t="shared" si="801"/>
        <v>0</v>
      </c>
      <c r="W948" s="17">
        <f t="shared" si="793"/>
        <v>0</v>
      </c>
      <c r="X948" s="16">
        <f t="shared" si="802"/>
        <v>0</v>
      </c>
      <c r="Y948" s="19">
        <f t="shared" si="803"/>
        <v>1.2977086413116516</v>
      </c>
      <c r="Z948" s="17">
        <f t="shared" si="804"/>
        <v>0</v>
      </c>
      <c r="AA948" s="17">
        <f t="shared" si="805"/>
        <v>0</v>
      </c>
      <c r="AB948" s="16">
        <f t="shared" si="806"/>
        <v>0</v>
      </c>
      <c r="AC948" s="19">
        <f t="shared" si="807"/>
        <v>1.2977086413116516</v>
      </c>
      <c r="AD948" s="17">
        <f t="shared" si="808"/>
        <v>0</v>
      </c>
      <c r="AE948" s="17">
        <f t="shared" si="809"/>
        <v>0</v>
      </c>
      <c r="AF948" s="16">
        <f t="shared" si="794"/>
        <v>0</v>
      </c>
      <c r="AG948" s="19">
        <f t="shared" si="810"/>
        <v>1.2977086413116516</v>
      </c>
      <c r="AH948" s="17">
        <f t="shared" si="811"/>
        <v>0</v>
      </c>
      <c r="AI948" s="17">
        <f t="shared" si="840"/>
        <v>0</v>
      </c>
      <c r="AJ948" s="16">
        <f t="shared" si="812"/>
        <v>0</v>
      </c>
      <c r="AK948" s="19">
        <f t="shared" si="813"/>
        <v>1.2977086413116516</v>
      </c>
      <c r="AL948" s="17">
        <f t="shared" si="814"/>
        <v>0</v>
      </c>
      <c r="AM948" s="17">
        <f t="shared" si="815"/>
        <v>0</v>
      </c>
      <c r="AN948" s="16">
        <f t="shared" si="816"/>
        <v>0</v>
      </c>
      <c r="AO948" s="19">
        <f t="shared" si="817"/>
        <v>1.2977086413116516</v>
      </c>
      <c r="AP948" s="17">
        <f t="shared" si="818"/>
        <v>0</v>
      </c>
      <c r="AQ948" s="17">
        <f t="shared" si="819"/>
        <v>0</v>
      </c>
      <c r="AR948" s="16">
        <f t="shared" si="820"/>
        <v>0</v>
      </c>
      <c r="AS948" s="19">
        <f t="shared" si="821"/>
        <v>1.2977086413116516</v>
      </c>
      <c r="AT948" s="17">
        <f t="shared" si="822"/>
        <v>0</v>
      </c>
      <c r="AU948" s="17">
        <f t="shared" si="823"/>
        <v>0</v>
      </c>
      <c r="AV948" s="16">
        <f t="shared" si="824"/>
        <v>0</v>
      </c>
      <c r="AW948" s="19">
        <f t="shared" si="825"/>
        <v>1.2977086413116516</v>
      </c>
      <c r="AX948" s="17">
        <f t="shared" si="826"/>
        <v>0</v>
      </c>
      <c r="AY948" s="17">
        <f t="shared" si="795"/>
        <v>0</v>
      </c>
      <c r="AZ948" s="16">
        <f t="shared" si="827"/>
        <v>0</v>
      </c>
      <c r="BA948" s="19">
        <f t="shared" si="828"/>
        <v>1.2977086413116516</v>
      </c>
      <c r="BB948" s="16"/>
      <c r="BC948" s="16">
        <f t="shared" si="829"/>
        <v>1.2977086413116516</v>
      </c>
      <c r="BD948" s="19">
        <f t="shared" si="796"/>
        <v>1.2977086413116516</v>
      </c>
      <c r="BE948" s="20">
        <f t="shared" si="830"/>
        <v>1.2977086413116516</v>
      </c>
      <c r="BF948">
        <f t="shared" si="831"/>
        <v>9.91409408834113E-4</v>
      </c>
      <c r="BG948" s="33">
        <f t="shared" si="832"/>
        <v>2.6679289940248001</v>
      </c>
      <c r="BH948">
        <f t="shared" si="833"/>
        <v>5.3358579880496002</v>
      </c>
      <c r="BI948">
        <f t="shared" si="834"/>
        <v>1905797.7258756997</v>
      </c>
      <c r="BJ948">
        <f t="shared" si="835"/>
        <v>0</v>
      </c>
      <c r="BK948">
        <f t="shared" si="836"/>
        <v>927000</v>
      </c>
      <c r="BL948">
        <f t="shared" si="837"/>
        <v>1216008</v>
      </c>
      <c r="BM948">
        <f t="shared" si="838"/>
        <v>927000</v>
      </c>
    </row>
    <row r="949" spans="1:65" x14ac:dyDescent="0.25">
      <c r="A949" s="8"/>
      <c r="B949">
        <v>1359500</v>
      </c>
      <c r="C949" t="s">
        <v>965</v>
      </c>
      <c r="D949">
        <v>3</v>
      </c>
      <c r="E949">
        <v>2355</v>
      </c>
      <c r="F949" s="9">
        <f t="shared" si="839"/>
        <v>395640</v>
      </c>
      <c r="G949">
        <v>2</v>
      </c>
      <c r="H949" s="10">
        <f t="shared" si="785"/>
        <v>1.5</v>
      </c>
      <c r="I949" s="10">
        <f t="shared" si="786"/>
        <v>3</v>
      </c>
      <c r="J949" s="11">
        <f t="shared" si="787"/>
        <v>1</v>
      </c>
      <c r="K949" s="11">
        <f t="shared" si="788"/>
        <v>0.87305627068775282</v>
      </c>
      <c r="L949" s="12">
        <f t="shared" si="789"/>
        <v>1186920</v>
      </c>
      <c r="M949" s="13">
        <f t="shared" si="790"/>
        <v>0.12694372931224715</v>
      </c>
      <c r="P949">
        <f t="shared" si="791"/>
        <v>7065</v>
      </c>
      <c r="Q949" s="15">
        <f t="shared" si="797"/>
        <v>1.5</v>
      </c>
      <c r="R949" s="16">
        <f t="shared" si="798"/>
        <v>3.5746201966041107</v>
      </c>
      <c r="S949" s="17">
        <f t="shared" si="792"/>
        <v>3.4362046304721465</v>
      </c>
      <c r="T949" s="17">
        <f t="shared" si="799"/>
        <v>1.7181023152360733</v>
      </c>
      <c r="U949" s="18">
        <f t="shared" si="800"/>
        <v>1.5</v>
      </c>
      <c r="V949" s="17">
        <f t="shared" si="801"/>
        <v>0</v>
      </c>
      <c r="W949" s="17">
        <f t="shared" si="793"/>
        <v>0</v>
      </c>
      <c r="X949" s="16">
        <f t="shared" si="802"/>
        <v>0</v>
      </c>
      <c r="Y949" s="19">
        <f t="shared" si="803"/>
        <v>1.5</v>
      </c>
      <c r="Z949" s="17">
        <f t="shared" si="804"/>
        <v>0</v>
      </c>
      <c r="AA949" s="17">
        <f t="shared" si="805"/>
        <v>0</v>
      </c>
      <c r="AB949" s="16">
        <f t="shared" si="806"/>
        <v>0</v>
      </c>
      <c r="AC949" s="19">
        <f t="shared" si="807"/>
        <v>1.5</v>
      </c>
      <c r="AD949" s="17">
        <f t="shared" si="808"/>
        <v>0</v>
      </c>
      <c r="AE949" s="17">
        <f t="shared" si="809"/>
        <v>0</v>
      </c>
      <c r="AF949" s="16">
        <f t="shared" si="794"/>
        <v>0</v>
      </c>
      <c r="AG949" s="19">
        <f t="shared" si="810"/>
        <v>1.5</v>
      </c>
      <c r="AH949" s="17">
        <f t="shared" si="811"/>
        <v>0</v>
      </c>
      <c r="AI949" s="17">
        <f t="shared" si="840"/>
        <v>0</v>
      </c>
      <c r="AJ949" s="16">
        <f t="shared" si="812"/>
        <v>0</v>
      </c>
      <c r="AK949" s="19">
        <f t="shared" si="813"/>
        <v>1.5</v>
      </c>
      <c r="AL949" s="17">
        <f t="shared" si="814"/>
        <v>0</v>
      </c>
      <c r="AM949" s="17">
        <f t="shared" si="815"/>
        <v>0</v>
      </c>
      <c r="AN949" s="16">
        <f t="shared" si="816"/>
        <v>0</v>
      </c>
      <c r="AO949" s="19">
        <f t="shared" si="817"/>
        <v>1.5</v>
      </c>
      <c r="AP949" s="17">
        <f t="shared" si="818"/>
        <v>0</v>
      </c>
      <c r="AQ949" s="17">
        <f t="shared" si="819"/>
        <v>0</v>
      </c>
      <c r="AR949" s="16">
        <f t="shared" si="820"/>
        <v>0</v>
      </c>
      <c r="AS949" s="19">
        <f t="shared" si="821"/>
        <v>1.5</v>
      </c>
      <c r="AT949" s="17">
        <f t="shared" si="822"/>
        <v>0</v>
      </c>
      <c r="AU949" s="17">
        <f t="shared" si="823"/>
        <v>0</v>
      </c>
      <c r="AV949" s="16">
        <f t="shared" si="824"/>
        <v>0</v>
      </c>
      <c r="AW949" s="19">
        <f t="shared" si="825"/>
        <v>1.5</v>
      </c>
      <c r="AX949" s="17">
        <f t="shared" si="826"/>
        <v>0</v>
      </c>
      <c r="AY949" s="17">
        <f t="shared" si="795"/>
        <v>0</v>
      </c>
      <c r="AZ949" s="16">
        <f t="shared" si="827"/>
        <v>0</v>
      </c>
      <c r="BA949" s="19">
        <f t="shared" si="828"/>
        <v>1.5</v>
      </c>
      <c r="BB949" s="16"/>
      <c r="BC949" s="16">
        <f t="shared" si="829"/>
        <v>1.5</v>
      </c>
      <c r="BD949" s="19">
        <f t="shared" si="796"/>
        <v>1.5</v>
      </c>
      <c r="BE949" s="20">
        <f t="shared" si="830"/>
        <v>1.5</v>
      </c>
      <c r="BF949">
        <f t="shared" si="831"/>
        <v>1.1459537726034386E-3</v>
      </c>
      <c r="BG949" s="33">
        <f t="shared" si="832"/>
        <v>3.0838150904137542</v>
      </c>
      <c r="BH949">
        <f t="shared" si="833"/>
        <v>6.1676301808275085</v>
      </c>
      <c r="BI949">
        <f t="shared" si="834"/>
        <v>2440161.2047425956</v>
      </c>
      <c r="BJ949">
        <f t="shared" si="835"/>
        <v>172580</v>
      </c>
      <c r="BK949">
        <f t="shared" si="836"/>
        <v>1186920</v>
      </c>
      <c r="BL949">
        <f t="shared" si="837"/>
        <v>0</v>
      </c>
      <c r="BM949">
        <f t="shared" si="838"/>
        <v>1186920</v>
      </c>
    </row>
    <row r="950" spans="1:65" x14ac:dyDescent="0.25">
      <c r="A950" s="8"/>
      <c r="B950">
        <v>1010500</v>
      </c>
      <c r="C950" t="s">
        <v>966</v>
      </c>
      <c r="D950">
        <v>1</v>
      </c>
      <c r="E950">
        <v>1692</v>
      </c>
      <c r="F950" s="9">
        <f t="shared" si="839"/>
        <v>284256</v>
      </c>
      <c r="G950">
        <v>6</v>
      </c>
      <c r="H950" s="10">
        <f t="shared" si="785"/>
        <v>0.16666666666666666</v>
      </c>
      <c r="I950" s="10">
        <f t="shared" si="786"/>
        <v>1</v>
      </c>
      <c r="J950" s="11">
        <f t="shared" si="787"/>
        <v>1</v>
      </c>
      <c r="K950" s="11">
        <f t="shared" si="788"/>
        <v>0.28130232558139534</v>
      </c>
      <c r="L950" s="12">
        <f t="shared" si="789"/>
        <v>284256</v>
      </c>
      <c r="M950" s="13">
        <f t="shared" si="790"/>
        <v>0.71869767441860466</v>
      </c>
      <c r="P950">
        <f t="shared" si="791"/>
        <v>1692</v>
      </c>
      <c r="Q950" s="15">
        <f t="shared" si="797"/>
        <v>0.16666666666666666</v>
      </c>
      <c r="R950" s="16">
        <f t="shared" si="798"/>
        <v>3.5746201966041107</v>
      </c>
      <c r="S950" s="17">
        <f t="shared" si="792"/>
        <v>3.55489417989418</v>
      </c>
      <c r="T950" s="17">
        <f t="shared" si="799"/>
        <v>0.5924823633156967</v>
      </c>
      <c r="U950" s="18">
        <f t="shared" si="800"/>
        <v>0.16666666666666666</v>
      </c>
      <c r="V950" s="17">
        <f t="shared" si="801"/>
        <v>0</v>
      </c>
      <c r="W950" s="17">
        <f t="shared" si="793"/>
        <v>0</v>
      </c>
      <c r="X950" s="16">
        <f t="shared" si="802"/>
        <v>0</v>
      </c>
      <c r="Y950" s="19">
        <f t="shared" si="803"/>
        <v>0.16666666666666666</v>
      </c>
      <c r="Z950" s="17">
        <f t="shared" si="804"/>
        <v>0</v>
      </c>
      <c r="AA950" s="17">
        <f t="shared" si="805"/>
        <v>0</v>
      </c>
      <c r="AB950" s="16">
        <f t="shared" si="806"/>
        <v>0</v>
      </c>
      <c r="AC950" s="19">
        <f t="shared" si="807"/>
        <v>0.16666666666666666</v>
      </c>
      <c r="AD950" s="17">
        <f t="shared" si="808"/>
        <v>0</v>
      </c>
      <c r="AE950" s="17">
        <f t="shared" si="809"/>
        <v>0</v>
      </c>
      <c r="AF950" s="16">
        <f t="shared" si="794"/>
        <v>0</v>
      </c>
      <c r="AG950" s="19">
        <f t="shared" si="810"/>
        <v>0.16666666666666666</v>
      </c>
      <c r="AH950" s="17">
        <f t="shared" si="811"/>
        <v>0</v>
      </c>
      <c r="AI950" s="17">
        <f t="shared" si="840"/>
        <v>0</v>
      </c>
      <c r="AJ950" s="16">
        <f t="shared" si="812"/>
        <v>0</v>
      </c>
      <c r="AK950" s="19">
        <f t="shared" si="813"/>
        <v>0.16666666666666666</v>
      </c>
      <c r="AL950" s="17">
        <f t="shared" si="814"/>
        <v>0</v>
      </c>
      <c r="AM950" s="17">
        <f t="shared" si="815"/>
        <v>0</v>
      </c>
      <c r="AN950" s="16">
        <f t="shared" si="816"/>
        <v>0</v>
      </c>
      <c r="AO950" s="19">
        <f t="shared" si="817"/>
        <v>0.16666666666666666</v>
      </c>
      <c r="AP950" s="17">
        <f t="shared" si="818"/>
        <v>0</v>
      </c>
      <c r="AQ950" s="17">
        <f t="shared" si="819"/>
        <v>0</v>
      </c>
      <c r="AR950" s="16">
        <f t="shared" si="820"/>
        <v>0</v>
      </c>
      <c r="AS950" s="19">
        <f t="shared" si="821"/>
        <v>0.16666666666666666</v>
      </c>
      <c r="AT950" s="17">
        <f t="shared" si="822"/>
        <v>0</v>
      </c>
      <c r="AU950" s="17">
        <f t="shared" si="823"/>
        <v>0</v>
      </c>
      <c r="AV950" s="16">
        <f t="shared" si="824"/>
        <v>0</v>
      </c>
      <c r="AW950" s="19">
        <f t="shared" si="825"/>
        <v>0.16666666666666666</v>
      </c>
      <c r="AX950" s="17">
        <f t="shared" si="826"/>
        <v>0</v>
      </c>
      <c r="AY950" s="17">
        <f t="shared" si="795"/>
        <v>0</v>
      </c>
      <c r="AZ950" s="16">
        <f t="shared" si="827"/>
        <v>0</v>
      </c>
      <c r="BA950" s="19">
        <f t="shared" si="828"/>
        <v>0.16666666666666666</v>
      </c>
      <c r="BB950" s="16"/>
      <c r="BC950" s="16">
        <f t="shared" si="829"/>
        <v>0.16666666666666666</v>
      </c>
      <c r="BD950" s="19">
        <f t="shared" si="796"/>
        <v>0.16666666666666666</v>
      </c>
      <c r="BE950" s="20">
        <f t="shared" si="830"/>
        <v>0.16666666666666666</v>
      </c>
      <c r="BF950">
        <f t="shared" si="831"/>
        <v>1.273281969559376E-4</v>
      </c>
      <c r="BG950" s="33">
        <f t="shared" si="832"/>
        <v>0.34264612115708371</v>
      </c>
      <c r="BH950">
        <f t="shared" si="833"/>
        <v>2.0558767269425022</v>
      </c>
      <c r="BI950">
        <f t="shared" si="834"/>
        <v>584395.29489376792</v>
      </c>
      <c r="BJ950">
        <f t="shared" si="835"/>
        <v>726244</v>
      </c>
      <c r="BK950">
        <f t="shared" si="836"/>
        <v>284256</v>
      </c>
      <c r="BL950">
        <f t="shared" si="837"/>
        <v>0</v>
      </c>
      <c r="BM950">
        <f t="shared" si="838"/>
        <v>284256</v>
      </c>
    </row>
    <row r="951" spans="1:65" x14ac:dyDescent="0.25">
      <c r="A951" s="8"/>
      <c r="B951">
        <v>52500</v>
      </c>
      <c r="C951" t="s">
        <v>967</v>
      </c>
      <c r="D951">
        <v>1</v>
      </c>
      <c r="E951">
        <v>623</v>
      </c>
      <c r="F951" s="9">
        <f t="shared" si="839"/>
        <v>104664</v>
      </c>
      <c r="G951">
        <v>3</v>
      </c>
      <c r="H951" s="10">
        <f t="shared" si="785"/>
        <v>0.16720171214553237</v>
      </c>
      <c r="I951" s="10">
        <f t="shared" si="786"/>
        <v>0.5016051364365971</v>
      </c>
      <c r="J951" s="11">
        <f t="shared" si="787"/>
        <v>0.5016051364365971</v>
      </c>
      <c r="K951" s="11">
        <f t="shared" si="788"/>
        <v>1</v>
      </c>
      <c r="L951" s="12">
        <f t="shared" si="789"/>
        <v>52500</v>
      </c>
      <c r="M951" s="13">
        <f t="shared" si="790"/>
        <v>0</v>
      </c>
      <c r="P951">
        <f t="shared" si="791"/>
        <v>623</v>
      </c>
      <c r="Q951" s="15">
        <f t="shared" si="797"/>
        <v>0.33333333333333331</v>
      </c>
      <c r="R951" s="16">
        <f t="shared" si="798"/>
        <v>3.5746201966041107</v>
      </c>
      <c r="S951" s="17">
        <f t="shared" si="792"/>
        <v>0.5016051364365971</v>
      </c>
      <c r="T951" s="17">
        <f t="shared" si="799"/>
        <v>0.16720171214553237</v>
      </c>
      <c r="U951" s="18">
        <f t="shared" si="800"/>
        <v>0.16720171214553237</v>
      </c>
      <c r="V951" s="17">
        <f t="shared" si="801"/>
        <v>0</v>
      </c>
      <c r="W951" s="17">
        <f t="shared" si="793"/>
        <v>0</v>
      </c>
      <c r="X951" s="16">
        <f t="shared" si="802"/>
        <v>0</v>
      </c>
      <c r="Y951" s="19">
        <f t="shared" si="803"/>
        <v>0.16720171214553237</v>
      </c>
      <c r="Z951" s="17">
        <f t="shared" si="804"/>
        <v>0</v>
      </c>
      <c r="AA951" s="17">
        <f t="shared" si="805"/>
        <v>0</v>
      </c>
      <c r="AB951" s="16">
        <f t="shared" si="806"/>
        <v>0</v>
      </c>
      <c r="AC951" s="19">
        <f t="shared" si="807"/>
        <v>0.16720171214553237</v>
      </c>
      <c r="AD951" s="17">
        <f t="shared" si="808"/>
        <v>0</v>
      </c>
      <c r="AE951" s="17">
        <f t="shared" si="809"/>
        <v>0</v>
      </c>
      <c r="AF951" s="16">
        <f t="shared" si="794"/>
        <v>0</v>
      </c>
      <c r="AG951" s="19">
        <f t="shared" si="810"/>
        <v>0.16720171214553237</v>
      </c>
      <c r="AH951" s="17">
        <f t="shared" si="811"/>
        <v>0</v>
      </c>
      <c r="AI951" s="17">
        <f t="shared" si="840"/>
        <v>0</v>
      </c>
      <c r="AJ951" s="16">
        <f t="shared" si="812"/>
        <v>0</v>
      </c>
      <c r="AK951" s="19">
        <f t="shared" si="813"/>
        <v>0.16720171214553237</v>
      </c>
      <c r="AL951" s="17">
        <f t="shared" si="814"/>
        <v>0</v>
      </c>
      <c r="AM951" s="17">
        <f t="shared" si="815"/>
        <v>0</v>
      </c>
      <c r="AN951" s="16">
        <f t="shared" si="816"/>
        <v>0</v>
      </c>
      <c r="AO951" s="19">
        <f t="shared" si="817"/>
        <v>0.16720171214553237</v>
      </c>
      <c r="AP951" s="17">
        <f t="shared" si="818"/>
        <v>0</v>
      </c>
      <c r="AQ951" s="17">
        <f t="shared" si="819"/>
        <v>0</v>
      </c>
      <c r="AR951" s="16">
        <f t="shared" si="820"/>
        <v>0</v>
      </c>
      <c r="AS951" s="19">
        <f t="shared" si="821"/>
        <v>0.16720171214553237</v>
      </c>
      <c r="AT951" s="17">
        <f t="shared" si="822"/>
        <v>0</v>
      </c>
      <c r="AU951" s="17">
        <f t="shared" si="823"/>
        <v>0</v>
      </c>
      <c r="AV951" s="16">
        <f t="shared" si="824"/>
        <v>0</v>
      </c>
      <c r="AW951" s="19">
        <f t="shared" si="825"/>
        <v>0.16720171214553237</v>
      </c>
      <c r="AX951" s="17">
        <f t="shared" si="826"/>
        <v>0</v>
      </c>
      <c r="AY951" s="17">
        <f t="shared" si="795"/>
        <v>0</v>
      </c>
      <c r="AZ951" s="16">
        <f t="shared" si="827"/>
        <v>0</v>
      </c>
      <c r="BA951" s="19">
        <f t="shared" si="828"/>
        <v>0.16720171214553237</v>
      </c>
      <c r="BB951" s="16"/>
      <c r="BC951" s="16">
        <f t="shared" si="829"/>
        <v>0.16720171214553237</v>
      </c>
      <c r="BD951" s="19">
        <f t="shared" si="796"/>
        <v>0.16720171214553237</v>
      </c>
      <c r="BE951" s="20">
        <f t="shared" si="830"/>
        <v>0.16720171214553237</v>
      </c>
      <c r="BF951">
        <f t="shared" si="831"/>
        <v>1.27736955212618E-4</v>
      </c>
      <c r="BG951" s="33">
        <f t="shared" si="832"/>
        <v>0.3437461087049396</v>
      </c>
      <c r="BH951">
        <f t="shared" si="833"/>
        <v>1.0312383261148188</v>
      </c>
      <c r="BI951">
        <f t="shared" si="834"/>
        <v>107933.52816448139</v>
      </c>
      <c r="BJ951">
        <f t="shared" si="835"/>
        <v>0</v>
      </c>
      <c r="BK951">
        <f t="shared" si="836"/>
        <v>52500</v>
      </c>
      <c r="BL951">
        <f t="shared" si="837"/>
        <v>52164</v>
      </c>
      <c r="BM951">
        <f t="shared" si="838"/>
        <v>52500</v>
      </c>
    </row>
    <row r="952" spans="1:65" x14ac:dyDescent="0.25">
      <c r="A952" s="8"/>
      <c r="B952">
        <v>195000</v>
      </c>
      <c r="C952" t="s">
        <v>968</v>
      </c>
      <c r="D952">
        <v>6</v>
      </c>
      <c r="E952">
        <v>904</v>
      </c>
      <c r="F952" s="9">
        <f t="shared" si="839"/>
        <v>151872</v>
      </c>
      <c r="G952">
        <v>4</v>
      </c>
      <c r="H952" s="10">
        <f t="shared" si="785"/>
        <v>0.32099399494310998</v>
      </c>
      <c r="I952" s="10">
        <f t="shared" si="786"/>
        <v>1.2839759797724399</v>
      </c>
      <c r="J952" s="11">
        <f t="shared" si="787"/>
        <v>0.21399599662874</v>
      </c>
      <c r="K952" s="11">
        <f t="shared" si="788"/>
        <v>1</v>
      </c>
      <c r="L952" s="12">
        <f t="shared" si="789"/>
        <v>195000</v>
      </c>
      <c r="M952" s="13">
        <f t="shared" si="790"/>
        <v>0</v>
      </c>
      <c r="P952">
        <f t="shared" si="791"/>
        <v>5424</v>
      </c>
      <c r="Q952" s="15">
        <f t="shared" si="797"/>
        <v>1.5</v>
      </c>
      <c r="R952" s="16">
        <f t="shared" si="798"/>
        <v>3.5746201966041107</v>
      </c>
      <c r="S952" s="17">
        <f t="shared" si="792"/>
        <v>1.2839759797724399</v>
      </c>
      <c r="T952" s="17">
        <f t="shared" si="799"/>
        <v>0.32099399494310998</v>
      </c>
      <c r="U952" s="18">
        <f t="shared" si="800"/>
        <v>0.32099399494310998</v>
      </c>
      <c r="V952" s="17">
        <f t="shared" si="801"/>
        <v>0</v>
      </c>
      <c r="W952" s="17">
        <f t="shared" si="793"/>
        <v>0</v>
      </c>
      <c r="X952" s="16">
        <f t="shared" si="802"/>
        <v>0</v>
      </c>
      <c r="Y952" s="19">
        <f t="shared" si="803"/>
        <v>0.32099399494310998</v>
      </c>
      <c r="Z952" s="17">
        <f t="shared" si="804"/>
        <v>0</v>
      </c>
      <c r="AA952" s="17">
        <f t="shared" si="805"/>
        <v>0</v>
      </c>
      <c r="AB952" s="16">
        <f t="shared" si="806"/>
        <v>0</v>
      </c>
      <c r="AC952" s="19">
        <f t="shared" si="807"/>
        <v>0.32099399494310998</v>
      </c>
      <c r="AD952" s="17">
        <f t="shared" si="808"/>
        <v>0</v>
      </c>
      <c r="AE952" s="17">
        <f t="shared" si="809"/>
        <v>0</v>
      </c>
      <c r="AF952" s="16">
        <f t="shared" si="794"/>
        <v>0</v>
      </c>
      <c r="AG952" s="19">
        <f t="shared" si="810"/>
        <v>0.32099399494310998</v>
      </c>
      <c r="AH952" s="17">
        <f t="shared" si="811"/>
        <v>0</v>
      </c>
      <c r="AI952" s="17">
        <f t="shared" si="840"/>
        <v>0</v>
      </c>
      <c r="AJ952" s="16">
        <f t="shared" si="812"/>
        <v>0</v>
      </c>
      <c r="AK952" s="19">
        <f t="shared" si="813"/>
        <v>0.32099399494310998</v>
      </c>
      <c r="AL952" s="17">
        <f t="shared" si="814"/>
        <v>0</v>
      </c>
      <c r="AM952" s="17">
        <f t="shared" si="815"/>
        <v>0</v>
      </c>
      <c r="AN952" s="16">
        <f t="shared" si="816"/>
        <v>0</v>
      </c>
      <c r="AO952" s="19">
        <f t="shared" si="817"/>
        <v>0.32099399494310998</v>
      </c>
      <c r="AP952" s="17">
        <f t="shared" si="818"/>
        <v>0</v>
      </c>
      <c r="AQ952" s="17">
        <f t="shared" si="819"/>
        <v>0</v>
      </c>
      <c r="AR952" s="16">
        <f t="shared" si="820"/>
        <v>0</v>
      </c>
      <c r="AS952" s="19">
        <f t="shared" si="821"/>
        <v>0.32099399494310998</v>
      </c>
      <c r="AT952" s="17">
        <f t="shared" si="822"/>
        <v>0</v>
      </c>
      <c r="AU952" s="17">
        <f t="shared" si="823"/>
        <v>0</v>
      </c>
      <c r="AV952" s="16">
        <f t="shared" si="824"/>
        <v>0</v>
      </c>
      <c r="AW952" s="19">
        <f t="shared" si="825"/>
        <v>0.32099399494310998</v>
      </c>
      <c r="AX952" s="17">
        <f t="shared" si="826"/>
        <v>0</v>
      </c>
      <c r="AY952" s="17">
        <f t="shared" si="795"/>
        <v>0</v>
      </c>
      <c r="AZ952" s="16">
        <f t="shared" si="827"/>
        <v>0</v>
      </c>
      <c r="BA952" s="19">
        <f t="shared" si="828"/>
        <v>0.32099399494310998</v>
      </c>
      <c r="BB952" s="16"/>
      <c r="BC952" s="16">
        <f t="shared" si="829"/>
        <v>0.32099399494310998</v>
      </c>
      <c r="BD952" s="19">
        <f t="shared" si="796"/>
        <v>0.32099399494310998</v>
      </c>
      <c r="BE952" s="20">
        <f t="shared" si="830"/>
        <v>0.32099399494310998</v>
      </c>
      <c r="BF952">
        <f t="shared" si="831"/>
        <v>2.4522951965873729E-4</v>
      </c>
      <c r="BG952" s="33">
        <f t="shared" si="832"/>
        <v>0.65992408369183908</v>
      </c>
      <c r="BH952">
        <f t="shared" si="833"/>
        <v>2.6396963347673563</v>
      </c>
      <c r="BI952">
        <f t="shared" si="834"/>
        <v>400895.96175378794</v>
      </c>
      <c r="BJ952">
        <f t="shared" si="835"/>
        <v>0</v>
      </c>
      <c r="BK952">
        <f t="shared" si="836"/>
        <v>195000</v>
      </c>
      <c r="BL952">
        <f t="shared" si="837"/>
        <v>716232</v>
      </c>
      <c r="BM952">
        <f t="shared" si="838"/>
        <v>195000</v>
      </c>
    </row>
    <row r="953" spans="1:65" x14ac:dyDescent="0.25">
      <c r="A953" s="8"/>
      <c r="B953">
        <v>1155225</v>
      </c>
      <c r="C953" t="s">
        <v>969</v>
      </c>
      <c r="D953">
        <v>6</v>
      </c>
      <c r="E953">
        <v>1940</v>
      </c>
      <c r="F953" s="9">
        <f t="shared" si="839"/>
        <v>325920</v>
      </c>
      <c r="G953">
        <v>4</v>
      </c>
      <c r="H953" s="10">
        <f t="shared" si="785"/>
        <v>0.88612619661266567</v>
      </c>
      <c r="I953" s="10">
        <f t="shared" si="786"/>
        <v>3.5445047864506627</v>
      </c>
      <c r="J953" s="11">
        <f t="shared" si="787"/>
        <v>0.59075079774177708</v>
      </c>
      <c r="K953" s="11">
        <f t="shared" si="788"/>
        <v>1</v>
      </c>
      <c r="L953" s="12">
        <f t="shared" si="789"/>
        <v>1155225</v>
      </c>
      <c r="M953" s="13">
        <f t="shared" si="790"/>
        <v>0</v>
      </c>
      <c r="P953">
        <f t="shared" si="791"/>
        <v>11640</v>
      </c>
      <c r="Q953" s="15">
        <f t="shared" si="797"/>
        <v>1.5</v>
      </c>
      <c r="R953" s="16">
        <f t="shared" si="798"/>
        <v>3.5746201966041107</v>
      </c>
      <c r="S953" s="17">
        <f t="shared" si="792"/>
        <v>3.5445047864506627</v>
      </c>
      <c r="T953" s="17">
        <f t="shared" si="799"/>
        <v>0.88612619661266567</v>
      </c>
      <c r="U953" s="18">
        <f t="shared" si="800"/>
        <v>0.88612619661266567</v>
      </c>
      <c r="V953" s="17">
        <f t="shared" si="801"/>
        <v>0</v>
      </c>
      <c r="W953" s="17">
        <f t="shared" si="793"/>
        <v>0</v>
      </c>
      <c r="X953" s="16">
        <f t="shared" si="802"/>
        <v>0</v>
      </c>
      <c r="Y953" s="19">
        <f t="shared" si="803"/>
        <v>0.88612619661266567</v>
      </c>
      <c r="Z953" s="17">
        <f t="shared" si="804"/>
        <v>0</v>
      </c>
      <c r="AA953" s="17">
        <f t="shared" si="805"/>
        <v>0</v>
      </c>
      <c r="AB953" s="16">
        <f t="shared" si="806"/>
        <v>0</v>
      </c>
      <c r="AC953" s="19">
        <f t="shared" si="807"/>
        <v>0.88612619661266567</v>
      </c>
      <c r="AD953" s="17">
        <f t="shared" si="808"/>
        <v>0</v>
      </c>
      <c r="AE953" s="17">
        <f t="shared" si="809"/>
        <v>0</v>
      </c>
      <c r="AF953" s="16">
        <f t="shared" si="794"/>
        <v>0</v>
      </c>
      <c r="AG953" s="19">
        <f t="shared" si="810"/>
        <v>0.88612619661266567</v>
      </c>
      <c r="AH953" s="17">
        <f t="shared" si="811"/>
        <v>0</v>
      </c>
      <c r="AI953" s="17">
        <f t="shared" si="840"/>
        <v>0</v>
      </c>
      <c r="AJ953" s="16">
        <f t="shared" si="812"/>
        <v>0</v>
      </c>
      <c r="AK953" s="19">
        <f t="shared" si="813"/>
        <v>0.88612619661266567</v>
      </c>
      <c r="AL953" s="17">
        <f t="shared" si="814"/>
        <v>0</v>
      </c>
      <c r="AM953" s="17">
        <f t="shared" si="815"/>
        <v>0</v>
      </c>
      <c r="AN953" s="16">
        <f t="shared" si="816"/>
        <v>0</v>
      </c>
      <c r="AO953" s="19">
        <f t="shared" si="817"/>
        <v>0.88612619661266567</v>
      </c>
      <c r="AP953" s="17">
        <f t="shared" si="818"/>
        <v>0</v>
      </c>
      <c r="AQ953" s="17">
        <f t="shared" si="819"/>
        <v>0</v>
      </c>
      <c r="AR953" s="16">
        <f t="shared" si="820"/>
        <v>0</v>
      </c>
      <c r="AS953" s="19">
        <f t="shared" si="821"/>
        <v>0.88612619661266567</v>
      </c>
      <c r="AT953" s="17">
        <f t="shared" si="822"/>
        <v>0</v>
      </c>
      <c r="AU953" s="17">
        <f t="shared" si="823"/>
        <v>0</v>
      </c>
      <c r="AV953" s="16">
        <f t="shared" si="824"/>
        <v>0</v>
      </c>
      <c r="AW953" s="19">
        <f t="shared" si="825"/>
        <v>0.88612619661266567</v>
      </c>
      <c r="AX953" s="17">
        <f t="shared" si="826"/>
        <v>0</v>
      </c>
      <c r="AY953" s="17">
        <f t="shared" si="795"/>
        <v>0</v>
      </c>
      <c r="AZ953" s="16">
        <f t="shared" si="827"/>
        <v>0</v>
      </c>
      <c r="BA953" s="19">
        <f t="shared" si="828"/>
        <v>0.88612619661266567</v>
      </c>
      <c r="BB953" s="16"/>
      <c r="BC953" s="16">
        <f t="shared" si="829"/>
        <v>0.88612619661266567</v>
      </c>
      <c r="BD953" s="19">
        <f t="shared" si="796"/>
        <v>0.88612619661266567</v>
      </c>
      <c r="BE953" s="20">
        <f t="shared" si="830"/>
        <v>0.88612619661266567</v>
      </c>
      <c r="BF953">
        <f t="shared" si="831"/>
        <v>6.7697310534068039E-4</v>
      </c>
      <c r="BG953" s="33">
        <f t="shared" si="832"/>
        <v>1.8217662247500557</v>
      </c>
      <c r="BH953">
        <f t="shared" si="833"/>
        <v>7.2870648990002227</v>
      </c>
      <c r="BI953">
        <f t="shared" si="834"/>
        <v>2375000.1918821526</v>
      </c>
      <c r="BJ953">
        <f t="shared" si="835"/>
        <v>0</v>
      </c>
      <c r="BK953">
        <f t="shared" si="836"/>
        <v>1155225</v>
      </c>
      <c r="BL953">
        <f t="shared" si="837"/>
        <v>800295</v>
      </c>
      <c r="BM953">
        <f t="shared" si="838"/>
        <v>1155225</v>
      </c>
    </row>
    <row r="954" spans="1:65" x14ac:dyDescent="0.25">
      <c r="A954" s="8"/>
      <c r="B954">
        <v>379500</v>
      </c>
      <c r="C954" t="s">
        <v>970</v>
      </c>
      <c r="D954">
        <v>10</v>
      </c>
      <c r="E954">
        <v>2023</v>
      </c>
      <c r="F954" s="9">
        <f t="shared" si="839"/>
        <v>339864</v>
      </c>
      <c r="G954">
        <v>2</v>
      </c>
      <c r="H954" s="10">
        <f t="shared" si="785"/>
        <v>0.5583115599180849</v>
      </c>
      <c r="I954" s="10">
        <f t="shared" si="786"/>
        <v>1.1166231198361698</v>
      </c>
      <c r="J954" s="11">
        <f t="shared" si="787"/>
        <v>0.11166231198361698</v>
      </c>
      <c r="K954" s="11">
        <f t="shared" si="788"/>
        <v>1</v>
      </c>
      <c r="L954" s="12">
        <f t="shared" si="789"/>
        <v>379500</v>
      </c>
      <c r="M954" s="13">
        <f t="shared" si="790"/>
        <v>0</v>
      </c>
      <c r="P954">
        <f t="shared" si="791"/>
        <v>20230</v>
      </c>
      <c r="Q954" s="15">
        <f t="shared" si="797"/>
        <v>5</v>
      </c>
      <c r="R954" s="16">
        <f t="shared" si="798"/>
        <v>3.5746201966041107</v>
      </c>
      <c r="S954" s="17">
        <f t="shared" si="792"/>
        <v>1.1166231198361698</v>
      </c>
      <c r="T954" s="17">
        <f t="shared" si="799"/>
        <v>0.5583115599180849</v>
      </c>
      <c r="U954" s="18">
        <f t="shared" si="800"/>
        <v>0.5583115599180849</v>
      </c>
      <c r="V954" s="17">
        <f t="shared" si="801"/>
        <v>0</v>
      </c>
      <c r="W954" s="17">
        <f t="shared" si="793"/>
        <v>0</v>
      </c>
      <c r="X954" s="16">
        <f t="shared" si="802"/>
        <v>0</v>
      </c>
      <c r="Y954" s="19">
        <f t="shared" si="803"/>
        <v>0.5583115599180849</v>
      </c>
      <c r="Z954" s="17">
        <f t="shared" si="804"/>
        <v>0</v>
      </c>
      <c r="AA954" s="17">
        <f t="shared" si="805"/>
        <v>0</v>
      </c>
      <c r="AB954" s="16">
        <f t="shared" si="806"/>
        <v>0</v>
      </c>
      <c r="AC954" s="19">
        <f t="shared" si="807"/>
        <v>0.5583115599180849</v>
      </c>
      <c r="AD954" s="17">
        <f t="shared" si="808"/>
        <v>0</v>
      </c>
      <c r="AE954" s="17">
        <f t="shared" si="809"/>
        <v>0</v>
      </c>
      <c r="AF954" s="16">
        <f t="shared" si="794"/>
        <v>0</v>
      </c>
      <c r="AG954" s="19">
        <f t="shared" si="810"/>
        <v>0.5583115599180849</v>
      </c>
      <c r="AH954" s="17">
        <f t="shared" si="811"/>
        <v>0</v>
      </c>
      <c r="AI954" s="17">
        <f t="shared" si="840"/>
        <v>0</v>
      </c>
      <c r="AJ954" s="16">
        <f t="shared" si="812"/>
        <v>0</v>
      </c>
      <c r="AK954" s="19">
        <f t="shared" si="813"/>
        <v>0.5583115599180849</v>
      </c>
      <c r="AL954" s="17">
        <f t="shared" si="814"/>
        <v>0</v>
      </c>
      <c r="AM954" s="17">
        <f t="shared" si="815"/>
        <v>0</v>
      </c>
      <c r="AN954" s="16">
        <f t="shared" si="816"/>
        <v>0</v>
      </c>
      <c r="AO954" s="19">
        <f t="shared" si="817"/>
        <v>0.5583115599180849</v>
      </c>
      <c r="AP954" s="17">
        <f t="shared" si="818"/>
        <v>0</v>
      </c>
      <c r="AQ954" s="17">
        <f t="shared" si="819"/>
        <v>0</v>
      </c>
      <c r="AR954" s="16">
        <f t="shared" si="820"/>
        <v>0</v>
      </c>
      <c r="AS954" s="19">
        <f t="shared" si="821"/>
        <v>0.5583115599180849</v>
      </c>
      <c r="AT954" s="17">
        <f t="shared" si="822"/>
        <v>0</v>
      </c>
      <c r="AU954" s="17">
        <f t="shared" si="823"/>
        <v>0</v>
      </c>
      <c r="AV954" s="16">
        <f t="shared" si="824"/>
        <v>0</v>
      </c>
      <c r="AW954" s="19">
        <f t="shared" si="825"/>
        <v>0.5583115599180849</v>
      </c>
      <c r="AX954" s="17">
        <f t="shared" si="826"/>
        <v>0</v>
      </c>
      <c r="AY954" s="17">
        <f t="shared" si="795"/>
        <v>0</v>
      </c>
      <c r="AZ954" s="16">
        <f t="shared" si="827"/>
        <v>0</v>
      </c>
      <c r="BA954" s="19">
        <f t="shared" si="828"/>
        <v>0.5583115599180849</v>
      </c>
      <c r="BB954" s="16"/>
      <c r="BC954" s="16">
        <f t="shared" si="829"/>
        <v>0.5583115599180849</v>
      </c>
      <c r="BD954" s="19">
        <f t="shared" si="796"/>
        <v>0.5583115599180849</v>
      </c>
      <c r="BE954" s="20">
        <f t="shared" si="830"/>
        <v>0.5583115599180849</v>
      </c>
      <c r="BF954">
        <f t="shared" si="831"/>
        <v>4.2653282558416009E-4</v>
      </c>
      <c r="BG954" s="33">
        <f t="shared" si="832"/>
        <v>1.1478197424185554</v>
      </c>
      <c r="BH954">
        <f t="shared" si="833"/>
        <v>2.2956394848371109</v>
      </c>
      <c r="BI954">
        <f t="shared" si="834"/>
        <v>780205.21787467983</v>
      </c>
      <c r="BJ954">
        <f t="shared" si="835"/>
        <v>0</v>
      </c>
      <c r="BK954">
        <f t="shared" si="836"/>
        <v>379500</v>
      </c>
      <c r="BL954">
        <f t="shared" si="837"/>
        <v>3019140</v>
      </c>
      <c r="BM954">
        <f t="shared" si="838"/>
        <v>379500</v>
      </c>
    </row>
    <row r="955" spans="1:65" x14ac:dyDescent="0.25">
      <c r="A955" s="8"/>
      <c r="B955">
        <v>2063500</v>
      </c>
      <c r="C955" t="s">
        <v>971</v>
      </c>
      <c r="D955">
        <v>3</v>
      </c>
      <c r="E955">
        <v>1177</v>
      </c>
      <c r="F955" s="9">
        <f t="shared" si="839"/>
        <v>197736</v>
      </c>
      <c r="G955">
        <v>5</v>
      </c>
      <c r="H955" s="10">
        <f t="shared" si="785"/>
        <v>0.6</v>
      </c>
      <c r="I955" s="10">
        <f t="shared" si="786"/>
        <v>3</v>
      </c>
      <c r="J955" s="11">
        <f t="shared" si="787"/>
        <v>1</v>
      </c>
      <c r="K955" s="11">
        <f t="shared" si="788"/>
        <v>0.28747661739762537</v>
      </c>
      <c r="L955" s="12">
        <f t="shared" si="789"/>
        <v>593208</v>
      </c>
      <c r="M955" s="13">
        <f t="shared" si="790"/>
        <v>0.71252338260237458</v>
      </c>
      <c r="P955">
        <f t="shared" si="791"/>
        <v>3531</v>
      </c>
      <c r="Q955" s="15">
        <f t="shared" si="797"/>
        <v>0.6</v>
      </c>
      <c r="R955" s="16">
        <f t="shared" si="798"/>
        <v>3.5746201966041107</v>
      </c>
      <c r="S955" s="17">
        <f t="shared" si="792"/>
        <v>10.4356313468463</v>
      </c>
      <c r="T955" s="17">
        <f t="shared" si="799"/>
        <v>2.0871262693692598</v>
      </c>
      <c r="U955" s="18">
        <f t="shared" si="800"/>
        <v>0.6</v>
      </c>
      <c r="V955" s="17">
        <f t="shared" si="801"/>
        <v>0</v>
      </c>
      <c r="W955" s="17">
        <f t="shared" si="793"/>
        <v>0</v>
      </c>
      <c r="X955" s="16">
        <f t="shared" si="802"/>
        <v>0</v>
      </c>
      <c r="Y955" s="19">
        <f t="shared" si="803"/>
        <v>0.6</v>
      </c>
      <c r="Z955" s="17">
        <f t="shared" si="804"/>
        <v>0</v>
      </c>
      <c r="AA955" s="17">
        <f t="shared" si="805"/>
        <v>0</v>
      </c>
      <c r="AB955" s="16">
        <f t="shared" si="806"/>
        <v>0</v>
      </c>
      <c r="AC955" s="19">
        <f t="shared" si="807"/>
        <v>0.6</v>
      </c>
      <c r="AD955" s="17">
        <f t="shared" si="808"/>
        <v>0</v>
      </c>
      <c r="AE955" s="17">
        <f t="shared" si="809"/>
        <v>0</v>
      </c>
      <c r="AF955" s="16">
        <f t="shared" si="794"/>
        <v>0</v>
      </c>
      <c r="AG955" s="19">
        <f t="shared" si="810"/>
        <v>0.6</v>
      </c>
      <c r="AH955" s="17">
        <f t="shared" si="811"/>
        <v>0</v>
      </c>
      <c r="AI955" s="17">
        <f t="shared" si="840"/>
        <v>0</v>
      </c>
      <c r="AJ955" s="16">
        <f t="shared" si="812"/>
        <v>0</v>
      </c>
      <c r="AK955" s="19">
        <f t="shared" si="813"/>
        <v>0.6</v>
      </c>
      <c r="AL955" s="17">
        <f t="shared" si="814"/>
        <v>0</v>
      </c>
      <c r="AM955" s="17">
        <f t="shared" si="815"/>
        <v>0</v>
      </c>
      <c r="AN955" s="16">
        <f t="shared" si="816"/>
        <v>0</v>
      </c>
      <c r="AO955" s="19">
        <f t="shared" si="817"/>
        <v>0.6</v>
      </c>
      <c r="AP955" s="17">
        <f t="shared" si="818"/>
        <v>0</v>
      </c>
      <c r="AQ955" s="17">
        <f t="shared" si="819"/>
        <v>0</v>
      </c>
      <c r="AR955" s="16">
        <f t="shared" si="820"/>
        <v>0</v>
      </c>
      <c r="AS955" s="19">
        <f t="shared" si="821"/>
        <v>0.6</v>
      </c>
      <c r="AT955" s="17">
        <f t="shared" si="822"/>
        <v>0</v>
      </c>
      <c r="AU955" s="17">
        <f t="shared" si="823"/>
        <v>0</v>
      </c>
      <c r="AV955" s="16">
        <f t="shared" si="824"/>
        <v>0</v>
      </c>
      <c r="AW955" s="19">
        <f t="shared" si="825"/>
        <v>0.6</v>
      </c>
      <c r="AX955" s="17">
        <f t="shared" si="826"/>
        <v>0</v>
      </c>
      <c r="AY955" s="17">
        <f t="shared" si="795"/>
        <v>0</v>
      </c>
      <c r="AZ955" s="16">
        <f t="shared" si="827"/>
        <v>0</v>
      </c>
      <c r="BA955" s="19">
        <f t="shared" si="828"/>
        <v>0.6</v>
      </c>
      <c r="BB955" s="16"/>
      <c r="BC955" s="16">
        <f t="shared" si="829"/>
        <v>0.6</v>
      </c>
      <c r="BD955" s="19">
        <f t="shared" si="796"/>
        <v>0.6</v>
      </c>
      <c r="BE955" s="20">
        <f t="shared" si="830"/>
        <v>0.6</v>
      </c>
      <c r="BF955">
        <f t="shared" si="831"/>
        <v>4.583815090413754E-4</v>
      </c>
      <c r="BG955" s="33">
        <f t="shared" si="832"/>
        <v>1.2335260361655016</v>
      </c>
      <c r="BH955">
        <f t="shared" si="833"/>
        <v>6.1676301808275085</v>
      </c>
      <c r="BI955">
        <f t="shared" si="834"/>
        <v>1219562.5214361083</v>
      </c>
      <c r="BJ955">
        <f t="shared" si="835"/>
        <v>1470292</v>
      </c>
      <c r="BK955">
        <f t="shared" si="836"/>
        <v>593208</v>
      </c>
      <c r="BL955">
        <f t="shared" si="837"/>
        <v>0</v>
      </c>
      <c r="BM955">
        <f t="shared" si="838"/>
        <v>593208</v>
      </c>
    </row>
    <row r="956" spans="1:65" x14ac:dyDescent="0.25">
      <c r="A956" s="8"/>
      <c r="B956">
        <v>8516150</v>
      </c>
      <c r="C956" t="s">
        <v>972</v>
      </c>
      <c r="D956">
        <v>2</v>
      </c>
      <c r="E956">
        <v>878</v>
      </c>
      <c r="F956" s="9">
        <f t="shared" si="839"/>
        <v>147504</v>
      </c>
      <c r="G956">
        <v>6</v>
      </c>
      <c r="H956" s="10">
        <f t="shared" si="785"/>
        <v>0.33333333333333331</v>
      </c>
      <c r="I956" s="10">
        <f t="shared" si="786"/>
        <v>2</v>
      </c>
      <c r="J956" s="11">
        <f t="shared" si="787"/>
        <v>1</v>
      </c>
      <c r="K956" s="11">
        <f t="shared" si="788"/>
        <v>3.4641005618736169E-2</v>
      </c>
      <c r="L956" s="12">
        <f t="shared" si="789"/>
        <v>295008</v>
      </c>
      <c r="M956" s="13">
        <f t="shared" si="790"/>
        <v>0.96535899438126382</v>
      </c>
      <c r="P956">
        <f t="shared" si="791"/>
        <v>1756</v>
      </c>
      <c r="Q956" s="15">
        <f t="shared" si="797"/>
        <v>0.33333333333333331</v>
      </c>
      <c r="R956" s="16">
        <f t="shared" si="798"/>
        <v>3.5746201966041107</v>
      </c>
      <c r="S956" s="17">
        <f t="shared" si="792"/>
        <v>57.735044473370216</v>
      </c>
      <c r="T956" s="17">
        <f t="shared" si="799"/>
        <v>9.6225074122283694</v>
      </c>
      <c r="U956" s="18">
        <f t="shared" si="800"/>
        <v>0.33333333333333331</v>
      </c>
      <c r="V956" s="17">
        <f t="shared" si="801"/>
        <v>0</v>
      </c>
      <c r="W956" s="17">
        <f t="shared" si="793"/>
        <v>0</v>
      </c>
      <c r="X956" s="16">
        <f t="shared" si="802"/>
        <v>0</v>
      </c>
      <c r="Y956" s="19">
        <f t="shared" si="803"/>
        <v>0.33333333333333331</v>
      </c>
      <c r="Z956" s="17">
        <f t="shared" si="804"/>
        <v>0</v>
      </c>
      <c r="AA956" s="17">
        <f t="shared" si="805"/>
        <v>0</v>
      </c>
      <c r="AB956" s="16">
        <f t="shared" si="806"/>
        <v>0</v>
      </c>
      <c r="AC956" s="19">
        <f t="shared" si="807"/>
        <v>0.33333333333333331</v>
      </c>
      <c r="AD956" s="17">
        <f t="shared" si="808"/>
        <v>0</v>
      </c>
      <c r="AE956" s="17">
        <f t="shared" si="809"/>
        <v>0</v>
      </c>
      <c r="AF956" s="16">
        <f t="shared" si="794"/>
        <v>0</v>
      </c>
      <c r="AG956" s="19">
        <f t="shared" si="810"/>
        <v>0.33333333333333331</v>
      </c>
      <c r="AH956" s="17">
        <f t="shared" si="811"/>
        <v>0</v>
      </c>
      <c r="AI956" s="17">
        <f t="shared" si="840"/>
        <v>0</v>
      </c>
      <c r="AJ956" s="16">
        <f t="shared" si="812"/>
        <v>0</v>
      </c>
      <c r="AK956" s="19">
        <f t="shared" si="813"/>
        <v>0.33333333333333331</v>
      </c>
      <c r="AL956" s="17">
        <f t="shared" si="814"/>
        <v>0</v>
      </c>
      <c r="AM956" s="17">
        <f t="shared" si="815"/>
        <v>0</v>
      </c>
      <c r="AN956" s="16">
        <f t="shared" si="816"/>
        <v>0</v>
      </c>
      <c r="AO956" s="19">
        <f t="shared" si="817"/>
        <v>0.33333333333333331</v>
      </c>
      <c r="AP956" s="17">
        <f t="shared" si="818"/>
        <v>0</v>
      </c>
      <c r="AQ956" s="17">
        <f t="shared" si="819"/>
        <v>0</v>
      </c>
      <c r="AR956" s="16">
        <f t="shared" si="820"/>
        <v>0</v>
      </c>
      <c r="AS956" s="19">
        <f t="shared" si="821"/>
        <v>0.33333333333333331</v>
      </c>
      <c r="AT956" s="17">
        <f t="shared" si="822"/>
        <v>0</v>
      </c>
      <c r="AU956" s="17">
        <f t="shared" si="823"/>
        <v>0</v>
      </c>
      <c r="AV956" s="16">
        <f t="shared" si="824"/>
        <v>0</v>
      </c>
      <c r="AW956" s="19">
        <f t="shared" si="825"/>
        <v>0.33333333333333331</v>
      </c>
      <c r="AX956" s="17">
        <f t="shared" si="826"/>
        <v>0</v>
      </c>
      <c r="AY956" s="17">
        <f t="shared" si="795"/>
        <v>0</v>
      </c>
      <c r="AZ956" s="16">
        <f t="shared" si="827"/>
        <v>0</v>
      </c>
      <c r="BA956" s="19">
        <f t="shared" si="828"/>
        <v>0.33333333333333331</v>
      </c>
      <c r="BB956" s="16"/>
      <c r="BC956" s="16">
        <f t="shared" si="829"/>
        <v>0.33333333333333331</v>
      </c>
      <c r="BD956" s="19">
        <f t="shared" si="796"/>
        <v>0.33333333333333331</v>
      </c>
      <c r="BE956" s="20">
        <f t="shared" si="830"/>
        <v>0.33333333333333331</v>
      </c>
      <c r="BF956">
        <f t="shared" si="831"/>
        <v>2.546563939118752E-4</v>
      </c>
      <c r="BG956" s="33">
        <f t="shared" si="832"/>
        <v>0.68529224231416741</v>
      </c>
      <c r="BH956">
        <f t="shared" si="833"/>
        <v>4.1117534538850045</v>
      </c>
      <c r="BI956">
        <f t="shared" si="834"/>
        <v>606500.0814618537</v>
      </c>
      <c r="BJ956">
        <f t="shared" si="835"/>
        <v>8221142</v>
      </c>
      <c r="BK956">
        <f t="shared" si="836"/>
        <v>295008</v>
      </c>
      <c r="BL956">
        <f t="shared" si="837"/>
        <v>0</v>
      </c>
      <c r="BM956">
        <f t="shared" si="838"/>
        <v>295008</v>
      </c>
    </row>
    <row r="957" spans="1:65" x14ac:dyDescent="0.25">
      <c r="A957" s="8"/>
      <c r="B957">
        <v>1573160</v>
      </c>
      <c r="C957" t="s">
        <v>973</v>
      </c>
      <c r="D957">
        <v>4</v>
      </c>
      <c r="E957">
        <v>1023</v>
      </c>
      <c r="F957" s="9">
        <f t="shared" si="839"/>
        <v>171864</v>
      </c>
      <c r="G957">
        <v>5</v>
      </c>
      <c r="H957" s="10">
        <f t="shared" si="785"/>
        <v>0.8</v>
      </c>
      <c r="I957" s="10">
        <f t="shared" si="786"/>
        <v>4</v>
      </c>
      <c r="J957" s="11">
        <f t="shared" si="787"/>
        <v>1</v>
      </c>
      <c r="K957" s="11">
        <f t="shared" si="788"/>
        <v>0.43699051590429455</v>
      </c>
      <c r="L957" s="12">
        <f t="shared" si="789"/>
        <v>687456</v>
      </c>
      <c r="M957" s="13">
        <f t="shared" si="790"/>
        <v>0.5630094840957055</v>
      </c>
      <c r="P957">
        <f t="shared" si="791"/>
        <v>4092</v>
      </c>
      <c r="Q957" s="15">
        <f t="shared" si="797"/>
        <v>0.8</v>
      </c>
      <c r="R957" s="16">
        <f t="shared" si="798"/>
        <v>3.5746201966041107</v>
      </c>
      <c r="S957" s="17">
        <f t="shared" si="792"/>
        <v>9.1535167341618955</v>
      </c>
      <c r="T957" s="17">
        <f t="shared" si="799"/>
        <v>1.830703346832379</v>
      </c>
      <c r="U957" s="18">
        <f t="shared" si="800"/>
        <v>0.8</v>
      </c>
      <c r="V957" s="17">
        <f t="shared" si="801"/>
        <v>0</v>
      </c>
      <c r="W957" s="17">
        <f t="shared" si="793"/>
        <v>0</v>
      </c>
      <c r="X957" s="16">
        <f t="shared" si="802"/>
        <v>0</v>
      </c>
      <c r="Y957" s="19">
        <f t="shared" si="803"/>
        <v>0.8</v>
      </c>
      <c r="Z957" s="17">
        <f t="shared" si="804"/>
        <v>0</v>
      </c>
      <c r="AA957" s="17">
        <f t="shared" si="805"/>
        <v>0</v>
      </c>
      <c r="AB957" s="16">
        <f t="shared" si="806"/>
        <v>0</v>
      </c>
      <c r="AC957" s="19">
        <f t="shared" si="807"/>
        <v>0.8</v>
      </c>
      <c r="AD957" s="17">
        <f t="shared" si="808"/>
        <v>0</v>
      </c>
      <c r="AE957" s="17">
        <f t="shared" si="809"/>
        <v>0</v>
      </c>
      <c r="AF957" s="16">
        <f t="shared" si="794"/>
        <v>0</v>
      </c>
      <c r="AG957" s="19">
        <f t="shared" si="810"/>
        <v>0.8</v>
      </c>
      <c r="AH957" s="17">
        <f t="shared" si="811"/>
        <v>0</v>
      </c>
      <c r="AI957" s="17">
        <f t="shared" si="840"/>
        <v>0</v>
      </c>
      <c r="AJ957" s="16">
        <f t="shared" si="812"/>
        <v>0</v>
      </c>
      <c r="AK957" s="19">
        <f t="shared" si="813"/>
        <v>0.8</v>
      </c>
      <c r="AL957" s="17">
        <f t="shared" si="814"/>
        <v>0</v>
      </c>
      <c r="AM957" s="17">
        <f t="shared" si="815"/>
        <v>0</v>
      </c>
      <c r="AN957" s="16">
        <f t="shared" si="816"/>
        <v>0</v>
      </c>
      <c r="AO957" s="19">
        <f t="shared" si="817"/>
        <v>0.8</v>
      </c>
      <c r="AP957" s="17">
        <f t="shared" si="818"/>
        <v>0</v>
      </c>
      <c r="AQ957" s="17">
        <f t="shared" si="819"/>
        <v>0</v>
      </c>
      <c r="AR957" s="16">
        <f t="shared" si="820"/>
        <v>0</v>
      </c>
      <c r="AS957" s="19">
        <f t="shared" si="821"/>
        <v>0.8</v>
      </c>
      <c r="AT957" s="17">
        <f t="shared" si="822"/>
        <v>0</v>
      </c>
      <c r="AU957" s="17">
        <f t="shared" si="823"/>
        <v>0</v>
      </c>
      <c r="AV957" s="16">
        <f t="shared" si="824"/>
        <v>0</v>
      </c>
      <c r="AW957" s="19">
        <f t="shared" si="825"/>
        <v>0.8</v>
      </c>
      <c r="AX957" s="17">
        <f t="shared" si="826"/>
        <v>0</v>
      </c>
      <c r="AY957" s="17">
        <f t="shared" si="795"/>
        <v>0</v>
      </c>
      <c r="AZ957" s="16">
        <f t="shared" si="827"/>
        <v>0</v>
      </c>
      <c r="BA957" s="19">
        <f t="shared" si="828"/>
        <v>0.8</v>
      </c>
      <c r="BB957" s="16"/>
      <c r="BC957" s="16">
        <f t="shared" si="829"/>
        <v>0.8</v>
      </c>
      <c r="BD957" s="19">
        <f t="shared" si="796"/>
        <v>0.8</v>
      </c>
      <c r="BE957" s="20">
        <f t="shared" si="830"/>
        <v>0.8</v>
      </c>
      <c r="BF957">
        <f t="shared" si="831"/>
        <v>6.1117534538850061E-4</v>
      </c>
      <c r="BG957" s="33">
        <f t="shared" si="832"/>
        <v>1.6447013815540021</v>
      </c>
      <c r="BH957">
        <f t="shared" si="833"/>
        <v>8.2235069077700107</v>
      </c>
      <c r="BI957">
        <f t="shared" si="834"/>
        <v>1413324.7911969852</v>
      </c>
      <c r="BJ957">
        <f t="shared" si="835"/>
        <v>885704</v>
      </c>
      <c r="BK957">
        <f t="shared" si="836"/>
        <v>687456</v>
      </c>
      <c r="BL957">
        <f t="shared" si="837"/>
        <v>0</v>
      </c>
      <c r="BM957">
        <f t="shared" si="838"/>
        <v>687456</v>
      </c>
    </row>
    <row r="958" spans="1:65" x14ac:dyDescent="0.25">
      <c r="A958" s="8"/>
      <c r="B958">
        <v>348000</v>
      </c>
      <c r="C958" t="s">
        <v>974</v>
      </c>
      <c r="D958">
        <v>6</v>
      </c>
      <c r="E958">
        <v>1457</v>
      </c>
      <c r="F958" s="9">
        <f t="shared" si="839"/>
        <v>244776</v>
      </c>
      <c r="G958">
        <v>3</v>
      </c>
      <c r="H958" s="10">
        <f t="shared" si="785"/>
        <v>0.47390267019642446</v>
      </c>
      <c r="I958" s="10">
        <f t="shared" si="786"/>
        <v>1.4217080105892734</v>
      </c>
      <c r="J958" s="11">
        <f t="shared" si="787"/>
        <v>0.23695133509821223</v>
      </c>
      <c r="K958" s="11">
        <f t="shared" si="788"/>
        <v>1</v>
      </c>
      <c r="L958" s="12">
        <f t="shared" si="789"/>
        <v>348000</v>
      </c>
      <c r="M958" s="13">
        <f t="shared" si="790"/>
        <v>0</v>
      </c>
      <c r="P958">
        <f t="shared" si="791"/>
        <v>8742</v>
      </c>
      <c r="Q958" s="15">
        <f t="shared" si="797"/>
        <v>2</v>
      </c>
      <c r="R958" s="16">
        <f t="shared" si="798"/>
        <v>3.5746201966041107</v>
      </c>
      <c r="S958" s="17">
        <f t="shared" si="792"/>
        <v>1.4217080105892734</v>
      </c>
      <c r="T958" s="17">
        <f t="shared" si="799"/>
        <v>0.47390267019642446</v>
      </c>
      <c r="U958" s="18">
        <f t="shared" si="800"/>
        <v>0.47390267019642446</v>
      </c>
      <c r="V958" s="17">
        <f t="shared" si="801"/>
        <v>0</v>
      </c>
      <c r="W958" s="17">
        <f t="shared" si="793"/>
        <v>0</v>
      </c>
      <c r="X958" s="16">
        <f t="shared" si="802"/>
        <v>0</v>
      </c>
      <c r="Y958" s="19">
        <f t="shared" si="803"/>
        <v>0.47390267019642446</v>
      </c>
      <c r="Z958" s="17">
        <f t="shared" si="804"/>
        <v>0</v>
      </c>
      <c r="AA958" s="17">
        <f t="shared" si="805"/>
        <v>0</v>
      </c>
      <c r="AB958" s="16">
        <f t="shared" si="806"/>
        <v>0</v>
      </c>
      <c r="AC958" s="19">
        <f t="shared" si="807"/>
        <v>0.47390267019642446</v>
      </c>
      <c r="AD958" s="17">
        <f t="shared" si="808"/>
        <v>0</v>
      </c>
      <c r="AE958" s="17">
        <f t="shared" si="809"/>
        <v>0</v>
      </c>
      <c r="AF958" s="16">
        <f t="shared" si="794"/>
        <v>0</v>
      </c>
      <c r="AG958" s="19">
        <f t="shared" si="810"/>
        <v>0.47390267019642446</v>
      </c>
      <c r="AH958" s="17">
        <f t="shared" si="811"/>
        <v>0</v>
      </c>
      <c r="AI958" s="17">
        <f t="shared" si="840"/>
        <v>0</v>
      </c>
      <c r="AJ958" s="16">
        <f t="shared" si="812"/>
        <v>0</v>
      </c>
      <c r="AK958" s="19">
        <f t="shared" si="813"/>
        <v>0.47390267019642446</v>
      </c>
      <c r="AL958" s="17">
        <f t="shared" si="814"/>
        <v>0</v>
      </c>
      <c r="AM958" s="17">
        <f t="shared" si="815"/>
        <v>0</v>
      </c>
      <c r="AN958" s="16">
        <f t="shared" si="816"/>
        <v>0</v>
      </c>
      <c r="AO958" s="19">
        <f t="shared" si="817"/>
        <v>0.47390267019642446</v>
      </c>
      <c r="AP958" s="17">
        <f t="shared" si="818"/>
        <v>0</v>
      </c>
      <c r="AQ958" s="17">
        <f t="shared" si="819"/>
        <v>0</v>
      </c>
      <c r="AR958" s="16">
        <f t="shared" si="820"/>
        <v>0</v>
      </c>
      <c r="AS958" s="19">
        <f t="shared" si="821"/>
        <v>0.47390267019642446</v>
      </c>
      <c r="AT958" s="17">
        <f t="shared" si="822"/>
        <v>0</v>
      </c>
      <c r="AU958" s="17">
        <f t="shared" si="823"/>
        <v>0</v>
      </c>
      <c r="AV958" s="16">
        <f t="shared" si="824"/>
        <v>0</v>
      </c>
      <c r="AW958" s="19">
        <f t="shared" si="825"/>
        <v>0.47390267019642446</v>
      </c>
      <c r="AX958" s="17">
        <f t="shared" si="826"/>
        <v>0</v>
      </c>
      <c r="AY958" s="17">
        <f t="shared" si="795"/>
        <v>0</v>
      </c>
      <c r="AZ958" s="16">
        <f t="shared" si="827"/>
        <v>0</v>
      </c>
      <c r="BA958" s="19">
        <f t="shared" si="828"/>
        <v>0.47390267019642446</v>
      </c>
      <c r="BB958" s="16"/>
      <c r="BC958" s="16">
        <f t="shared" si="829"/>
        <v>0.47390267019642446</v>
      </c>
      <c r="BD958" s="19">
        <f t="shared" si="796"/>
        <v>0.47390267019642446</v>
      </c>
      <c r="BE958" s="20">
        <f t="shared" si="830"/>
        <v>0.47390267019642446</v>
      </c>
      <c r="BF958">
        <f t="shared" si="831"/>
        <v>3.6204703517229048E-4</v>
      </c>
      <c r="BG958" s="33">
        <f t="shared" si="832"/>
        <v>0.97428547049273739</v>
      </c>
      <c r="BH958">
        <f t="shared" si="833"/>
        <v>2.9228564114782123</v>
      </c>
      <c r="BI958">
        <f t="shared" si="834"/>
        <v>715445.10097599088</v>
      </c>
      <c r="BJ958">
        <f t="shared" si="835"/>
        <v>0</v>
      </c>
      <c r="BK958">
        <f t="shared" si="836"/>
        <v>348000</v>
      </c>
      <c r="BL958">
        <f t="shared" si="837"/>
        <v>1120656</v>
      </c>
      <c r="BM958">
        <f t="shared" si="838"/>
        <v>348000</v>
      </c>
    </row>
    <row r="959" spans="1:65" x14ac:dyDescent="0.25">
      <c r="A959" s="8"/>
      <c r="B959">
        <v>1008000</v>
      </c>
      <c r="C959" t="s">
        <v>975</v>
      </c>
      <c r="D959">
        <v>3</v>
      </c>
      <c r="E959">
        <v>2377</v>
      </c>
      <c r="F959" s="9">
        <f t="shared" si="839"/>
        <v>399336</v>
      </c>
      <c r="G959">
        <v>4</v>
      </c>
      <c r="H959" s="10">
        <f t="shared" si="785"/>
        <v>0.63104753891459819</v>
      </c>
      <c r="I959" s="10">
        <f t="shared" si="786"/>
        <v>2.5241901556583928</v>
      </c>
      <c r="J959" s="11">
        <f t="shared" si="787"/>
        <v>0.84139671855279763</v>
      </c>
      <c r="K959" s="11">
        <f t="shared" si="788"/>
        <v>0.99999999999999989</v>
      </c>
      <c r="L959" s="12">
        <f t="shared" si="789"/>
        <v>1007999.9999999999</v>
      </c>
      <c r="M959" s="13">
        <f t="shared" si="790"/>
        <v>1.1549139070132422E-16</v>
      </c>
      <c r="P959">
        <f t="shared" si="791"/>
        <v>7131</v>
      </c>
      <c r="Q959" s="15">
        <f t="shared" si="797"/>
        <v>0.75</v>
      </c>
      <c r="R959" s="16">
        <f t="shared" si="798"/>
        <v>3.5746201966041107</v>
      </c>
      <c r="S959" s="17">
        <f t="shared" si="792"/>
        <v>2.5241901556583928</v>
      </c>
      <c r="T959" s="17">
        <f t="shared" si="799"/>
        <v>0.63104753891459819</v>
      </c>
      <c r="U959" s="18">
        <f t="shared" si="800"/>
        <v>0.63104753891459819</v>
      </c>
      <c r="V959" s="17">
        <f t="shared" si="801"/>
        <v>0</v>
      </c>
      <c r="W959" s="17">
        <f t="shared" si="793"/>
        <v>0</v>
      </c>
      <c r="X959" s="16">
        <f t="shared" si="802"/>
        <v>0</v>
      </c>
      <c r="Y959" s="19">
        <f t="shared" si="803"/>
        <v>0.63104753891459819</v>
      </c>
      <c r="Z959" s="17">
        <f t="shared" si="804"/>
        <v>0</v>
      </c>
      <c r="AA959" s="17">
        <f t="shared" si="805"/>
        <v>0</v>
      </c>
      <c r="AB959" s="16">
        <f t="shared" si="806"/>
        <v>0</v>
      </c>
      <c r="AC959" s="19">
        <f t="shared" si="807"/>
        <v>0.63104753891459819</v>
      </c>
      <c r="AD959" s="17">
        <f t="shared" si="808"/>
        <v>0</v>
      </c>
      <c r="AE959" s="17">
        <f t="shared" si="809"/>
        <v>0</v>
      </c>
      <c r="AF959" s="16">
        <f t="shared" si="794"/>
        <v>0</v>
      </c>
      <c r="AG959" s="19">
        <f t="shared" si="810"/>
        <v>0.63104753891459819</v>
      </c>
      <c r="AH959" s="17">
        <f t="shared" si="811"/>
        <v>0</v>
      </c>
      <c r="AI959" s="17">
        <f t="shared" si="840"/>
        <v>0</v>
      </c>
      <c r="AJ959" s="16">
        <f t="shared" si="812"/>
        <v>0</v>
      </c>
      <c r="AK959" s="19">
        <f t="shared" si="813"/>
        <v>0.63104753891459819</v>
      </c>
      <c r="AL959" s="17">
        <f t="shared" si="814"/>
        <v>0</v>
      </c>
      <c r="AM959" s="17">
        <f t="shared" si="815"/>
        <v>0</v>
      </c>
      <c r="AN959" s="16">
        <f t="shared" si="816"/>
        <v>0</v>
      </c>
      <c r="AO959" s="19">
        <f t="shared" si="817"/>
        <v>0.63104753891459819</v>
      </c>
      <c r="AP959" s="17">
        <f t="shared" si="818"/>
        <v>0</v>
      </c>
      <c r="AQ959" s="17">
        <f t="shared" si="819"/>
        <v>0</v>
      </c>
      <c r="AR959" s="16">
        <f t="shared" si="820"/>
        <v>0</v>
      </c>
      <c r="AS959" s="19">
        <f t="shared" si="821"/>
        <v>0.63104753891459819</v>
      </c>
      <c r="AT959" s="17">
        <f t="shared" si="822"/>
        <v>0</v>
      </c>
      <c r="AU959" s="17">
        <f t="shared" si="823"/>
        <v>0</v>
      </c>
      <c r="AV959" s="16">
        <f t="shared" si="824"/>
        <v>0</v>
      </c>
      <c r="AW959" s="19">
        <f t="shared" si="825"/>
        <v>0.63104753891459819</v>
      </c>
      <c r="AX959" s="17">
        <f t="shared" si="826"/>
        <v>0</v>
      </c>
      <c r="AY959" s="17">
        <f t="shared" si="795"/>
        <v>0</v>
      </c>
      <c r="AZ959" s="16">
        <f t="shared" si="827"/>
        <v>0</v>
      </c>
      <c r="BA959" s="19">
        <f t="shared" si="828"/>
        <v>0.63104753891459819</v>
      </c>
      <c r="BB959" s="16"/>
      <c r="BC959" s="16">
        <f t="shared" si="829"/>
        <v>0.63104753891459819</v>
      </c>
      <c r="BD959" s="19">
        <f t="shared" si="796"/>
        <v>0.63104753891459819</v>
      </c>
      <c r="BE959" s="20">
        <f t="shared" si="830"/>
        <v>0.63104753891459819</v>
      </c>
      <c r="BF959">
        <f t="shared" si="831"/>
        <v>4.8210087194086598E-4</v>
      </c>
      <c r="BG959" s="33">
        <f t="shared" si="832"/>
        <v>1.2973559488488657</v>
      </c>
      <c r="BH959">
        <f t="shared" si="833"/>
        <v>5.1894237953954629</v>
      </c>
      <c r="BI959">
        <f t="shared" si="834"/>
        <v>2072323.7407580425</v>
      </c>
      <c r="BJ959">
        <f t="shared" si="835"/>
        <v>0</v>
      </c>
      <c r="BK959">
        <f t="shared" si="836"/>
        <v>1007999.9999999999</v>
      </c>
      <c r="BL959">
        <f t="shared" si="837"/>
        <v>190008.00000000006</v>
      </c>
      <c r="BM959">
        <f t="shared" si="838"/>
        <v>1007999.9999999999</v>
      </c>
    </row>
    <row r="960" spans="1:65" x14ac:dyDescent="0.25">
      <c r="A960" s="8"/>
      <c r="B960">
        <v>84000</v>
      </c>
      <c r="C960" t="s">
        <v>976</v>
      </c>
      <c r="D960">
        <v>2</v>
      </c>
      <c r="E960">
        <v>1023</v>
      </c>
      <c r="F960" s="9">
        <f t="shared" si="839"/>
        <v>171864</v>
      </c>
      <c r="G960">
        <v>4</v>
      </c>
      <c r="H960" s="10">
        <f t="shared" si="785"/>
        <v>0.12218963831867058</v>
      </c>
      <c r="I960" s="10">
        <f t="shared" si="786"/>
        <v>0.48875855327468232</v>
      </c>
      <c r="J960" s="11">
        <f t="shared" si="787"/>
        <v>0.24437927663734116</v>
      </c>
      <c r="K960" s="11">
        <f t="shared" si="788"/>
        <v>1</v>
      </c>
      <c r="L960" s="12">
        <f t="shared" si="789"/>
        <v>84000</v>
      </c>
      <c r="M960" s="13">
        <f t="shared" si="790"/>
        <v>0</v>
      </c>
      <c r="P960">
        <f t="shared" si="791"/>
        <v>2046</v>
      </c>
      <c r="Q960" s="15">
        <f t="shared" si="797"/>
        <v>0.5</v>
      </c>
      <c r="R960" s="16">
        <f t="shared" si="798"/>
        <v>3.5746201966041107</v>
      </c>
      <c r="S960" s="17">
        <f t="shared" si="792"/>
        <v>0.48875855327468232</v>
      </c>
      <c r="T960" s="17">
        <f t="shared" si="799"/>
        <v>0.12218963831867058</v>
      </c>
      <c r="U960" s="18">
        <f t="shared" si="800"/>
        <v>0.12218963831867058</v>
      </c>
      <c r="V960" s="17">
        <f t="shared" si="801"/>
        <v>0</v>
      </c>
      <c r="W960" s="17">
        <f t="shared" si="793"/>
        <v>0</v>
      </c>
      <c r="X960" s="16">
        <f t="shared" si="802"/>
        <v>0</v>
      </c>
      <c r="Y960" s="19">
        <f t="shared" si="803"/>
        <v>0.12218963831867058</v>
      </c>
      <c r="Z960" s="17">
        <f t="shared" si="804"/>
        <v>0</v>
      </c>
      <c r="AA960" s="17">
        <f t="shared" si="805"/>
        <v>0</v>
      </c>
      <c r="AB960" s="16">
        <f t="shared" si="806"/>
        <v>0</v>
      </c>
      <c r="AC960" s="19">
        <f t="shared" si="807"/>
        <v>0.12218963831867058</v>
      </c>
      <c r="AD960" s="17">
        <f t="shared" si="808"/>
        <v>0</v>
      </c>
      <c r="AE960" s="17">
        <f t="shared" si="809"/>
        <v>0</v>
      </c>
      <c r="AF960" s="16">
        <f t="shared" si="794"/>
        <v>0</v>
      </c>
      <c r="AG960" s="19">
        <f t="shared" si="810"/>
        <v>0.12218963831867058</v>
      </c>
      <c r="AH960" s="17">
        <f t="shared" si="811"/>
        <v>0</v>
      </c>
      <c r="AI960" s="17">
        <f t="shared" si="840"/>
        <v>0</v>
      </c>
      <c r="AJ960" s="16">
        <f t="shared" si="812"/>
        <v>0</v>
      </c>
      <c r="AK960" s="19">
        <f t="shared" si="813"/>
        <v>0.12218963831867058</v>
      </c>
      <c r="AL960" s="17">
        <f t="shared" si="814"/>
        <v>0</v>
      </c>
      <c r="AM960" s="17">
        <f t="shared" si="815"/>
        <v>0</v>
      </c>
      <c r="AN960" s="16">
        <f t="shared" si="816"/>
        <v>0</v>
      </c>
      <c r="AO960" s="19">
        <f t="shared" si="817"/>
        <v>0.12218963831867058</v>
      </c>
      <c r="AP960" s="17">
        <f t="shared" si="818"/>
        <v>0</v>
      </c>
      <c r="AQ960" s="17">
        <f t="shared" si="819"/>
        <v>0</v>
      </c>
      <c r="AR960" s="16">
        <f t="shared" si="820"/>
        <v>0</v>
      </c>
      <c r="AS960" s="19">
        <f t="shared" si="821"/>
        <v>0.12218963831867058</v>
      </c>
      <c r="AT960" s="17">
        <f t="shared" si="822"/>
        <v>0</v>
      </c>
      <c r="AU960" s="17">
        <f t="shared" si="823"/>
        <v>0</v>
      </c>
      <c r="AV960" s="16">
        <f t="shared" si="824"/>
        <v>0</v>
      </c>
      <c r="AW960" s="19">
        <f t="shared" si="825"/>
        <v>0.12218963831867058</v>
      </c>
      <c r="AX960" s="17">
        <f t="shared" si="826"/>
        <v>0</v>
      </c>
      <c r="AY960" s="17">
        <f t="shared" si="795"/>
        <v>0</v>
      </c>
      <c r="AZ960" s="16">
        <f t="shared" si="827"/>
        <v>0</v>
      </c>
      <c r="BA960" s="19">
        <f t="shared" si="828"/>
        <v>0.12218963831867058</v>
      </c>
      <c r="BB960" s="16"/>
      <c r="BC960" s="16">
        <f t="shared" si="829"/>
        <v>0.12218963831867058</v>
      </c>
      <c r="BD960" s="19">
        <f t="shared" si="796"/>
        <v>0.12218963831867058</v>
      </c>
      <c r="BE960" s="20">
        <f t="shared" si="830"/>
        <v>0.12218963831867058</v>
      </c>
      <c r="BF960">
        <f t="shared" si="831"/>
        <v>9.3349118002886817E-5</v>
      </c>
      <c r="BG960" s="33">
        <f t="shared" si="832"/>
        <v>0.25120683369287666</v>
      </c>
      <c r="BH960">
        <f t="shared" si="833"/>
        <v>1.0048273347715067</v>
      </c>
      <c r="BI960">
        <f t="shared" si="834"/>
        <v>172693.64506317023</v>
      </c>
      <c r="BJ960">
        <f t="shared" si="835"/>
        <v>0</v>
      </c>
      <c r="BK960">
        <f t="shared" si="836"/>
        <v>84000</v>
      </c>
      <c r="BL960">
        <f t="shared" si="837"/>
        <v>259728</v>
      </c>
      <c r="BM960">
        <f t="shared" si="838"/>
        <v>84000</v>
      </c>
    </row>
    <row r="961" spans="1:65" x14ac:dyDescent="0.25">
      <c r="A961" s="8"/>
      <c r="B961">
        <v>82725</v>
      </c>
      <c r="C961" t="s">
        <v>977</v>
      </c>
      <c r="D961">
        <v>1</v>
      </c>
      <c r="E961">
        <v>2498</v>
      </c>
      <c r="F961" s="9">
        <f t="shared" si="839"/>
        <v>419664</v>
      </c>
      <c r="G961">
        <v>2</v>
      </c>
      <c r="H961" s="10">
        <f t="shared" si="785"/>
        <v>9.8560991650463226E-2</v>
      </c>
      <c r="I961" s="10">
        <f t="shared" si="786"/>
        <v>0.19712198330092645</v>
      </c>
      <c r="J961" s="11">
        <f t="shared" si="787"/>
        <v>0.19712198330092645</v>
      </c>
      <c r="K961" s="11">
        <f t="shared" si="788"/>
        <v>1</v>
      </c>
      <c r="L961" s="12">
        <f t="shared" si="789"/>
        <v>82725</v>
      </c>
      <c r="M961" s="13">
        <f t="shared" si="790"/>
        <v>0</v>
      </c>
      <c r="P961">
        <f t="shared" si="791"/>
        <v>2498</v>
      </c>
      <c r="Q961" s="15">
        <f t="shared" si="797"/>
        <v>0.5</v>
      </c>
      <c r="R961" s="16">
        <f t="shared" si="798"/>
        <v>3.5746201966041107</v>
      </c>
      <c r="S961" s="17">
        <f t="shared" si="792"/>
        <v>0.19712198330092645</v>
      </c>
      <c r="T961" s="17">
        <f t="shared" si="799"/>
        <v>9.8560991650463226E-2</v>
      </c>
      <c r="U961" s="18">
        <f t="shared" si="800"/>
        <v>9.8560991650463226E-2</v>
      </c>
      <c r="V961" s="17">
        <f t="shared" si="801"/>
        <v>0</v>
      </c>
      <c r="W961" s="17">
        <f t="shared" si="793"/>
        <v>0</v>
      </c>
      <c r="X961" s="16">
        <f t="shared" si="802"/>
        <v>0</v>
      </c>
      <c r="Y961" s="19">
        <f t="shared" si="803"/>
        <v>9.8560991650463226E-2</v>
      </c>
      <c r="Z961" s="17">
        <f t="shared" si="804"/>
        <v>0</v>
      </c>
      <c r="AA961" s="17">
        <f t="shared" si="805"/>
        <v>0</v>
      </c>
      <c r="AB961" s="16">
        <f t="shared" si="806"/>
        <v>0</v>
      </c>
      <c r="AC961" s="19">
        <f t="shared" si="807"/>
        <v>9.8560991650463226E-2</v>
      </c>
      <c r="AD961" s="17">
        <f t="shared" si="808"/>
        <v>0</v>
      </c>
      <c r="AE961" s="17">
        <f t="shared" si="809"/>
        <v>0</v>
      </c>
      <c r="AF961" s="16">
        <f t="shared" si="794"/>
        <v>0</v>
      </c>
      <c r="AG961" s="19">
        <f t="shared" si="810"/>
        <v>9.8560991650463226E-2</v>
      </c>
      <c r="AH961" s="17">
        <f t="shared" si="811"/>
        <v>0</v>
      </c>
      <c r="AI961" s="17">
        <f t="shared" si="840"/>
        <v>0</v>
      </c>
      <c r="AJ961" s="16">
        <f t="shared" si="812"/>
        <v>0</v>
      </c>
      <c r="AK961" s="19">
        <f t="shared" si="813"/>
        <v>9.8560991650463226E-2</v>
      </c>
      <c r="AL961" s="17">
        <f t="shared" si="814"/>
        <v>0</v>
      </c>
      <c r="AM961" s="17">
        <f t="shared" si="815"/>
        <v>0</v>
      </c>
      <c r="AN961" s="16">
        <f t="shared" si="816"/>
        <v>0</v>
      </c>
      <c r="AO961" s="19">
        <f t="shared" si="817"/>
        <v>9.8560991650463226E-2</v>
      </c>
      <c r="AP961" s="17">
        <f t="shared" si="818"/>
        <v>0</v>
      </c>
      <c r="AQ961" s="17">
        <f t="shared" si="819"/>
        <v>0</v>
      </c>
      <c r="AR961" s="16">
        <f t="shared" si="820"/>
        <v>0</v>
      </c>
      <c r="AS961" s="19">
        <f t="shared" si="821"/>
        <v>9.8560991650463226E-2</v>
      </c>
      <c r="AT961" s="17">
        <f t="shared" si="822"/>
        <v>0</v>
      </c>
      <c r="AU961" s="17">
        <f t="shared" si="823"/>
        <v>0</v>
      </c>
      <c r="AV961" s="16">
        <f t="shared" si="824"/>
        <v>0</v>
      </c>
      <c r="AW961" s="19">
        <f t="shared" si="825"/>
        <v>9.8560991650463226E-2</v>
      </c>
      <c r="AX961" s="17">
        <f t="shared" si="826"/>
        <v>0</v>
      </c>
      <c r="AY961" s="17">
        <f t="shared" si="795"/>
        <v>0</v>
      </c>
      <c r="AZ961" s="16">
        <f t="shared" si="827"/>
        <v>0</v>
      </c>
      <c r="BA961" s="19">
        <f t="shared" si="828"/>
        <v>9.8560991650463226E-2</v>
      </c>
      <c r="BB961" s="16"/>
      <c r="BC961" s="16">
        <f t="shared" si="829"/>
        <v>9.8560991650463226E-2</v>
      </c>
      <c r="BD961" s="19">
        <f t="shared" si="796"/>
        <v>9.8560991650463226E-2</v>
      </c>
      <c r="BE961" s="20">
        <f t="shared" si="830"/>
        <v>9.8560991650463226E-2</v>
      </c>
      <c r="BF961">
        <f t="shared" si="831"/>
        <v>7.5297560142256222E-5</v>
      </c>
      <c r="BG961" s="33">
        <f t="shared" si="832"/>
        <v>0.20262924891856166</v>
      </c>
      <c r="BH961">
        <f t="shared" si="833"/>
        <v>0.40525849783712331</v>
      </c>
      <c r="BI961">
        <f t="shared" si="834"/>
        <v>170072.40223631851</v>
      </c>
      <c r="BJ961">
        <f t="shared" si="835"/>
        <v>0</v>
      </c>
      <c r="BK961">
        <f t="shared" si="836"/>
        <v>82725</v>
      </c>
      <c r="BL961">
        <f t="shared" si="837"/>
        <v>336939</v>
      </c>
      <c r="BM961">
        <f t="shared" si="838"/>
        <v>82725</v>
      </c>
    </row>
    <row r="962" spans="1:65" x14ac:dyDescent="0.25">
      <c r="A962" s="8"/>
      <c r="B962">
        <v>81614</v>
      </c>
      <c r="C962" t="s">
        <v>978</v>
      </c>
      <c r="D962">
        <v>8</v>
      </c>
      <c r="E962">
        <v>1466</v>
      </c>
      <c r="F962" s="9">
        <f t="shared" si="839"/>
        <v>246288</v>
      </c>
      <c r="G962">
        <v>4</v>
      </c>
      <c r="H962" s="10">
        <f t="shared" ref="H962:H1025" si="841">BD962</f>
        <v>8.2844068732540771E-2</v>
      </c>
      <c r="I962" s="10">
        <f t="shared" ref="I962:I1025" si="842">H962*G962</f>
        <v>0.33137627493016308</v>
      </c>
      <c r="J962" s="11">
        <f t="shared" ref="J962:J1025" si="843">I962/D962</f>
        <v>4.1422034366270385E-2</v>
      </c>
      <c r="K962" s="11">
        <f t="shared" ref="K962:K1025" si="844">L962/B962</f>
        <v>1</v>
      </c>
      <c r="L962" s="12">
        <f t="shared" ref="L962:L1025" si="845">I962*F962</f>
        <v>81614</v>
      </c>
      <c r="M962" s="13">
        <f t="shared" ref="M962:M1025" si="846">(B962-L962)/B962</f>
        <v>0</v>
      </c>
      <c r="P962">
        <f t="shared" ref="P962:P1025" si="847">D962*E962</f>
        <v>11728</v>
      </c>
      <c r="Q962" s="15">
        <f t="shared" si="797"/>
        <v>2</v>
      </c>
      <c r="R962" s="16">
        <f t="shared" si="798"/>
        <v>3.5746201966041107</v>
      </c>
      <c r="S962" s="17">
        <f t="shared" ref="S962:S1025" si="848">B962/F962</f>
        <v>0.33137627493016308</v>
      </c>
      <c r="T962" s="17">
        <f t="shared" si="799"/>
        <v>8.2844068732540771E-2</v>
      </c>
      <c r="U962" s="18">
        <f t="shared" si="800"/>
        <v>8.2844068732540771E-2</v>
      </c>
      <c r="V962" s="17">
        <f t="shared" si="801"/>
        <v>0</v>
      </c>
      <c r="W962" s="17">
        <f t="shared" ref="W962:W1025" si="849">IF(U962=0,V962/$V$1131,0)</f>
        <v>0</v>
      </c>
      <c r="X962" s="16">
        <f t="shared" si="802"/>
        <v>0</v>
      </c>
      <c r="Y962" s="19">
        <f t="shared" si="803"/>
        <v>8.2844068732540771E-2</v>
      </c>
      <c r="Z962" s="17">
        <f t="shared" si="804"/>
        <v>0</v>
      </c>
      <c r="AA962" s="17">
        <f t="shared" si="805"/>
        <v>0</v>
      </c>
      <c r="AB962" s="16">
        <f t="shared" si="806"/>
        <v>0</v>
      </c>
      <c r="AC962" s="19">
        <f t="shared" si="807"/>
        <v>8.2844068732540771E-2</v>
      </c>
      <c r="AD962" s="17">
        <f t="shared" si="808"/>
        <v>0</v>
      </c>
      <c r="AE962" s="17">
        <f t="shared" si="809"/>
        <v>0</v>
      </c>
      <c r="AF962" s="16">
        <f t="shared" ref="AF962:AF1025" si="850">AE962*$AC$1133</f>
        <v>0</v>
      </c>
      <c r="AG962" s="19">
        <f t="shared" si="810"/>
        <v>8.2844068732540771E-2</v>
      </c>
      <c r="AH962" s="17">
        <f t="shared" si="811"/>
        <v>0</v>
      </c>
      <c r="AI962" s="17">
        <f t="shared" si="840"/>
        <v>0</v>
      </c>
      <c r="AJ962" s="16">
        <f t="shared" si="812"/>
        <v>0</v>
      </c>
      <c r="AK962" s="19">
        <f t="shared" si="813"/>
        <v>8.2844068732540771E-2</v>
      </c>
      <c r="AL962" s="17">
        <f t="shared" si="814"/>
        <v>0</v>
      </c>
      <c r="AM962" s="17">
        <f t="shared" si="815"/>
        <v>0</v>
      </c>
      <c r="AN962" s="16">
        <f t="shared" si="816"/>
        <v>0</v>
      </c>
      <c r="AO962" s="19">
        <f t="shared" si="817"/>
        <v>8.2844068732540771E-2</v>
      </c>
      <c r="AP962" s="17">
        <f t="shared" si="818"/>
        <v>0</v>
      </c>
      <c r="AQ962" s="17">
        <f t="shared" si="819"/>
        <v>0</v>
      </c>
      <c r="AR962" s="16">
        <f t="shared" si="820"/>
        <v>0</v>
      </c>
      <c r="AS962" s="19">
        <f t="shared" si="821"/>
        <v>8.2844068732540771E-2</v>
      </c>
      <c r="AT962" s="17">
        <f t="shared" si="822"/>
        <v>0</v>
      </c>
      <c r="AU962" s="17">
        <f t="shared" si="823"/>
        <v>0</v>
      </c>
      <c r="AV962" s="16">
        <f t="shared" si="824"/>
        <v>0</v>
      </c>
      <c r="AW962" s="19">
        <f t="shared" si="825"/>
        <v>8.2844068732540771E-2</v>
      </c>
      <c r="AX962" s="17">
        <f t="shared" si="826"/>
        <v>0</v>
      </c>
      <c r="AY962" s="17">
        <f t="shared" ref="AY962:AY1025" si="851">IF(AX$1131&lt;&gt;0,IF(AW962=0,AX962/AX$1131,0),0)</f>
        <v>0</v>
      </c>
      <c r="AZ962" s="16">
        <f t="shared" si="827"/>
        <v>0</v>
      </c>
      <c r="BA962" s="19">
        <f t="shared" si="828"/>
        <v>8.2844068732540771E-2</v>
      </c>
      <c r="BB962" s="16"/>
      <c r="BC962" s="16">
        <f t="shared" si="829"/>
        <v>8.2844068732540771E-2</v>
      </c>
      <c r="BD962" s="19">
        <f t="shared" ref="BD962:BD1025" si="852">BC962</f>
        <v>8.2844068732540771E-2</v>
      </c>
      <c r="BE962" s="20">
        <f t="shared" si="830"/>
        <v>8.2844068732540771E-2</v>
      </c>
      <c r="BF962">
        <f t="shared" si="831"/>
        <v>6.3290315401249103E-5</v>
      </c>
      <c r="BG962" s="33">
        <f t="shared" si="832"/>
        <v>0.17031719287245564</v>
      </c>
      <c r="BH962">
        <f t="shared" si="833"/>
        <v>0.68126877148982257</v>
      </c>
      <c r="BI962">
        <f t="shared" si="834"/>
        <v>167788.32319268541</v>
      </c>
      <c r="BJ962">
        <f t="shared" si="835"/>
        <v>0</v>
      </c>
      <c r="BK962">
        <f t="shared" si="836"/>
        <v>81614</v>
      </c>
      <c r="BL962">
        <f t="shared" si="837"/>
        <v>1888690</v>
      </c>
      <c r="BM962">
        <f t="shared" si="838"/>
        <v>81614</v>
      </c>
    </row>
    <row r="963" spans="1:65" x14ac:dyDescent="0.25">
      <c r="A963" s="8"/>
      <c r="B963">
        <v>1033223131</v>
      </c>
      <c r="C963" t="s">
        <v>979</v>
      </c>
      <c r="D963">
        <v>2</v>
      </c>
      <c r="E963">
        <v>2320</v>
      </c>
      <c r="F963" s="9">
        <f t="shared" si="839"/>
        <v>389760</v>
      </c>
      <c r="G963">
        <v>2</v>
      </c>
      <c r="H963" s="10">
        <f t="shared" si="841"/>
        <v>1</v>
      </c>
      <c r="I963" s="10">
        <f t="shared" si="842"/>
        <v>2</v>
      </c>
      <c r="J963" s="11">
        <f t="shared" si="843"/>
        <v>1</v>
      </c>
      <c r="K963" s="11">
        <f t="shared" si="844"/>
        <v>7.5445465419027671E-4</v>
      </c>
      <c r="L963" s="12">
        <f t="shared" si="845"/>
        <v>779520</v>
      </c>
      <c r="M963" s="13">
        <f t="shared" si="846"/>
        <v>0.99924554534580967</v>
      </c>
      <c r="P963">
        <f t="shared" si="847"/>
        <v>4640</v>
      </c>
      <c r="Q963" s="15">
        <f t="shared" ref="Q963:Q1026" si="853">IF(OR(G963=0,D963=0),0,D963/G963)</f>
        <v>1</v>
      </c>
      <c r="R963" s="16">
        <f t="shared" ref="R963:R1026" si="854">$R$1/COUNTIF($Q$2:$Q$1130,"&gt;0")</f>
        <v>3.5746201966041107</v>
      </c>
      <c r="S963" s="17">
        <f t="shared" si="848"/>
        <v>2650.9214157430215</v>
      </c>
      <c r="T963" s="17">
        <f t="shared" ref="T963:T1026" si="855">IF(OR(G963=0,D963=0),0,S963/G963)</f>
        <v>1325.4607078715107</v>
      </c>
      <c r="U963" s="18">
        <f t="shared" ref="U963:U1026" si="856">IF(MIN(Q963,T963)&lt;=R963,MIN(Q963,T963),0)</f>
        <v>1</v>
      </c>
      <c r="V963" s="17">
        <f t="shared" ref="V963:V1026" si="857">IF(U963=0,T963,0)</f>
        <v>0</v>
      </c>
      <c r="W963" s="17">
        <f t="shared" si="849"/>
        <v>0</v>
      </c>
      <c r="X963" s="16">
        <f t="shared" ref="X963:X1026" si="858">$U$1133*W963</f>
        <v>0</v>
      </c>
      <c r="Y963" s="19">
        <f t="shared" ref="Y963:Y1026" si="859">IF(OR(X963&gt;=$Q963,X963&gt;=$T963),MIN($Q963,$T963),U963)</f>
        <v>1</v>
      </c>
      <c r="Z963" s="17">
        <f t="shared" ref="Z963:Z1026" si="860">IF(Y963=0,$T963,0)</f>
        <v>0</v>
      </c>
      <c r="AA963" s="17">
        <f t="shared" ref="AA963:AA1026" si="861">IF($Z$1131&lt;&gt;0,IF(Y963=0,Z963/$Z$1131,0),0)</f>
        <v>0</v>
      </c>
      <c r="AB963" s="16">
        <f t="shared" ref="AB963:AB1026" si="862">AA963*$Y$1133</f>
        <v>0</v>
      </c>
      <c r="AC963" s="19">
        <f t="shared" ref="AC963:AC1026" si="863">IF(OR(AB963&gt;=$Q963,AB963&gt;=$T963),MIN($Q963,$T963),Y963)</f>
        <v>1</v>
      </c>
      <c r="AD963" s="17">
        <f t="shared" ref="AD963:AD1026" si="864">IF(AC963=0,$T963,0)</f>
        <v>0</v>
      </c>
      <c r="AE963" s="17">
        <f t="shared" ref="AE963:AE1026" si="865">IF($AD$1131&lt;&gt;0,IF(AC963=0,AD963/$AD$1131,0),0)</f>
        <v>0</v>
      </c>
      <c r="AF963" s="16">
        <f t="shared" si="850"/>
        <v>0</v>
      </c>
      <c r="AG963" s="19">
        <f t="shared" ref="AG963:AG1026" si="866">IF(OR(AF963&gt;=$Q963,AF963&gt;=$T963),MIN($Q963,$T963),AC963)</f>
        <v>1</v>
      </c>
      <c r="AH963" s="17">
        <f t="shared" ref="AH963:AH1026" si="867">IF(AG963=0,$T963,0)</f>
        <v>0</v>
      </c>
      <c r="AI963" s="17">
        <f t="shared" si="840"/>
        <v>0</v>
      </c>
      <c r="AJ963" s="16">
        <f t="shared" ref="AJ963:AJ1026" si="868">AI963*$AG$1133</f>
        <v>0</v>
      </c>
      <c r="AK963" s="19">
        <f t="shared" ref="AK963:AK1026" si="869">IF(OR(AJ963&gt;=$Q963,AJ963&gt;=$T963),MIN($Q963,$T963),AG963)</f>
        <v>1</v>
      </c>
      <c r="AL963" s="17">
        <f t="shared" ref="AL963:AL1026" si="870">IF(AK963=0,$T963,0)</f>
        <v>0</v>
      </c>
      <c r="AM963" s="17">
        <f t="shared" ref="AM963:AM1026" si="871">IF($AL$1131&lt;&gt;0,IF(AK963=0,AL963/$AL$1131,0),0)</f>
        <v>0</v>
      </c>
      <c r="AN963" s="16">
        <f t="shared" ref="AN963:AN1026" si="872">AM963*$AK$1133</f>
        <v>0</v>
      </c>
      <c r="AO963" s="19">
        <f t="shared" ref="AO963:AO1026" si="873">IF(OR(AN963&gt;=$Q963,AN963&gt;=$T963),MIN($Q963,$T963),AK963)</f>
        <v>1</v>
      </c>
      <c r="AP963" s="17">
        <f t="shared" ref="AP963:AP1026" si="874">IF(AO963=0,$T963,0)</f>
        <v>0</v>
      </c>
      <c r="AQ963" s="17">
        <f t="shared" ref="AQ963:AQ1026" si="875">IF(AP$1131&lt;&gt;0,IF(AO963=0,AP963/AP$1131,0),0)</f>
        <v>0</v>
      </c>
      <c r="AR963" s="16">
        <f t="shared" ref="AR963:AR1026" si="876">AQ963*$AO$1133</f>
        <v>0</v>
      </c>
      <c r="AS963" s="19">
        <f t="shared" ref="AS963:AS1026" si="877">IF(OR(AR963&gt;=$Q963,AR963&gt;=$T963),MIN($Q963,$T963),AO963)</f>
        <v>1</v>
      </c>
      <c r="AT963" s="17">
        <f t="shared" ref="AT963:AT1026" si="878">IF(AS963=0,$T963,0)</f>
        <v>0</v>
      </c>
      <c r="AU963" s="17">
        <f t="shared" ref="AU963:AU1026" si="879">IF(AT$1131&lt;&gt;0,IF(AS963=0,AT963/AT$1131,0),0)</f>
        <v>0</v>
      </c>
      <c r="AV963" s="16">
        <f t="shared" ref="AV963:AV1026" si="880">AU963*$AS$1133</f>
        <v>0</v>
      </c>
      <c r="AW963" s="19">
        <f t="shared" ref="AW963:AW1026" si="881">IF(OR(AV963&gt;=$Q963,AV963&gt;=$T963),MIN($Q963,$T963),AS963)</f>
        <v>1</v>
      </c>
      <c r="AX963" s="17">
        <f t="shared" ref="AX963:AX1026" si="882">IF(AW963=0,$T963,0)</f>
        <v>0</v>
      </c>
      <c r="AY963" s="17">
        <f t="shared" si="851"/>
        <v>0</v>
      </c>
      <c r="AZ963" s="16">
        <f t="shared" ref="AZ963:AZ1026" si="883">AY963*$AW$1133</f>
        <v>0</v>
      </c>
      <c r="BA963" s="19">
        <f t="shared" ref="BA963:BA1026" si="884">IF(OR(AZ963&gt;=$Q963,AZ963&gt;=$T963),MIN($Q963,$T963),AW963)</f>
        <v>1</v>
      </c>
      <c r="BB963" s="16"/>
      <c r="BC963" s="16">
        <f t="shared" ref="BC963:BC1026" si="885">IF(AW963=0,MIN(T963,AV963),AW963)</f>
        <v>1</v>
      </c>
      <c r="BD963" s="19">
        <f t="shared" si="852"/>
        <v>1</v>
      </c>
      <c r="BE963" s="20">
        <f t="shared" ref="BE963:BE1026" si="886">MIN(Q963,T963)</f>
        <v>1</v>
      </c>
      <c r="BF963">
        <f t="shared" ref="BF963:BF1026" si="887">BD963/$BD$1131</f>
        <v>7.6396918173562566E-4</v>
      </c>
      <c r="BG963" s="33">
        <f t="shared" ref="BG963:BG1026" si="888">IF($BD$1133&lt;=0,0,$BD$1133*BF963)</f>
        <v>2.0558767269425027</v>
      </c>
      <c r="BH963">
        <f t="shared" ref="BH963:BH1026" si="889">BG963*G963</f>
        <v>4.1117534538850053</v>
      </c>
      <c r="BI963">
        <f t="shared" ref="BI963:BI1026" si="890">F963*BH963</f>
        <v>1602597.0261862196</v>
      </c>
      <c r="BJ963">
        <f t="shared" ref="BJ963:BJ1026" si="891">B963-L963</f>
        <v>1032443611</v>
      </c>
      <c r="BK963">
        <f t="shared" ref="BK963:BK1026" si="892">I963*F963</f>
        <v>779520</v>
      </c>
      <c r="BL963">
        <f t="shared" ref="BL963:BL1026" si="893">(D963-I963)*F963</f>
        <v>0</v>
      </c>
      <c r="BM963">
        <f t="shared" ref="BM963:BM1026" si="894">H963*G963*F963</f>
        <v>779520</v>
      </c>
    </row>
    <row r="964" spans="1:65" x14ac:dyDescent="0.25">
      <c r="A964" s="8"/>
      <c r="B964">
        <v>882969</v>
      </c>
      <c r="C964" t="s">
        <v>980</v>
      </c>
      <c r="D964">
        <v>2</v>
      </c>
      <c r="E964">
        <v>1844</v>
      </c>
      <c r="F964" s="9">
        <f t="shared" ref="F964:F1027" si="895">E964*24*7</f>
        <v>309792</v>
      </c>
      <c r="G964">
        <v>2</v>
      </c>
      <c r="H964" s="10">
        <f t="shared" si="841"/>
        <v>1</v>
      </c>
      <c r="I964" s="10">
        <f t="shared" si="842"/>
        <v>2</v>
      </c>
      <c r="J964" s="11">
        <f t="shared" si="843"/>
        <v>1</v>
      </c>
      <c r="K964" s="11">
        <f t="shared" si="844"/>
        <v>0.70170526938091826</v>
      </c>
      <c r="L964" s="12">
        <f t="shared" si="845"/>
        <v>619584</v>
      </c>
      <c r="M964" s="13">
        <f t="shared" si="846"/>
        <v>0.29829473061908174</v>
      </c>
      <c r="P964">
        <f t="shared" si="847"/>
        <v>3688</v>
      </c>
      <c r="Q964" s="15">
        <f t="shared" si="853"/>
        <v>1</v>
      </c>
      <c r="R964" s="16">
        <f t="shared" si="854"/>
        <v>3.5746201966041107</v>
      </c>
      <c r="S964" s="17">
        <f t="shared" si="848"/>
        <v>2.850199488689185</v>
      </c>
      <c r="T964" s="17">
        <f t="shared" si="855"/>
        <v>1.4250997443445925</v>
      </c>
      <c r="U964" s="18">
        <f t="shared" si="856"/>
        <v>1</v>
      </c>
      <c r="V964" s="17">
        <f t="shared" si="857"/>
        <v>0</v>
      </c>
      <c r="W964" s="17">
        <f t="shared" si="849"/>
        <v>0</v>
      </c>
      <c r="X964" s="16">
        <f t="shared" si="858"/>
        <v>0</v>
      </c>
      <c r="Y964" s="19">
        <f t="shared" si="859"/>
        <v>1</v>
      </c>
      <c r="Z964" s="17">
        <f t="shared" si="860"/>
        <v>0</v>
      </c>
      <c r="AA964" s="17">
        <f t="shared" si="861"/>
        <v>0</v>
      </c>
      <c r="AB964" s="16">
        <f t="shared" si="862"/>
        <v>0</v>
      </c>
      <c r="AC964" s="19">
        <f t="shared" si="863"/>
        <v>1</v>
      </c>
      <c r="AD964" s="17">
        <f t="shared" si="864"/>
        <v>0</v>
      </c>
      <c r="AE964" s="17">
        <f t="shared" si="865"/>
        <v>0</v>
      </c>
      <c r="AF964" s="16">
        <f t="shared" si="850"/>
        <v>0</v>
      </c>
      <c r="AG964" s="19">
        <f t="shared" si="866"/>
        <v>1</v>
      </c>
      <c r="AH964" s="17">
        <f t="shared" si="867"/>
        <v>0</v>
      </c>
      <c r="AI964" s="17">
        <f t="shared" si="840"/>
        <v>0</v>
      </c>
      <c r="AJ964" s="16">
        <f t="shared" si="868"/>
        <v>0</v>
      </c>
      <c r="AK964" s="19">
        <f t="shared" si="869"/>
        <v>1</v>
      </c>
      <c r="AL964" s="17">
        <f t="shared" si="870"/>
        <v>0</v>
      </c>
      <c r="AM964" s="17">
        <f t="shared" si="871"/>
        <v>0</v>
      </c>
      <c r="AN964" s="16">
        <f t="shared" si="872"/>
        <v>0</v>
      </c>
      <c r="AO964" s="19">
        <f t="shared" si="873"/>
        <v>1</v>
      </c>
      <c r="AP964" s="17">
        <f t="shared" si="874"/>
        <v>0</v>
      </c>
      <c r="AQ964" s="17">
        <f t="shared" si="875"/>
        <v>0</v>
      </c>
      <c r="AR964" s="16">
        <f t="shared" si="876"/>
        <v>0</v>
      </c>
      <c r="AS964" s="19">
        <f t="shared" si="877"/>
        <v>1</v>
      </c>
      <c r="AT964" s="17">
        <f t="shared" si="878"/>
        <v>0</v>
      </c>
      <c r="AU964" s="17">
        <f t="shared" si="879"/>
        <v>0</v>
      </c>
      <c r="AV964" s="16">
        <f t="shared" si="880"/>
        <v>0</v>
      </c>
      <c r="AW964" s="19">
        <f t="shared" si="881"/>
        <v>1</v>
      </c>
      <c r="AX964" s="17">
        <f t="shared" si="882"/>
        <v>0</v>
      </c>
      <c r="AY964" s="17">
        <f t="shared" si="851"/>
        <v>0</v>
      </c>
      <c r="AZ964" s="16">
        <f t="shared" si="883"/>
        <v>0</v>
      </c>
      <c r="BA964" s="19">
        <f t="shared" si="884"/>
        <v>1</v>
      </c>
      <c r="BB964" s="16"/>
      <c r="BC964" s="16">
        <f t="shared" si="885"/>
        <v>1</v>
      </c>
      <c r="BD964" s="19">
        <f t="shared" si="852"/>
        <v>1</v>
      </c>
      <c r="BE964" s="20">
        <f t="shared" si="886"/>
        <v>1</v>
      </c>
      <c r="BF964">
        <f t="shared" si="887"/>
        <v>7.6396918173562566E-4</v>
      </c>
      <c r="BG964" s="33">
        <f t="shared" si="888"/>
        <v>2.0558767269425027</v>
      </c>
      <c r="BH964">
        <f t="shared" si="889"/>
        <v>4.1117534538850053</v>
      </c>
      <c r="BI964">
        <f t="shared" si="890"/>
        <v>1273788.3259859437</v>
      </c>
      <c r="BJ964">
        <f t="shared" si="891"/>
        <v>263385</v>
      </c>
      <c r="BK964">
        <f t="shared" si="892"/>
        <v>619584</v>
      </c>
      <c r="BL964">
        <f t="shared" si="893"/>
        <v>0</v>
      </c>
      <c r="BM964">
        <f t="shared" si="894"/>
        <v>619584</v>
      </c>
    </row>
    <row r="965" spans="1:65" x14ac:dyDescent="0.25">
      <c r="A965" s="8"/>
      <c r="B965">
        <v>34854855</v>
      </c>
      <c r="C965" t="s">
        <v>981</v>
      </c>
      <c r="D965">
        <v>6</v>
      </c>
      <c r="E965">
        <v>522</v>
      </c>
      <c r="F965" s="9">
        <f t="shared" si="895"/>
        <v>87696</v>
      </c>
      <c r="G965">
        <v>5</v>
      </c>
      <c r="H965" s="10">
        <f t="shared" si="841"/>
        <v>1.2</v>
      </c>
      <c r="I965" s="10">
        <f t="shared" si="842"/>
        <v>6</v>
      </c>
      <c r="J965" s="11">
        <f t="shared" si="843"/>
        <v>1</v>
      </c>
      <c r="K965" s="11">
        <f t="shared" si="844"/>
        <v>1.509620395781305E-2</v>
      </c>
      <c r="L965" s="12">
        <f t="shared" si="845"/>
        <v>526176</v>
      </c>
      <c r="M965" s="13">
        <f t="shared" si="846"/>
        <v>0.98490379604218692</v>
      </c>
      <c r="P965">
        <f t="shared" si="847"/>
        <v>3132</v>
      </c>
      <c r="Q965" s="15">
        <f t="shared" si="853"/>
        <v>1.2</v>
      </c>
      <c r="R965" s="16">
        <f t="shared" si="854"/>
        <v>3.5746201966041107</v>
      </c>
      <c r="S965" s="17">
        <f t="shared" si="848"/>
        <v>397.45090996168585</v>
      </c>
      <c r="T965" s="17">
        <f t="shared" si="855"/>
        <v>79.49018199233717</v>
      </c>
      <c r="U965" s="18">
        <f t="shared" si="856"/>
        <v>1.2</v>
      </c>
      <c r="V965" s="17">
        <f t="shared" si="857"/>
        <v>0</v>
      </c>
      <c r="W965" s="17">
        <f t="shared" si="849"/>
        <v>0</v>
      </c>
      <c r="X965" s="16">
        <f t="shared" si="858"/>
        <v>0</v>
      </c>
      <c r="Y965" s="19">
        <f t="shared" si="859"/>
        <v>1.2</v>
      </c>
      <c r="Z965" s="17">
        <f t="shared" si="860"/>
        <v>0</v>
      </c>
      <c r="AA965" s="17">
        <f t="shared" si="861"/>
        <v>0</v>
      </c>
      <c r="AB965" s="16">
        <f t="shared" si="862"/>
        <v>0</v>
      </c>
      <c r="AC965" s="19">
        <f t="shared" si="863"/>
        <v>1.2</v>
      </c>
      <c r="AD965" s="17">
        <f t="shared" si="864"/>
        <v>0</v>
      </c>
      <c r="AE965" s="17">
        <f t="shared" si="865"/>
        <v>0</v>
      </c>
      <c r="AF965" s="16">
        <f t="shared" si="850"/>
        <v>0</v>
      </c>
      <c r="AG965" s="19">
        <f t="shared" si="866"/>
        <v>1.2</v>
      </c>
      <c r="AH965" s="17">
        <f t="shared" si="867"/>
        <v>0</v>
      </c>
      <c r="AI965" s="17">
        <f t="shared" si="840"/>
        <v>0</v>
      </c>
      <c r="AJ965" s="16">
        <f t="shared" si="868"/>
        <v>0</v>
      </c>
      <c r="AK965" s="19">
        <f t="shared" si="869"/>
        <v>1.2</v>
      </c>
      <c r="AL965" s="17">
        <f t="shared" si="870"/>
        <v>0</v>
      </c>
      <c r="AM965" s="17">
        <f t="shared" si="871"/>
        <v>0</v>
      </c>
      <c r="AN965" s="16">
        <f t="shared" si="872"/>
        <v>0</v>
      </c>
      <c r="AO965" s="19">
        <f t="shared" si="873"/>
        <v>1.2</v>
      </c>
      <c r="AP965" s="17">
        <f t="shared" si="874"/>
        <v>0</v>
      </c>
      <c r="AQ965" s="17">
        <f t="shared" si="875"/>
        <v>0</v>
      </c>
      <c r="AR965" s="16">
        <f t="shared" si="876"/>
        <v>0</v>
      </c>
      <c r="AS965" s="19">
        <f t="shared" si="877"/>
        <v>1.2</v>
      </c>
      <c r="AT965" s="17">
        <f t="shared" si="878"/>
        <v>0</v>
      </c>
      <c r="AU965" s="17">
        <f t="shared" si="879"/>
        <v>0</v>
      </c>
      <c r="AV965" s="16">
        <f t="shared" si="880"/>
        <v>0</v>
      </c>
      <c r="AW965" s="19">
        <f t="shared" si="881"/>
        <v>1.2</v>
      </c>
      <c r="AX965" s="17">
        <f t="shared" si="882"/>
        <v>0</v>
      </c>
      <c r="AY965" s="17">
        <f t="shared" si="851"/>
        <v>0</v>
      </c>
      <c r="AZ965" s="16">
        <f t="shared" si="883"/>
        <v>0</v>
      </c>
      <c r="BA965" s="19">
        <f t="shared" si="884"/>
        <v>1.2</v>
      </c>
      <c r="BB965" s="16"/>
      <c r="BC965" s="16">
        <f t="shared" si="885"/>
        <v>1.2</v>
      </c>
      <c r="BD965" s="19">
        <f t="shared" si="852"/>
        <v>1.2</v>
      </c>
      <c r="BE965" s="20">
        <f t="shared" si="886"/>
        <v>1.2</v>
      </c>
      <c r="BF965">
        <f t="shared" si="887"/>
        <v>9.1676301808275081E-4</v>
      </c>
      <c r="BG965" s="33">
        <f t="shared" si="888"/>
        <v>2.4670520723310032</v>
      </c>
      <c r="BH965">
        <f t="shared" si="889"/>
        <v>12.335260361655017</v>
      </c>
      <c r="BI965">
        <f t="shared" si="890"/>
        <v>1081752.9926756984</v>
      </c>
      <c r="BJ965">
        <f t="shared" si="891"/>
        <v>34328679</v>
      </c>
      <c r="BK965">
        <f t="shared" si="892"/>
        <v>526176</v>
      </c>
      <c r="BL965">
        <f t="shared" si="893"/>
        <v>0</v>
      </c>
      <c r="BM965">
        <f t="shared" si="894"/>
        <v>526176</v>
      </c>
    </row>
    <row r="966" spans="1:65" x14ac:dyDescent="0.25">
      <c r="A966" s="8"/>
      <c r="B966">
        <v>50701483</v>
      </c>
      <c r="C966" t="s">
        <v>982</v>
      </c>
      <c r="D966">
        <v>5</v>
      </c>
      <c r="E966">
        <v>1378</v>
      </c>
      <c r="F966" s="9">
        <f t="shared" si="895"/>
        <v>231504</v>
      </c>
      <c r="G966">
        <v>5</v>
      </c>
      <c r="H966" s="10">
        <f t="shared" si="841"/>
        <v>1</v>
      </c>
      <c r="I966" s="10">
        <f t="shared" si="842"/>
        <v>5</v>
      </c>
      <c r="J966" s="11">
        <f t="shared" si="843"/>
        <v>1</v>
      </c>
      <c r="K966" s="11">
        <f t="shared" si="844"/>
        <v>2.2830101439044691E-2</v>
      </c>
      <c r="L966" s="12">
        <f t="shared" si="845"/>
        <v>1157520</v>
      </c>
      <c r="M966" s="13">
        <f t="shared" si="846"/>
        <v>0.97716989856095526</v>
      </c>
      <c r="P966">
        <f t="shared" si="847"/>
        <v>6890</v>
      </c>
      <c r="Q966" s="15">
        <f t="shared" si="853"/>
        <v>1</v>
      </c>
      <c r="R966" s="16">
        <f t="shared" si="854"/>
        <v>3.5746201966041107</v>
      </c>
      <c r="S966" s="17">
        <f t="shared" si="848"/>
        <v>219.00910135462021</v>
      </c>
      <c r="T966" s="17">
        <f t="shared" si="855"/>
        <v>43.80182027092404</v>
      </c>
      <c r="U966" s="18">
        <f t="shared" si="856"/>
        <v>1</v>
      </c>
      <c r="V966" s="17">
        <f t="shared" si="857"/>
        <v>0</v>
      </c>
      <c r="W966" s="17">
        <f t="shared" si="849"/>
        <v>0</v>
      </c>
      <c r="X966" s="16">
        <f t="shared" si="858"/>
        <v>0</v>
      </c>
      <c r="Y966" s="19">
        <f t="shared" si="859"/>
        <v>1</v>
      </c>
      <c r="Z966" s="17">
        <f t="shared" si="860"/>
        <v>0</v>
      </c>
      <c r="AA966" s="17">
        <f t="shared" si="861"/>
        <v>0</v>
      </c>
      <c r="AB966" s="16">
        <f t="shared" si="862"/>
        <v>0</v>
      </c>
      <c r="AC966" s="19">
        <f t="shared" si="863"/>
        <v>1</v>
      </c>
      <c r="AD966" s="17">
        <f t="shared" si="864"/>
        <v>0</v>
      </c>
      <c r="AE966" s="17">
        <f t="shared" si="865"/>
        <v>0</v>
      </c>
      <c r="AF966" s="16">
        <f t="shared" si="850"/>
        <v>0</v>
      </c>
      <c r="AG966" s="19">
        <f t="shared" si="866"/>
        <v>1</v>
      </c>
      <c r="AH966" s="17">
        <f t="shared" si="867"/>
        <v>0</v>
      </c>
      <c r="AI966" s="17">
        <f t="shared" si="840"/>
        <v>0</v>
      </c>
      <c r="AJ966" s="16">
        <f t="shared" si="868"/>
        <v>0</v>
      </c>
      <c r="AK966" s="19">
        <f t="shared" si="869"/>
        <v>1</v>
      </c>
      <c r="AL966" s="17">
        <f t="shared" si="870"/>
        <v>0</v>
      </c>
      <c r="AM966" s="17">
        <f t="shared" si="871"/>
        <v>0</v>
      </c>
      <c r="AN966" s="16">
        <f t="shared" si="872"/>
        <v>0</v>
      </c>
      <c r="AO966" s="19">
        <f t="shared" si="873"/>
        <v>1</v>
      </c>
      <c r="AP966" s="17">
        <f t="shared" si="874"/>
        <v>0</v>
      </c>
      <c r="AQ966" s="17">
        <f t="shared" si="875"/>
        <v>0</v>
      </c>
      <c r="AR966" s="16">
        <f t="shared" si="876"/>
        <v>0</v>
      </c>
      <c r="AS966" s="19">
        <f t="shared" si="877"/>
        <v>1</v>
      </c>
      <c r="AT966" s="17">
        <f t="shared" si="878"/>
        <v>0</v>
      </c>
      <c r="AU966" s="17">
        <f t="shared" si="879"/>
        <v>0</v>
      </c>
      <c r="AV966" s="16">
        <f t="shared" si="880"/>
        <v>0</v>
      </c>
      <c r="AW966" s="19">
        <f t="shared" si="881"/>
        <v>1</v>
      </c>
      <c r="AX966" s="17">
        <f t="shared" si="882"/>
        <v>0</v>
      </c>
      <c r="AY966" s="17">
        <f t="shared" si="851"/>
        <v>0</v>
      </c>
      <c r="AZ966" s="16">
        <f t="shared" si="883"/>
        <v>0</v>
      </c>
      <c r="BA966" s="19">
        <f t="shared" si="884"/>
        <v>1</v>
      </c>
      <c r="BB966" s="16"/>
      <c r="BC966" s="16">
        <f t="shared" si="885"/>
        <v>1</v>
      </c>
      <c r="BD966" s="19">
        <f t="shared" si="852"/>
        <v>1</v>
      </c>
      <c r="BE966" s="20">
        <f t="shared" si="886"/>
        <v>1</v>
      </c>
      <c r="BF966">
        <f t="shared" si="887"/>
        <v>7.6396918173562566E-4</v>
      </c>
      <c r="BG966" s="33">
        <f t="shared" si="888"/>
        <v>2.0558767269425027</v>
      </c>
      <c r="BH966">
        <f t="shared" si="889"/>
        <v>10.279383634712513</v>
      </c>
      <c r="BI966">
        <f t="shared" si="890"/>
        <v>2379718.4289704855</v>
      </c>
      <c r="BJ966">
        <f t="shared" si="891"/>
        <v>49543963</v>
      </c>
      <c r="BK966">
        <f t="shared" si="892"/>
        <v>1157520</v>
      </c>
      <c r="BL966">
        <f t="shared" si="893"/>
        <v>0</v>
      </c>
      <c r="BM966">
        <f t="shared" si="894"/>
        <v>1157520</v>
      </c>
    </row>
    <row r="967" spans="1:65" x14ac:dyDescent="0.25">
      <c r="A967" s="8"/>
      <c r="B967">
        <v>809233306</v>
      </c>
      <c r="C967" t="s">
        <v>983</v>
      </c>
      <c r="D967">
        <v>2</v>
      </c>
      <c r="E967">
        <v>1277</v>
      </c>
      <c r="F967" s="9">
        <f t="shared" si="895"/>
        <v>214536</v>
      </c>
      <c r="G967">
        <v>4</v>
      </c>
      <c r="H967" s="10">
        <f t="shared" si="841"/>
        <v>0.5</v>
      </c>
      <c r="I967" s="10">
        <f t="shared" si="842"/>
        <v>2</v>
      </c>
      <c r="J967" s="11">
        <f t="shared" si="843"/>
        <v>1</v>
      </c>
      <c r="K967" s="11">
        <f t="shared" si="844"/>
        <v>5.3022039110189564E-4</v>
      </c>
      <c r="L967" s="12">
        <f t="shared" si="845"/>
        <v>429072</v>
      </c>
      <c r="M967" s="13">
        <f t="shared" si="846"/>
        <v>0.99946977960889816</v>
      </c>
      <c r="P967">
        <f t="shared" si="847"/>
        <v>2554</v>
      </c>
      <c r="Q967" s="15">
        <f t="shared" si="853"/>
        <v>0.5</v>
      </c>
      <c r="R967" s="16">
        <f t="shared" si="854"/>
        <v>3.5746201966041107</v>
      </c>
      <c r="S967" s="17">
        <f t="shared" si="848"/>
        <v>3772.0163795353692</v>
      </c>
      <c r="T967" s="17">
        <f t="shared" si="855"/>
        <v>943.0040948838423</v>
      </c>
      <c r="U967" s="18">
        <f t="shared" si="856"/>
        <v>0.5</v>
      </c>
      <c r="V967" s="17">
        <f t="shared" si="857"/>
        <v>0</v>
      </c>
      <c r="W967" s="17">
        <f t="shared" si="849"/>
        <v>0</v>
      </c>
      <c r="X967" s="16">
        <f t="shared" si="858"/>
        <v>0</v>
      </c>
      <c r="Y967" s="19">
        <f t="shared" si="859"/>
        <v>0.5</v>
      </c>
      <c r="Z967" s="17">
        <f t="shared" si="860"/>
        <v>0</v>
      </c>
      <c r="AA967" s="17">
        <f t="shared" si="861"/>
        <v>0</v>
      </c>
      <c r="AB967" s="16">
        <f t="shared" si="862"/>
        <v>0</v>
      </c>
      <c r="AC967" s="19">
        <f t="shared" si="863"/>
        <v>0.5</v>
      </c>
      <c r="AD967" s="17">
        <f t="shared" si="864"/>
        <v>0</v>
      </c>
      <c r="AE967" s="17">
        <f t="shared" si="865"/>
        <v>0</v>
      </c>
      <c r="AF967" s="16">
        <f t="shared" si="850"/>
        <v>0</v>
      </c>
      <c r="AG967" s="19">
        <f t="shared" si="866"/>
        <v>0.5</v>
      </c>
      <c r="AH967" s="17">
        <f t="shared" si="867"/>
        <v>0</v>
      </c>
      <c r="AI967" s="17">
        <f t="shared" si="840"/>
        <v>0</v>
      </c>
      <c r="AJ967" s="16">
        <f t="shared" si="868"/>
        <v>0</v>
      </c>
      <c r="AK967" s="19">
        <f t="shared" si="869"/>
        <v>0.5</v>
      </c>
      <c r="AL967" s="17">
        <f t="shared" si="870"/>
        <v>0</v>
      </c>
      <c r="AM967" s="17">
        <f t="shared" si="871"/>
        <v>0</v>
      </c>
      <c r="AN967" s="16">
        <f t="shared" si="872"/>
        <v>0</v>
      </c>
      <c r="AO967" s="19">
        <f t="shared" si="873"/>
        <v>0.5</v>
      </c>
      <c r="AP967" s="17">
        <f t="shared" si="874"/>
        <v>0</v>
      </c>
      <c r="AQ967" s="17">
        <f t="shared" si="875"/>
        <v>0</v>
      </c>
      <c r="AR967" s="16">
        <f t="shared" si="876"/>
        <v>0</v>
      </c>
      <c r="AS967" s="19">
        <f t="shared" si="877"/>
        <v>0.5</v>
      </c>
      <c r="AT967" s="17">
        <f t="shared" si="878"/>
        <v>0</v>
      </c>
      <c r="AU967" s="17">
        <f t="shared" si="879"/>
        <v>0</v>
      </c>
      <c r="AV967" s="16">
        <f t="shared" si="880"/>
        <v>0</v>
      </c>
      <c r="AW967" s="19">
        <f t="shared" si="881"/>
        <v>0.5</v>
      </c>
      <c r="AX967" s="17">
        <f t="shared" si="882"/>
        <v>0</v>
      </c>
      <c r="AY967" s="17">
        <f t="shared" si="851"/>
        <v>0</v>
      </c>
      <c r="AZ967" s="16">
        <f t="shared" si="883"/>
        <v>0</v>
      </c>
      <c r="BA967" s="19">
        <f t="shared" si="884"/>
        <v>0.5</v>
      </c>
      <c r="BB967" s="16"/>
      <c r="BC967" s="16">
        <f t="shared" si="885"/>
        <v>0.5</v>
      </c>
      <c r="BD967" s="19">
        <f t="shared" si="852"/>
        <v>0.5</v>
      </c>
      <c r="BE967" s="20">
        <f t="shared" si="886"/>
        <v>0.5</v>
      </c>
      <c r="BF967">
        <f t="shared" si="887"/>
        <v>3.8198459086781283E-4</v>
      </c>
      <c r="BG967" s="33">
        <f t="shared" si="888"/>
        <v>1.0279383634712513</v>
      </c>
      <c r="BH967">
        <f t="shared" si="889"/>
        <v>4.1117534538850053</v>
      </c>
      <c r="BI967">
        <f t="shared" si="890"/>
        <v>882119.13898267352</v>
      </c>
      <c r="BJ967">
        <f t="shared" si="891"/>
        <v>808804234</v>
      </c>
      <c r="BK967">
        <f t="shared" si="892"/>
        <v>429072</v>
      </c>
      <c r="BL967">
        <f t="shared" si="893"/>
        <v>0</v>
      </c>
      <c r="BM967">
        <f t="shared" si="894"/>
        <v>429072</v>
      </c>
    </row>
    <row r="968" spans="1:65" x14ac:dyDescent="0.25">
      <c r="A968" s="8"/>
      <c r="B968">
        <v>4040651</v>
      </c>
      <c r="C968" t="s">
        <v>984</v>
      </c>
      <c r="D968">
        <v>5</v>
      </c>
      <c r="E968">
        <v>765</v>
      </c>
      <c r="F968" s="9">
        <f t="shared" si="895"/>
        <v>128520</v>
      </c>
      <c r="G968">
        <v>2</v>
      </c>
      <c r="H968" s="10">
        <f t="shared" si="841"/>
        <v>2.5</v>
      </c>
      <c r="I968" s="10">
        <f t="shared" si="842"/>
        <v>5</v>
      </c>
      <c r="J968" s="11">
        <f t="shared" si="843"/>
        <v>1</v>
      </c>
      <c r="K968" s="11">
        <f t="shared" si="844"/>
        <v>0.15903377945781508</v>
      </c>
      <c r="L968" s="12">
        <f t="shared" si="845"/>
        <v>642600</v>
      </c>
      <c r="M968" s="13">
        <f t="shared" si="846"/>
        <v>0.84096622054218495</v>
      </c>
      <c r="P968">
        <f t="shared" si="847"/>
        <v>3825</v>
      </c>
      <c r="Q968" s="15">
        <f t="shared" si="853"/>
        <v>2.5</v>
      </c>
      <c r="R968" s="16">
        <f t="shared" si="854"/>
        <v>3.5746201966041107</v>
      </c>
      <c r="S968" s="17">
        <f t="shared" si="848"/>
        <v>31.439861500155619</v>
      </c>
      <c r="T968" s="17">
        <f t="shared" si="855"/>
        <v>15.719930750077809</v>
      </c>
      <c r="U968" s="18">
        <f t="shared" si="856"/>
        <v>2.5</v>
      </c>
      <c r="V968" s="17">
        <f t="shared" si="857"/>
        <v>0</v>
      </c>
      <c r="W968" s="17">
        <f t="shared" si="849"/>
        <v>0</v>
      </c>
      <c r="X968" s="16">
        <f t="shared" si="858"/>
        <v>0</v>
      </c>
      <c r="Y968" s="19">
        <f t="shared" si="859"/>
        <v>2.5</v>
      </c>
      <c r="Z968" s="17">
        <f t="shared" si="860"/>
        <v>0</v>
      </c>
      <c r="AA968" s="17">
        <f t="shared" si="861"/>
        <v>0</v>
      </c>
      <c r="AB968" s="16">
        <f t="shared" si="862"/>
        <v>0</v>
      </c>
      <c r="AC968" s="19">
        <f t="shared" si="863"/>
        <v>2.5</v>
      </c>
      <c r="AD968" s="17">
        <f t="shared" si="864"/>
        <v>0</v>
      </c>
      <c r="AE968" s="17">
        <f t="shared" si="865"/>
        <v>0</v>
      </c>
      <c r="AF968" s="16">
        <f t="shared" si="850"/>
        <v>0</v>
      </c>
      <c r="AG968" s="19">
        <f t="shared" si="866"/>
        <v>2.5</v>
      </c>
      <c r="AH968" s="17">
        <f t="shared" si="867"/>
        <v>0</v>
      </c>
      <c r="AI968" s="17">
        <f t="shared" ref="AI968:AI1031" si="896">IF($AH$1131&lt;&gt;0,IF(AG968=0,AH968/$AH$1131,0),0)</f>
        <v>0</v>
      </c>
      <c r="AJ968" s="16">
        <f t="shared" si="868"/>
        <v>0</v>
      </c>
      <c r="AK968" s="19">
        <f t="shared" si="869"/>
        <v>2.5</v>
      </c>
      <c r="AL968" s="17">
        <f t="shared" si="870"/>
        <v>0</v>
      </c>
      <c r="AM968" s="17">
        <f t="shared" si="871"/>
        <v>0</v>
      </c>
      <c r="AN968" s="16">
        <f t="shared" si="872"/>
        <v>0</v>
      </c>
      <c r="AO968" s="19">
        <f t="shared" si="873"/>
        <v>2.5</v>
      </c>
      <c r="AP968" s="17">
        <f t="shared" si="874"/>
        <v>0</v>
      </c>
      <c r="AQ968" s="17">
        <f t="shared" si="875"/>
        <v>0</v>
      </c>
      <c r="AR968" s="16">
        <f t="shared" si="876"/>
        <v>0</v>
      </c>
      <c r="AS968" s="19">
        <f t="shared" si="877"/>
        <v>2.5</v>
      </c>
      <c r="AT968" s="17">
        <f t="shared" si="878"/>
        <v>0</v>
      </c>
      <c r="AU968" s="17">
        <f t="shared" si="879"/>
        <v>0</v>
      </c>
      <c r="AV968" s="16">
        <f t="shared" si="880"/>
        <v>0</v>
      </c>
      <c r="AW968" s="19">
        <f t="shared" si="881"/>
        <v>2.5</v>
      </c>
      <c r="AX968" s="17">
        <f t="shared" si="882"/>
        <v>0</v>
      </c>
      <c r="AY968" s="17">
        <f t="shared" si="851"/>
        <v>0</v>
      </c>
      <c r="AZ968" s="16">
        <f t="shared" si="883"/>
        <v>0</v>
      </c>
      <c r="BA968" s="19">
        <f t="shared" si="884"/>
        <v>2.5</v>
      </c>
      <c r="BB968" s="16"/>
      <c r="BC968" s="16">
        <f t="shared" si="885"/>
        <v>2.5</v>
      </c>
      <c r="BD968" s="19">
        <f t="shared" si="852"/>
        <v>2.5</v>
      </c>
      <c r="BE968" s="20">
        <f t="shared" si="886"/>
        <v>2.5</v>
      </c>
      <c r="BF968">
        <f t="shared" si="887"/>
        <v>1.9099229543390642E-3</v>
      </c>
      <c r="BG968" s="33">
        <f t="shared" si="888"/>
        <v>5.1396918173562565</v>
      </c>
      <c r="BH968">
        <f t="shared" si="889"/>
        <v>10.279383634712513</v>
      </c>
      <c r="BI968">
        <f t="shared" si="890"/>
        <v>1321106.3847332522</v>
      </c>
      <c r="BJ968">
        <f t="shared" si="891"/>
        <v>3398051</v>
      </c>
      <c r="BK968">
        <f t="shared" si="892"/>
        <v>642600</v>
      </c>
      <c r="BL968">
        <f t="shared" si="893"/>
        <v>0</v>
      </c>
      <c r="BM968">
        <f t="shared" si="894"/>
        <v>642600</v>
      </c>
    </row>
    <row r="969" spans="1:65" x14ac:dyDescent="0.25">
      <c r="A969" s="8"/>
      <c r="B969">
        <v>134044287</v>
      </c>
      <c r="C969" t="s">
        <v>985</v>
      </c>
      <c r="D969">
        <v>3</v>
      </c>
      <c r="E969">
        <v>877</v>
      </c>
      <c r="F969" s="9">
        <f t="shared" si="895"/>
        <v>147336</v>
      </c>
      <c r="G969">
        <v>5</v>
      </c>
      <c r="H969" s="10">
        <f t="shared" si="841"/>
        <v>0.6</v>
      </c>
      <c r="I969" s="10">
        <f t="shared" si="842"/>
        <v>3</v>
      </c>
      <c r="J969" s="11">
        <f t="shared" si="843"/>
        <v>1</v>
      </c>
      <c r="K969" s="11">
        <f t="shared" si="844"/>
        <v>3.2974773479156182E-3</v>
      </c>
      <c r="L969" s="12">
        <f t="shared" si="845"/>
        <v>442008</v>
      </c>
      <c r="M969" s="13">
        <f t="shared" si="846"/>
        <v>0.99670252265208437</v>
      </c>
      <c r="P969">
        <f t="shared" si="847"/>
        <v>2631</v>
      </c>
      <c r="Q969" s="15">
        <f t="shared" si="853"/>
        <v>0.6</v>
      </c>
      <c r="R969" s="16">
        <f t="shared" si="854"/>
        <v>3.5746201966041107</v>
      </c>
      <c r="S969" s="17">
        <f t="shared" si="848"/>
        <v>909.78638621925393</v>
      </c>
      <c r="T969" s="17">
        <f t="shared" si="855"/>
        <v>181.9572772438508</v>
      </c>
      <c r="U969" s="18">
        <f t="shared" si="856"/>
        <v>0.6</v>
      </c>
      <c r="V969" s="17">
        <f t="shared" si="857"/>
        <v>0</v>
      </c>
      <c r="W969" s="17">
        <f t="shared" si="849"/>
        <v>0</v>
      </c>
      <c r="X969" s="16">
        <f t="shared" si="858"/>
        <v>0</v>
      </c>
      <c r="Y969" s="19">
        <f t="shared" si="859"/>
        <v>0.6</v>
      </c>
      <c r="Z969" s="17">
        <f t="shared" si="860"/>
        <v>0</v>
      </c>
      <c r="AA969" s="17">
        <f t="shared" si="861"/>
        <v>0</v>
      </c>
      <c r="AB969" s="16">
        <f t="shared" si="862"/>
        <v>0</v>
      </c>
      <c r="AC969" s="19">
        <f t="shared" si="863"/>
        <v>0.6</v>
      </c>
      <c r="AD969" s="17">
        <f t="shared" si="864"/>
        <v>0</v>
      </c>
      <c r="AE969" s="17">
        <f t="shared" si="865"/>
        <v>0</v>
      </c>
      <c r="AF969" s="16">
        <f t="shared" si="850"/>
        <v>0</v>
      </c>
      <c r="AG969" s="19">
        <f t="shared" si="866"/>
        <v>0.6</v>
      </c>
      <c r="AH969" s="17">
        <f t="shared" si="867"/>
        <v>0</v>
      </c>
      <c r="AI969" s="17">
        <f t="shared" si="896"/>
        <v>0</v>
      </c>
      <c r="AJ969" s="16">
        <f t="shared" si="868"/>
        <v>0</v>
      </c>
      <c r="AK969" s="19">
        <f t="shared" si="869"/>
        <v>0.6</v>
      </c>
      <c r="AL969" s="17">
        <f t="shared" si="870"/>
        <v>0</v>
      </c>
      <c r="AM969" s="17">
        <f t="shared" si="871"/>
        <v>0</v>
      </c>
      <c r="AN969" s="16">
        <f t="shared" si="872"/>
        <v>0</v>
      </c>
      <c r="AO969" s="19">
        <f t="shared" si="873"/>
        <v>0.6</v>
      </c>
      <c r="AP969" s="17">
        <f t="shared" si="874"/>
        <v>0</v>
      </c>
      <c r="AQ969" s="17">
        <f t="shared" si="875"/>
        <v>0</v>
      </c>
      <c r="AR969" s="16">
        <f t="shared" si="876"/>
        <v>0</v>
      </c>
      <c r="AS969" s="19">
        <f t="shared" si="877"/>
        <v>0.6</v>
      </c>
      <c r="AT969" s="17">
        <f t="shared" si="878"/>
        <v>0</v>
      </c>
      <c r="AU969" s="17">
        <f t="shared" si="879"/>
        <v>0</v>
      </c>
      <c r="AV969" s="16">
        <f t="shared" si="880"/>
        <v>0</v>
      </c>
      <c r="AW969" s="19">
        <f t="shared" si="881"/>
        <v>0.6</v>
      </c>
      <c r="AX969" s="17">
        <f t="shared" si="882"/>
        <v>0</v>
      </c>
      <c r="AY969" s="17">
        <f t="shared" si="851"/>
        <v>0</v>
      </c>
      <c r="AZ969" s="16">
        <f t="shared" si="883"/>
        <v>0</v>
      </c>
      <c r="BA969" s="19">
        <f t="shared" si="884"/>
        <v>0.6</v>
      </c>
      <c r="BB969" s="16"/>
      <c r="BC969" s="16">
        <f t="shared" si="885"/>
        <v>0.6</v>
      </c>
      <c r="BD969" s="19">
        <f t="shared" si="852"/>
        <v>0.6</v>
      </c>
      <c r="BE969" s="20">
        <f t="shared" si="886"/>
        <v>0.6</v>
      </c>
      <c r="BF969">
        <f t="shared" si="887"/>
        <v>4.583815090413754E-4</v>
      </c>
      <c r="BG969" s="33">
        <f t="shared" si="888"/>
        <v>1.2335260361655016</v>
      </c>
      <c r="BH969">
        <f t="shared" si="889"/>
        <v>6.1676301808275085</v>
      </c>
      <c r="BI969">
        <f t="shared" si="890"/>
        <v>908713.96032240184</v>
      </c>
      <c r="BJ969">
        <f t="shared" si="891"/>
        <v>133602279</v>
      </c>
      <c r="BK969">
        <f t="shared" si="892"/>
        <v>442008</v>
      </c>
      <c r="BL969">
        <f t="shared" si="893"/>
        <v>0</v>
      </c>
      <c r="BM969">
        <f t="shared" si="894"/>
        <v>442008</v>
      </c>
    </row>
    <row r="970" spans="1:65" x14ac:dyDescent="0.25">
      <c r="A970" s="8"/>
      <c r="B970">
        <v>349582</v>
      </c>
      <c r="C970" t="s">
        <v>986</v>
      </c>
      <c r="D970">
        <v>7</v>
      </c>
      <c r="E970">
        <v>1952</v>
      </c>
      <c r="F970" s="9">
        <f t="shared" si="895"/>
        <v>327936</v>
      </c>
      <c r="G970">
        <v>4</v>
      </c>
      <c r="H970" s="10">
        <f t="shared" si="841"/>
        <v>0.26650169545277125</v>
      </c>
      <c r="I970" s="10">
        <f t="shared" si="842"/>
        <v>1.066006781811085</v>
      </c>
      <c r="J970" s="11">
        <f t="shared" si="843"/>
        <v>0.15228668311586929</v>
      </c>
      <c r="K970" s="11">
        <f t="shared" si="844"/>
        <v>0.99999999999999978</v>
      </c>
      <c r="L970" s="12">
        <f t="shared" si="845"/>
        <v>349581.99999999994</v>
      </c>
      <c r="M970" s="13">
        <f t="shared" si="846"/>
        <v>1.6650645889510161E-16</v>
      </c>
      <c r="P970">
        <f t="shared" si="847"/>
        <v>13664</v>
      </c>
      <c r="Q970" s="15">
        <f t="shared" si="853"/>
        <v>1.75</v>
      </c>
      <c r="R970" s="16">
        <f t="shared" si="854"/>
        <v>3.5746201966041107</v>
      </c>
      <c r="S970" s="17">
        <f t="shared" si="848"/>
        <v>1.066006781811085</v>
      </c>
      <c r="T970" s="17">
        <f t="shared" si="855"/>
        <v>0.26650169545277125</v>
      </c>
      <c r="U970" s="18">
        <f t="shared" si="856"/>
        <v>0.26650169545277125</v>
      </c>
      <c r="V970" s="17">
        <f t="shared" si="857"/>
        <v>0</v>
      </c>
      <c r="W970" s="17">
        <f t="shared" si="849"/>
        <v>0</v>
      </c>
      <c r="X970" s="16">
        <f t="shared" si="858"/>
        <v>0</v>
      </c>
      <c r="Y970" s="19">
        <f t="shared" si="859"/>
        <v>0.26650169545277125</v>
      </c>
      <c r="Z970" s="17">
        <f t="shared" si="860"/>
        <v>0</v>
      </c>
      <c r="AA970" s="17">
        <f t="shared" si="861"/>
        <v>0</v>
      </c>
      <c r="AB970" s="16">
        <f t="shared" si="862"/>
        <v>0</v>
      </c>
      <c r="AC970" s="19">
        <f t="shared" si="863"/>
        <v>0.26650169545277125</v>
      </c>
      <c r="AD970" s="17">
        <f t="shared" si="864"/>
        <v>0</v>
      </c>
      <c r="AE970" s="17">
        <f t="shared" si="865"/>
        <v>0</v>
      </c>
      <c r="AF970" s="16">
        <f t="shared" si="850"/>
        <v>0</v>
      </c>
      <c r="AG970" s="19">
        <f t="shared" si="866"/>
        <v>0.26650169545277125</v>
      </c>
      <c r="AH970" s="17">
        <f t="shared" si="867"/>
        <v>0</v>
      </c>
      <c r="AI970" s="17">
        <f t="shared" si="896"/>
        <v>0</v>
      </c>
      <c r="AJ970" s="16">
        <f t="shared" si="868"/>
        <v>0</v>
      </c>
      <c r="AK970" s="19">
        <f t="shared" si="869"/>
        <v>0.26650169545277125</v>
      </c>
      <c r="AL970" s="17">
        <f t="shared" si="870"/>
        <v>0</v>
      </c>
      <c r="AM970" s="17">
        <f t="shared" si="871"/>
        <v>0</v>
      </c>
      <c r="AN970" s="16">
        <f t="shared" si="872"/>
        <v>0</v>
      </c>
      <c r="AO970" s="19">
        <f t="shared" si="873"/>
        <v>0.26650169545277125</v>
      </c>
      <c r="AP970" s="17">
        <f t="shared" si="874"/>
        <v>0</v>
      </c>
      <c r="AQ970" s="17">
        <f t="shared" si="875"/>
        <v>0</v>
      </c>
      <c r="AR970" s="16">
        <f t="shared" si="876"/>
        <v>0</v>
      </c>
      <c r="AS970" s="19">
        <f t="shared" si="877"/>
        <v>0.26650169545277125</v>
      </c>
      <c r="AT970" s="17">
        <f t="shared" si="878"/>
        <v>0</v>
      </c>
      <c r="AU970" s="17">
        <f t="shared" si="879"/>
        <v>0</v>
      </c>
      <c r="AV970" s="16">
        <f t="shared" si="880"/>
        <v>0</v>
      </c>
      <c r="AW970" s="19">
        <f t="shared" si="881"/>
        <v>0.26650169545277125</v>
      </c>
      <c r="AX970" s="17">
        <f t="shared" si="882"/>
        <v>0</v>
      </c>
      <c r="AY970" s="17">
        <f t="shared" si="851"/>
        <v>0</v>
      </c>
      <c r="AZ970" s="16">
        <f t="shared" si="883"/>
        <v>0</v>
      </c>
      <c r="BA970" s="19">
        <f t="shared" si="884"/>
        <v>0.26650169545277125</v>
      </c>
      <c r="BB970" s="16"/>
      <c r="BC970" s="16">
        <f t="shared" si="885"/>
        <v>0.26650169545277125</v>
      </c>
      <c r="BD970" s="19">
        <f t="shared" si="852"/>
        <v>0.26650169545277125</v>
      </c>
      <c r="BE970" s="20">
        <f t="shared" si="886"/>
        <v>0.26650169545277125</v>
      </c>
      <c r="BF970">
        <f t="shared" si="887"/>
        <v>2.0359908220621056E-4</v>
      </c>
      <c r="BG970" s="33">
        <f t="shared" si="888"/>
        <v>0.547894633372071</v>
      </c>
      <c r="BH970">
        <f t="shared" si="889"/>
        <v>2.191578533488284</v>
      </c>
      <c r="BI970">
        <f t="shared" si="890"/>
        <v>718697.4979580139</v>
      </c>
      <c r="BJ970">
        <f t="shared" si="891"/>
        <v>0</v>
      </c>
      <c r="BK970">
        <f t="shared" si="892"/>
        <v>349581.99999999994</v>
      </c>
      <c r="BL970">
        <f t="shared" si="893"/>
        <v>1945970</v>
      </c>
      <c r="BM970">
        <f t="shared" si="894"/>
        <v>349581.99999999994</v>
      </c>
    </row>
    <row r="971" spans="1:65" x14ac:dyDescent="0.25">
      <c r="A971" s="8"/>
      <c r="B971">
        <v>204500317</v>
      </c>
      <c r="C971" t="s">
        <v>987</v>
      </c>
      <c r="D971">
        <v>1</v>
      </c>
      <c r="E971">
        <v>548</v>
      </c>
      <c r="F971" s="9">
        <f t="shared" si="895"/>
        <v>92064</v>
      </c>
      <c r="G971">
        <v>6</v>
      </c>
      <c r="H971" s="10">
        <f t="shared" si="841"/>
        <v>0.16666666666666666</v>
      </c>
      <c r="I971" s="10">
        <f t="shared" si="842"/>
        <v>1</v>
      </c>
      <c r="J971" s="11">
        <f t="shared" si="843"/>
        <v>1</v>
      </c>
      <c r="K971" s="11">
        <f t="shared" si="844"/>
        <v>4.5019001119690196E-4</v>
      </c>
      <c r="L971" s="12">
        <f t="shared" si="845"/>
        <v>92064</v>
      </c>
      <c r="M971" s="13">
        <f t="shared" si="846"/>
        <v>0.99954980998880305</v>
      </c>
      <c r="P971">
        <f t="shared" si="847"/>
        <v>548</v>
      </c>
      <c r="Q971" s="15">
        <f t="shared" si="853"/>
        <v>0.16666666666666666</v>
      </c>
      <c r="R971" s="16">
        <f t="shared" si="854"/>
        <v>3.5746201966041107</v>
      </c>
      <c r="S971" s="17">
        <f t="shared" si="848"/>
        <v>2221.2842913625304</v>
      </c>
      <c r="T971" s="17">
        <f t="shared" si="855"/>
        <v>370.21404856042176</v>
      </c>
      <c r="U971" s="18">
        <f t="shared" si="856"/>
        <v>0.16666666666666666</v>
      </c>
      <c r="V971" s="17">
        <f t="shared" si="857"/>
        <v>0</v>
      </c>
      <c r="W971" s="17">
        <f t="shared" si="849"/>
        <v>0</v>
      </c>
      <c r="X971" s="16">
        <f t="shared" si="858"/>
        <v>0</v>
      </c>
      <c r="Y971" s="19">
        <f t="shared" si="859"/>
        <v>0.16666666666666666</v>
      </c>
      <c r="Z971" s="17">
        <f t="shared" si="860"/>
        <v>0</v>
      </c>
      <c r="AA971" s="17">
        <f t="shared" si="861"/>
        <v>0</v>
      </c>
      <c r="AB971" s="16">
        <f t="shared" si="862"/>
        <v>0</v>
      </c>
      <c r="AC971" s="19">
        <f t="shared" si="863"/>
        <v>0.16666666666666666</v>
      </c>
      <c r="AD971" s="17">
        <f t="shared" si="864"/>
        <v>0</v>
      </c>
      <c r="AE971" s="17">
        <f t="shared" si="865"/>
        <v>0</v>
      </c>
      <c r="AF971" s="16">
        <f t="shared" si="850"/>
        <v>0</v>
      </c>
      <c r="AG971" s="19">
        <f t="shared" si="866"/>
        <v>0.16666666666666666</v>
      </c>
      <c r="AH971" s="17">
        <f t="shared" si="867"/>
        <v>0</v>
      </c>
      <c r="AI971" s="17">
        <f t="shared" si="896"/>
        <v>0</v>
      </c>
      <c r="AJ971" s="16">
        <f t="shared" si="868"/>
        <v>0</v>
      </c>
      <c r="AK971" s="19">
        <f t="shared" si="869"/>
        <v>0.16666666666666666</v>
      </c>
      <c r="AL971" s="17">
        <f t="shared" si="870"/>
        <v>0</v>
      </c>
      <c r="AM971" s="17">
        <f t="shared" si="871"/>
        <v>0</v>
      </c>
      <c r="AN971" s="16">
        <f t="shared" si="872"/>
        <v>0</v>
      </c>
      <c r="AO971" s="19">
        <f t="shared" si="873"/>
        <v>0.16666666666666666</v>
      </c>
      <c r="AP971" s="17">
        <f t="shared" si="874"/>
        <v>0</v>
      </c>
      <c r="AQ971" s="17">
        <f t="shared" si="875"/>
        <v>0</v>
      </c>
      <c r="AR971" s="16">
        <f t="shared" si="876"/>
        <v>0</v>
      </c>
      <c r="AS971" s="19">
        <f t="shared" si="877"/>
        <v>0.16666666666666666</v>
      </c>
      <c r="AT971" s="17">
        <f t="shared" si="878"/>
        <v>0</v>
      </c>
      <c r="AU971" s="17">
        <f t="shared" si="879"/>
        <v>0</v>
      </c>
      <c r="AV971" s="16">
        <f t="shared" si="880"/>
        <v>0</v>
      </c>
      <c r="AW971" s="19">
        <f t="shared" si="881"/>
        <v>0.16666666666666666</v>
      </c>
      <c r="AX971" s="17">
        <f t="shared" si="882"/>
        <v>0</v>
      </c>
      <c r="AY971" s="17">
        <f t="shared" si="851"/>
        <v>0</v>
      </c>
      <c r="AZ971" s="16">
        <f t="shared" si="883"/>
        <v>0</v>
      </c>
      <c r="BA971" s="19">
        <f t="shared" si="884"/>
        <v>0.16666666666666666</v>
      </c>
      <c r="BB971" s="16"/>
      <c r="BC971" s="16">
        <f t="shared" si="885"/>
        <v>0.16666666666666666</v>
      </c>
      <c r="BD971" s="19">
        <f t="shared" si="852"/>
        <v>0.16666666666666666</v>
      </c>
      <c r="BE971" s="20">
        <f t="shared" si="886"/>
        <v>0.16666666666666666</v>
      </c>
      <c r="BF971">
        <f t="shared" si="887"/>
        <v>1.273281969559376E-4</v>
      </c>
      <c r="BG971" s="33">
        <f t="shared" si="888"/>
        <v>0.34264612115708371</v>
      </c>
      <c r="BH971">
        <f t="shared" si="889"/>
        <v>2.0558767269425022</v>
      </c>
      <c r="BI971">
        <f t="shared" si="890"/>
        <v>189272.23498923454</v>
      </c>
      <c r="BJ971">
        <f t="shared" si="891"/>
        <v>204408253</v>
      </c>
      <c r="BK971">
        <f t="shared" si="892"/>
        <v>92064</v>
      </c>
      <c r="BL971">
        <f t="shared" si="893"/>
        <v>0</v>
      </c>
      <c r="BM971">
        <f t="shared" si="894"/>
        <v>92064</v>
      </c>
    </row>
    <row r="972" spans="1:65" x14ac:dyDescent="0.25">
      <c r="A972" s="8"/>
      <c r="B972">
        <v>35801553</v>
      </c>
      <c r="C972" t="s">
        <v>988</v>
      </c>
      <c r="D972">
        <v>1</v>
      </c>
      <c r="E972">
        <v>2398</v>
      </c>
      <c r="F972" s="9">
        <f t="shared" si="895"/>
        <v>402864</v>
      </c>
      <c r="G972">
        <v>6</v>
      </c>
      <c r="H972" s="10">
        <f t="shared" si="841"/>
        <v>0.16666666666666666</v>
      </c>
      <c r="I972" s="10">
        <f t="shared" si="842"/>
        <v>1</v>
      </c>
      <c r="J972" s="11">
        <f t="shared" si="843"/>
        <v>1</v>
      </c>
      <c r="K972" s="11">
        <f t="shared" si="844"/>
        <v>1.1252696216837298E-2</v>
      </c>
      <c r="L972" s="12">
        <f t="shared" si="845"/>
        <v>402864</v>
      </c>
      <c r="M972" s="13">
        <f t="shared" si="846"/>
        <v>0.98874730378316267</v>
      </c>
      <c r="P972">
        <f t="shared" si="847"/>
        <v>2398</v>
      </c>
      <c r="Q972" s="15">
        <f t="shared" si="853"/>
        <v>0.16666666666666666</v>
      </c>
      <c r="R972" s="16">
        <f t="shared" si="854"/>
        <v>3.5746201966041107</v>
      </c>
      <c r="S972" s="17">
        <f t="shared" si="848"/>
        <v>88.867590551650181</v>
      </c>
      <c r="T972" s="17">
        <f t="shared" si="855"/>
        <v>14.811265091941697</v>
      </c>
      <c r="U972" s="18">
        <f t="shared" si="856"/>
        <v>0.16666666666666666</v>
      </c>
      <c r="V972" s="17">
        <f t="shared" si="857"/>
        <v>0</v>
      </c>
      <c r="W972" s="17">
        <f t="shared" si="849"/>
        <v>0</v>
      </c>
      <c r="X972" s="16">
        <f t="shared" si="858"/>
        <v>0</v>
      </c>
      <c r="Y972" s="19">
        <f t="shared" si="859"/>
        <v>0.16666666666666666</v>
      </c>
      <c r="Z972" s="17">
        <f t="shared" si="860"/>
        <v>0</v>
      </c>
      <c r="AA972" s="17">
        <f t="shared" si="861"/>
        <v>0</v>
      </c>
      <c r="AB972" s="16">
        <f t="shared" si="862"/>
        <v>0</v>
      </c>
      <c r="AC972" s="19">
        <f t="shared" si="863"/>
        <v>0.16666666666666666</v>
      </c>
      <c r="AD972" s="17">
        <f t="shared" si="864"/>
        <v>0</v>
      </c>
      <c r="AE972" s="17">
        <f t="shared" si="865"/>
        <v>0</v>
      </c>
      <c r="AF972" s="16">
        <f t="shared" si="850"/>
        <v>0</v>
      </c>
      <c r="AG972" s="19">
        <f t="shared" si="866"/>
        <v>0.16666666666666666</v>
      </c>
      <c r="AH972" s="17">
        <f t="shared" si="867"/>
        <v>0</v>
      </c>
      <c r="AI972" s="17">
        <f t="shared" si="896"/>
        <v>0</v>
      </c>
      <c r="AJ972" s="16">
        <f t="shared" si="868"/>
        <v>0</v>
      </c>
      <c r="AK972" s="19">
        <f t="shared" si="869"/>
        <v>0.16666666666666666</v>
      </c>
      <c r="AL972" s="17">
        <f t="shared" si="870"/>
        <v>0</v>
      </c>
      <c r="AM972" s="17">
        <f t="shared" si="871"/>
        <v>0</v>
      </c>
      <c r="AN972" s="16">
        <f t="shared" si="872"/>
        <v>0</v>
      </c>
      <c r="AO972" s="19">
        <f t="shared" si="873"/>
        <v>0.16666666666666666</v>
      </c>
      <c r="AP972" s="17">
        <f t="shared" si="874"/>
        <v>0</v>
      </c>
      <c r="AQ972" s="17">
        <f t="shared" si="875"/>
        <v>0</v>
      </c>
      <c r="AR972" s="16">
        <f t="shared" si="876"/>
        <v>0</v>
      </c>
      <c r="AS972" s="19">
        <f t="shared" si="877"/>
        <v>0.16666666666666666</v>
      </c>
      <c r="AT972" s="17">
        <f t="shared" si="878"/>
        <v>0</v>
      </c>
      <c r="AU972" s="17">
        <f t="shared" si="879"/>
        <v>0</v>
      </c>
      <c r="AV972" s="16">
        <f t="shared" si="880"/>
        <v>0</v>
      </c>
      <c r="AW972" s="19">
        <f t="shared" si="881"/>
        <v>0.16666666666666666</v>
      </c>
      <c r="AX972" s="17">
        <f t="shared" si="882"/>
        <v>0</v>
      </c>
      <c r="AY972" s="17">
        <f t="shared" si="851"/>
        <v>0</v>
      </c>
      <c r="AZ972" s="16">
        <f t="shared" si="883"/>
        <v>0</v>
      </c>
      <c r="BA972" s="19">
        <f t="shared" si="884"/>
        <v>0.16666666666666666</v>
      </c>
      <c r="BB972" s="16"/>
      <c r="BC972" s="16">
        <f t="shared" si="885"/>
        <v>0.16666666666666666</v>
      </c>
      <c r="BD972" s="19">
        <f t="shared" si="852"/>
        <v>0.16666666666666666</v>
      </c>
      <c r="BE972" s="20">
        <f t="shared" si="886"/>
        <v>0.16666666666666666</v>
      </c>
      <c r="BF972">
        <f t="shared" si="887"/>
        <v>1.273281969559376E-4</v>
      </c>
      <c r="BG972" s="33">
        <f t="shared" si="888"/>
        <v>0.34264612115708371</v>
      </c>
      <c r="BH972">
        <f t="shared" si="889"/>
        <v>2.0558767269425022</v>
      </c>
      <c r="BI972">
        <f t="shared" si="890"/>
        <v>828238.7217229642</v>
      </c>
      <c r="BJ972">
        <f t="shared" si="891"/>
        <v>35398689</v>
      </c>
      <c r="BK972">
        <f t="shared" si="892"/>
        <v>402864</v>
      </c>
      <c r="BL972">
        <f t="shared" si="893"/>
        <v>0</v>
      </c>
      <c r="BM972">
        <f t="shared" si="894"/>
        <v>402864</v>
      </c>
    </row>
    <row r="973" spans="1:65" x14ac:dyDescent="0.25">
      <c r="A973" s="8"/>
      <c r="B973">
        <v>138431369</v>
      </c>
      <c r="C973" t="s">
        <v>989</v>
      </c>
      <c r="D973">
        <v>1</v>
      </c>
      <c r="E973">
        <v>1687</v>
      </c>
      <c r="F973" s="9">
        <f t="shared" si="895"/>
        <v>283416</v>
      </c>
      <c r="G973">
        <v>5</v>
      </c>
      <c r="H973" s="10">
        <f t="shared" si="841"/>
        <v>0.2</v>
      </c>
      <c r="I973" s="10">
        <f t="shared" si="842"/>
        <v>1</v>
      </c>
      <c r="J973" s="11">
        <f t="shared" si="843"/>
        <v>1</v>
      </c>
      <c r="K973" s="11">
        <f t="shared" si="844"/>
        <v>2.0473394292589856E-3</v>
      </c>
      <c r="L973" s="12">
        <f t="shared" si="845"/>
        <v>283416</v>
      </c>
      <c r="M973" s="13">
        <f t="shared" si="846"/>
        <v>0.99795266057074106</v>
      </c>
      <c r="P973">
        <f t="shared" si="847"/>
        <v>1687</v>
      </c>
      <c r="Q973" s="15">
        <f t="shared" si="853"/>
        <v>0.2</v>
      </c>
      <c r="R973" s="16">
        <f t="shared" si="854"/>
        <v>3.5746201966041107</v>
      </c>
      <c r="S973" s="17">
        <f t="shared" si="848"/>
        <v>488.43879315211564</v>
      </c>
      <c r="T973" s="17">
        <f t="shared" si="855"/>
        <v>97.687758630423133</v>
      </c>
      <c r="U973" s="18">
        <f t="shared" si="856"/>
        <v>0.2</v>
      </c>
      <c r="V973" s="17">
        <f t="shared" si="857"/>
        <v>0</v>
      </c>
      <c r="W973" s="17">
        <f t="shared" si="849"/>
        <v>0</v>
      </c>
      <c r="X973" s="16">
        <f t="shared" si="858"/>
        <v>0</v>
      </c>
      <c r="Y973" s="19">
        <f t="shared" si="859"/>
        <v>0.2</v>
      </c>
      <c r="Z973" s="17">
        <f t="shared" si="860"/>
        <v>0</v>
      </c>
      <c r="AA973" s="17">
        <f t="shared" si="861"/>
        <v>0</v>
      </c>
      <c r="AB973" s="16">
        <f t="shared" si="862"/>
        <v>0</v>
      </c>
      <c r="AC973" s="19">
        <f t="shared" si="863"/>
        <v>0.2</v>
      </c>
      <c r="AD973" s="17">
        <f t="shared" si="864"/>
        <v>0</v>
      </c>
      <c r="AE973" s="17">
        <f t="shared" si="865"/>
        <v>0</v>
      </c>
      <c r="AF973" s="16">
        <f t="shared" si="850"/>
        <v>0</v>
      </c>
      <c r="AG973" s="19">
        <f t="shared" si="866"/>
        <v>0.2</v>
      </c>
      <c r="AH973" s="17">
        <f t="shared" si="867"/>
        <v>0</v>
      </c>
      <c r="AI973" s="17">
        <f t="shared" si="896"/>
        <v>0</v>
      </c>
      <c r="AJ973" s="16">
        <f t="shared" si="868"/>
        <v>0</v>
      </c>
      <c r="AK973" s="19">
        <f t="shared" si="869"/>
        <v>0.2</v>
      </c>
      <c r="AL973" s="17">
        <f t="shared" si="870"/>
        <v>0</v>
      </c>
      <c r="AM973" s="17">
        <f t="shared" si="871"/>
        <v>0</v>
      </c>
      <c r="AN973" s="16">
        <f t="shared" si="872"/>
        <v>0</v>
      </c>
      <c r="AO973" s="19">
        <f t="shared" si="873"/>
        <v>0.2</v>
      </c>
      <c r="AP973" s="17">
        <f t="shared" si="874"/>
        <v>0</v>
      </c>
      <c r="AQ973" s="17">
        <f t="shared" si="875"/>
        <v>0</v>
      </c>
      <c r="AR973" s="16">
        <f t="shared" si="876"/>
        <v>0</v>
      </c>
      <c r="AS973" s="19">
        <f t="shared" si="877"/>
        <v>0.2</v>
      </c>
      <c r="AT973" s="17">
        <f t="shared" si="878"/>
        <v>0</v>
      </c>
      <c r="AU973" s="17">
        <f t="shared" si="879"/>
        <v>0</v>
      </c>
      <c r="AV973" s="16">
        <f t="shared" si="880"/>
        <v>0</v>
      </c>
      <c r="AW973" s="19">
        <f t="shared" si="881"/>
        <v>0.2</v>
      </c>
      <c r="AX973" s="17">
        <f t="shared" si="882"/>
        <v>0</v>
      </c>
      <c r="AY973" s="17">
        <f t="shared" si="851"/>
        <v>0</v>
      </c>
      <c r="AZ973" s="16">
        <f t="shared" si="883"/>
        <v>0</v>
      </c>
      <c r="BA973" s="19">
        <f t="shared" si="884"/>
        <v>0.2</v>
      </c>
      <c r="BB973" s="16"/>
      <c r="BC973" s="16">
        <f t="shared" si="885"/>
        <v>0.2</v>
      </c>
      <c r="BD973" s="19">
        <f t="shared" si="852"/>
        <v>0.2</v>
      </c>
      <c r="BE973" s="20">
        <f t="shared" si="886"/>
        <v>0.2</v>
      </c>
      <c r="BF973">
        <f t="shared" si="887"/>
        <v>1.5279383634712515E-4</v>
      </c>
      <c r="BG973" s="33">
        <f t="shared" si="888"/>
        <v>0.41117534538850053</v>
      </c>
      <c r="BH973">
        <f t="shared" si="889"/>
        <v>2.0558767269425027</v>
      </c>
      <c r="BI973">
        <f t="shared" si="890"/>
        <v>582668.35844313633</v>
      </c>
      <c r="BJ973">
        <f t="shared" si="891"/>
        <v>138147953</v>
      </c>
      <c r="BK973">
        <f t="shared" si="892"/>
        <v>283416</v>
      </c>
      <c r="BL973">
        <f t="shared" si="893"/>
        <v>0</v>
      </c>
      <c r="BM973">
        <f t="shared" si="894"/>
        <v>283416</v>
      </c>
    </row>
    <row r="974" spans="1:65" x14ac:dyDescent="0.25">
      <c r="A974" s="8"/>
      <c r="B974">
        <v>66000</v>
      </c>
      <c r="C974" t="s">
        <v>990</v>
      </c>
      <c r="D974">
        <v>5</v>
      </c>
      <c r="E974">
        <v>818</v>
      </c>
      <c r="F974" s="9">
        <f t="shared" si="895"/>
        <v>137424</v>
      </c>
      <c r="G974">
        <v>4</v>
      </c>
      <c r="H974" s="10">
        <f t="shared" si="841"/>
        <v>0.12006636395389451</v>
      </c>
      <c r="I974" s="10">
        <f t="shared" si="842"/>
        <v>0.48026545581557806</v>
      </c>
      <c r="J974" s="11">
        <f t="shared" si="843"/>
        <v>9.6053091163115611E-2</v>
      </c>
      <c r="K974" s="11">
        <f t="shared" si="844"/>
        <v>1</v>
      </c>
      <c r="L974" s="12">
        <f t="shared" si="845"/>
        <v>66000</v>
      </c>
      <c r="M974" s="13">
        <f t="shared" si="846"/>
        <v>0</v>
      </c>
      <c r="P974">
        <f t="shared" si="847"/>
        <v>4090</v>
      </c>
      <c r="Q974" s="15">
        <f t="shared" si="853"/>
        <v>1.25</v>
      </c>
      <c r="R974" s="16">
        <f t="shared" si="854"/>
        <v>3.5746201966041107</v>
      </c>
      <c r="S974" s="17">
        <f t="shared" si="848"/>
        <v>0.48026545581557806</v>
      </c>
      <c r="T974" s="17">
        <f t="shared" si="855"/>
        <v>0.12006636395389451</v>
      </c>
      <c r="U974" s="18">
        <f t="shared" si="856"/>
        <v>0.12006636395389451</v>
      </c>
      <c r="V974" s="17">
        <f t="shared" si="857"/>
        <v>0</v>
      </c>
      <c r="W974" s="17">
        <f t="shared" si="849"/>
        <v>0</v>
      </c>
      <c r="X974" s="16">
        <f t="shared" si="858"/>
        <v>0</v>
      </c>
      <c r="Y974" s="19">
        <f t="shared" si="859"/>
        <v>0.12006636395389451</v>
      </c>
      <c r="Z974" s="17">
        <f t="shared" si="860"/>
        <v>0</v>
      </c>
      <c r="AA974" s="17">
        <f t="shared" si="861"/>
        <v>0</v>
      </c>
      <c r="AB974" s="16">
        <f t="shared" si="862"/>
        <v>0</v>
      </c>
      <c r="AC974" s="19">
        <f t="shared" si="863"/>
        <v>0.12006636395389451</v>
      </c>
      <c r="AD974" s="17">
        <f t="shared" si="864"/>
        <v>0</v>
      </c>
      <c r="AE974" s="17">
        <f t="shared" si="865"/>
        <v>0</v>
      </c>
      <c r="AF974" s="16">
        <f t="shared" si="850"/>
        <v>0</v>
      </c>
      <c r="AG974" s="19">
        <f t="shared" si="866"/>
        <v>0.12006636395389451</v>
      </c>
      <c r="AH974" s="17">
        <f t="shared" si="867"/>
        <v>0</v>
      </c>
      <c r="AI974" s="17">
        <f t="shared" si="896"/>
        <v>0</v>
      </c>
      <c r="AJ974" s="16">
        <f t="shared" si="868"/>
        <v>0</v>
      </c>
      <c r="AK974" s="19">
        <f t="shared" si="869"/>
        <v>0.12006636395389451</v>
      </c>
      <c r="AL974" s="17">
        <f t="shared" si="870"/>
        <v>0</v>
      </c>
      <c r="AM974" s="17">
        <f t="shared" si="871"/>
        <v>0</v>
      </c>
      <c r="AN974" s="16">
        <f t="shared" si="872"/>
        <v>0</v>
      </c>
      <c r="AO974" s="19">
        <f t="shared" si="873"/>
        <v>0.12006636395389451</v>
      </c>
      <c r="AP974" s="17">
        <f t="shared" si="874"/>
        <v>0</v>
      </c>
      <c r="AQ974" s="17">
        <f t="shared" si="875"/>
        <v>0</v>
      </c>
      <c r="AR974" s="16">
        <f t="shared" si="876"/>
        <v>0</v>
      </c>
      <c r="AS974" s="19">
        <f t="shared" si="877"/>
        <v>0.12006636395389451</v>
      </c>
      <c r="AT974" s="17">
        <f t="shared" si="878"/>
        <v>0</v>
      </c>
      <c r="AU974" s="17">
        <f t="shared" si="879"/>
        <v>0</v>
      </c>
      <c r="AV974" s="16">
        <f t="shared" si="880"/>
        <v>0</v>
      </c>
      <c r="AW974" s="19">
        <f t="shared" si="881"/>
        <v>0.12006636395389451</v>
      </c>
      <c r="AX974" s="17">
        <f t="shared" si="882"/>
        <v>0</v>
      </c>
      <c r="AY974" s="17">
        <f t="shared" si="851"/>
        <v>0</v>
      </c>
      <c r="AZ974" s="16">
        <f t="shared" si="883"/>
        <v>0</v>
      </c>
      <c r="BA974" s="19">
        <f t="shared" si="884"/>
        <v>0.12006636395389451</v>
      </c>
      <c r="BB974" s="16"/>
      <c r="BC974" s="16">
        <f t="shared" si="885"/>
        <v>0.12006636395389451</v>
      </c>
      <c r="BD974" s="19">
        <f t="shared" si="852"/>
        <v>0.12006636395389451</v>
      </c>
      <c r="BE974" s="20">
        <f t="shared" si="886"/>
        <v>0.12006636395389451</v>
      </c>
      <c r="BF974">
        <f t="shared" si="887"/>
        <v>9.1727001823828616E-5</v>
      </c>
      <c r="BG974" s="33">
        <f t="shared" si="888"/>
        <v>0.24684164334141992</v>
      </c>
      <c r="BH974">
        <f t="shared" si="889"/>
        <v>0.98736657336567968</v>
      </c>
      <c r="BI974">
        <f t="shared" si="890"/>
        <v>135687.86397820516</v>
      </c>
      <c r="BJ974">
        <f t="shared" si="891"/>
        <v>0</v>
      </c>
      <c r="BK974">
        <f t="shared" si="892"/>
        <v>66000</v>
      </c>
      <c r="BL974">
        <f t="shared" si="893"/>
        <v>621120</v>
      </c>
      <c r="BM974">
        <f t="shared" si="894"/>
        <v>66000</v>
      </c>
    </row>
    <row r="975" spans="1:65" x14ac:dyDescent="0.25">
      <c r="A975" s="8"/>
      <c r="B975">
        <v>268000</v>
      </c>
      <c r="C975" t="s">
        <v>991</v>
      </c>
      <c r="D975">
        <v>6</v>
      </c>
      <c r="E975">
        <v>2416</v>
      </c>
      <c r="F975" s="9">
        <f t="shared" si="895"/>
        <v>405888</v>
      </c>
      <c r="G975">
        <v>3</v>
      </c>
      <c r="H975" s="10">
        <f t="shared" si="841"/>
        <v>0.22009355618627144</v>
      </c>
      <c r="I975" s="10">
        <f t="shared" si="842"/>
        <v>0.66028066855881429</v>
      </c>
      <c r="J975" s="11">
        <f t="shared" si="843"/>
        <v>0.11004677809313572</v>
      </c>
      <c r="K975" s="11">
        <f t="shared" si="844"/>
        <v>1</v>
      </c>
      <c r="L975" s="12">
        <f t="shared" si="845"/>
        <v>268000</v>
      </c>
      <c r="M975" s="13">
        <f t="shared" si="846"/>
        <v>0</v>
      </c>
      <c r="P975">
        <f t="shared" si="847"/>
        <v>14496</v>
      </c>
      <c r="Q975" s="15">
        <f t="shared" si="853"/>
        <v>2</v>
      </c>
      <c r="R975" s="16">
        <f t="shared" si="854"/>
        <v>3.5746201966041107</v>
      </c>
      <c r="S975" s="17">
        <f t="shared" si="848"/>
        <v>0.66028066855881429</v>
      </c>
      <c r="T975" s="17">
        <f t="shared" si="855"/>
        <v>0.22009355618627144</v>
      </c>
      <c r="U975" s="18">
        <f t="shared" si="856"/>
        <v>0.22009355618627144</v>
      </c>
      <c r="V975" s="17">
        <f t="shared" si="857"/>
        <v>0</v>
      </c>
      <c r="W975" s="17">
        <f t="shared" si="849"/>
        <v>0</v>
      </c>
      <c r="X975" s="16">
        <f t="shared" si="858"/>
        <v>0</v>
      </c>
      <c r="Y975" s="19">
        <f t="shared" si="859"/>
        <v>0.22009355618627144</v>
      </c>
      <c r="Z975" s="17">
        <f t="shared" si="860"/>
        <v>0</v>
      </c>
      <c r="AA975" s="17">
        <f t="shared" si="861"/>
        <v>0</v>
      </c>
      <c r="AB975" s="16">
        <f t="shared" si="862"/>
        <v>0</v>
      </c>
      <c r="AC975" s="19">
        <f t="shared" si="863"/>
        <v>0.22009355618627144</v>
      </c>
      <c r="AD975" s="17">
        <f t="shared" si="864"/>
        <v>0</v>
      </c>
      <c r="AE975" s="17">
        <f t="shared" si="865"/>
        <v>0</v>
      </c>
      <c r="AF975" s="16">
        <f t="shared" si="850"/>
        <v>0</v>
      </c>
      <c r="AG975" s="19">
        <f t="shared" si="866"/>
        <v>0.22009355618627144</v>
      </c>
      <c r="AH975" s="17">
        <f t="shared" si="867"/>
        <v>0</v>
      </c>
      <c r="AI975" s="17">
        <f t="shared" si="896"/>
        <v>0</v>
      </c>
      <c r="AJ975" s="16">
        <f t="shared" si="868"/>
        <v>0</v>
      </c>
      <c r="AK975" s="19">
        <f t="shared" si="869"/>
        <v>0.22009355618627144</v>
      </c>
      <c r="AL975" s="17">
        <f t="shared" si="870"/>
        <v>0</v>
      </c>
      <c r="AM975" s="17">
        <f t="shared" si="871"/>
        <v>0</v>
      </c>
      <c r="AN975" s="16">
        <f t="shared" si="872"/>
        <v>0</v>
      </c>
      <c r="AO975" s="19">
        <f t="shared" si="873"/>
        <v>0.22009355618627144</v>
      </c>
      <c r="AP975" s="17">
        <f t="shared" si="874"/>
        <v>0</v>
      </c>
      <c r="AQ975" s="17">
        <f t="shared" si="875"/>
        <v>0</v>
      </c>
      <c r="AR975" s="16">
        <f t="shared" si="876"/>
        <v>0</v>
      </c>
      <c r="AS975" s="19">
        <f t="shared" si="877"/>
        <v>0.22009355618627144</v>
      </c>
      <c r="AT975" s="17">
        <f t="shared" si="878"/>
        <v>0</v>
      </c>
      <c r="AU975" s="17">
        <f t="shared" si="879"/>
        <v>0</v>
      </c>
      <c r="AV975" s="16">
        <f t="shared" si="880"/>
        <v>0</v>
      </c>
      <c r="AW975" s="19">
        <f t="shared" si="881"/>
        <v>0.22009355618627144</v>
      </c>
      <c r="AX975" s="17">
        <f t="shared" si="882"/>
        <v>0</v>
      </c>
      <c r="AY975" s="17">
        <f t="shared" si="851"/>
        <v>0</v>
      </c>
      <c r="AZ975" s="16">
        <f t="shared" si="883"/>
        <v>0</v>
      </c>
      <c r="BA975" s="19">
        <f t="shared" si="884"/>
        <v>0.22009355618627144</v>
      </c>
      <c r="BB975" s="16"/>
      <c r="BC975" s="16">
        <f t="shared" si="885"/>
        <v>0.22009355618627144</v>
      </c>
      <c r="BD975" s="19">
        <f t="shared" si="852"/>
        <v>0.22009355618627144</v>
      </c>
      <c r="BE975" s="20">
        <f t="shared" si="886"/>
        <v>0.22009355618627144</v>
      </c>
      <c r="BF975">
        <f t="shared" si="887"/>
        <v>1.6814469402490973E-4</v>
      </c>
      <c r="BG975" s="33">
        <f t="shared" si="888"/>
        <v>0.45248521991336749</v>
      </c>
      <c r="BH975">
        <f t="shared" si="889"/>
        <v>1.3574556597401024</v>
      </c>
      <c r="BI975">
        <f t="shared" si="890"/>
        <v>550974.96282059071</v>
      </c>
      <c r="BJ975">
        <f t="shared" si="891"/>
        <v>0</v>
      </c>
      <c r="BK975">
        <f t="shared" si="892"/>
        <v>268000</v>
      </c>
      <c r="BL975">
        <f t="shared" si="893"/>
        <v>2167328</v>
      </c>
      <c r="BM975">
        <f t="shared" si="894"/>
        <v>268000</v>
      </c>
    </row>
    <row r="976" spans="1:65" x14ac:dyDescent="0.25">
      <c r="A976" s="8"/>
      <c r="B976">
        <v>334500</v>
      </c>
      <c r="C976" t="s">
        <v>992</v>
      </c>
      <c r="D976">
        <v>2</v>
      </c>
      <c r="E976">
        <v>1884</v>
      </c>
      <c r="F976" s="9">
        <f t="shared" si="895"/>
        <v>316512</v>
      </c>
      <c r="G976">
        <v>3</v>
      </c>
      <c r="H976" s="10">
        <f t="shared" si="841"/>
        <v>0.35227732281872409</v>
      </c>
      <c r="I976" s="10">
        <f t="shared" si="842"/>
        <v>1.0568319684561722</v>
      </c>
      <c r="J976" s="11">
        <f t="shared" si="843"/>
        <v>0.52841598422808611</v>
      </c>
      <c r="K976" s="11">
        <f t="shared" si="844"/>
        <v>1</v>
      </c>
      <c r="L976" s="12">
        <f t="shared" si="845"/>
        <v>334500</v>
      </c>
      <c r="M976" s="13">
        <f t="shared" si="846"/>
        <v>0</v>
      </c>
      <c r="P976">
        <f t="shared" si="847"/>
        <v>3768</v>
      </c>
      <c r="Q976" s="15">
        <f t="shared" si="853"/>
        <v>0.66666666666666663</v>
      </c>
      <c r="R976" s="16">
        <f t="shared" si="854"/>
        <v>3.5746201966041107</v>
      </c>
      <c r="S976" s="17">
        <f t="shared" si="848"/>
        <v>1.0568319684561722</v>
      </c>
      <c r="T976" s="17">
        <f t="shared" si="855"/>
        <v>0.35227732281872409</v>
      </c>
      <c r="U976" s="18">
        <f t="shared" si="856"/>
        <v>0.35227732281872409</v>
      </c>
      <c r="V976" s="17">
        <f t="shared" si="857"/>
        <v>0</v>
      </c>
      <c r="W976" s="17">
        <f t="shared" si="849"/>
        <v>0</v>
      </c>
      <c r="X976" s="16">
        <f t="shared" si="858"/>
        <v>0</v>
      </c>
      <c r="Y976" s="19">
        <f t="shared" si="859"/>
        <v>0.35227732281872409</v>
      </c>
      <c r="Z976" s="17">
        <f t="shared" si="860"/>
        <v>0</v>
      </c>
      <c r="AA976" s="17">
        <f t="shared" si="861"/>
        <v>0</v>
      </c>
      <c r="AB976" s="16">
        <f t="shared" si="862"/>
        <v>0</v>
      </c>
      <c r="AC976" s="19">
        <f t="shared" si="863"/>
        <v>0.35227732281872409</v>
      </c>
      <c r="AD976" s="17">
        <f t="shared" si="864"/>
        <v>0</v>
      </c>
      <c r="AE976" s="17">
        <f t="shared" si="865"/>
        <v>0</v>
      </c>
      <c r="AF976" s="16">
        <f t="shared" si="850"/>
        <v>0</v>
      </c>
      <c r="AG976" s="19">
        <f t="shared" si="866"/>
        <v>0.35227732281872409</v>
      </c>
      <c r="AH976" s="17">
        <f t="shared" si="867"/>
        <v>0</v>
      </c>
      <c r="AI976" s="17">
        <f t="shared" si="896"/>
        <v>0</v>
      </c>
      <c r="AJ976" s="16">
        <f t="shared" si="868"/>
        <v>0</v>
      </c>
      <c r="AK976" s="19">
        <f t="shared" si="869"/>
        <v>0.35227732281872409</v>
      </c>
      <c r="AL976" s="17">
        <f t="shared" si="870"/>
        <v>0</v>
      </c>
      <c r="AM976" s="17">
        <f t="shared" si="871"/>
        <v>0</v>
      </c>
      <c r="AN976" s="16">
        <f t="shared" si="872"/>
        <v>0</v>
      </c>
      <c r="AO976" s="19">
        <f t="shared" si="873"/>
        <v>0.35227732281872409</v>
      </c>
      <c r="AP976" s="17">
        <f t="shared" si="874"/>
        <v>0</v>
      </c>
      <c r="AQ976" s="17">
        <f t="shared" si="875"/>
        <v>0</v>
      </c>
      <c r="AR976" s="16">
        <f t="shared" si="876"/>
        <v>0</v>
      </c>
      <c r="AS976" s="19">
        <f t="shared" si="877"/>
        <v>0.35227732281872409</v>
      </c>
      <c r="AT976" s="17">
        <f t="shared" si="878"/>
        <v>0</v>
      </c>
      <c r="AU976" s="17">
        <f t="shared" si="879"/>
        <v>0</v>
      </c>
      <c r="AV976" s="16">
        <f t="shared" si="880"/>
        <v>0</v>
      </c>
      <c r="AW976" s="19">
        <f t="shared" si="881"/>
        <v>0.35227732281872409</v>
      </c>
      <c r="AX976" s="17">
        <f t="shared" si="882"/>
        <v>0</v>
      </c>
      <c r="AY976" s="17">
        <f t="shared" si="851"/>
        <v>0</v>
      </c>
      <c r="AZ976" s="16">
        <f t="shared" si="883"/>
        <v>0</v>
      </c>
      <c r="BA976" s="19">
        <f t="shared" si="884"/>
        <v>0.35227732281872409</v>
      </c>
      <c r="BB976" s="16"/>
      <c r="BC976" s="16">
        <f t="shared" si="885"/>
        <v>0.35227732281872409</v>
      </c>
      <c r="BD976" s="19">
        <f t="shared" si="852"/>
        <v>0.35227732281872409</v>
      </c>
      <c r="BE976" s="20">
        <f t="shared" si="886"/>
        <v>0.35227732281872409</v>
      </c>
      <c r="BF976">
        <f t="shared" si="887"/>
        <v>2.6912901805783751E-4</v>
      </c>
      <c r="BG976" s="33">
        <f t="shared" si="888"/>
        <v>0.72423874941262589</v>
      </c>
      <c r="BH976">
        <f t="shared" si="889"/>
        <v>2.1727162482378777</v>
      </c>
      <c r="BI976">
        <f t="shared" si="890"/>
        <v>687690.76516226714</v>
      </c>
      <c r="BJ976">
        <f t="shared" si="891"/>
        <v>0</v>
      </c>
      <c r="BK976">
        <f t="shared" si="892"/>
        <v>334500</v>
      </c>
      <c r="BL976">
        <f t="shared" si="893"/>
        <v>298524</v>
      </c>
      <c r="BM976">
        <f t="shared" si="894"/>
        <v>334500</v>
      </c>
    </row>
    <row r="977" spans="1:65" x14ac:dyDescent="0.25">
      <c r="A977" s="8"/>
      <c r="B977">
        <v>1372258</v>
      </c>
      <c r="C977" t="s">
        <v>993</v>
      </c>
      <c r="D977">
        <v>1</v>
      </c>
      <c r="E977">
        <v>993</v>
      </c>
      <c r="F977" s="9">
        <f t="shared" si="895"/>
        <v>166824</v>
      </c>
      <c r="G977">
        <v>4</v>
      </c>
      <c r="H977" s="10">
        <f t="shared" si="841"/>
        <v>0.25</v>
      </c>
      <c r="I977" s="10">
        <f t="shared" si="842"/>
        <v>1</v>
      </c>
      <c r="J977" s="11">
        <f t="shared" si="843"/>
        <v>1</v>
      </c>
      <c r="K977" s="11">
        <f t="shared" si="844"/>
        <v>0.12156897609633174</v>
      </c>
      <c r="L977" s="12">
        <f t="shared" si="845"/>
        <v>166824</v>
      </c>
      <c r="M977" s="13">
        <f t="shared" si="846"/>
        <v>0.87843102390366823</v>
      </c>
      <c r="P977">
        <f t="shared" si="847"/>
        <v>993</v>
      </c>
      <c r="Q977" s="15">
        <f t="shared" si="853"/>
        <v>0.25</v>
      </c>
      <c r="R977" s="16">
        <f t="shared" si="854"/>
        <v>3.5746201966041107</v>
      </c>
      <c r="S977" s="17">
        <f t="shared" si="848"/>
        <v>8.2257828609792352</v>
      </c>
      <c r="T977" s="17">
        <f t="shared" si="855"/>
        <v>2.0564457152448088</v>
      </c>
      <c r="U977" s="18">
        <f t="shared" si="856"/>
        <v>0.25</v>
      </c>
      <c r="V977" s="17">
        <f t="shared" si="857"/>
        <v>0</v>
      </c>
      <c r="W977" s="17">
        <f t="shared" si="849"/>
        <v>0</v>
      </c>
      <c r="X977" s="16">
        <f t="shared" si="858"/>
        <v>0</v>
      </c>
      <c r="Y977" s="19">
        <f t="shared" si="859"/>
        <v>0.25</v>
      </c>
      <c r="Z977" s="17">
        <f t="shared" si="860"/>
        <v>0</v>
      </c>
      <c r="AA977" s="17">
        <f t="shared" si="861"/>
        <v>0</v>
      </c>
      <c r="AB977" s="16">
        <f t="shared" si="862"/>
        <v>0</v>
      </c>
      <c r="AC977" s="19">
        <f t="shared" si="863"/>
        <v>0.25</v>
      </c>
      <c r="AD977" s="17">
        <f t="shared" si="864"/>
        <v>0</v>
      </c>
      <c r="AE977" s="17">
        <f t="shared" si="865"/>
        <v>0</v>
      </c>
      <c r="AF977" s="16">
        <f t="shared" si="850"/>
        <v>0</v>
      </c>
      <c r="AG977" s="19">
        <f t="shared" si="866"/>
        <v>0.25</v>
      </c>
      <c r="AH977" s="17">
        <f t="shared" si="867"/>
        <v>0</v>
      </c>
      <c r="AI977" s="17">
        <f t="shared" si="896"/>
        <v>0</v>
      </c>
      <c r="AJ977" s="16">
        <f t="shared" si="868"/>
        <v>0</v>
      </c>
      <c r="AK977" s="19">
        <f t="shared" si="869"/>
        <v>0.25</v>
      </c>
      <c r="AL977" s="17">
        <f t="shared" si="870"/>
        <v>0</v>
      </c>
      <c r="AM977" s="17">
        <f t="shared" si="871"/>
        <v>0</v>
      </c>
      <c r="AN977" s="16">
        <f t="shared" si="872"/>
        <v>0</v>
      </c>
      <c r="AO977" s="19">
        <f t="shared" si="873"/>
        <v>0.25</v>
      </c>
      <c r="AP977" s="17">
        <f t="shared" si="874"/>
        <v>0</v>
      </c>
      <c r="AQ977" s="17">
        <f t="shared" si="875"/>
        <v>0</v>
      </c>
      <c r="AR977" s="16">
        <f t="shared" si="876"/>
        <v>0</v>
      </c>
      <c r="AS977" s="19">
        <f t="shared" si="877"/>
        <v>0.25</v>
      </c>
      <c r="AT977" s="17">
        <f t="shared" si="878"/>
        <v>0</v>
      </c>
      <c r="AU977" s="17">
        <f t="shared" si="879"/>
        <v>0</v>
      </c>
      <c r="AV977" s="16">
        <f t="shared" si="880"/>
        <v>0</v>
      </c>
      <c r="AW977" s="19">
        <f t="shared" si="881"/>
        <v>0.25</v>
      </c>
      <c r="AX977" s="17">
        <f t="shared" si="882"/>
        <v>0</v>
      </c>
      <c r="AY977" s="17">
        <f t="shared" si="851"/>
        <v>0</v>
      </c>
      <c r="AZ977" s="16">
        <f t="shared" si="883"/>
        <v>0</v>
      </c>
      <c r="BA977" s="19">
        <f t="shared" si="884"/>
        <v>0.25</v>
      </c>
      <c r="BB977" s="16"/>
      <c r="BC977" s="16">
        <f t="shared" si="885"/>
        <v>0.25</v>
      </c>
      <c r="BD977" s="19">
        <f t="shared" si="852"/>
        <v>0.25</v>
      </c>
      <c r="BE977" s="20">
        <f t="shared" si="886"/>
        <v>0.25</v>
      </c>
      <c r="BF977">
        <f t="shared" si="887"/>
        <v>1.9099229543390641E-4</v>
      </c>
      <c r="BG977" s="33">
        <f t="shared" si="888"/>
        <v>0.51396918173562567</v>
      </c>
      <c r="BH977">
        <f t="shared" si="889"/>
        <v>2.0558767269425027</v>
      </c>
      <c r="BI977">
        <f t="shared" si="890"/>
        <v>342969.57909545605</v>
      </c>
      <c r="BJ977">
        <f t="shared" si="891"/>
        <v>1205434</v>
      </c>
      <c r="BK977">
        <f t="shared" si="892"/>
        <v>166824</v>
      </c>
      <c r="BL977">
        <f t="shared" si="893"/>
        <v>0</v>
      </c>
      <c r="BM977">
        <f t="shared" si="894"/>
        <v>166824</v>
      </c>
    </row>
    <row r="978" spans="1:65" x14ac:dyDescent="0.25">
      <c r="A978" s="8"/>
      <c r="B978">
        <v>5000</v>
      </c>
      <c r="C978" t="s">
        <v>994</v>
      </c>
      <c r="D978">
        <v>6</v>
      </c>
      <c r="E978">
        <v>136</v>
      </c>
      <c r="F978" s="9">
        <f t="shared" si="895"/>
        <v>22848</v>
      </c>
      <c r="G978">
        <v>7</v>
      </c>
      <c r="H978" s="10">
        <f t="shared" si="841"/>
        <v>3.1262505002000798E-2</v>
      </c>
      <c r="I978" s="10">
        <f t="shared" si="842"/>
        <v>0.2188375350140056</v>
      </c>
      <c r="J978" s="11">
        <f t="shared" si="843"/>
        <v>3.6472922502334269E-2</v>
      </c>
      <c r="K978" s="11">
        <f t="shared" si="844"/>
        <v>1</v>
      </c>
      <c r="L978" s="12">
        <f t="shared" si="845"/>
        <v>5000</v>
      </c>
      <c r="M978" s="13">
        <f t="shared" si="846"/>
        <v>0</v>
      </c>
      <c r="P978">
        <f t="shared" si="847"/>
        <v>816</v>
      </c>
      <c r="Q978" s="15">
        <f t="shared" si="853"/>
        <v>0.8571428571428571</v>
      </c>
      <c r="R978" s="16">
        <f t="shared" si="854"/>
        <v>3.5746201966041107</v>
      </c>
      <c r="S978" s="17">
        <f t="shared" si="848"/>
        <v>0.2188375350140056</v>
      </c>
      <c r="T978" s="17">
        <f t="shared" si="855"/>
        <v>3.1262505002000798E-2</v>
      </c>
      <c r="U978" s="18">
        <f t="shared" si="856"/>
        <v>3.1262505002000798E-2</v>
      </c>
      <c r="V978" s="17">
        <f t="shared" si="857"/>
        <v>0</v>
      </c>
      <c r="W978" s="17">
        <f t="shared" si="849"/>
        <v>0</v>
      </c>
      <c r="X978" s="16">
        <f t="shared" si="858"/>
        <v>0</v>
      </c>
      <c r="Y978" s="19">
        <f t="shared" si="859"/>
        <v>3.1262505002000798E-2</v>
      </c>
      <c r="Z978" s="17">
        <f t="shared" si="860"/>
        <v>0</v>
      </c>
      <c r="AA978" s="17">
        <f t="shared" si="861"/>
        <v>0</v>
      </c>
      <c r="AB978" s="16">
        <f t="shared" si="862"/>
        <v>0</v>
      </c>
      <c r="AC978" s="19">
        <f t="shared" si="863"/>
        <v>3.1262505002000798E-2</v>
      </c>
      <c r="AD978" s="17">
        <f t="shared" si="864"/>
        <v>0</v>
      </c>
      <c r="AE978" s="17">
        <f t="shared" si="865"/>
        <v>0</v>
      </c>
      <c r="AF978" s="16">
        <f t="shared" si="850"/>
        <v>0</v>
      </c>
      <c r="AG978" s="19">
        <f t="shared" si="866"/>
        <v>3.1262505002000798E-2</v>
      </c>
      <c r="AH978" s="17">
        <f t="shared" si="867"/>
        <v>0</v>
      </c>
      <c r="AI978" s="17">
        <f t="shared" si="896"/>
        <v>0</v>
      </c>
      <c r="AJ978" s="16">
        <f t="shared" si="868"/>
        <v>0</v>
      </c>
      <c r="AK978" s="19">
        <f t="shared" si="869"/>
        <v>3.1262505002000798E-2</v>
      </c>
      <c r="AL978" s="17">
        <f t="shared" si="870"/>
        <v>0</v>
      </c>
      <c r="AM978" s="17">
        <f t="shared" si="871"/>
        <v>0</v>
      </c>
      <c r="AN978" s="16">
        <f t="shared" si="872"/>
        <v>0</v>
      </c>
      <c r="AO978" s="19">
        <f t="shared" si="873"/>
        <v>3.1262505002000798E-2</v>
      </c>
      <c r="AP978" s="17">
        <f t="shared" si="874"/>
        <v>0</v>
      </c>
      <c r="AQ978" s="17">
        <f t="shared" si="875"/>
        <v>0</v>
      </c>
      <c r="AR978" s="16">
        <f t="shared" si="876"/>
        <v>0</v>
      </c>
      <c r="AS978" s="19">
        <f t="shared" si="877"/>
        <v>3.1262505002000798E-2</v>
      </c>
      <c r="AT978" s="17">
        <f t="shared" si="878"/>
        <v>0</v>
      </c>
      <c r="AU978" s="17">
        <f t="shared" si="879"/>
        <v>0</v>
      </c>
      <c r="AV978" s="16">
        <f t="shared" si="880"/>
        <v>0</v>
      </c>
      <c r="AW978" s="19">
        <f t="shared" si="881"/>
        <v>3.1262505002000798E-2</v>
      </c>
      <c r="AX978" s="17">
        <f t="shared" si="882"/>
        <v>0</v>
      </c>
      <c r="AY978" s="17">
        <f t="shared" si="851"/>
        <v>0</v>
      </c>
      <c r="AZ978" s="16">
        <f t="shared" si="883"/>
        <v>0</v>
      </c>
      <c r="BA978" s="19">
        <f t="shared" si="884"/>
        <v>3.1262505002000798E-2</v>
      </c>
      <c r="BB978" s="16"/>
      <c r="BC978" s="16">
        <f t="shared" si="885"/>
        <v>3.1262505002000798E-2</v>
      </c>
      <c r="BD978" s="19">
        <f t="shared" si="852"/>
        <v>3.1262505002000798E-2</v>
      </c>
      <c r="BE978" s="20">
        <f t="shared" si="886"/>
        <v>3.1262505002000798E-2</v>
      </c>
      <c r="BF978">
        <f t="shared" si="887"/>
        <v>2.3883590365384456E-5</v>
      </c>
      <c r="BG978" s="33">
        <f t="shared" si="888"/>
        <v>6.4271856459537022E-2</v>
      </c>
      <c r="BH978">
        <f t="shared" si="889"/>
        <v>0.44990299521675914</v>
      </c>
      <c r="BI978">
        <f t="shared" si="890"/>
        <v>10279.383634712513</v>
      </c>
      <c r="BJ978">
        <f t="shared" si="891"/>
        <v>0</v>
      </c>
      <c r="BK978">
        <f t="shared" si="892"/>
        <v>5000</v>
      </c>
      <c r="BL978">
        <f t="shared" si="893"/>
        <v>132088</v>
      </c>
      <c r="BM978">
        <f t="shared" si="894"/>
        <v>5000</v>
      </c>
    </row>
    <row r="979" spans="1:65" x14ac:dyDescent="0.25">
      <c r="A979" s="8"/>
      <c r="B979">
        <v>460</v>
      </c>
      <c r="C979" t="s">
        <v>995</v>
      </c>
      <c r="D979">
        <v>6</v>
      </c>
      <c r="E979">
        <v>369</v>
      </c>
      <c r="F979" s="9">
        <f t="shared" si="895"/>
        <v>61992</v>
      </c>
      <c r="G979">
        <v>7</v>
      </c>
      <c r="H979" s="10">
        <f t="shared" si="841"/>
        <v>1.0600446140515828E-3</v>
      </c>
      <c r="I979" s="10">
        <f t="shared" si="842"/>
        <v>7.4203122983610799E-3</v>
      </c>
      <c r="J979" s="11">
        <f t="shared" si="843"/>
        <v>1.2367187163935132E-3</v>
      </c>
      <c r="K979" s="11">
        <f t="shared" si="844"/>
        <v>1.0000000000000002</v>
      </c>
      <c r="L979" s="12">
        <f t="shared" si="845"/>
        <v>460.00000000000006</v>
      </c>
      <c r="M979" s="13">
        <f t="shared" si="846"/>
        <v>-1.2357264969740873E-16</v>
      </c>
      <c r="P979">
        <f t="shared" si="847"/>
        <v>2214</v>
      </c>
      <c r="Q979" s="15">
        <f t="shared" si="853"/>
        <v>0.8571428571428571</v>
      </c>
      <c r="R979" s="16">
        <f t="shared" si="854"/>
        <v>3.5746201966041107</v>
      </c>
      <c r="S979" s="17">
        <f t="shared" si="848"/>
        <v>7.420312298361079E-3</v>
      </c>
      <c r="T979" s="17">
        <f t="shared" si="855"/>
        <v>1.0600446140515828E-3</v>
      </c>
      <c r="U979" s="18">
        <f t="shared" si="856"/>
        <v>1.0600446140515828E-3</v>
      </c>
      <c r="V979" s="17">
        <f t="shared" si="857"/>
        <v>0</v>
      </c>
      <c r="W979" s="17">
        <f t="shared" si="849"/>
        <v>0</v>
      </c>
      <c r="X979" s="16">
        <f t="shared" si="858"/>
        <v>0</v>
      </c>
      <c r="Y979" s="19">
        <f t="shared" si="859"/>
        <v>1.0600446140515828E-3</v>
      </c>
      <c r="Z979" s="17">
        <f t="shared" si="860"/>
        <v>0</v>
      </c>
      <c r="AA979" s="17">
        <f t="shared" si="861"/>
        <v>0</v>
      </c>
      <c r="AB979" s="16">
        <f t="shared" si="862"/>
        <v>0</v>
      </c>
      <c r="AC979" s="19">
        <f t="shared" si="863"/>
        <v>1.0600446140515828E-3</v>
      </c>
      <c r="AD979" s="17">
        <f t="shared" si="864"/>
        <v>0</v>
      </c>
      <c r="AE979" s="17">
        <f t="shared" si="865"/>
        <v>0</v>
      </c>
      <c r="AF979" s="16">
        <f t="shared" si="850"/>
        <v>0</v>
      </c>
      <c r="AG979" s="19">
        <f t="shared" si="866"/>
        <v>1.0600446140515828E-3</v>
      </c>
      <c r="AH979" s="17">
        <f t="shared" si="867"/>
        <v>0</v>
      </c>
      <c r="AI979" s="17">
        <f t="shared" si="896"/>
        <v>0</v>
      </c>
      <c r="AJ979" s="16">
        <f t="shared" si="868"/>
        <v>0</v>
      </c>
      <c r="AK979" s="19">
        <f t="shared" si="869"/>
        <v>1.0600446140515828E-3</v>
      </c>
      <c r="AL979" s="17">
        <f t="shared" si="870"/>
        <v>0</v>
      </c>
      <c r="AM979" s="17">
        <f t="shared" si="871"/>
        <v>0</v>
      </c>
      <c r="AN979" s="16">
        <f t="shared" si="872"/>
        <v>0</v>
      </c>
      <c r="AO979" s="19">
        <f t="shared" si="873"/>
        <v>1.0600446140515828E-3</v>
      </c>
      <c r="AP979" s="17">
        <f t="shared" si="874"/>
        <v>0</v>
      </c>
      <c r="AQ979" s="17">
        <f t="shared" si="875"/>
        <v>0</v>
      </c>
      <c r="AR979" s="16">
        <f t="shared" si="876"/>
        <v>0</v>
      </c>
      <c r="AS979" s="19">
        <f t="shared" si="877"/>
        <v>1.0600446140515828E-3</v>
      </c>
      <c r="AT979" s="17">
        <f t="shared" si="878"/>
        <v>0</v>
      </c>
      <c r="AU979" s="17">
        <f t="shared" si="879"/>
        <v>0</v>
      </c>
      <c r="AV979" s="16">
        <f t="shared" si="880"/>
        <v>0</v>
      </c>
      <c r="AW979" s="19">
        <f t="shared" si="881"/>
        <v>1.0600446140515828E-3</v>
      </c>
      <c r="AX979" s="17">
        <f t="shared" si="882"/>
        <v>0</v>
      </c>
      <c r="AY979" s="17">
        <f t="shared" si="851"/>
        <v>0</v>
      </c>
      <c r="AZ979" s="16">
        <f t="shared" si="883"/>
        <v>0</v>
      </c>
      <c r="BA979" s="19">
        <f t="shared" si="884"/>
        <v>1.0600446140515828E-3</v>
      </c>
      <c r="BB979" s="16"/>
      <c r="BC979" s="16">
        <f t="shared" si="885"/>
        <v>1.0600446140515828E-3</v>
      </c>
      <c r="BD979" s="19">
        <f t="shared" si="852"/>
        <v>1.0600446140515828E-3</v>
      </c>
      <c r="BE979" s="20">
        <f t="shared" si="886"/>
        <v>1.0600446140515828E-3</v>
      </c>
      <c r="BF979">
        <f t="shared" si="887"/>
        <v>8.0984141640024483E-7</v>
      </c>
      <c r="BG979" s="33">
        <f t="shared" si="888"/>
        <v>2.1793210515493964E-3</v>
      </c>
      <c r="BH979">
        <f t="shared" si="889"/>
        <v>1.5255247360845775E-2</v>
      </c>
      <c r="BI979">
        <f t="shared" si="890"/>
        <v>945.70329439355123</v>
      </c>
      <c r="BJ979">
        <f t="shared" si="891"/>
        <v>0</v>
      </c>
      <c r="BK979">
        <f t="shared" si="892"/>
        <v>460.00000000000006</v>
      </c>
      <c r="BL979">
        <f t="shared" si="893"/>
        <v>371492</v>
      </c>
      <c r="BM979">
        <f t="shared" si="894"/>
        <v>460.00000000000006</v>
      </c>
    </row>
    <row r="980" spans="1:65" x14ac:dyDescent="0.25">
      <c r="A980" s="8"/>
      <c r="B980">
        <v>1221290</v>
      </c>
      <c r="C980" t="s">
        <v>996</v>
      </c>
      <c r="D980">
        <v>5</v>
      </c>
      <c r="E980">
        <v>1323</v>
      </c>
      <c r="F980" s="9">
        <f t="shared" si="895"/>
        <v>222264</v>
      </c>
      <c r="G980">
        <v>2</v>
      </c>
      <c r="H980" s="10">
        <f t="shared" si="841"/>
        <v>2.5</v>
      </c>
      <c r="I980" s="10">
        <f t="shared" si="842"/>
        <v>5</v>
      </c>
      <c r="J980" s="11">
        <f t="shared" si="843"/>
        <v>1</v>
      </c>
      <c r="K980" s="11">
        <f t="shared" si="844"/>
        <v>0.90995586633805237</v>
      </c>
      <c r="L980" s="12">
        <f t="shared" si="845"/>
        <v>1111320</v>
      </c>
      <c r="M980" s="13">
        <f t="shared" si="846"/>
        <v>9.0044133661947606E-2</v>
      </c>
      <c r="P980">
        <f t="shared" si="847"/>
        <v>6615</v>
      </c>
      <c r="Q980" s="15">
        <f t="shared" si="853"/>
        <v>2.5</v>
      </c>
      <c r="R980" s="16">
        <f t="shared" si="854"/>
        <v>3.5746201966041107</v>
      </c>
      <c r="S980" s="17">
        <f t="shared" si="848"/>
        <v>5.4947719828672206</v>
      </c>
      <c r="T980" s="17">
        <f t="shared" si="855"/>
        <v>2.7473859914336103</v>
      </c>
      <c r="U980" s="18">
        <f t="shared" si="856"/>
        <v>2.5</v>
      </c>
      <c r="V980" s="17">
        <f t="shared" si="857"/>
        <v>0</v>
      </c>
      <c r="W980" s="17">
        <f t="shared" si="849"/>
        <v>0</v>
      </c>
      <c r="X980" s="16">
        <f t="shared" si="858"/>
        <v>0</v>
      </c>
      <c r="Y980" s="19">
        <f t="shared" si="859"/>
        <v>2.5</v>
      </c>
      <c r="Z980" s="17">
        <f t="shared" si="860"/>
        <v>0</v>
      </c>
      <c r="AA980" s="17">
        <f t="shared" si="861"/>
        <v>0</v>
      </c>
      <c r="AB980" s="16">
        <f t="shared" si="862"/>
        <v>0</v>
      </c>
      <c r="AC980" s="19">
        <f t="shared" si="863"/>
        <v>2.5</v>
      </c>
      <c r="AD980" s="17">
        <f t="shared" si="864"/>
        <v>0</v>
      </c>
      <c r="AE980" s="17">
        <f t="shared" si="865"/>
        <v>0</v>
      </c>
      <c r="AF980" s="16">
        <f t="shared" si="850"/>
        <v>0</v>
      </c>
      <c r="AG980" s="19">
        <f t="shared" si="866"/>
        <v>2.5</v>
      </c>
      <c r="AH980" s="17">
        <f t="shared" si="867"/>
        <v>0</v>
      </c>
      <c r="AI980" s="17">
        <f t="shared" si="896"/>
        <v>0</v>
      </c>
      <c r="AJ980" s="16">
        <f t="shared" si="868"/>
        <v>0</v>
      </c>
      <c r="AK980" s="19">
        <f t="shared" si="869"/>
        <v>2.5</v>
      </c>
      <c r="AL980" s="17">
        <f t="shared" si="870"/>
        <v>0</v>
      </c>
      <c r="AM980" s="17">
        <f t="shared" si="871"/>
        <v>0</v>
      </c>
      <c r="AN980" s="16">
        <f t="shared" si="872"/>
        <v>0</v>
      </c>
      <c r="AO980" s="19">
        <f t="shared" si="873"/>
        <v>2.5</v>
      </c>
      <c r="AP980" s="17">
        <f t="shared" si="874"/>
        <v>0</v>
      </c>
      <c r="AQ980" s="17">
        <f t="shared" si="875"/>
        <v>0</v>
      </c>
      <c r="AR980" s="16">
        <f t="shared" si="876"/>
        <v>0</v>
      </c>
      <c r="AS980" s="19">
        <f t="shared" si="877"/>
        <v>2.5</v>
      </c>
      <c r="AT980" s="17">
        <f t="shared" si="878"/>
        <v>0</v>
      </c>
      <c r="AU980" s="17">
        <f t="shared" si="879"/>
        <v>0</v>
      </c>
      <c r="AV980" s="16">
        <f t="shared" si="880"/>
        <v>0</v>
      </c>
      <c r="AW980" s="19">
        <f t="shared" si="881"/>
        <v>2.5</v>
      </c>
      <c r="AX980" s="17">
        <f t="shared" si="882"/>
        <v>0</v>
      </c>
      <c r="AY980" s="17">
        <f t="shared" si="851"/>
        <v>0</v>
      </c>
      <c r="AZ980" s="16">
        <f t="shared" si="883"/>
        <v>0</v>
      </c>
      <c r="BA980" s="19">
        <f t="shared" si="884"/>
        <v>2.5</v>
      </c>
      <c r="BB980" s="16"/>
      <c r="BC980" s="16">
        <f t="shared" si="885"/>
        <v>2.5</v>
      </c>
      <c r="BD980" s="19">
        <f t="shared" si="852"/>
        <v>2.5</v>
      </c>
      <c r="BE980" s="20">
        <f t="shared" si="886"/>
        <v>2.5</v>
      </c>
      <c r="BF980">
        <f t="shared" si="887"/>
        <v>1.9099229543390642E-3</v>
      </c>
      <c r="BG980" s="33">
        <f t="shared" si="888"/>
        <v>5.1396918173562565</v>
      </c>
      <c r="BH980">
        <f t="shared" si="889"/>
        <v>10.279383634712513</v>
      </c>
      <c r="BI980">
        <f t="shared" si="890"/>
        <v>2284736.9241857422</v>
      </c>
      <c r="BJ980">
        <f t="shared" si="891"/>
        <v>109970</v>
      </c>
      <c r="BK980">
        <f t="shared" si="892"/>
        <v>1111320</v>
      </c>
      <c r="BL980">
        <f t="shared" si="893"/>
        <v>0</v>
      </c>
      <c r="BM980">
        <f t="shared" si="894"/>
        <v>1111320</v>
      </c>
    </row>
    <row r="981" spans="1:65" x14ac:dyDescent="0.25">
      <c r="A981" s="8"/>
      <c r="B981">
        <v>428000</v>
      </c>
      <c r="C981" t="s">
        <v>997</v>
      </c>
      <c r="D981">
        <v>2</v>
      </c>
      <c r="E981">
        <v>1918</v>
      </c>
      <c r="F981" s="9">
        <f t="shared" si="895"/>
        <v>322224</v>
      </c>
      <c r="G981">
        <v>7</v>
      </c>
      <c r="H981" s="10">
        <f t="shared" si="841"/>
        <v>0.18975264767012123</v>
      </c>
      <c r="I981" s="10">
        <f t="shared" si="842"/>
        <v>1.3282685336908486</v>
      </c>
      <c r="J981" s="11">
        <f t="shared" si="843"/>
        <v>0.66413426684542431</v>
      </c>
      <c r="K981" s="11">
        <f t="shared" si="844"/>
        <v>1</v>
      </c>
      <c r="L981" s="12">
        <f t="shared" si="845"/>
        <v>428000</v>
      </c>
      <c r="M981" s="13">
        <f t="shared" si="846"/>
        <v>0</v>
      </c>
      <c r="P981">
        <f t="shared" si="847"/>
        <v>3836</v>
      </c>
      <c r="Q981" s="15">
        <f t="shared" si="853"/>
        <v>0.2857142857142857</v>
      </c>
      <c r="R981" s="16">
        <f t="shared" si="854"/>
        <v>3.5746201966041107</v>
      </c>
      <c r="S981" s="17">
        <f t="shared" si="848"/>
        <v>1.3282685336908486</v>
      </c>
      <c r="T981" s="17">
        <f t="shared" si="855"/>
        <v>0.18975264767012123</v>
      </c>
      <c r="U981" s="18">
        <f t="shared" si="856"/>
        <v>0.18975264767012123</v>
      </c>
      <c r="V981" s="17">
        <f t="shared" si="857"/>
        <v>0</v>
      </c>
      <c r="W981" s="17">
        <f t="shared" si="849"/>
        <v>0</v>
      </c>
      <c r="X981" s="16">
        <f t="shared" si="858"/>
        <v>0</v>
      </c>
      <c r="Y981" s="19">
        <f t="shared" si="859"/>
        <v>0.18975264767012123</v>
      </c>
      <c r="Z981" s="17">
        <f t="shared" si="860"/>
        <v>0</v>
      </c>
      <c r="AA981" s="17">
        <f t="shared" si="861"/>
        <v>0</v>
      </c>
      <c r="AB981" s="16">
        <f t="shared" si="862"/>
        <v>0</v>
      </c>
      <c r="AC981" s="19">
        <f t="shared" si="863"/>
        <v>0.18975264767012123</v>
      </c>
      <c r="AD981" s="17">
        <f t="shared" si="864"/>
        <v>0</v>
      </c>
      <c r="AE981" s="17">
        <f t="shared" si="865"/>
        <v>0</v>
      </c>
      <c r="AF981" s="16">
        <f t="shared" si="850"/>
        <v>0</v>
      </c>
      <c r="AG981" s="19">
        <f t="shared" si="866"/>
        <v>0.18975264767012123</v>
      </c>
      <c r="AH981" s="17">
        <f t="shared" si="867"/>
        <v>0</v>
      </c>
      <c r="AI981" s="17">
        <f t="shared" si="896"/>
        <v>0</v>
      </c>
      <c r="AJ981" s="16">
        <f t="shared" si="868"/>
        <v>0</v>
      </c>
      <c r="AK981" s="19">
        <f t="shared" si="869"/>
        <v>0.18975264767012123</v>
      </c>
      <c r="AL981" s="17">
        <f t="shared" si="870"/>
        <v>0</v>
      </c>
      <c r="AM981" s="17">
        <f t="shared" si="871"/>
        <v>0</v>
      </c>
      <c r="AN981" s="16">
        <f t="shared" si="872"/>
        <v>0</v>
      </c>
      <c r="AO981" s="19">
        <f t="shared" si="873"/>
        <v>0.18975264767012123</v>
      </c>
      <c r="AP981" s="17">
        <f t="shared" si="874"/>
        <v>0</v>
      </c>
      <c r="AQ981" s="17">
        <f t="shared" si="875"/>
        <v>0</v>
      </c>
      <c r="AR981" s="16">
        <f t="shared" si="876"/>
        <v>0</v>
      </c>
      <c r="AS981" s="19">
        <f t="shared" si="877"/>
        <v>0.18975264767012123</v>
      </c>
      <c r="AT981" s="17">
        <f t="shared" si="878"/>
        <v>0</v>
      </c>
      <c r="AU981" s="17">
        <f t="shared" si="879"/>
        <v>0</v>
      </c>
      <c r="AV981" s="16">
        <f t="shared" si="880"/>
        <v>0</v>
      </c>
      <c r="AW981" s="19">
        <f t="shared" si="881"/>
        <v>0.18975264767012123</v>
      </c>
      <c r="AX981" s="17">
        <f t="shared" si="882"/>
        <v>0</v>
      </c>
      <c r="AY981" s="17">
        <f t="shared" si="851"/>
        <v>0</v>
      </c>
      <c r="AZ981" s="16">
        <f t="shared" si="883"/>
        <v>0</v>
      </c>
      <c r="BA981" s="19">
        <f t="shared" si="884"/>
        <v>0.18975264767012123</v>
      </c>
      <c r="BB981" s="16"/>
      <c r="BC981" s="16">
        <f t="shared" si="885"/>
        <v>0.18975264767012123</v>
      </c>
      <c r="BD981" s="19">
        <f t="shared" si="852"/>
        <v>0.18975264767012123</v>
      </c>
      <c r="BE981" s="20">
        <f t="shared" si="886"/>
        <v>0.18975264767012123</v>
      </c>
      <c r="BF981">
        <f t="shared" si="887"/>
        <v>1.4496517497271101E-4</v>
      </c>
      <c r="BG981" s="33">
        <f t="shared" si="888"/>
        <v>0.39010805222072276</v>
      </c>
      <c r="BH981">
        <f t="shared" si="889"/>
        <v>2.7307563655450595</v>
      </c>
      <c r="BI981">
        <f t="shared" si="890"/>
        <v>879915.23913139128</v>
      </c>
      <c r="BJ981">
        <f t="shared" si="891"/>
        <v>0</v>
      </c>
      <c r="BK981">
        <f t="shared" si="892"/>
        <v>428000</v>
      </c>
      <c r="BL981">
        <f t="shared" si="893"/>
        <v>216448</v>
      </c>
      <c r="BM981">
        <f t="shared" si="894"/>
        <v>428000</v>
      </c>
    </row>
    <row r="982" spans="1:65" x14ac:dyDescent="0.25">
      <c r="A982" s="8"/>
      <c r="B982">
        <v>399500</v>
      </c>
      <c r="C982" t="s">
        <v>998</v>
      </c>
      <c r="D982">
        <v>6</v>
      </c>
      <c r="E982">
        <v>1699</v>
      </c>
      <c r="F982" s="9">
        <f t="shared" si="895"/>
        <v>285432</v>
      </c>
      <c r="G982">
        <v>2</v>
      </c>
      <c r="H982" s="10">
        <f t="shared" si="841"/>
        <v>0.69981641862159816</v>
      </c>
      <c r="I982" s="10">
        <f t="shared" si="842"/>
        <v>1.3996328372431963</v>
      </c>
      <c r="J982" s="11">
        <f t="shared" si="843"/>
        <v>0.23327213954053272</v>
      </c>
      <c r="K982" s="11">
        <f t="shared" si="844"/>
        <v>1</v>
      </c>
      <c r="L982" s="12">
        <f t="shared" si="845"/>
        <v>399500</v>
      </c>
      <c r="M982" s="13">
        <f t="shared" si="846"/>
        <v>0</v>
      </c>
      <c r="P982">
        <f t="shared" si="847"/>
        <v>10194</v>
      </c>
      <c r="Q982" s="15">
        <f t="shared" si="853"/>
        <v>3</v>
      </c>
      <c r="R982" s="16">
        <f t="shared" si="854"/>
        <v>3.5746201966041107</v>
      </c>
      <c r="S982" s="17">
        <f t="shared" si="848"/>
        <v>1.3996328372431963</v>
      </c>
      <c r="T982" s="17">
        <f t="shared" si="855"/>
        <v>0.69981641862159816</v>
      </c>
      <c r="U982" s="18">
        <f t="shared" si="856"/>
        <v>0.69981641862159816</v>
      </c>
      <c r="V982" s="17">
        <f t="shared" si="857"/>
        <v>0</v>
      </c>
      <c r="W982" s="17">
        <f t="shared" si="849"/>
        <v>0</v>
      </c>
      <c r="X982" s="16">
        <f t="shared" si="858"/>
        <v>0</v>
      </c>
      <c r="Y982" s="19">
        <f t="shared" si="859"/>
        <v>0.69981641862159816</v>
      </c>
      <c r="Z982" s="17">
        <f t="shared" si="860"/>
        <v>0</v>
      </c>
      <c r="AA982" s="17">
        <f t="shared" si="861"/>
        <v>0</v>
      </c>
      <c r="AB982" s="16">
        <f t="shared" si="862"/>
        <v>0</v>
      </c>
      <c r="AC982" s="19">
        <f t="shared" si="863"/>
        <v>0.69981641862159816</v>
      </c>
      <c r="AD982" s="17">
        <f t="shared" si="864"/>
        <v>0</v>
      </c>
      <c r="AE982" s="17">
        <f t="shared" si="865"/>
        <v>0</v>
      </c>
      <c r="AF982" s="16">
        <f t="shared" si="850"/>
        <v>0</v>
      </c>
      <c r="AG982" s="19">
        <f t="shared" si="866"/>
        <v>0.69981641862159816</v>
      </c>
      <c r="AH982" s="17">
        <f t="shared" si="867"/>
        <v>0</v>
      </c>
      <c r="AI982" s="17">
        <f t="shared" si="896"/>
        <v>0</v>
      </c>
      <c r="AJ982" s="16">
        <f t="shared" si="868"/>
        <v>0</v>
      </c>
      <c r="AK982" s="19">
        <f t="shared" si="869"/>
        <v>0.69981641862159816</v>
      </c>
      <c r="AL982" s="17">
        <f t="shared" si="870"/>
        <v>0</v>
      </c>
      <c r="AM982" s="17">
        <f t="shared" si="871"/>
        <v>0</v>
      </c>
      <c r="AN982" s="16">
        <f t="shared" si="872"/>
        <v>0</v>
      </c>
      <c r="AO982" s="19">
        <f t="shared" si="873"/>
        <v>0.69981641862159816</v>
      </c>
      <c r="AP982" s="17">
        <f t="shared" si="874"/>
        <v>0</v>
      </c>
      <c r="AQ982" s="17">
        <f t="shared" si="875"/>
        <v>0</v>
      </c>
      <c r="AR982" s="16">
        <f t="shared" si="876"/>
        <v>0</v>
      </c>
      <c r="AS982" s="19">
        <f t="shared" si="877"/>
        <v>0.69981641862159816</v>
      </c>
      <c r="AT982" s="17">
        <f t="shared" si="878"/>
        <v>0</v>
      </c>
      <c r="AU982" s="17">
        <f t="shared" si="879"/>
        <v>0</v>
      </c>
      <c r="AV982" s="16">
        <f t="shared" si="880"/>
        <v>0</v>
      </c>
      <c r="AW982" s="19">
        <f t="shared" si="881"/>
        <v>0.69981641862159816</v>
      </c>
      <c r="AX982" s="17">
        <f t="shared" si="882"/>
        <v>0</v>
      </c>
      <c r="AY982" s="17">
        <f t="shared" si="851"/>
        <v>0</v>
      </c>
      <c r="AZ982" s="16">
        <f t="shared" si="883"/>
        <v>0</v>
      </c>
      <c r="BA982" s="19">
        <f t="shared" si="884"/>
        <v>0.69981641862159816</v>
      </c>
      <c r="BB982" s="16"/>
      <c r="BC982" s="16">
        <f t="shared" si="885"/>
        <v>0.69981641862159816</v>
      </c>
      <c r="BD982" s="19">
        <f t="shared" si="852"/>
        <v>0.69981641862159816</v>
      </c>
      <c r="BE982" s="20">
        <f t="shared" si="886"/>
        <v>0.69981641862159816</v>
      </c>
      <c r="BF982">
        <f t="shared" si="887"/>
        <v>5.3463817669949839E-4</v>
      </c>
      <c r="BG982" s="33">
        <f t="shared" si="888"/>
        <v>1.4387362881763954</v>
      </c>
      <c r="BH982">
        <f t="shared" si="889"/>
        <v>2.8774725763527909</v>
      </c>
      <c r="BI982">
        <f t="shared" si="890"/>
        <v>821322.75241352979</v>
      </c>
      <c r="BJ982">
        <f t="shared" si="891"/>
        <v>0</v>
      </c>
      <c r="BK982">
        <f t="shared" si="892"/>
        <v>399500</v>
      </c>
      <c r="BL982">
        <f t="shared" si="893"/>
        <v>1313092</v>
      </c>
      <c r="BM982">
        <f t="shared" si="894"/>
        <v>399500</v>
      </c>
    </row>
    <row r="983" spans="1:65" x14ac:dyDescent="0.25">
      <c r="A983" s="8"/>
      <c r="B983">
        <v>1482750</v>
      </c>
      <c r="C983" t="s">
        <v>999</v>
      </c>
      <c r="D983">
        <v>3</v>
      </c>
      <c r="E983">
        <v>2311</v>
      </c>
      <c r="F983" s="9">
        <f t="shared" si="895"/>
        <v>388248</v>
      </c>
      <c r="G983">
        <v>2</v>
      </c>
      <c r="H983" s="10">
        <f t="shared" si="841"/>
        <v>1.5</v>
      </c>
      <c r="I983" s="10">
        <f t="shared" si="842"/>
        <v>3</v>
      </c>
      <c r="J983" s="11">
        <f t="shared" si="843"/>
        <v>1</v>
      </c>
      <c r="K983" s="11">
        <f t="shared" si="844"/>
        <v>0.78552959028831559</v>
      </c>
      <c r="L983" s="12">
        <f t="shared" si="845"/>
        <v>1164744</v>
      </c>
      <c r="M983" s="13">
        <f t="shared" si="846"/>
        <v>0.21447040971168438</v>
      </c>
      <c r="P983">
        <f t="shared" si="847"/>
        <v>6933</v>
      </c>
      <c r="Q983" s="15">
        <f t="shared" si="853"/>
        <v>1.5</v>
      </c>
      <c r="R983" s="16">
        <f t="shared" si="854"/>
        <v>3.5746201966041107</v>
      </c>
      <c r="S983" s="17">
        <f t="shared" si="848"/>
        <v>3.8190795573963032</v>
      </c>
      <c r="T983" s="17">
        <f t="shared" si="855"/>
        <v>1.9095397786981516</v>
      </c>
      <c r="U983" s="18">
        <f t="shared" si="856"/>
        <v>1.5</v>
      </c>
      <c r="V983" s="17">
        <f t="shared" si="857"/>
        <v>0</v>
      </c>
      <c r="W983" s="17">
        <f t="shared" si="849"/>
        <v>0</v>
      </c>
      <c r="X983" s="16">
        <f t="shared" si="858"/>
        <v>0</v>
      </c>
      <c r="Y983" s="19">
        <f t="shared" si="859"/>
        <v>1.5</v>
      </c>
      <c r="Z983" s="17">
        <f t="shared" si="860"/>
        <v>0</v>
      </c>
      <c r="AA983" s="17">
        <f t="shared" si="861"/>
        <v>0</v>
      </c>
      <c r="AB983" s="16">
        <f t="shared" si="862"/>
        <v>0</v>
      </c>
      <c r="AC983" s="19">
        <f t="shared" si="863"/>
        <v>1.5</v>
      </c>
      <c r="AD983" s="17">
        <f t="shared" si="864"/>
        <v>0</v>
      </c>
      <c r="AE983" s="17">
        <f t="shared" si="865"/>
        <v>0</v>
      </c>
      <c r="AF983" s="16">
        <f t="shared" si="850"/>
        <v>0</v>
      </c>
      <c r="AG983" s="19">
        <f t="shared" si="866"/>
        <v>1.5</v>
      </c>
      <c r="AH983" s="17">
        <f t="shared" si="867"/>
        <v>0</v>
      </c>
      <c r="AI983" s="17">
        <f t="shared" si="896"/>
        <v>0</v>
      </c>
      <c r="AJ983" s="16">
        <f t="shared" si="868"/>
        <v>0</v>
      </c>
      <c r="AK983" s="19">
        <f t="shared" si="869"/>
        <v>1.5</v>
      </c>
      <c r="AL983" s="17">
        <f t="shared" si="870"/>
        <v>0</v>
      </c>
      <c r="AM983" s="17">
        <f t="shared" si="871"/>
        <v>0</v>
      </c>
      <c r="AN983" s="16">
        <f t="shared" si="872"/>
        <v>0</v>
      </c>
      <c r="AO983" s="19">
        <f t="shared" si="873"/>
        <v>1.5</v>
      </c>
      <c r="AP983" s="17">
        <f t="shared" si="874"/>
        <v>0</v>
      </c>
      <c r="AQ983" s="17">
        <f t="shared" si="875"/>
        <v>0</v>
      </c>
      <c r="AR983" s="16">
        <f t="shared" si="876"/>
        <v>0</v>
      </c>
      <c r="AS983" s="19">
        <f t="shared" si="877"/>
        <v>1.5</v>
      </c>
      <c r="AT983" s="17">
        <f t="shared" si="878"/>
        <v>0</v>
      </c>
      <c r="AU983" s="17">
        <f t="shared" si="879"/>
        <v>0</v>
      </c>
      <c r="AV983" s="16">
        <f t="shared" si="880"/>
        <v>0</v>
      </c>
      <c r="AW983" s="19">
        <f t="shared" si="881"/>
        <v>1.5</v>
      </c>
      <c r="AX983" s="17">
        <f t="shared" si="882"/>
        <v>0</v>
      </c>
      <c r="AY983" s="17">
        <f t="shared" si="851"/>
        <v>0</v>
      </c>
      <c r="AZ983" s="16">
        <f t="shared" si="883"/>
        <v>0</v>
      </c>
      <c r="BA983" s="19">
        <f t="shared" si="884"/>
        <v>1.5</v>
      </c>
      <c r="BB983" s="16"/>
      <c r="BC983" s="16">
        <f t="shared" si="885"/>
        <v>1.5</v>
      </c>
      <c r="BD983" s="19">
        <f t="shared" si="852"/>
        <v>1.5</v>
      </c>
      <c r="BE983" s="20">
        <f t="shared" si="886"/>
        <v>1.5</v>
      </c>
      <c r="BF983">
        <f t="shared" si="887"/>
        <v>1.1459537726034386E-3</v>
      </c>
      <c r="BG983" s="33">
        <f t="shared" si="888"/>
        <v>3.0838150904137542</v>
      </c>
      <c r="BH983">
        <f t="shared" si="889"/>
        <v>6.1676301808275085</v>
      </c>
      <c r="BI983">
        <f t="shared" si="890"/>
        <v>2394570.0824459186</v>
      </c>
      <c r="BJ983">
        <f t="shared" si="891"/>
        <v>318006</v>
      </c>
      <c r="BK983">
        <f t="shared" si="892"/>
        <v>1164744</v>
      </c>
      <c r="BL983">
        <f t="shared" si="893"/>
        <v>0</v>
      </c>
      <c r="BM983">
        <f t="shared" si="894"/>
        <v>1164744</v>
      </c>
    </row>
    <row r="984" spans="1:65" x14ac:dyDescent="0.25">
      <c r="A984" s="8"/>
      <c r="B984">
        <v>314000</v>
      </c>
      <c r="C984" t="s">
        <v>1000</v>
      </c>
      <c r="D984">
        <v>10</v>
      </c>
      <c r="E984">
        <v>1690</v>
      </c>
      <c r="F984" s="9">
        <f t="shared" si="895"/>
        <v>283920</v>
      </c>
      <c r="G984">
        <v>8</v>
      </c>
      <c r="H984" s="10">
        <f t="shared" si="841"/>
        <v>0.13824316708932094</v>
      </c>
      <c r="I984" s="10">
        <f t="shared" si="842"/>
        <v>1.1059453367145675</v>
      </c>
      <c r="J984" s="11">
        <f t="shared" si="843"/>
        <v>0.11059453367145675</v>
      </c>
      <c r="K984" s="11">
        <f t="shared" si="844"/>
        <v>1</v>
      </c>
      <c r="L984" s="12">
        <f t="shared" si="845"/>
        <v>314000</v>
      </c>
      <c r="M984" s="13">
        <f t="shared" si="846"/>
        <v>0</v>
      </c>
      <c r="P984">
        <f t="shared" si="847"/>
        <v>16900</v>
      </c>
      <c r="Q984" s="15">
        <f t="shared" si="853"/>
        <v>1.25</v>
      </c>
      <c r="R984" s="16">
        <f t="shared" si="854"/>
        <v>3.5746201966041107</v>
      </c>
      <c r="S984" s="17">
        <f t="shared" si="848"/>
        <v>1.1059453367145675</v>
      </c>
      <c r="T984" s="17">
        <f t="shared" si="855"/>
        <v>0.13824316708932094</v>
      </c>
      <c r="U984" s="18">
        <f t="shared" si="856"/>
        <v>0.13824316708932094</v>
      </c>
      <c r="V984" s="17">
        <f t="shared" si="857"/>
        <v>0</v>
      </c>
      <c r="W984" s="17">
        <f t="shared" si="849"/>
        <v>0</v>
      </c>
      <c r="X984" s="16">
        <f t="shared" si="858"/>
        <v>0</v>
      </c>
      <c r="Y984" s="19">
        <f t="shared" si="859"/>
        <v>0.13824316708932094</v>
      </c>
      <c r="Z984" s="17">
        <f t="shared" si="860"/>
        <v>0</v>
      </c>
      <c r="AA984" s="17">
        <f t="shared" si="861"/>
        <v>0</v>
      </c>
      <c r="AB984" s="16">
        <f t="shared" si="862"/>
        <v>0</v>
      </c>
      <c r="AC984" s="19">
        <f t="shared" si="863"/>
        <v>0.13824316708932094</v>
      </c>
      <c r="AD984" s="17">
        <f t="shared" si="864"/>
        <v>0</v>
      </c>
      <c r="AE984" s="17">
        <f t="shared" si="865"/>
        <v>0</v>
      </c>
      <c r="AF984" s="16">
        <f t="shared" si="850"/>
        <v>0</v>
      </c>
      <c r="AG984" s="19">
        <f t="shared" si="866"/>
        <v>0.13824316708932094</v>
      </c>
      <c r="AH984" s="17">
        <f t="shared" si="867"/>
        <v>0</v>
      </c>
      <c r="AI984" s="17">
        <f t="shared" si="896"/>
        <v>0</v>
      </c>
      <c r="AJ984" s="16">
        <f t="shared" si="868"/>
        <v>0</v>
      </c>
      <c r="AK984" s="19">
        <f t="shared" si="869"/>
        <v>0.13824316708932094</v>
      </c>
      <c r="AL984" s="17">
        <f t="shared" si="870"/>
        <v>0</v>
      </c>
      <c r="AM984" s="17">
        <f t="shared" si="871"/>
        <v>0</v>
      </c>
      <c r="AN984" s="16">
        <f t="shared" si="872"/>
        <v>0</v>
      </c>
      <c r="AO984" s="19">
        <f t="shared" si="873"/>
        <v>0.13824316708932094</v>
      </c>
      <c r="AP984" s="17">
        <f t="shared" si="874"/>
        <v>0</v>
      </c>
      <c r="AQ984" s="17">
        <f t="shared" si="875"/>
        <v>0</v>
      </c>
      <c r="AR984" s="16">
        <f t="shared" si="876"/>
        <v>0</v>
      </c>
      <c r="AS984" s="19">
        <f t="shared" si="877"/>
        <v>0.13824316708932094</v>
      </c>
      <c r="AT984" s="17">
        <f t="shared" si="878"/>
        <v>0</v>
      </c>
      <c r="AU984" s="17">
        <f t="shared" si="879"/>
        <v>0</v>
      </c>
      <c r="AV984" s="16">
        <f t="shared" si="880"/>
        <v>0</v>
      </c>
      <c r="AW984" s="19">
        <f t="shared" si="881"/>
        <v>0.13824316708932094</v>
      </c>
      <c r="AX984" s="17">
        <f t="shared" si="882"/>
        <v>0</v>
      </c>
      <c r="AY984" s="17">
        <f t="shared" si="851"/>
        <v>0</v>
      </c>
      <c r="AZ984" s="16">
        <f t="shared" si="883"/>
        <v>0</v>
      </c>
      <c r="BA984" s="19">
        <f t="shared" si="884"/>
        <v>0.13824316708932094</v>
      </c>
      <c r="BB984" s="16"/>
      <c r="BC984" s="16">
        <f t="shared" si="885"/>
        <v>0.13824316708932094</v>
      </c>
      <c r="BD984" s="19">
        <f t="shared" si="852"/>
        <v>0.13824316708932094</v>
      </c>
      <c r="BE984" s="20">
        <f t="shared" si="886"/>
        <v>0.13824316708932094</v>
      </c>
      <c r="BF984">
        <f t="shared" si="887"/>
        <v>1.0561351924176989E-4</v>
      </c>
      <c r="BG984" s="33">
        <f t="shared" si="888"/>
        <v>0.2842109098777586</v>
      </c>
      <c r="BH984">
        <f t="shared" si="889"/>
        <v>2.2736872790220688</v>
      </c>
      <c r="BI984">
        <f t="shared" si="890"/>
        <v>645545.29225994577</v>
      </c>
      <c r="BJ984">
        <f t="shared" si="891"/>
        <v>0</v>
      </c>
      <c r="BK984">
        <f t="shared" si="892"/>
        <v>314000</v>
      </c>
      <c r="BL984">
        <f t="shared" si="893"/>
        <v>2525200</v>
      </c>
      <c r="BM984">
        <f t="shared" si="894"/>
        <v>314000</v>
      </c>
    </row>
    <row r="985" spans="1:65" x14ac:dyDescent="0.25">
      <c r="A985" s="8"/>
      <c r="B985">
        <v>76000</v>
      </c>
      <c r="C985" t="s">
        <v>1001</v>
      </c>
      <c r="D985">
        <v>10</v>
      </c>
      <c r="E985">
        <v>2098</v>
      </c>
      <c r="F985" s="9">
        <f t="shared" si="895"/>
        <v>352464</v>
      </c>
      <c r="G985">
        <v>6</v>
      </c>
      <c r="H985" s="10">
        <f t="shared" si="841"/>
        <v>3.5937476356923452E-2</v>
      </c>
      <c r="I985" s="10">
        <f t="shared" si="842"/>
        <v>0.2156248581415407</v>
      </c>
      <c r="J985" s="11">
        <f t="shared" si="843"/>
        <v>2.156248581415407E-2</v>
      </c>
      <c r="K985" s="11">
        <f t="shared" si="844"/>
        <v>1</v>
      </c>
      <c r="L985" s="12">
        <f t="shared" si="845"/>
        <v>76000</v>
      </c>
      <c r="M985" s="13">
        <f t="shared" si="846"/>
        <v>0</v>
      </c>
      <c r="P985">
        <f t="shared" si="847"/>
        <v>20980</v>
      </c>
      <c r="Q985" s="15">
        <f t="shared" si="853"/>
        <v>1.6666666666666667</v>
      </c>
      <c r="R985" s="16">
        <f t="shared" si="854"/>
        <v>3.5746201966041107</v>
      </c>
      <c r="S985" s="17">
        <f t="shared" si="848"/>
        <v>0.2156248581415407</v>
      </c>
      <c r="T985" s="17">
        <f t="shared" si="855"/>
        <v>3.5937476356923452E-2</v>
      </c>
      <c r="U985" s="18">
        <f t="shared" si="856"/>
        <v>3.5937476356923452E-2</v>
      </c>
      <c r="V985" s="17">
        <f t="shared" si="857"/>
        <v>0</v>
      </c>
      <c r="W985" s="17">
        <f t="shared" si="849"/>
        <v>0</v>
      </c>
      <c r="X985" s="16">
        <f t="shared" si="858"/>
        <v>0</v>
      </c>
      <c r="Y985" s="19">
        <f t="shared" si="859"/>
        <v>3.5937476356923452E-2</v>
      </c>
      <c r="Z985" s="17">
        <f t="shared" si="860"/>
        <v>0</v>
      </c>
      <c r="AA985" s="17">
        <f t="shared" si="861"/>
        <v>0</v>
      </c>
      <c r="AB985" s="16">
        <f t="shared" si="862"/>
        <v>0</v>
      </c>
      <c r="AC985" s="19">
        <f t="shared" si="863"/>
        <v>3.5937476356923452E-2</v>
      </c>
      <c r="AD985" s="17">
        <f t="shared" si="864"/>
        <v>0</v>
      </c>
      <c r="AE985" s="17">
        <f t="shared" si="865"/>
        <v>0</v>
      </c>
      <c r="AF985" s="16">
        <f t="shared" si="850"/>
        <v>0</v>
      </c>
      <c r="AG985" s="19">
        <f t="shared" si="866"/>
        <v>3.5937476356923452E-2</v>
      </c>
      <c r="AH985" s="17">
        <f t="shared" si="867"/>
        <v>0</v>
      </c>
      <c r="AI985" s="17">
        <f t="shared" si="896"/>
        <v>0</v>
      </c>
      <c r="AJ985" s="16">
        <f t="shared" si="868"/>
        <v>0</v>
      </c>
      <c r="AK985" s="19">
        <f t="shared" si="869"/>
        <v>3.5937476356923452E-2</v>
      </c>
      <c r="AL985" s="17">
        <f t="shared" si="870"/>
        <v>0</v>
      </c>
      <c r="AM985" s="17">
        <f t="shared" si="871"/>
        <v>0</v>
      </c>
      <c r="AN985" s="16">
        <f t="shared" si="872"/>
        <v>0</v>
      </c>
      <c r="AO985" s="19">
        <f t="shared" si="873"/>
        <v>3.5937476356923452E-2</v>
      </c>
      <c r="AP985" s="17">
        <f t="shared" si="874"/>
        <v>0</v>
      </c>
      <c r="AQ985" s="17">
        <f t="shared" si="875"/>
        <v>0</v>
      </c>
      <c r="AR985" s="16">
        <f t="shared" si="876"/>
        <v>0</v>
      </c>
      <c r="AS985" s="19">
        <f t="shared" si="877"/>
        <v>3.5937476356923452E-2</v>
      </c>
      <c r="AT985" s="17">
        <f t="shared" si="878"/>
        <v>0</v>
      </c>
      <c r="AU985" s="17">
        <f t="shared" si="879"/>
        <v>0</v>
      </c>
      <c r="AV985" s="16">
        <f t="shared" si="880"/>
        <v>0</v>
      </c>
      <c r="AW985" s="19">
        <f t="shared" si="881"/>
        <v>3.5937476356923452E-2</v>
      </c>
      <c r="AX985" s="17">
        <f t="shared" si="882"/>
        <v>0</v>
      </c>
      <c r="AY985" s="17">
        <f t="shared" si="851"/>
        <v>0</v>
      </c>
      <c r="AZ985" s="16">
        <f t="shared" si="883"/>
        <v>0</v>
      </c>
      <c r="BA985" s="19">
        <f t="shared" si="884"/>
        <v>3.5937476356923452E-2</v>
      </c>
      <c r="BB985" s="16"/>
      <c r="BC985" s="16">
        <f t="shared" si="885"/>
        <v>3.5937476356923452E-2</v>
      </c>
      <c r="BD985" s="19">
        <f t="shared" si="852"/>
        <v>3.5937476356923452E-2</v>
      </c>
      <c r="BE985" s="20">
        <f t="shared" si="886"/>
        <v>3.5937476356923452E-2</v>
      </c>
      <c r="BF985">
        <f t="shared" si="887"/>
        <v>2.7455124406042204E-5</v>
      </c>
      <c r="BG985" s="33">
        <f t="shared" si="888"/>
        <v>7.3883021267245358E-2</v>
      </c>
      <c r="BH985">
        <f t="shared" si="889"/>
        <v>0.44329812760347215</v>
      </c>
      <c r="BI985">
        <f t="shared" si="890"/>
        <v>156246.6312476302</v>
      </c>
      <c r="BJ985">
        <f t="shared" si="891"/>
        <v>0</v>
      </c>
      <c r="BK985">
        <f t="shared" si="892"/>
        <v>76000</v>
      </c>
      <c r="BL985">
        <f t="shared" si="893"/>
        <v>3448640</v>
      </c>
      <c r="BM985">
        <f t="shared" si="894"/>
        <v>76000</v>
      </c>
    </row>
    <row r="986" spans="1:65" x14ac:dyDescent="0.25">
      <c r="A986" s="8"/>
      <c r="B986">
        <v>395000</v>
      </c>
      <c r="C986" t="s">
        <v>1002</v>
      </c>
      <c r="D986">
        <v>2</v>
      </c>
      <c r="E986">
        <v>1115</v>
      </c>
      <c r="F986" s="9">
        <f t="shared" si="895"/>
        <v>187320</v>
      </c>
      <c r="G986">
        <v>5</v>
      </c>
      <c r="H986" s="10">
        <f t="shared" si="841"/>
        <v>0.4</v>
      </c>
      <c r="I986" s="10">
        <f t="shared" si="842"/>
        <v>2</v>
      </c>
      <c r="J986" s="11">
        <f t="shared" si="843"/>
        <v>1</v>
      </c>
      <c r="K986" s="11">
        <f t="shared" si="844"/>
        <v>0.94845569620253167</v>
      </c>
      <c r="L986" s="12">
        <f t="shared" si="845"/>
        <v>374640</v>
      </c>
      <c r="M986" s="13">
        <f t="shared" si="846"/>
        <v>5.1544303797468355E-2</v>
      </c>
      <c r="P986">
        <f t="shared" si="847"/>
        <v>2230</v>
      </c>
      <c r="Q986" s="15">
        <f t="shared" si="853"/>
        <v>0.4</v>
      </c>
      <c r="R986" s="16">
        <f t="shared" si="854"/>
        <v>3.5746201966041107</v>
      </c>
      <c r="S986" s="17">
        <f t="shared" si="848"/>
        <v>2.1086910100363014</v>
      </c>
      <c r="T986" s="17">
        <f t="shared" si="855"/>
        <v>0.42173820200726031</v>
      </c>
      <c r="U986" s="18">
        <f t="shared" si="856"/>
        <v>0.4</v>
      </c>
      <c r="V986" s="17">
        <f t="shared" si="857"/>
        <v>0</v>
      </c>
      <c r="W986" s="17">
        <f t="shared" si="849"/>
        <v>0</v>
      </c>
      <c r="X986" s="16">
        <f t="shared" si="858"/>
        <v>0</v>
      </c>
      <c r="Y986" s="19">
        <f t="shared" si="859"/>
        <v>0.4</v>
      </c>
      <c r="Z986" s="17">
        <f t="shared" si="860"/>
        <v>0</v>
      </c>
      <c r="AA986" s="17">
        <f t="shared" si="861"/>
        <v>0</v>
      </c>
      <c r="AB986" s="16">
        <f t="shared" si="862"/>
        <v>0</v>
      </c>
      <c r="AC986" s="19">
        <f t="shared" si="863"/>
        <v>0.4</v>
      </c>
      <c r="AD986" s="17">
        <f t="shared" si="864"/>
        <v>0</v>
      </c>
      <c r="AE986" s="17">
        <f t="shared" si="865"/>
        <v>0</v>
      </c>
      <c r="AF986" s="16">
        <f t="shared" si="850"/>
        <v>0</v>
      </c>
      <c r="AG986" s="19">
        <f t="shared" si="866"/>
        <v>0.4</v>
      </c>
      <c r="AH986" s="17">
        <f t="shared" si="867"/>
        <v>0</v>
      </c>
      <c r="AI986" s="17">
        <f t="shared" si="896"/>
        <v>0</v>
      </c>
      <c r="AJ986" s="16">
        <f t="shared" si="868"/>
        <v>0</v>
      </c>
      <c r="AK986" s="19">
        <f t="shared" si="869"/>
        <v>0.4</v>
      </c>
      <c r="AL986" s="17">
        <f t="shared" si="870"/>
        <v>0</v>
      </c>
      <c r="AM986" s="17">
        <f t="shared" si="871"/>
        <v>0</v>
      </c>
      <c r="AN986" s="16">
        <f t="shared" si="872"/>
        <v>0</v>
      </c>
      <c r="AO986" s="19">
        <f t="shared" si="873"/>
        <v>0.4</v>
      </c>
      <c r="AP986" s="17">
        <f t="shared" si="874"/>
        <v>0</v>
      </c>
      <c r="AQ986" s="17">
        <f t="shared" si="875"/>
        <v>0</v>
      </c>
      <c r="AR986" s="16">
        <f t="shared" si="876"/>
        <v>0</v>
      </c>
      <c r="AS986" s="19">
        <f t="shared" si="877"/>
        <v>0.4</v>
      </c>
      <c r="AT986" s="17">
        <f t="shared" si="878"/>
        <v>0</v>
      </c>
      <c r="AU986" s="17">
        <f t="shared" si="879"/>
        <v>0</v>
      </c>
      <c r="AV986" s="16">
        <f t="shared" si="880"/>
        <v>0</v>
      </c>
      <c r="AW986" s="19">
        <f t="shared" si="881"/>
        <v>0.4</v>
      </c>
      <c r="AX986" s="17">
        <f t="shared" si="882"/>
        <v>0</v>
      </c>
      <c r="AY986" s="17">
        <f t="shared" si="851"/>
        <v>0</v>
      </c>
      <c r="AZ986" s="16">
        <f t="shared" si="883"/>
        <v>0</v>
      </c>
      <c r="BA986" s="19">
        <f t="shared" si="884"/>
        <v>0.4</v>
      </c>
      <c r="BB986" s="16"/>
      <c r="BC986" s="16">
        <f t="shared" si="885"/>
        <v>0.4</v>
      </c>
      <c r="BD986" s="19">
        <f t="shared" si="852"/>
        <v>0.4</v>
      </c>
      <c r="BE986" s="20">
        <f t="shared" si="886"/>
        <v>0.4</v>
      </c>
      <c r="BF986">
        <f t="shared" si="887"/>
        <v>3.0558767269425031E-4</v>
      </c>
      <c r="BG986" s="33">
        <f t="shared" si="888"/>
        <v>0.82235069077700107</v>
      </c>
      <c r="BH986">
        <f t="shared" si="889"/>
        <v>4.1117534538850053</v>
      </c>
      <c r="BI986">
        <f t="shared" si="890"/>
        <v>770213.65698173922</v>
      </c>
      <c r="BJ986">
        <f t="shared" si="891"/>
        <v>20360</v>
      </c>
      <c r="BK986">
        <f t="shared" si="892"/>
        <v>374640</v>
      </c>
      <c r="BL986">
        <f t="shared" si="893"/>
        <v>0</v>
      </c>
      <c r="BM986">
        <f t="shared" si="894"/>
        <v>374640</v>
      </c>
    </row>
    <row r="987" spans="1:65" x14ac:dyDescent="0.25">
      <c r="A987" s="8"/>
      <c r="B987">
        <v>8196</v>
      </c>
      <c r="C987" t="s">
        <v>1003</v>
      </c>
      <c r="D987">
        <v>4</v>
      </c>
      <c r="E987">
        <v>2221</v>
      </c>
      <c r="F987" s="9">
        <f t="shared" si="895"/>
        <v>373128</v>
      </c>
      <c r="G987">
        <v>5</v>
      </c>
      <c r="H987" s="10">
        <f t="shared" si="841"/>
        <v>4.393130507493407E-3</v>
      </c>
      <c r="I987" s="10">
        <f t="shared" si="842"/>
        <v>2.1965652537467035E-2</v>
      </c>
      <c r="J987" s="11">
        <f t="shared" si="843"/>
        <v>5.4914131343667587E-3</v>
      </c>
      <c r="K987" s="11">
        <f t="shared" si="844"/>
        <v>1</v>
      </c>
      <c r="L987" s="12">
        <f t="shared" si="845"/>
        <v>8196</v>
      </c>
      <c r="M987" s="13">
        <f t="shared" si="846"/>
        <v>0</v>
      </c>
      <c r="P987">
        <f t="shared" si="847"/>
        <v>8884</v>
      </c>
      <c r="Q987" s="15">
        <f t="shared" si="853"/>
        <v>0.8</v>
      </c>
      <c r="R987" s="16">
        <f t="shared" si="854"/>
        <v>3.5746201966041107</v>
      </c>
      <c r="S987" s="17">
        <f t="shared" si="848"/>
        <v>2.1965652537467035E-2</v>
      </c>
      <c r="T987" s="17">
        <f t="shared" si="855"/>
        <v>4.393130507493407E-3</v>
      </c>
      <c r="U987" s="18">
        <f t="shared" si="856"/>
        <v>4.393130507493407E-3</v>
      </c>
      <c r="V987" s="17">
        <f t="shared" si="857"/>
        <v>0</v>
      </c>
      <c r="W987" s="17">
        <f t="shared" si="849"/>
        <v>0</v>
      </c>
      <c r="X987" s="16">
        <f t="shared" si="858"/>
        <v>0</v>
      </c>
      <c r="Y987" s="19">
        <f t="shared" si="859"/>
        <v>4.393130507493407E-3</v>
      </c>
      <c r="Z987" s="17">
        <f t="shared" si="860"/>
        <v>0</v>
      </c>
      <c r="AA987" s="17">
        <f t="shared" si="861"/>
        <v>0</v>
      </c>
      <c r="AB987" s="16">
        <f t="shared" si="862"/>
        <v>0</v>
      </c>
      <c r="AC987" s="19">
        <f t="shared" si="863"/>
        <v>4.393130507493407E-3</v>
      </c>
      <c r="AD987" s="17">
        <f t="shared" si="864"/>
        <v>0</v>
      </c>
      <c r="AE987" s="17">
        <f t="shared" si="865"/>
        <v>0</v>
      </c>
      <c r="AF987" s="16">
        <f t="shared" si="850"/>
        <v>0</v>
      </c>
      <c r="AG987" s="19">
        <f t="shared" si="866"/>
        <v>4.393130507493407E-3</v>
      </c>
      <c r="AH987" s="17">
        <f t="shared" si="867"/>
        <v>0</v>
      </c>
      <c r="AI987" s="17">
        <f t="shared" si="896"/>
        <v>0</v>
      </c>
      <c r="AJ987" s="16">
        <f t="shared" si="868"/>
        <v>0</v>
      </c>
      <c r="AK987" s="19">
        <f t="shared" si="869"/>
        <v>4.393130507493407E-3</v>
      </c>
      <c r="AL987" s="17">
        <f t="shared" si="870"/>
        <v>0</v>
      </c>
      <c r="AM987" s="17">
        <f t="shared" si="871"/>
        <v>0</v>
      </c>
      <c r="AN987" s="16">
        <f t="shared" si="872"/>
        <v>0</v>
      </c>
      <c r="AO987" s="19">
        <f t="shared" si="873"/>
        <v>4.393130507493407E-3</v>
      </c>
      <c r="AP987" s="17">
        <f t="shared" si="874"/>
        <v>0</v>
      </c>
      <c r="AQ987" s="17">
        <f t="shared" si="875"/>
        <v>0</v>
      </c>
      <c r="AR987" s="16">
        <f t="shared" si="876"/>
        <v>0</v>
      </c>
      <c r="AS987" s="19">
        <f t="shared" si="877"/>
        <v>4.393130507493407E-3</v>
      </c>
      <c r="AT987" s="17">
        <f t="shared" si="878"/>
        <v>0</v>
      </c>
      <c r="AU987" s="17">
        <f t="shared" si="879"/>
        <v>0</v>
      </c>
      <c r="AV987" s="16">
        <f t="shared" si="880"/>
        <v>0</v>
      </c>
      <c r="AW987" s="19">
        <f t="shared" si="881"/>
        <v>4.393130507493407E-3</v>
      </c>
      <c r="AX987" s="17">
        <f t="shared" si="882"/>
        <v>0</v>
      </c>
      <c r="AY987" s="17">
        <f t="shared" si="851"/>
        <v>0</v>
      </c>
      <c r="AZ987" s="16">
        <f t="shared" si="883"/>
        <v>0</v>
      </c>
      <c r="BA987" s="19">
        <f t="shared" si="884"/>
        <v>4.393130507493407E-3</v>
      </c>
      <c r="BB987" s="16"/>
      <c r="BC987" s="16">
        <f t="shared" si="885"/>
        <v>4.393130507493407E-3</v>
      </c>
      <c r="BD987" s="19">
        <f t="shared" si="852"/>
        <v>4.393130507493407E-3</v>
      </c>
      <c r="BE987" s="20">
        <f t="shared" si="886"/>
        <v>4.393130507493407E-3</v>
      </c>
      <c r="BF987">
        <f t="shared" si="887"/>
        <v>3.3562163190675523E-6</v>
      </c>
      <c r="BG987" s="33">
        <f t="shared" si="888"/>
        <v>9.0317347687768005E-3</v>
      </c>
      <c r="BH987">
        <f t="shared" si="889"/>
        <v>4.5158673843884001E-2</v>
      </c>
      <c r="BI987">
        <f t="shared" si="890"/>
        <v>16849.965654020751</v>
      </c>
      <c r="BJ987">
        <f t="shared" si="891"/>
        <v>0</v>
      </c>
      <c r="BK987">
        <f t="shared" si="892"/>
        <v>8196</v>
      </c>
      <c r="BL987">
        <f t="shared" si="893"/>
        <v>1484316</v>
      </c>
      <c r="BM987">
        <f t="shared" si="894"/>
        <v>8196</v>
      </c>
    </row>
    <row r="988" spans="1:65" x14ac:dyDescent="0.25">
      <c r="A988" s="8"/>
      <c r="B988">
        <v>1257246</v>
      </c>
      <c r="C988" t="s">
        <v>1004</v>
      </c>
      <c r="D988">
        <v>9</v>
      </c>
      <c r="E988">
        <v>731</v>
      </c>
      <c r="F988" s="9">
        <f t="shared" si="895"/>
        <v>122808</v>
      </c>
      <c r="G988">
        <v>4</v>
      </c>
      <c r="H988" s="10">
        <f t="shared" si="841"/>
        <v>2.25</v>
      </c>
      <c r="I988" s="10">
        <f t="shared" si="842"/>
        <v>9</v>
      </c>
      <c r="J988" s="11">
        <f t="shared" si="843"/>
        <v>1</v>
      </c>
      <c r="K988" s="11">
        <f t="shared" si="844"/>
        <v>0.87912150843987569</v>
      </c>
      <c r="L988" s="12">
        <f t="shared" si="845"/>
        <v>1105272</v>
      </c>
      <c r="M988" s="13">
        <f t="shared" si="846"/>
        <v>0.12087849156012427</v>
      </c>
      <c r="P988">
        <f t="shared" si="847"/>
        <v>6579</v>
      </c>
      <c r="Q988" s="15">
        <f t="shared" si="853"/>
        <v>2.25</v>
      </c>
      <c r="R988" s="16">
        <f t="shared" si="854"/>
        <v>3.5746201966041107</v>
      </c>
      <c r="S988" s="17">
        <f t="shared" si="848"/>
        <v>10.2374926714872</v>
      </c>
      <c r="T988" s="17">
        <f t="shared" si="855"/>
        <v>2.5593731678717999</v>
      </c>
      <c r="U988" s="18">
        <f t="shared" si="856"/>
        <v>2.25</v>
      </c>
      <c r="V988" s="17">
        <f t="shared" si="857"/>
        <v>0</v>
      </c>
      <c r="W988" s="17">
        <f t="shared" si="849"/>
        <v>0</v>
      </c>
      <c r="X988" s="16">
        <f t="shared" si="858"/>
        <v>0</v>
      </c>
      <c r="Y988" s="19">
        <f t="shared" si="859"/>
        <v>2.25</v>
      </c>
      <c r="Z988" s="17">
        <f t="shared" si="860"/>
        <v>0</v>
      </c>
      <c r="AA988" s="17">
        <f t="shared" si="861"/>
        <v>0</v>
      </c>
      <c r="AB988" s="16">
        <f t="shared" si="862"/>
        <v>0</v>
      </c>
      <c r="AC988" s="19">
        <f t="shared" si="863"/>
        <v>2.25</v>
      </c>
      <c r="AD988" s="17">
        <f t="shared" si="864"/>
        <v>0</v>
      </c>
      <c r="AE988" s="17">
        <f t="shared" si="865"/>
        <v>0</v>
      </c>
      <c r="AF988" s="16">
        <f t="shared" si="850"/>
        <v>0</v>
      </c>
      <c r="AG988" s="19">
        <f t="shared" si="866"/>
        <v>2.25</v>
      </c>
      <c r="AH988" s="17">
        <f t="shared" si="867"/>
        <v>0</v>
      </c>
      <c r="AI988" s="17">
        <f t="shared" si="896"/>
        <v>0</v>
      </c>
      <c r="AJ988" s="16">
        <f t="shared" si="868"/>
        <v>0</v>
      </c>
      <c r="AK988" s="19">
        <f t="shared" si="869"/>
        <v>2.25</v>
      </c>
      <c r="AL988" s="17">
        <f t="shared" si="870"/>
        <v>0</v>
      </c>
      <c r="AM988" s="17">
        <f t="shared" si="871"/>
        <v>0</v>
      </c>
      <c r="AN988" s="16">
        <f t="shared" si="872"/>
        <v>0</v>
      </c>
      <c r="AO988" s="19">
        <f t="shared" si="873"/>
        <v>2.25</v>
      </c>
      <c r="AP988" s="17">
        <f t="shared" si="874"/>
        <v>0</v>
      </c>
      <c r="AQ988" s="17">
        <f t="shared" si="875"/>
        <v>0</v>
      </c>
      <c r="AR988" s="16">
        <f t="shared" si="876"/>
        <v>0</v>
      </c>
      <c r="AS988" s="19">
        <f t="shared" si="877"/>
        <v>2.25</v>
      </c>
      <c r="AT988" s="17">
        <f t="shared" si="878"/>
        <v>0</v>
      </c>
      <c r="AU988" s="17">
        <f t="shared" si="879"/>
        <v>0</v>
      </c>
      <c r="AV988" s="16">
        <f t="shared" si="880"/>
        <v>0</v>
      </c>
      <c r="AW988" s="19">
        <f t="shared" si="881"/>
        <v>2.25</v>
      </c>
      <c r="AX988" s="17">
        <f t="shared" si="882"/>
        <v>0</v>
      </c>
      <c r="AY988" s="17">
        <f t="shared" si="851"/>
        <v>0</v>
      </c>
      <c r="AZ988" s="16">
        <f t="shared" si="883"/>
        <v>0</v>
      </c>
      <c r="BA988" s="19">
        <f t="shared" si="884"/>
        <v>2.25</v>
      </c>
      <c r="BB988" s="16"/>
      <c r="BC988" s="16">
        <f t="shared" si="885"/>
        <v>2.25</v>
      </c>
      <c r="BD988" s="19">
        <f t="shared" si="852"/>
        <v>2.25</v>
      </c>
      <c r="BE988" s="20">
        <f t="shared" si="886"/>
        <v>2.25</v>
      </c>
      <c r="BF988">
        <f t="shared" si="887"/>
        <v>1.7189306589051579E-3</v>
      </c>
      <c r="BG988" s="33">
        <f t="shared" si="888"/>
        <v>4.6257226356206314</v>
      </c>
      <c r="BH988">
        <f t="shared" si="889"/>
        <v>18.502890542482525</v>
      </c>
      <c r="BI988">
        <f t="shared" si="890"/>
        <v>2272302.9817411941</v>
      </c>
      <c r="BJ988">
        <f t="shared" si="891"/>
        <v>151974</v>
      </c>
      <c r="BK988">
        <f t="shared" si="892"/>
        <v>1105272</v>
      </c>
      <c r="BL988">
        <f t="shared" si="893"/>
        <v>0</v>
      </c>
      <c r="BM988">
        <f t="shared" si="894"/>
        <v>1105272</v>
      </c>
    </row>
    <row r="989" spans="1:65" x14ac:dyDescent="0.25">
      <c r="A989" s="8"/>
      <c r="B989">
        <v>317012</v>
      </c>
      <c r="C989" t="s">
        <v>1005</v>
      </c>
      <c r="D989">
        <v>8</v>
      </c>
      <c r="E989">
        <v>1179</v>
      </c>
      <c r="F989" s="9">
        <f t="shared" si="895"/>
        <v>198072</v>
      </c>
      <c r="G989">
        <v>2</v>
      </c>
      <c r="H989" s="10">
        <f t="shared" si="841"/>
        <v>0.800244355587867</v>
      </c>
      <c r="I989" s="10">
        <f t="shared" si="842"/>
        <v>1.600488711175734</v>
      </c>
      <c r="J989" s="11">
        <f t="shared" si="843"/>
        <v>0.20006108889696675</v>
      </c>
      <c r="K989" s="11">
        <f t="shared" si="844"/>
        <v>1</v>
      </c>
      <c r="L989" s="12">
        <f t="shared" si="845"/>
        <v>317012</v>
      </c>
      <c r="M989" s="13">
        <f t="shared" si="846"/>
        <v>0</v>
      </c>
      <c r="P989">
        <f t="shared" si="847"/>
        <v>9432</v>
      </c>
      <c r="Q989" s="15">
        <f t="shared" si="853"/>
        <v>4</v>
      </c>
      <c r="R989" s="16">
        <f t="shared" si="854"/>
        <v>3.5746201966041107</v>
      </c>
      <c r="S989" s="17">
        <f t="shared" si="848"/>
        <v>1.600488711175734</v>
      </c>
      <c r="T989" s="17">
        <f t="shared" si="855"/>
        <v>0.800244355587867</v>
      </c>
      <c r="U989" s="18">
        <f t="shared" si="856"/>
        <v>0.800244355587867</v>
      </c>
      <c r="V989" s="17">
        <f t="shared" si="857"/>
        <v>0</v>
      </c>
      <c r="W989" s="17">
        <f t="shared" si="849"/>
        <v>0</v>
      </c>
      <c r="X989" s="16">
        <f t="shared" si="858"/>
        <v>0</v>
      </c>
      <c r="Y989" s="19">
        <f t="shared" si="859"/>
        <v>0.800244355587867</v>
      </c>
      <c r="Z989" s="17">
        <f t="shared" si="860"/>
        <v>0</v>
      </c>
      <c r="AA989" s="17">
        <f t="shared" si="861"/>
        <v>0</v>
      </c>
      <c r="AB989" s="16">
        <f t="shared" si="862"/>
        <v>0</v>
      </c>
      <c r="AC989" s="19">
        <f t="shared" si="863"/>
        <v>0.800244355587867</v>
      </c>
      <c r="AD989" s="17">
        <f t="shared" si="864"/>
        <v>0</v>
      </c>
      <c r="AE989" s="17">
        <f t="shared" si="865"/>
        <v>0</v>
      </c>
      <c r="AF989" s="16">
        <f t="shared" si="850"/>
        <v>0</v>
      </c>
      <c r="AG989" s="19">
        <f t="shared" si="866"/>
        <v>0.800244355587867</v>
      </c>
      <c r="AH989" s="17">
        <f t="shared" si="867"/>
        <v>0</v>
      </c>
      <c r="AI989" s="17">
        <f t="shared" si="896"/>
        <v>0</v>
      </c>
      <c r="AJ989" s="16">
        <f t="shared" si="868"/>
        <v>0</v>
      </c>
      <c r="AK989" s="19">
        <f t="shared" si="869"/>
        <v>0.800244355587867</v>
      </c>
      <c r="AL989" s="17">
        <f t="shared" si="870"/>
        <v>0</v>
      </c>
      <c r="AM989" s="17">
        <f t="shared" si="871"/>
        <v>0</v>
      </c>
      <c r="AN989" s="16">
        <f t="shared" si="872"/>
        <v>0</v>
      </c>
      <c r="AO989" s="19">
        <f t="shared" si="873"/>
        <v>0.800244355587867</v>
      </c>
      <c r="AP989" s="17">
        <f t="shared" si="874"/>
        <v>0</v>
      </c>
      <c r="AQ989" s="17">
        <f t="shared" si="875"/>
        <v>0</v>
      </c>
      <c r="AR989" s="16">
        <f t="shared" si="876"/>
        <v>0</v>
      </c>
      <c r="AS989" s="19">
        <f t="shared" si="877"/>
        <v>0.800244355587867</v>
      </c>
      <c r="AT989" s="17">
        <f t="shared" si="878"/>
        <v>0</v>
      </c>
      <c r="AU989" s="17">
        <f t="shared" si="879"/>
        <v>0</v>
      </c>
      <c r="AV989" s="16">
        <f t="shared" si="880"/>
        <v>0</v>
      </c>
      <c r="AW989" s="19">
        <f t="shared" si="881"/>
        <v>0.800244355587867</v>
      </c>
      <c r="AX989" s="17">
        <f t="shared" si="882"/>
        <v>0</v>
      </c>
      <c r="AY989" s="17">
        <f t="shared" si="851"/>
        <v>0</v>
      </c>
      <c r="AZ989" s="16">
        <f t="shared" si="883"/>
        <v>0</v>
      </c>
      <c r="BA989" s="19">
        <f t="shared" si="884"/>
        <v>0.800244355587867</v>
      </c>
      <c r="BB989" s="16"/>
      <c r="BC989" s="16">
        <f t="shared" si="885"/>
        <v>0.800244355587867</v>
      </c>
      <c r="BD989" s="19">
        <f t="shared" si="852"/>
        <v>0.800244355587867</v>
      </c>
      <c r="BE989" s="20">
        <f t="shared" si="886"/>
        <v>0.800244355587867</v>
      </c>
      <c r="BF989">
        <f t="shared" si="887"/>
        <v>6.1136202552701578E-4</v>
      </c>
      <c r="BG989" s="33">
        <f t="shared" si="888"/>
        <v>1.6452037465201961</v>
      </c>
      <c r="BH989">
        <f t="shared" si="889"/>
        <v>3.2904074930403922</v>
      </c>
      <c r="BI989">
        <f t="shared" si="890"/>
        <v>651737.59296149656</v>
      </c>
      <c r="BJ989">
        <f t="shared" si="891"/>
        <v>0</v>
      </c>
      <c r="BK989">
        <f t="shared" si="892"/>
        <v>317012</v>
      </c>
      <c r="BL989">
        <f t="shared" si="893"/>
        <v>1267564</v>
      </c>
      <c r="BM989">
        <f t="shared" si="894"/>
        <v>317012</v>
      </c>
    </row>
    <row r="990" spans="1:65" x14ac:dyDescent="0.25">
      <c r="A990" s="8"/>
      <c r="B990">
        <v>339000</v>
      </c>
      <c r="C990" t="s">
        <v>1006</v>
      </c>
      <c r="D990">
        <v>7</v>
      </c>
      <c r="E990">
        <v>615</v>
      </c>
      <c r="F990" s="9">
        <f t="shared" si="895"/>
        <v>103320</v>
      </c>
      <c r="G990">
        <v>7</v>
      </c>
      <c r="H990" s="10">
        <f t="shared" si="841"/>
        <v>0.468724074995852</v>
      </c>
      <c r="I990" s="10">
        <f t="shared" si="842"/>
        <v>3.2810685249709639</v>
      </c>
      <c r="J990" s="11">
        <f t="shared" si="843"/>
        <v>0.468724074995852</v>
      </c>
      <c r="K990" s="11">
        <f t="shared" si="844"/>
        <v>1</v>
      </c>
      <c r="L990" s="12">
        <f t="shared" si="845"/>
        <v>339000</v>
      </c>
      <c r="M990" s="13">
        <f t="shared" si="846"/>
        <v>0</v>
      </c>
      <c r="P990">
        <f t="shared" si="847"/>
        <v>4305</v>
      </c>
      <c r="Q990" s="15">
        <f t="shared" si="853"/>
        <v>1</v>
      </c>
      <c r="R990" s="16">
        <f t="shared" si="854"/>
        <v>3.5746201966041107</v>
      </c>
      <c r="S990" s="17">
        <f t="shared" si="848"/>
        <v>3.2810685249709639</v>
      </c>
      <c r="T990" s="17">
        <f t="shared" si="855"/>
        <v>0.468724074995852</v>
      </c>
      <c r="U990" s="18">
        <f t="shared" si="856"/>
        <v>0.468724074995852</v>
      </c>
      <c r="V990" s="17">
        <f t="shared" si="857"/>
        <v>0</v>
      </c>
      <c r="W990" s="17">
        <f t="shared" si="849"/>
        <v>0</v>
      </c>
      <c r="X990" s="16">
        <f t="shared" si="858"/>
        <v>0</v>
      </c>
      <c r="Y990" s="19">
        <f t="shared" si="859"/>
        <v>0.468724074995852</v>
      </c>
      <c r="Z990" s="17">
        <f t="shared" si="860"/>
        <v>0</v>
      </c>
      <c r="AA990" s="17">
        <f t="shared" si="861"/>
        <v>0</v>
      </c>
      <c r="AB990" s="16">
        <f t="shared" si="862"/>
        <v>0</v>
      </c>
      <c r="AC990" s="19">
        <f t="shared" si="863"/>
        <v>0.468724074995852</v>
      </c>
      <c r="AD990" s="17">
        <f t="shared" si="864"/>
        <v>0</v>
      </c>
      <c r="AE990" s="17">
        <f t="shared" si="865"/>
        <v>0</v>
      </c>
      <c r="AF990" s="16">
        <f t="shared" si="850"/>
        <v>0</v>
      </c>
      <c r="AG990" s="19">
        <f t="shared" si="866"/>
        <v>0.468724074995852</v>
      </c>
      <c r="AH990" s="17">
        <f t="shared" si="867"/>
        <v>0</v>
      </c>
      <c r="AI990" s="17">
        <f t="shared" si="896"/>
        <v>0</v>
      </c>
      <c r="AJ990" s="16">
        <f t="shared" si="868"/>
        <v>0</v>
      </c>
      <c r="AK990" s="19">
        <f t="shared" si="869"/>
        <v>0.468724074995852</v>
      </c>
      <c r="AL990" s="17">
        <f t="shared" si="870"/>
        <v>0</v>
      </c>
      <c r="AM990" s="17">
        <f t="shared" si="871"/>
        <v>0</v>
      </c>
      <c r="AN990" s="16">
        <f t="shared" si="872"/>
        <v>0</v>
      </c>
      <c r="AO990" s="19">
        <f t="shared" si="873"/>
        <v>0.468724074995852</v>
      </c>
      <c r="AP990" s="17">
        <f t="shared" si="874"/>
        <v>0</v>
      </c>
      <c r="AQ990" s="17">
        <f t="shared" si="875"/>
        <v>0</v>
      </c>
      <c r="AR990" s="16">
        <f t="shared" si="876"/>
        <v>0</v>
      </c>
      <c r="AS990" s="19">
        <f t="shared" si="877"/>
        <v>0.468724074995852</v>
      </c>
      <c r="AT990" s="17">
        <f t="shared" si="878"/>
        <v>0</v>
      </c>
      <c r="AU990" s="17">
        <f t="shared" si="879"/>
        <v>0</v>
      </c>
      <c r="AV990" s="16">
        <f t="shared" si="880"/>
        <v>0</v>
      </c>
      <c r="AW990" s="19">
        <f t="shared" si="881"/>
        <v>0.468724074995852</v>
      </c>
      <c r="AX990" s="17">
        <f t="shared" si="882"/>
        <v>0</v>
      </c>
      <c r="AY990" s="17">
        <f t="shared" si="851"/>
        <v>0</v>
      </c>
      <c r="AZ990" s="16">
        <f t="shared" si="883"/>
        <v>0</v>
      </c>
      <c r="BA990" s="19">
        <f t="shared" si="884"/>
        <v>0.468724074995852</v>
      </c>
      <c r="BB990" s="16"/>
      <c r="BC990" s="16">
        <f t="shared" si="885"/>
        <v>0.468724074995852</v>
      </c>
      <c r="BD990" s="19">
        <f t="shared" si="852"/>
        <v>0.468724074995852</v>
      </c>
      <c r="BE990" s="20">
        <f t="shared" si="886"/>
        <v>0.468724074995852</v>
      </c>
      <c r="BF990">
        <f t="shared" si="887"/>
        <v>3.5809074803436913E-4</v>
      </c>
      <c r="BG990" s="33">
        <f t="shared" si="888"/>
        <v>0.96363891714162442</v>
      </c>
      <c r="BH990">
        <f t="shared" si="889"/>
        <v>6.7454724199913709</v>
      </c>
      <c r="BI990">
        <f t="shared" si="890"/>
        <v>696942.2104335085</v>
      </c>
      <c r="BJ990">
        <f t="shared" si="891"/>
        <v>0</v>
      </c>
      <c r="BK990">
        <f t="shared" si="892"/>
        <v>339000</v>
      </c>
      <c r="BL990">
        <f t="shared" si="893"/>
        <v>384240</v>
      </c>
      <c r="BM990">
        <f t="shared" si="894"/>
        <v>339000</v>
      </c>
    </row>
    <row r="991" spans="1:65" x14ac:dyDescent="0.25">
      <c r="A991" s="8"/>
      <c r="B991">
        <v>3704782</v>
      </c>
      <c r="C991" t="s">
        <v>1007</v>
      </c>
      <c r="D991">
        <v>3</v>
      </c>
      <c r="E991">
        <v>741</v>
      </c>
      <c r="F991" s="9">
        <f t="shared" si="895"/>
        <v>124488</v>
      </c>
      <c r="G991">
        <v>8</v>
      </c>
      <c r="H991" s="10">
        <f t="shared" si="841"/>
        <v>0.375</v>
      </c>
      <c r="I991" s="10">
        <f t="shared" si="842"/>
        <v>3</v>
      </c>
      <c r="J991" s="11">
        <f t="shared" si="843"/>
        <v>1</v>
      </c>
      <c r="K991" s="11">
        <f t="shared" si="844"/>
        <v>0.10080593136114352</v>
      </c>
      <c r="L991" s="12">
        <f t="shared" si="845"/>
        <v>373464</v>
      </c>
      <c r="M991" s="13">
        <f t="shared" si="846"/>
        <v>0.89919406863885654</v>
      </c>
      <c r="P991">
        <f t="shared" si="847"/>
        <v>2223</v>
      </c>
      <c r="Q991" s="15">
        <f t="shared" si="853"/>
        <v>0.375</v>
      </c>
      <c r="R991" s="16">
        <f t="shared" si="854"/>
        <v>3.5746201966041107</v>
      </c>
      <c r="S991" s="17">
        <f t="shared" si="848"/>
        <v>29.760153589100959</v>
      </c>
      <c r="T991" s="17">
        <f t="shared" si="855"/>
        <v>3.7200191986376199</v>
      </c>
      <c r="U991" s="18">
        <f t="shared" si="856"/>
        <v>0.375</v>
      </c>
      <c r="V991" s="17">
        <f t="shared" si="857"/>
        <v>0</v>
      </c>
      <c r="W991" s="17">
        <f t="shared" si="849"/>
        <v>0</v>
      </c>
      <c r="X991" s="16">
        <f t="shared" si="858"/>
        <v>0</v>
      </c>
      <c r="Y991" s="19">
        <f t="shared" si="859"/>
        <v>0.375</v>
      </c>
      <c r="Z991" s="17">
        <f t="shared" si="860"/>
        <v>0</v>
      </c>
      <c r="AA991" s="17">
        <f t="shared" si="861"/>
        <v>0</v>
      </c>
      <c r="AB991" s="16">
        <f t="shared" si="862"/>
        <v>0</v>
      </c>
      <c r="AC991" s="19">
        <f t="shared" si="863"/>
        <v>0.375</v>
      </c>
      <c r="AD991" s="17">
        <f t="shared" si="864"/>
        <v>0</v>
      </c>
      <c r="AE991" s="17">
        <f t="shared" si="865"/>
        <v>0</v>
      </c>
      <c r="AF991" s="16">
        <f t="shared" si="850"/>
        <v>0</v>
      </c>
      <c r="AG991" s="19">
        <f t="shared" si="866"/>
        <v>0.375</v>
      </c>
      <c r="AH991" s="17">
        <f t="shared" si="867"/>
        <v>0</v>
      </c>
      <c r="AI991" s="17">
        <f t="shared" si="896"/>
        <v>0</v>
      </c>
      <c r="AJ991" s="16">
        <f t="shared" si="868"/>
        <v>0</v>
      </c>
      <c r="AK991" s="19">
        <f t="shared" si="869"/>
        <v>0.375</v>
      </c>
      <c r="AL991" s="17">
        <f t="shared" si="870"/>
        <v>0</v>
      </c>
      <c r="AM991" s="17">
        <f t="shared" si="871"/>
        <v>0</v>
      </c>
      <c r="AN991" s="16">
        <f t="shared" si="872"/>
        <v>0</v>
      </c>
      <c r="AO991" s="19">
        <f t="shared" si="873"/>
        <v>0.375</v>
      </c>
      <c r="AP991" s="17">
        <f t="shared" si="874"/>
        <v>0</v>
      </c>
      <c r="AQ991" s="17">
        <f t="shared" si="875"/>
        <v>0</v>
      </c>
      <c r="AR991" s="16">
        <f t="shared" si="876"/>
        <v>0</v>
      </c>
      <c r="AS991" s="19">
        <f t="shared" si="877"/>
        <v>0.375</v>
      </c>
      <c r="AT991" s="17">
        <f t="shared" si="878"/>
        <v>0</v>
      </c>
      <c r="AU991" s="17">
        <f t="shared" si="879"/>
        <v>0</v>
      </c>
      <c r="AV991" s="16">
        <f t="shared" si="880"/>
        <v>0</v>
      </c>
      <c r="AW991" s="19">
        <f t="shared" si="881"/>
        <v>0.375</v>
      </c>
      <c r="AX991" s="17">
        <f t="shared" si="882"/>
        <v>0</v>
      </c>
      <c r="AY991" s="17">
        <f t="shared" si="851"/>
        <v>0</v>
      </c>
      <c r="AZ991" s="16">
        <f t="shared" si="883"/>
        <v>0</v>
      </c>
      <c r="BA991" s="19">
        <f t="shared" si="884"/>
        <v>0.375</v>
      </c>
      <c r="BB991" s="16"/>
      <c r="BC991" s="16">
        <f t="shared" si="885"/>
        <v>0.375</v>
      </c>
      <c r="BD991" s="19">
        <f t="shared" si="852"/>
        <v>0.375</v>
      </c>
      <c r="BE991" s="20">
        <f t="shared" si="886"/>
        <v>0.375</v>
      </c>
      <c r="BF991">
        <f t="shared" si="887"/>
        <v>2.8648844315085965E-4</v>
      </c>
      <c r="BG991" s="33">
        <f t="shared" si="888"/>
        <v>0.77095377260343856</v>
      </c>
      <c r="BH991">
        <f t="shared" si="889"/>
        <v>6.1676301808275085</v>
      </c>
      <c r="BI991">
        <f t="shared" si="890"/>
        <v>767795.94595085492</v>
      </c>
      <c r="BJ991">
        <f t="shared" si="891"/>
        <v>3331318</v>
      </c>
      <c r="BK991">
        <f t="shared" si="892"/>
        <v>373464</v>
      </c>
      <c r="BL991">
        <f t="shared" si="893"/>
        <v>0</v>
      </c>
      <c r="BM991">
        <f t="shared" si="894"/>
        <v>373464</v>
      </c>
    </row>
    <row r="992" spans="1:65" x14ac:dyDescent="0.25">
      <c r="A992" s="8"/>
      <c r="B992">
        <v>35000</v>
      </c>
      <c r="C992" t="s">
        <v>1008</v>
      </c>
      <c r="D992">
        <v>4</v>
      </c>
      <c r="E992">
        <v>2359</v>
      </c>
      <c r="F992" s="9">
        <f t="shared" si="895"/>
        <v>396312</v>
      </c>
      <c r="G992">
        <v>4</v>
      </c>
      <c r="H992" s="10">
        <f t="shared" si="841"/>
        <v>2.2078564363430832E-2</v>
      </c>
      <c r="I992" s="10">
        <f t="shared" si="842"/>
        <v>8.831425745372333E-2</v>
      </c>
      <c r="J992" s="11">
        <f t="shared" si="843"/>
        <v>2.2078564363430832E-2</v>
      </c>
      <c r="K992" s="11">
        <f t="shared" si="844"/>
        <v>1</v>
      </c>
      <c r="L992" s="12">
        <f t="shared" si="845"/>
        <v>35000</v>
      </c>
      <c r="M992" s="13">
        <f t="shared" si="846"/>
        <v>0</v>
      </c>
      <c r="P992">
        <f t="shared" si="847"/>
        <v>9436</v>
      </c>
      <c r="Q992" s="15">
        <f t="shared" si="853"/>
        <v>1</v>
      </c>
      <c r="R992" s="16">
        <f t="shared" si="854"/>
        <v>3.5746201966041107</v>
      </c>
      <c r="S992" s="17">
        <f t="shared" si="848"/>
        <v>8.831425745372333E-2</v>
      </c>
      <c r="T992" s="17">
        <f t="shared" si="855"/>
        <v>2.2078564363430832E-2</v>
      </c>
      <c r="U992" s="18">
        <f t="shared" si="856"/>
        <v>2.2078564363430832E-2</v>
      </c>
      <c r="V992" s="17">
        <f t="shared" si="857"/>
        <v>0</v>
      </c>
      <c r="W992" s="17">
        <f t="shared" si="849"/>
        <v>0</v>
      </c>
      <c r="X992" s="16">
        <f t="shared" si="858"/>
        <v>0</v>
      </c>
      <c r="Y992" s="19">
        <f t="shared" si="859"/>
        <v>2.2078564363430832E-2</v>
      </c>
      <c r="Z992" s="17">
        <f t="shared" si="860"/>
        <v>0</v>
      </c>
      <c r="AA992" s="17">
        <f t="shared" si="861"/>
        <v>0</v>
      </c>
      <c r="AB992" s="16">
        <f t="shared" si="862"/>
        <v>0</v>
      </c>
      <c r="AC992" s="19">
        <f t="shared" si="863"/>
        <v>2.2078564363430832E-2</v>
      </c>
      <c r="AD992" s="17">
        <f t="shared" si="864"/>
        <v>0</v>
      </c>
      <c r="AE992" s="17">
        <f t="shared" si="865"/>
        <v>0</v>
      </c>
      <c r="AF992" s="16">
        <f t="shared" si="850"/>
        <v>0</v>
      </c>
      <c r="AG992" s="19">
        <f t="shared" si="866"/>
        <v>2.2078564363430832E-2</v>
      </c>
      <c r="AH992" s="17">
        <f t="shared" si="867"/>
        <v>0</v>
      </c>
      <c r="AI992" s="17">
        <f t="shared" si="896"/>
        <v>0</v>
      </c>
      <c r="AJ992" s="16">
        <f t="shared" si="868"/>
        <v>0</v>
      </c>
      <c r="AK992" s="19">
        <f t="shared" si="869"/>
        <v>2.2078564363430832E-2</v>
      </c>
      <c r="AL992" s="17">
        <f t="shared" si="870"/>
        <v>0</v>
      </c>
      <c r="AM992" s="17">
        <f t="shared" si="871"/>
        <v>0</v>
      </c>
      <c r="AN992" s="16">
        <f t="shared" si="872"/>
        <v>0</v>
      </c>
      <c r="AO992" s="19">
        <f t="shared" si="873"/>
        <v>2.2078564363430832E-2</v>
      </c>
      <c r="AP992" s="17">
        <f t="shared" si="874"/>
        <v>0</v>
      </c>
      <c r="AQ992" s="17">
        <f t="shared" si="875"/>
        <v>0</v>
      </c>
      <c r="AR992" s="16">
        <f t="shared" si="876"/>
        <v>0</v>
      </c>
      <c r="AS992" s="19">
        <f t="shared" si="877"/>
        <v>2.2078564363430832E-2</v>
      </c>
      <c r="AT992" s="17">
        <f t="shared" si="878"/>
        <v>0</v>
      </c>
      <c r="AU992" s="17">
        <f t="shared" si="879"/>
        <v>0</v>
      </c>
      <c r="AV992" s="16">
        <f t="shared" si="880"/>
        <v>0</v>
      </c>
      <c r="AW992" s="19">
        <f t="shared" si="881"/>
        <v>2.2078564363430832E-2</v>
      </c>
      <c r="AX992" s="17">
        <f t="shared" si="882"/>
        <v>0</v>
      </c>
      <c r="AY992" s="17">
        <f t="shared" si="851"/>
        <v>0</v>
      </c>
      <c r="AZ992" s="16">
        <f t="shared" si="883"/>
        <v>0</v>
      </c>
      <c r="BA992" s="19">
        <f t="shared" si="884"/>
        <v>2.2078564363430832E-2</v>
      </c>
      <c r="BB992" s="16"/>
      <c r="BC992" s="16">
        <f t="shared" si="885"/>
        <v>2.2078564363430832E-2</v>
      </c>
      <c r="BD992" s="19">
        <f t="shared" si="852"/>
        <v>2.2078564363430832E-2</v>
      </c>
      <c r="BE992" s="20">
        <f t="shared" si="886"/>
        <v>2.2078564363430832E-2</v>
      </c>
      <c r="BF992">
        <f t="shared" si="887"/>
        <v>1.6867342750627599E-5</v>
      </c>
      <c r="BG992" s="33">
        <f t="shared" si="888"/>
        <v>4.5390806639079559E-2</v>
      </c>
      <c r="BH992">
        <f t="shared" si="889"/>
        <v>0.18156322655631824</v>
      </c>
      <c r="BI992">
        <f t="shared" si="890"/>
        <v>71955.685442987597</v>
      </c>
      <c r="BJ992">
        <f t="shared" si="891"/>
        <v>0</v>
      </c>
      <c r="BK992">
        <f t="shared" si="892"/>
        <v>35000</v>
      </c>
      <c r="BL992">
        <f t="shared" si="893"/>
        <v>1550248</v>
      </c>
      <c r="BM992">
        <f t="shared" si="894"/>
        <v>35000</v>
      </c>
    </row>
    <row r="993" spans="1:65" x14ac:dyDescent="0.25">
      <c r="A993" s="8"/>
      <c r="B993">
        <v>536500</v>
      </c>
      <c r="C993" t="s">
        <v>1009</v>
      </c>
      <c r="D993">
        <v>10</v>
      </c>
      <c r="E993">
        <v>2281</v>
      </c>
      <c r="F993" s="9">
        <f t="shared" si="895"/>
        <v>383208</v>
      </c>
      <c r="G993">
        <v>5</v>
      </c>
      <c r="H993" s="10">
        <f t="shared" si="841"/>
        <v>0.28000459280599566</v>
      </c>
      <c r="I993" s="10">
        <f t="shared" si="842"/>
        <v>1.4000229640299784</v>
      </c>
      <c r="J993" s="11">
        <f t="shared" si="843"/>
        <v>0.14000229640299783</v>
      </c>
      <c r="K993" s="11">
        <f t="shared" si="844"/>
        <v>1</v>
      </c>
      <c r="L993" s="12">
        <f t="shared" si="845"/>
        <v>536500</v>
      </c>
      <c r="M993" s="13">
        <f t="shared" si="846"/>
        <v>0</v>
      </c>
      <c r="P993">
        <f t="shared" si="847"/>
        <v>22810</v>
      </c>
      <c r="Q993" s="15">
        <f t="shared" si="853"/>
        <v>2</v>
      </c>
      <c r="R993" s="16">
        <f t="shared" si="854"/>
        <v>3.5746201966041107</v>
      </c>
      <c r="S993" s="17">
        <f t="shared" si="848"/>
        <v>1.4000229640299784</v>
      </c>
      <c r="T993" s="17">
        <f t="shared" si="855"/>
        <v>0.28000459280599566</v>
      </c>
      <c r="U993" s="18">
        <f t="shared" si="856"/>
        <v>0.28000459280599566</v>
      </c>
      <c r="V993" s="17">
        <f t="shared" si="857"/>
        <v>0</v>
      </c>
      <c r="W993" s="17">
        <f t="shared" si="849"/>
        <v>0</v>
      </c>
      <c r="X993" s="16">
        <f t="shared" si="858"/>
        <v>0</v>
      </c>
      <c r="Y993" s="19">
        <f t="shared" si="859"/>
        <v>0.28000459280599566</v>
      </c>
      <c r="Z993" s="17">
        <f t="shared" si="860"/>
        <v>0</v>
      </c>
      <c r="AA993" s="17">
        <f t="shared" si="861"/>
        <v>0</v>
      </c>
      <c r="AB993" s="16">
        <f t="shared" si="862"/>
        <v>0</v>
      </c>
      <c r="AC993" s="19">
        <f t="shared" si="863"/>
        <v>0.28000459280599566</v>
      </c>
      <c r="AD993" s="17">
        <f t="shared" si="864"/>
        <v>0</v>
      </c>
      <c r="AE993" s="17">
        <f t="shared" si="865"/>
        <v>0</v>
      </c>
      <c r="AF993" s="16">
        <f t="shared" si="850"/>
        <v>0</v>
      </c>
      <c r="AG993" s="19">
        <f t="shared" si="866"/>
        <v>0.28000459280599566</v>
      </c>
      <c r="AH993" s="17">
        <f t="shared" si="867"/>
        <v>0</v>
      </c>
      <c r="AI993" s="17">
        <f t="shared" si="896"/>
        <v>0</v>
      </c>
      <c r="AJ993" s="16">
        <f t="shared" si="868"/>
        <v>0</v>
      </c>
      <c r="AK993" s="19">
        <f t="shared" si="869"/>
        <v>0.28000459280599566</v>
      </c>
      <c r="AL993" s="17">
        <f t="shared" si="870"/>
        <v>0</v>
      </c>
      <c r="AM993" s="17">
        <f t="shared" si="871"/>
        <v>0</v>
      </c>
      <c r="AN993" s="16">
        <f t="shared" si="872"/>
        <v>0</v>
      </c>
      <c r="AO993" s="19">
        <f t="shared" si="873"/>
        <v>0.28000459280599566</v>
      </c>
      <c r="AP993" s="17">
        <f t="shared" si="874"/>
        <v>0</v>
      </c>
      <c r="AQ993" s="17">
        <f t="shared" si="875"/>
        <v>0</v>
      </c>
      <c r="AR993" s="16">
        <f t="shared" si="876"/>
        <v>0</v>
      </c>
      <c r="AS993" s="19">
        <f t="shared" si="877"/>
        <v>0.28000459280599566</v>
      </c>
      <c r="AT993" s="17">
        <f t="shared" si="878"/>
        <v>0</v>
      </c>
      <c r="AU993" s="17">
        <f t="shared" si="879"/>
        <v>0</v>
      </c>
      <c r="AV993" s="16">
        <f t="shared" si="880"/>
        <v>0</v>
      </c>
      <c r="AW993" s="19">
        <f t="shared" si="881"/>
        <v>0.28000459280599566</v>
      </c>
      <c r="AX993" s="17">
        <f t="shared" si="882"/>
        <v>0</v>
      </c>
      <c r="AY993" s="17">
        <f t="shared" si="851"/>
        <v>0</v>
      </c>
      <c r="AZ993" s="16">
        <f t="shared" si="883"/>
        <v>0</v>
      </c>
      <c r="BA993" s="19">
        <f t="shared" si="884"/>
        <v>0.28000459280599566</v>
      </c>
      <c r="BB993" s="16"/>
      <c r="BC993" s="16">
        <f t="shared" si="885"/>
        <v>0.28000459280599566</v>
      </c>
      <c r="BD993" s="19">
        <f t="shared" si="852"/>
        <v>0.28000459280599566</v>
      </c>
      <c r="BE993" s="20">
        <f t="shared" si="886"/>
        <v>0.28000459280599566</v>
      </c>
      <c r="BF993">
        <f t="shared" si="887"/>
        <v>2.1391487964821356E-4</v>
      </c>
      <c r="BG993" s="33">
        <f t="shared" si="888"/>
        <v>0.57565492578685851</v>
      </c>
      <c r="BH993">
        <f t="shared" si="889"/>
        <v>2.8782746289342924</v>
      </c>
      <c r="BI993">
        <f t="shared" si="890"/>
        <v>1102977.8640046522</v>
      </c>
      <c r="BJ993">
        <f t="shared" si="891"/>
        <v>0</v>
      </c>
      <c r="BK993">
        <f t="shared" si="892"/>
        <v>536500</v>
      </c>
      <c r="BL993">
        <f t="shared" si="893"/>
        <v>3295579.9999999995</v>
      </c>
      <c r="BM993">
        <f t="shared" si="894"/>
        <v>536500</v>
      </c>
    </row>
    <row r="994" spans="1:65" x14ac:dyDescent="0.25">
      <c r="A994" s="8"/>
      <c r="B994">
        <v>306000</v>
      </c>
      <c r="C994" t="s">
        <v>1010</v>
      </c>
      <c r="D994">
        <v>4</v>
      </c>
      <c r="E994">
        <v>1858</v>
      </c>
      <c r="F994" s="9">
        <f t="shared" si="895"/>
        <v>312144</v>
      </c>
      <c r="G994">
        <v>4</v>
      </c>
      <c r="H994" s="10">
        <f t="shared" si="841"/>
        <v>0.24507919421805321</v>
      </c>
      <c r="I994" s="10">
        <f t="shared" si="842"/>
        <v>0.98031677687221286</v>
      </c>
      <c r="J994" s="11">
        <f t="shared" si="843"/>
        <v>0.24507919421805321</v>
      </c>
      <c r="K994" s="11">
        <f t="shared" si="844"/>
        <v>1</v>
      </c>
      <c r="L994" s="12">
        <f t="shared" si="845"/>
        <v>306000</v>
      </c>
      <c r="M994" s="13">
        <f t="shared" si="846"/>
        <v>0</v>
      </c>
      <c r="P994">
        <f t="shared" si="847"/>
        <v>7432</v>
      </c>
      <c r="Q994" s="15">
        <f t="shared" si="853"/>
        <v>1</v>
      </c>
      <c r="R994" s="16">
        <f t="shared" si="854"/>
        <v>3.5746201966041107</v>
      </c>
      <c r="S994" s="17">
        <f t="shared" si="848"/>
        <v>0.98031677687221286</v>
      </c>
      <c r="T994" s="17">
        <f t="shared" si="855"/>
        <v>0.24507919421805321</v>
      </c>
      <c r="U994" s="18">
        <f t="shared" si="856"/>
        <v>0.24507919421805321</v>
      </c>
      <c r="V994" s="17">
        <f t="shared" si="857"/>
        <v>0</v>
      </c>
      <c r="W994" s="17">
        <f t="shared" si="849"/>
        <v>0</v>
      </c>
      <c r="X994" s="16">
        <f t="shared" si="858"/>
        <v>0</v>
      </c>
      <c r="Y994" s="19">
        <f t="shared" si="859"/>
        <v>0.24507919421805321</v>
      </c>
      <c r="Z994" s="17">
        <f t="shared" si="860"/>
        <v>0</v>
      </c>
      <c r="AA994" s="17">
        <f t="shared" si="861"/>
        <v>0</v>
      </c>
      <c r="AB994" s="16">
        <f t="shared" si="862"/>
        <v>0</v>
      </c>
      <c r="AC994" s="19">
        <f t="shared" si="863"/>
        <v>0.24507919421805321</v>
      </c>
      <c r="AD994" s="17">
        <f t="shared" si="864"/>
        <v>0</v>
      </c>
      <c r="AE994" s="17">
        <f t="shared" si="865"/>
        <v>0</v>
      </c>
      <c r="AF994" s="16">
        <f t="shared" si="850"/>
        <v>0</v>
      </c>
      <c r="AG994" s="19">
        <f t="shared" si="866"/>
        <v>0.24507919421805321</v>
      </c>
      <c r="AH994" s="17">
        <f t="shared" si="867"/>
        <v>0</v>
      </c>
      <c r="AI994" s="17">
        <f t="shared" si="896"/>
        <v>0</v>
      </c>
      <c r="AJ994" s="16">
        <f t="shared" si="868"/>
        <v>0</v>
      </c>
      <c r="AK994" s="19">
        <f t="shared" si="869"/>
        <v>0.24507919421805321</v>
      </c>
      <c r="AL994" s="17">
        <f t="shared" si="870"/>
        <v>0</v>
      </c>
      <c r="AM994" s="17">
        <f t="shared" si="871"/>
        <v>0</v>
      </c>
      <c r="AN994" s="16">
        <f t="shared" si="872"/>
        <v>0</v>
      </c>
      <c r="AO994" s="19">
        <f t="shared" si="873"/>
        <v>0.24507919421805321</v>
      </c>
      <c r="AP994" s="17">
        <f t="shared" si="874"/>
        <v>0</v>
      </c>
      <c r="AQ994" s="17">
        <f t="shared" si="875"/>
        <v>0</v>
      </c>
      <c r="AR994" s="16">
        <f t="shared" si="876"/>
        <v>0</v>
      </c>
      <c r="AS994" s="19">
        <f t="shared" si="877"/>
        <v>0.24507919421805321</v>
      </c>
      <c r="AT994" s="17">
        <f t="shared" si="878"/>
        <v>0</v>
      </c>
      <c r="AU994" s="17">
        <f t="shared" si="879"/>
        <v>0</v>
      </c>
      <c r="AV994" s="16">
        <f t="shared" si="880"/>
        <v>0</v>
      </c>
      <c r="AW994" s="19">
        <f t="shared" si="881"/>
        <v>0.24507919421805321</v>
      </c>
      <c r="AX994" s="17">
        <f t="shared" si="882"/>
        <v>0</v>
      </c>
      <c r="AY994" s="17">
        <f t="shared" si="851"/>
        <v>0</v>
      </c>
      <c r="AZ994" s="16">
        <f t="shared" si="883"/>
        <v>0</v>
      </c>
      <c r="BA994" s="19">
        <f t="shared" si="884"/>
        <v>0.24507919421805321</v>
      </c>
      <c r="BB994" s="16"/>
      <c r="BC994" s="16">
        <f t="shared" si="885"/>
        <v>0.24507919421805321</v>
      </c>
      <c r="BD994" s="19">
        <f t="shared" si="852"/>
        <v>0.24507919421805321</v>
      </c>
      <c r="BE994" s="20">
        <f t="shared" si="886"/>
        <v>0.24507919421805321</v>
      </c>
      <c r="BF994">
        <f t="shared" si="887"/>
        <v>1.8723295146719259E-4</v>
      </c>
      <c r="BG994" s="33">
        <f t="shared" si="888"/>
        <v>0.50385261165071715</v>
      </c>
      <c r="BH994">
        <f t="shared" si="889"/>
        <v>2.0154104466028686</v>
      </c>
      <c r="BI994">
        <f t="shared" si="890"/>
        <v>629098.27844440576</v>
      </c>
      <c r="BJ994">
        <f t="shared" si="891"/>
        <v>0</v>
      </c>
      <c r="BK994">
        <f t="shared" si="892"/>
        <v>306000</v>
      </c>
      <c r="BL994">
        <f t="shared" si="893"/>
        <v>942576</v>
      </c>
      <c r="BM994">
        <f t="shared" si="894"/>
        <v>306000</v>
      </c>
    </row>
    <row r="995" spans="1:65" x14ac:dyDescent="0.25">
      <c r="A995" s="8"/>
      <c r="B995">
        <v>687000</v>
      </c>
      <c r="C995" t="s">
        <v>1011</v>
      </c>
      <c r="D995">
        <v>1</v>
      </c>
      <c r="E995">
        <v>2180</v>
      </c>
      <c r="F995" s="9">
        <f t="shared" si="895"/>
        <v>366240</v>
      </c>
      <c r="G995">
        <v>8</v>
      </c>
      <c r="H995" s="10">
        <f t="shared" si="841"/>
        <v>0.125</v>
      </c>
      <c r="I995" s="10">
        <f t="shared" si="842"/>
        <v>1</v>
      </c>
      <c r="J995" s="11">
        <f t="shared" si="843"/>
        <v>1</v>
      </c>
      <c r="K995" s="11">
        <f t="shared" si="844"/>
        <v>0.53310043668122276</v>
      </c>
      <c r="L995" s="12">
        <f t="shared" si="845"/>
        <v>366240</v>
      </c>
      <c r="M995" s="13">
        <f t="shared" si="846"/>
        <v>0.4668995633187773</v>
      </c>
      <c r="P995">
        <f t="shared" si="847"/>
        <v>2180</v>
      </c>
      <c r="Q995" s="15">
        <f t="shared" si="853"/>
        <v>0.125</v>
      </c>
      <c r="R995" s="16">
        <f t="shared" si="854"/>
        <v>3.5746201966041107</v>
      </c>
      <c r="S995" s="17">
        <f t="shared" si="848"/>
        <v>1.875819134993447</v>
      </c>
      <c r="T995" s="17">
        <f t="shared" si="855"/>
        <v>0.23447739187418087</v>
      </c>
      <c r="U995" s="18">
        <f t="shared" si="856"/>
        <v>0.125</v>
      </c>
      <c r="V995" s="17">
        <f t="shared" si="857"/>
        <v>0</v>
      </c>
      <c r="W995" s="17">
        <f t="shared" si="849"/>
        <v>0</v>
      </c>
      <c r="X995" s="16">
        <f t="shared" si="858"/>
        <v>0</v>
      </c>
      <c r="Y995" s="19">
        <f t="shared" si="859"/>
        <v>0.125</v>
      </c>
      <c r="Z995" s="17">
        <f t="shared" si="860"/>
        <v>0</v>
      </c>
      <c r="AA995" s="17">
        <f t="shared" si="861"/>
        <v>0</v>
      </c>
      <c r="AB995" s="16">
        <f t="shared" si="862"/>
        <v>0</v>
      </c>
      <c r="AC995" s="19">
        <f t="shared" si="863"/>
        <v>0.125</v>
      </c>
      <c r="AD995" s="17">
        <f t="shared" si="864"/>
        <v>0</v>
      </c>
      <c r="AE995" s="17">
        <f t="shared" si="865"/>
        <v>0</v>
      </c>
      <c r="AF995" s="16">
        <f t="shared" si="850"/>
        <v>0</v>
      </c>
      <c r="AG995" s="19">
        <f t="shared" si="866"/>
        <v>0.125</v>
      </c>
      <c r="AH995" s="17">
        <f t="shared" si="867"/>
        <v>0</v>
      </c>
      <c r="AI995" s="17">
        <f t="shared" si="896"/>
        <v>0</v>
      </c>
      <c r="AJ995" s="16">
        <f t="shared" si="868"/>
        <v>0</v>
      </c>
      <c r="AK995" s="19">
        <f t="shared" si="869"/>
        <v>0.125</v>
      </c>
      <c r="AL995" s="17">
        <f t="shared" si="870"/>
        <v>0</v>
      </c>
      <c r="AM995" s="17">
        <f t="shared" si="871"/>
        <v>0</v>
      </c>
      <c r="AN995" s="16">
        <f t="shared" si="872"/>
        <v>0</v>
      </c>
      <c r="AO995" s="19">
        <f t="shared" si="873"/>
        <v>0.125</v>
      </c>
      <c r="AP995" s="17">
        <f t="shared" si="874"/>
        <v>0</v>
      </c>
      <c r="AQ995" s="17">
        <f t="shared" si="875"/>
        <v>0</v>
      </c>
      <c r="AR995" s="16">
        <f t="shared" si="876"/>
        <v>0</v>
      </c>
      <c r="AS995" s="19">
        <f t="shared" si="877"/>
        <v>0.125</v>
      </c>
      <c r="AT995" s="17">
        <f t="shared" si="878"/>
        <v>0</v>
      </c>
      <c r="AU995" s="17">
        <f t="shared" si="879"/>
        <v>0</v>
      </c>
      <c r="AV995" s="16">
        <f t="shared" si="880"/>
        <v>0</v>
      </c>
      <c r="AW995" s="19">
        <f t="shared" si="881"/>
        <v>0.125</v>
      </c>
      <c r="AX995" s="17">
        <f t="shared" si="882"/>
        <v>0</v>
      </c>
      <c r="AY995" s="17">
        <f t="shared" si="851"/>
        <v>0</v>
      </c>
      <c r="AZ995" s="16">
        <f t="shared" si="883"/>
        <v>0</v>
      </c>
      <c r="BA995" s="19">
        <f t="shared" si="884"/>
        <v>0.125</v>
      </c>
      <c r="BB995" s="16"/>
      <c r="BC995" s="16">
        <f t="shared" si="885"/>
        <v>0.125</v>
      </c>
      <c r="BD995" s="19">
        <f t="shared" si="852"/>
        <v>0.125</v>
      </c>
      <c r="BE995" s="20">
        <f t="shared" si="886"/>
        <v>0.125</v>
      </c>
      <c r="BF995">
        <f t="shared" si="887"/>
        <v>9.5496147716953207E-5</v>
      </c>
      <c r="BG995" s="33">
        <f t="shared" si="888"/>
        <v>0.25698459086781283</v>
      </c>
      <c r="BH995">
        <f t="shared" si="889"/>
        <v>2.0558767269425027</v>
      </c>
      <c r="BI995">
        <f t="shared" si="890"/>
        <v>752944.29247542215</v>
      </c>
      <c r="BJ995">
        <f t="shared" si="891"/>
        <v>320760</v>
      </c>
      <c r="BK995">
        <f t="shared" si="892"/>
        <v>366240</v>
      </c>
      <c r="BL995">
        <f t="shared" si="893"/>
        <v>0</v>
      </c>
      <c r="BM995">
        <f t="shared" si="894"/>
        <v>366240</v>
      </c>
    </row>
    <row r="996" spans="1:65" x14ac:dyDescent="0.25">
      <c r="A996" s="8"/>
      <c r="B996">
        <v>2171300</v>
      </c>
      <c r="C996" t="s">
        <v>1012</v>
      </c>
      <c r="D996">
        <v>7</v>
      </c>
      <c r="E996">
        <v>2188</v>
      </c>
      <c r="F996" s="9">
        <f t="shared" si="895"/>
        <v>367584</v>
      </c>
      <c r="G996">
        <v>8</v>
      </c>
      <c r="H996" s="10">
        <f t="shared" si="841"/>
        <v>0.73836864498998867</v>
      </c>
      <c r="I996" s="10">
        <f t="shared" si="842"/>
        <v>5.9069491599199093</v>
      </c>
      <c r="J996" s="11">
        <f t="shared" si="843"/>
        <v>0.84384987998855843</v>
      </c>
      <c r="K996" s="11">
        <f t="shared" si="844"/>
        <v>1</v>
      </c>
      <c r="L996" s="12">
        <f t="shared" si="845"/>
        <v>2171300</v>
      </c>
      <c r="M996" s="13">
        <f t="shared" si="846"/>
        <v>0</v>
      </c>
      <c r="P996">
        <f t="shared" si="847"/>
        <v>15316</v>
      </c>
      <c r="Q996" s="15">
        <f t="shared" si="853"/>
        <v>0.875</v>
      </c>
      <c r="R996" s="16">
        <f t="shared" si="854"/>
        <v>3.5746201966041107</v>
      </c>
      <c r="S996" s="17">
        <f t="shared" si="848"/>
        <v>5.9069491599199093</v>
      </c>
      <c r="T996" s="17">
        <f t="shared" si="855"/>
        <v>0.73836864498998867</v>
      </c>
      <c r="U996" s="18">
        <f t="shared" si="856"/>
        <v>0.73836864498998867</v>
      </c>
      <c r="V996" s="17">
        <f t="shared" si="857"/>
        <v>0</v>
      </c>
      <c r="W996" s="17">
        <f t="shared" si="849"/>
        <v>0</v>
      </c>
      <c r="X996" s="16">
        <f t="shared" si="858"/>
        <v>0</v>
      </c>
      <c r="Y996" s="19">
        <f t="shared" si="859"/>
        <v>0.73836864498998867</v>
      </c>
      <c r="Z996" s="17">
        <f t="shared" si="860"/>
        <v>0</v>
      </c>
      <c r="AA996" s="17">
        <f t="shared" si="861"/>
        <v>0</v>
      </c>
      <c r="AB996" s="16">
        <f t="shared" si="862"/>
        <v>0</v>
      </c>
      <c r="AC996" s="19">
        <f t="shared" si="863"/>
        <v>0.73836864498998867</v>
      </c>
      <c r="AD996" s="17">
        <f t="shared" si="864"/>
        <v>0</v>
      </c>
      <c r="AE996" s="17">
        <f t="shared" si="865"/>
        <v>0</v>
      </c>
      <c r="AF996" s="16">
        <f t="shared" si="850"/>
        <v>0</v>
      </c>
      <c r="AG996" s="19">
        <f t="shared" si="866"/>
        <v>0.73836864498998867</v>
      </c>
      <c r="AH996" s="17">
        <f t="shared" si="867"/>
        <v>0</v>
      </c>
      <c r="AI996" s="17">
        <f t="shared" si="896"/>
        <v>0</v>
      </c>
      <c r="AJ996" s="16">
        <f t="shared" si="868"/>
        <v>0</v>
      </c>
      <c r="AK996" s="19">
        <f t="shared" si="869"/>
        <v>0.73836864498998867</v>
      </c>
      <c r="AL996" s="17">
        <f t="shared" si="870"/>
        <v>0</v>
      </c>
      <c r="AM996" s="17">
        <f t="shared" si="871"/>
        <v>0</v>
      </c>
      <c r="AN996" s="16">
        <f t="shared" si="872"/>
        <v>0</v>
      </c>
      <c r="AO996" s="19">
        <f t="shared" si="873"/>
        <v>0.73836864498998867</v>
      </c>
      <c r="AP996" s="17">
        <f t="shared" si="874"/>
        <v>0</v>
      </c>
      <c r="AQ996" s="17">
        <f t="shared" si="875"/>
        <v>0</v>
      </c>
      <c r="AR996" s="16">
        <f t="shared" si="876"/>
        <v>0</v>
      </c>
      <c r="AS996" s="19">
        <f t="shared" si="877"/>
        <v>0.73836864498998867</v>
      </c>
      <c r="AT996" s="17">
        <f t="shared" si="878"/>
        <v>0</v>
      </c>
      <c r="AU996" s="17">
        <f t="shared" si="879"/>
        <v>0</v>
      </c>
      <c r="AV996" s="16">
        <f t="shared" si="880"/>
        <v>0</v>
      </c>
      <c r="AW996" s="19">
        <f t="shared" si="881"/>
        <v>0.73836864498998867</v>
      </c>
      <c r="AX996" s="17">
        <f t="shared" si="882"/>
        <v>0</v>
      </c>
      <c r="AY996" s="17">
        <f t="shared" si="851"/>
        <v>0</v>
      </c>
      <c r="AZ996" s="16">
        <f t="shared" si="883"/>
        <v>0</v>
      </c>
      <c r="BA996" s="19">
        <f t="shared" si="884"/>
        <v>0.73836864498998867</v>
      </c>
      <c r="BB996" s="16"/>
      <c r="BC996" s="16">
        <f t="shared" si="885"/>
        <v>0.73836864498998867</v>
      </c>
      <c r="BD996" s="19">
        <f t="shared" si="852"/>
        <v>0.73836864498998867</v>
      </c>
      <c r="BE996" s="20">
        <f t="shared" si="886"/>
        <v>0.73836864498998867</v>
      </c>
      <c r="BF996">
        <f t="shared" si="887"/>
        <v>5.6409088953224436E-4</v>
      </c>
      <c r="BG996" s="33">
        <f t="shared" si="888"/>
        <v>1.5179949131389887</v>
      </c>
      <c r="BH996">
        <f t="shared" si="889"/>
        <v>12.14395930511191</v>
      </c>
      <c r="BI996">
        <f t="shared" si="890"/>
        <v>4463925.1372102564</v>
      </c>
      <c r="BJ996">
        <f t="shared" si="891"/>
        <v>0</v>
      </c>
      <c r="BK996">
        <f t="shared" si="892"/>
        <v>2171300</v>
      </c>
      <c r="BL996">
        <f t="shared" si="893"/>
        <v>401788.00000000006</v>
      </c>
      <c r="BM996">
        <f t="shared" si="894"/>
        <v>2171300</v>
      </c>
    </row>
    <row r="997" spans="1:65" x14ac:dyDescent="0.25">
      <c r="A997" s="8"/>
      <c r="B997">
        <v>9939907</v>
      </c>
      <c r="C997" t="s">
        <v>1013</v>
      </c>
      <c r="D997">
        <v>5</v>
      </c>
      <c r="E997">
        <v>1649</v>
      </c>
      <c r="F997" s="9">
        <f t="shared" si="895"/>
        <v>277032</v>
      </c>
      <c r="G997">
        <v>6</v>
      </c>
      <c r="H997" s="10">
        <f t="shared" si="841"/>
        <v>0.83333333333333337</v>
      </c>
      <c r="I997" s="10">
        <f t="shared" si="842"/>
        <v>5</v>
      </c>
      <c r="J997" s="11">
        <f t="shared" si="843"/>
        <v>1</v>
      </c>
      <c r="K997" s="11">
        <f t="shared" si="844"/>
        <v>0.13935341648568744</v>
      </c>
      <c r="L997" s="12">
        <f t="shared" si="845"/>
        <v>1385160</v>
      </c>
      <c r="M997" s="13">
        <f t="shared" si="846"/>
        <v>0.86064658351431256</v>
      </c>
      <c r="P997">
        <f t="shared" si="847"/>
        <v>8245</v>
      </c>
      <c r="Q997" s="15">
        <f t="shared" si="853"/>
        <v>0.83333333333333337</v>
      </c>
      <c r="R997" s="16">
        <f t="shared" si="854"/>
        <v>3.5746201966041107</v>
      </c>
      <c r="S997" s="17">
        <f t="shared" si="848"/>
        <v>35.879995812758096</v>
      </c>
      <c r="T997" s="17">
        <f t="shared" si="855"/>
        <v>5.9799993021263491</v>
      </c>
      <c r="U997" s="18">
        <f t="shared" si="856"/>
        <v>0.83333333333333337</v>
      </c>
      <c r="V997" s="17">
        <f t="shared" si="857"/>
        <v>0</v>
      </c>
      <c r="W997" s="17">
        <f t="shared" si="849"/>
        <v>0</v>
      </c>
      <c r="X997" s="16">
        <f t="shared" si="858"/>
        <v>0</v>
      </c>
      <c r="Y997" s="19">
        <f t="shared" si="859"/>
        <v>0.83333333333333337</v>
      </c>
      <c r="Z997" s="17">
        <f t="shared" si="860"/>
        <v>0</v>
      </c>
      <c r="AA997" s="17">
        <f t="shared" si="861"/>
        <v>0</v>
      </c>
      <c r="AB997" s="16">
        <f t="shared" si="862"/>
        <v>0</v>
      </c>
      <c r="AC997" s="19">
        <f t="shared" si="863"/>
        <v>0.83333333333333337</v>
      </c>
      <c r="AD997" s="17">
        <f t="shared" si="864"/>
        <v>0</v>
      </c>
      <c r="AE997" s="17">
        <f t="shared" si="865"/>
        <v>0</v>
      </c>
      <c r="AF997" s="16">
        <f t="shared" si="850"/>
        <v>0</v>
      </c>
      <c r="AG997" s="19">
        <f t="shared" si="866"/>
        <v>0.83333333333333337</v>
      </c>
      <c r="AH997" s="17">
        <f t="shared" si="867"/>
        <v>0</v>
      </c>
      <c r="AI997" s="17">
        <f t="shared" si="896"/>
        <v>0</v>
      </c>
      <c r="AJ997" s="16">
        <f t="shared" si="868"/>
        <v>0</v>
      </c>
      <c r="AK997" s="19">
        <f t="shared" si="869"/>
        <v>0.83333333333333337</v>
      </c>
      <c r="AL997" s="17">
        <f t="shared" si="870"/>
        <v>0</v>
      </c>
      <c r="AM997" s="17">
        <f t="shared" si="871"/>
        <v>0</v>
      </c>
      <c r="AN997" s="16">
        <f t="shared" si="872"/>
        <v>0</v>
      </c>
      <c r="AO997" s="19">
        <f t="shared" si="873"/>
        <v>0.83333333333333337</v>
      </c>
      <c r="AP997" s="17">
        <f t="shared" si="874"/>
        <v>0</v>
      </c>
      <c r="AQ997" s="17">
        <f t="shared" si="875"/>
        <v>0</v>
      </c>
      <c r="AR997" s="16">
        <f t="shared" si="876"/>
        <v>0</v>
      </c>
      <c r="AS997" s="19">
        <f t="shared" si="877"/>
        <v>0.83333333333333337</v>
      </c>
      <c r="AT997" s="17">
        <f t="shared" si="878"/>
        <v>0</v>
      </c>
      <c r="AU997" s="17">
        <f t="shared" si="879"/>
        <v>0</v>
      </c>
      <c r="AV997" s="16">
        <f t="shared" si="880"/>
        <v>0</v>
      </c>
      <c r="AW997" s="19">
        <f t="shared" si="881"/>
        <v>0.83333333333333337</v>
      </c>
      <c r="AX997" s="17">
        <f t="shared" si="882"/>
        <v>0</v>
      </c>
      <c r="AY997" s="17">
        <f t="shared" si="851"/>
        <v>0</v>
      </c>
      <c r="AZ997" s="16">
        <f t="shared" si="883"/>
        <v>0</v>
      </c>
      <c r="BA997" s="19">
        <f t="shared" si="884"/>
        <v>0.83333333333333337</v>
      </c>
      <c r="BB997" s="16"/>
      <c r="BC997" s="16">
        <f t="shared" si="885"/>
        <v>0.83333333333333337</v>
      </c>
      <c r="BD997" s="19">
        <f t="shared" si="852"/>
        <v>0.83333333333333337</v>
      </c>
      <c r="BE997" s="20">
        <f t="shared" si="886"/>
        <v>0.83333333333333337</v>
      </c>
      <c r="BF997">
        <f t="shared" si="887"/>
        <v>6.3664098477968808E-4</v>
      </c>
      <c r="BG997" s="33">
        <f t="shared" si="888"/>
        <v>1.7132306057854187</v>
      </c>
      <c r="BH997">
        <f t="shared" si="889"/>
        <v>10.279383634712513</v>
      </c>
      <c r="BI997">
        <f t="shared" si="890"/>
        <v>2847718.207091677</v>
      </c>
      <c r="BJ997">
        <f t="shared" si="891"/>
        <v>8554747</v>
      </c>
      <c r="BK997">
        <f t="shared" si="892"/>
        <v>1385160</v>
      </c>
      <c r="BL997">
        <f t="shared" si="893"/>
        <v>0</v>
      </c>
      <c r="BM997">
        <f t="shared" si="894"/>
        <v>1385160</v>
      </c>
    </row>
    <row r="998" spans="1:65" x14ac:dyDescent="0.25">
      <c r="A998" s="8"/>
      <c r="B998">
        <v>922000</v>
      </c>
      <c r="C998" t="s">
        <v>1014</v>
      </c>
      <c r="D998">
        <v>10</v>
      </c>
      <c r="E998">
        <v>1111</v>
      </c>
      <c r="F998" s="9">
        <f t="shared" si="895"/>
        <v>186648</v>
      </c>
      <c r="G998">
        <v>4</v>
      </c>
      <c r="H998" s="10">
        <f t="shared" si="841"/>
        <v>1.234944923063735</v>
      </c>
      <c r="I998" s="10">
        <f t="shared" si="842"/>
        <v>4.9397796922549402</v>
      </c>
      <c r="J998" s="11">
        <f t="shared" si="843"/>
        <v>0.49397796922549403</v>
      </c>
      <c r="K998" s="11">
        <f t="shared" si="844"/>
        <v>1.0000000000000002</v>
      </c>
      <c r="L998" s="12">
        <f t="shared" si="845"/>
        <v>922000.00000000012</v>
      </c>
      <c r="M998" s="13">
        <f t="shared" si="846"/>
        <v>-1.2626390653680566E-16</v>
      </c>
      <c r="P998">
        <f t="shared" si="847"/>
        <v>11110</v>
      </c>
      <c r="Q998" s="15">
        <f t="shared" si="853"/>
        <v>2.5</v>
      </c>
      <c r="R998" s="16">
        <f t="shared" si="854"/>
        <v>3.5746201966041107</v>
      </c>
      <c r="S998" s="17">
        <f t="shared" si="848"/>
        <v>4.9397796922549402</v>
      </c>
      <c r="T998" s="17">
        <f t="shared" si="855"/>
        <v>1.234944923063735</v>
      </c>
      <c r="U998" s="18">
        <f t="shared" si="856"/>
        <v>1.234944923063735</v>
      </c>
      <c r="V998" s="17">
        <f t="shared" si="857"/>
        <v>0</v>
      </c>
      <c r="W998" s="17">
        <f t="shared" si="849"/>
        <v>0</v>
      </c>
      <c r="X998" s="16">
        <f t="shared" si="858"/>
        <v>0</v>
      </c>
      <c r="Y998" s="19">
        <f t="shared" si="859"/>
        <v>1.234944923063735</v>
      </c>
      <c r="Z998" s="17">
        <f t="shared" si="860"/>
        <v>0</v>
      </c>
      <c r="AA998" s="17">
        <f t="shared" si="861"/>
        <v>0</v>
      </c>
      <c r="AB998" s="16">
        <f t="shared" si="862"/>
        <v>0</v>
      </c>
      <c r="AC998" s="19">
        <f t="shared" si="863"/>
        <v>1.234944923063735</v>
      </c>
      <c r="AD998" s="17">
        <f t="shared" si="864"/>
        <v>0</v>
      </c>
      <c r="AE998" s="17">
        <f t="shared" si="865"/>
        <v>0</v>
      </c>
      <c r="AF998" s="16">
        <f t="shared" si="850"/>
        <v>0</v>
      </c>
      <c r="AG998" s="19">
        <f t="shared" si="866"/>
        <v>1.234944923063735</v>
      </c>
      <c r="AH998" s="17">
        <f t="shared" si="867"/>
        <v>0</v>
      </c>
      <c r="AI998" s="17">
        <f t="shared" si="896"/>
        <v>0</v>
      </c>
      <c r="AJ998" s="16">
        <f t="shared" si="868"/>
        <v>0</v>
      </c>
      <c r="AK998" s="19">
        <f t="shared" si="869"/>
        <v>1.234944923063735</v>
      </c>
      <c r="AL998" s="17">
        <f t="shared" si="870"/>
        <v>0</v>
      </c>
      <c r="AM998" s="17">
        <f t="shared" si="871"/>
        <v>0</v>
      </c>
      <c r="AN998" s="16">
        <f t="shared" si="872"/>
        <v>0</v>
      </c>
      <c r="AO998" s="19">
        <f t="shared" si="873"/>
        <v>1.234944923063735</v>
      </c>
      <c r="AP998" s="17">
        <f t="shared" si="874"/>
        <v>0</v>
      </c>
      <c r="AQ998" s="17">
        <f t="shared" si="875"/>
        <v>0</v>
      </c>
      <c r="AR998" s="16">
        <f t="shared" si="876"/>
        <v>0</v>
      </c>
      <c r="AS998" s="19">
        <f t="shared" si="877"/>
        <v>1.234944923063735</v>
      </c>
      <c r="AT998" s="17">
        <f t="shared" si="878"/>
        <v>0</v>
      </c>
      <c r="AU998" s="17">
        <f t="shared" si="879"/>
        <v>0</v>
      </c>
      <c r="AV998" s="16">
        <f t="shared" si="880"/>
        <v>0</v>
      </c>
      <c r="AW998" s="19">
        <f t="shared" si="881"/>
        <v>1.234944923063735</v>
      </c>
      <c r="AX998" s="17">
        <f t="shared" si="882"/>
        <v>0</v>
      </c>
      <c r="AY998" s="17">
        <f t="shared" si="851"/>
        <v>0</v>
      </c>
      <c r="AZ998" s="16">
        <f t="shared" si="883"/>
        <v>0</v>
      </c>
      <c r="BA998" s="19">
        <f t="shared" si="884"/>
        <v>1.234944923063735</v>
      </c>
      <c r="BB998" s="16"/>
      <c r="BC998" s="16">
        <f t="shared" si="885"/>
        <v>1.234944923063735</v>
      </c>
      <c r="BD998" s="19">
        <f t="shared" si="852"/>
        <v>1.234944923063735</v>
      </c>
      <c r="BE998" s="20">
        <f t="shared" si="886"/>
        <v>1.234944923063735</v>
      </c>
      <c r="BF998">
        <f t="shared" si="887"/>
        <v>9.4345986236156693E-4</v>
      </c>
      <c r="BG998" s="33">
        <f t="shared" si="888"/>
        <v>2.5388945263825322</v>
      </c>
      <c r="BH998">
        <f t="shared" si="889"/>
        <v>10.155578105530129</v>
      </c>
      <c r="BI998">
        <f t="shared" si="890"/>
        <v>1895518.3422409876</v>
      </c>
      <c r="BJ998">
        <f t="shared" si="891"/>
        <v>0</v>
      </c>
      <c r="BK998">
        <f t="shared" si="892"/>
        <v>922000.00000000012</v>
      </c>
      <c r="BL998">
        <f t="shared" si="893"/>
        <v>944479.99999999988</v>
      </c>
      <c r="BM998">
        <f t="shared" si="894"/>
        <v>922000.00000000012</v>
      </c>
    </row>
    <row r="999" spans="1:65" x14ac:dyDescent="0.25">
      <c r="A999" s="8"/>
      <c r="B999">
        <v>97500</v>
      </c>
      <c r="C999" t="s">
        <v>1015</v>
      </c>
      <c r="D999">
        <v>3</v>
      </c>
      <c r="E999">
        <v>2110</v>
      </c>
      <c r="F999" s="9">
        <f t="shared" si="895"/>
        <v>354480</v>
      </c>
      <c r="G999">
        <v>8</v>
      </c>
      <c r="H999" s="10">
        <f t="shared" si="841"/>
        <v>3.4381347325660123E-2</v>
      </c>
      <c r="I999" s="10">
        <f t="shared" si="842"/>
        <v>0.27505077860528099</v>
      </c>
      <c r="J999" s="11">
        <f t="shared" si="843"/>
        <v>9.1683592868426991E-2</v>
      </c>
      <c r="K999" s="11">
        <f t="shared" si="844"/>
        <v>1</v>
      </c>
      <c r="L999" s="12">
        <f t="shared" si="845"/>
        <v>97500</v>
      </c>
      <c r="M999" s="13">
        <f t="shared" si="846"/>
        <v>0</v>
      </c>
      <c r="P999">
        <f t="shared" si="847"/>
        <v>6330</v>
      </c>
      <c r="Q999" s="15">
        <f t="shared" si="853"/>
        <v>0.375</v>
      </c>
      <c r="R999" s="16">
        <f t="shared" si="854"/>
        <v>3.5746201966041107</v>
      </c>
      <c r="S999" s="17">
        <f t="shared" si="848"/>
        <v>0.27505077860528099</v>
      </c>
      <c r="T999" s="17">
        <f t="shared" si="855"/>
        <v>3.4381347325660123E-2</v>
      </c>
      <c r="U999" s="18">
        <f t="shared" si="856"/>
        <v>3.4381347325660123E-2</v>
      </c>
      <c r="V999" s="17">
        <f t="shared" si="857"/>
        <v>0</v>
      </c>
      <c r="W999" s="17">
        <f t="shared" si="849"/>
        <v>0</v>
      </c>
      <c r="X999" s="16">
        <f t="shared" si="858"/>
        <v>0</v>
      </c>
      <c r="Y999" s="19">
        <f t="shared" si="859"/>
        <v>3.4381347325660123E-2</v>
      </c>
      <c r="Z999" s="17">
        <f t="shared" si="860"/>
        <v>0</v>
      </c>
      <c r="AA999" s="17">
        <f t="shared" si="861"/>
        <v>0</v>
      </c>
      <c r="AB999" s="16">
        <f t="shared" si="862"/>
        <v>0</v>
      </c>
      <c r="AC999" s="19">
        <f t="shared" si="863"/>
        <v>3.4381347325660123E-2</v>
      </c>
      <c r="AD999" s="17">
        <f t="shared" si="864"/>
        <v>0</v>
      </c>
      <c r="AE999" s="17">
        <f t="shared" si="865"/>
        <v>0</v>
      </c>
      <c r="AF999" s="16">
        <f t="shared" si="850"/>
        <v>0</v>
      </c>
      <c r="AG999" s="19">
        <f t="shared" si="866"/>
        <v>3.4381347325660123E-2</v>
      </c>
      <c r="AH999" s="17">
        <f t="shared" si="867"/>
        <v>0</v>
      </c>
      <c r="AI999" s="17">
        <f t="shared" si="896"/>
        <v>0</v>
      </c>
      <c r="AJ999" s="16">
        <f t="shared" si="868"/>
        <v>0</v>
      </c>
      <c r="AK999" s="19">
        <f t="shared" si="869"/>
        <v>3.4381347325660123E-2</v>
      </c>
      <c r="AL999" s="17">
        <f t="shared" si="870"/>
        <v>0</v>
      </c>
      <c r="AM999" s="17">
        <f t="shared" si="871"/>
        <v>0</v>
      </c>
      <c r="AN999" s="16">
        <f t="shared" si="872"/>
        <v>0</v>
      </c>
      <c r="AO999" s="19">
        <f t="shared" si="873"/>
        <v>3.4381347325660123E-2</v>
      </c>
      <c r="AP999" s="17">
        <f t="shared" si="874"/>
        <v>0</v>
      </c>
      <c r="AQ999" s="17">
        <f t="shared" si="875"/>
        <v>0</v>
      </c>
      <c r="AR999" s="16">
        <f t="shared" si="876"/>
        <v>0</v>
      </c>
      <c r="AS999" s="19">
        <f t="shared" si="877"/>
        <v>3.4381347325660123E-2</v>
      </c>
      <c r="AT999" s="17">
        <f t="shared" si="878"/>
        <v>0</v>
      </c>
      <c r="AU999" s="17">
        <f t="shared" si="879"/>
        <v>0</v>
      </c>
      <c r="AV999" s="16">
        <f t="shared" si="880"/>
        <v>0</v>
      </c>
      <c r="AW999" s="19">
        <f t="shared" si="881"/>
        <v>3.4381347325660123E-2</v>
      </c>
      <c r="AX999" s="17">
        <f t="shared" si="882"/>
        <v>0</v>
      </c>
      <c r="AY999" s="17">
        <f t="shared" si="851"/>
        <v>0</v>
      </c>
      <c r="AZ999" s="16">
        <f t="shared" si="883"/>
        <v>0</v>
      </c>
      <c r="BA999" s="19">
        <f t="shared" si="884"/>
        <v>3.4381347325660123E-2</v>
      </c>
      <c r="BB999" s="16"/>
      <c r="BC999" s="16">
        <f t="shared" si="885"/>
        <v>3.4381347325660123E-2</v>
      </c>
      <c r="BD999" s="19">
        <f t="shared" si="852"/>
        <v>3.4381347325660123E-2</v>
      </c>
      <c r="BE999" s="20">
        <f t="shared" si="886"/>
        <v>3.4381347325660123E-2</v>
      </c>
      <c r="BF999">
        <f t="shared" si="887"/>
        <v>2.6266289783352908E-5</v>
      </c>
      <c r="BG999" s="33">
        <f t="shared" si="888"/>
        <v>7.0683811807751504E-2</v>
      </c>
      <c r="BH999">
        <f t="shared" si="889"/>
        <v>0.56547049446201203</v>
      </c>
      <c r="BI999">
        <f t="shared" si="890"/>
        <v>200447.98087689403</v>
      </c>
      <c r="BJ999">
        <f t="shared" si="891"/>
        <v>0</v>
      </c>
      <c r="BK999">
        <f t="shared" si="892"/>
        <v>97500</v>
      </c>
      <c r="BL999">
        <f t="shared" si="893"/>
        <v>965940</v>
      </c>
      <c r="BM999">
        <f t="shared" si="894"/>
        <v>97500</v>
      </c>
    </row>
    <row r="1000" spans="1:65" x14ac:dyDescent="0.25">
      <c r="A1000" s="8"/>
      <c r="B1000">
        <v>24000</v>
      </c>
      <c r="C1000" t="s">
        <v>1016</v>
      </c>
      <c r="D1000">
        <v>4</v>
      </c>
      <c r="E1000">
        <v>2020</v>
      </c>
      <c r="F1000" s="9">
        <f t="shared" si="895"/>
        <v>339360</v>
      </c>
      <c r="G1000">
        <v>8</v>
      </c>
      <c r="H1000" s="10">
        <f t="shared" si="841"/>
        <v>8.8401697312588401E-3</v>
      </c>
      <c r="I1000" s="10">
        <f t="shared" si="842"/>
        <v>7.0721357850070721E-2</v>
      </c>
      <c r="J1000" s="11">
        <f t="shared" si="843"/>
        <v>1.768033946251768E-2</v>
      </c>
      <c r="K1000" s="11">
        <f t="shared" si="844"/>
        <v>1</v>
      </c>
      <c r="L1000" s="12">
        <f t="shared" si="845"/>
        <v>24000</v>
      </c>
      <c r="M1000" s="13">
        <f t="shared" si="846"/>
        <v>0</v>
      </c>
      <c r="P1000">
        <f t="shared" si="847"/>
        <v>8080</v>
      </c>
      <c r="Q1000" s="15">
        <f t="shared" si="853"/>
        <v>0.5</v>
      </c>
      <c r="R1000" s="16">
        <f t="shared" si="854"/>
        <v>3.5746201966041107</v>
      </c>
      <c r="S1000" s="17">
        <f t="shared" si="848"/>
        <v>7.0721357850070721E-2</v>
      </c>
      <c r="T1000" s="17">
        <f t="shared" si="855"/>
        <v>8.8401697312588401E-3</v>
      </c>
      <c r="U1000" s="18">
        <f t="shared" si="856"/>
        <v>8.8401697312588401E-3</v>
      </c>
      <c r="V1000" s="17">
        <f t="shared" si="857"/>
        <v>0</v>
      </c>
      <c r="W1000" s="17">
        <f t="shared" si="849"/>
        <v>0</v>
      </c>
      <c r="X1000" s="16">
        <f t="shared" si="858"/>
        <v>0</v>
      </c>
      <c r="Y1000" s="19">
        <f t="shared" si="859"/>
        <v>8.8401697312588401E-3</v>
      </c>
      <c r="Z1000" s="17">
        <f t="shared" si="860"/>
        <v>0</v>
      </c>
      <c r="AA1000" s="17">
        <f t="shared" si="861"/>
        <v>0</v>
      </c>
      <c r="AB1000" s="16">
        <f t="shared" si="862"/>
        <v>0</v>
      </c>
      <c r="AC1000" s="19">
        <f t="shared" si="863"/>
        <v>8.8401697312588401E-3</v>
      </c>
      <c r="AD1000" s="17">
        <f t="shared" si="864"/>
        <v>0</v>
      </c>
      <c r="AE1000" s="17">
        <f t="shared" si="865"/>
        <v>0</v>
      </c>
      <c r="AF1000" s="16">
        <f t="shared" si="850"/>
        <v>0</v>
      </c>
      <c r="AG1000" s="19">
        <f t="shared" si="866"/>
        <v>8.8401697312588401E-3</v>
      </c>
      <c r="AH1000" s="17">
        <f t="shared" si="867"/>
        <v>0</v>
      </c>
      <c r="AI1000" s="17">
        <f t="shared" si="896"/>
        <v>0</v>
      </c>
      <c r="AJ1000" s="16">
        <f t="shared" si="868"/>
        <v>0</v>
      </c>
      <c r="AK1000" s="19">
        <f t="shared" si="869"/>
        <v>8.8401697312588401E-3</v>
      </c>
      <c r="AL1000" s="17">
        <f t="shared" si="870"/>
        <v>0</v>
      </c>
      <c r="AM1000" s="17">
        <f t="shared" si="871"/>
        <v>0</v>
      </c>
      <c r="AN1000" s="16">
        <f t="shared" si="872"/>
        <v>0</v>
      </c>
      <c r="AO1000" s="19">
        <f t="shared" si="873"/>
        <v>8.8401697312588401E-3</v>
      </c>
      <c r="AP1000" s="17">
        <f t="shared" si="874"/>
        <v>0</v>
      </c>
      <c r="AQ1000" s="17">
        <f t="shared" si="875"/>
        <v>0</v>
      </c>
      <c r="AR1000" s="16">
        <f t="shared" si="876"/>
        <v>0</v>
      </c>
      <c r="AS1000" s="19">
        <f t="shared" si="877"/>
        <v>8.8401697312588401E-3</v>
      </c>
      <c r="AT1000" s="17">
        <f t="shared" si="878"/>
        <v>0</v>
      </c>
      <c r="AU1000" s="17">
        <f t="shared" si="879"/>
        <v>0</v>
      </c>
      <c r="AV1000" s="16">
        <f t="shared" si="880"/>
        <v>0</v>
      </c>
      <c r="AW1000" s="19">
        <f t="shared" si="881"/>
        <v>8.8401697312588401E-3</v>
      </c>
      <c r="AX1000" s="17">
        <f t="shared" si="882"/>
        <v>0</v>
      </c>
      <c r="AY1000" s="17">
        <f t="shared" si="851"/>
        <v>0</v>
      </c>
      <c r="AZ1000" s="16">
        <f t="shared" si="883"/>
        <v>0</v>
      </c>
      <c r="BA1000" s="19">
        <f t="shared" si="884"/>
        <v>8.8401697312588401E-3</v>
      </c>
      <c r="BB1000" s="16"/>
      <c r="BC1000" s="16">
        <f t="shared" si="885"/>
        <v>8.8401697312588401E-3</v>
      </c>
      <c r="BD1000" s="19">
        <f t="shared" si="852"/>
        <v>8.8401697312588401E-3</v>
      </c>
      <c r="BE1000" s="20">
        <f t="shared" si="886"/>
        <v>8.8401697312588401E-3</v>
      </c>
      <c r="BF1000">
        <f t="shared" si="887"/>
        <v>6.7536172359938618E-6</v>
      </c>
      <c r="BG1000" s="33">
        <f t="shared" si="888"/>
        <v>1.8174299212716606E-2</v>
      </c>
      <c r="BH1000">
        <f t="shared" si="889"/>
        <v>0.14539439370173285</v>
      </c>
      <c r="BI1000">
        <f t="shared" si="890"/>
        <v>49341.04144662006</v>
      </c>
      <c r="BJ1000">
        <f t="shared" si="891"/>
        <v>0</v>
      </c>
      <c r="BK1000">
        <f t="shared" si="892"/>
        <v>24000</v>
      </c>
      <c r="BL1000">
        <f t="shared" si="893"/>
        <v>1333440</v>
      </c>
      <c r="BM1000">
        <f t="shared" si="894"/>
        <v>24000</v>
      </c>
    </row>
    <row r="1001" spans="1:65" x14ac:dyDescent="0.25">
      <c r="A1001" s="8"/>
      <c r="B1001">
        <v>12000</v>
      </c>
      <c r="C1001" t="s">
        <v>1017</v>
      </c>
      <c r="D1001">
        <v>5</v>
      </c>
      <c r="E1001">
        <v>659</v>
      </c>
      <c r="F1001" s="9">
        <f t="shared" si="895"/>
        <v>110712</v>
      </c>
      <c r="G1001">
        <v>7</v>
      </c>
      <c r="H1001" s="10">
        <f t="shared" si="841"/>
        <v>1.5484190641355176E-2</v>
      </c>
      <c r="I1001" s="10">
        <f t="shared" si="842"/>
        <v>0.10838933448948623</v>
      </c>
      <c r="J1001" s="11">
        <f t="shared" si="843"/>
        <v>2.1677866897897247E-2</v>
      </c>
      <c r="K1001" s="11">
        <f t="shared" si="844"/>
        <v>1</v>
      </c>
      <c r="L1001" s="12">
        <f t="shared" si="845"/>
        <v>12000</v>
      </c>
      <c r="M1001" s="13">
        <f t="shared" si="846"/>
        <v>0</v>
      </c>
      <c r="P1001">
        <f t="shared" si="847"/>
        <v>3295</v>
      </c>
      <c r="Q1001" s="15">
        <f t="shared" si="853"/>
        <v>0.7142857142857143</v>
      </c>
      <c r="R1001" s="16">
        <f t="shared" si="854"/>
        <v>3.5746201966041107</v>
      </c>
      <c r="S1001" s="17">
        <f t="shared" si="848"/>
        <v>0.10838933448948623</v>
      </c>
      <c r="T1001" s="17">
        <f t="shared" si="855"/>
        <v>1.5484190641355176E-2</v>
      </c>
      <c r="U1001" s="18">
        <f t="shared" si="856"/>
        <v>1.5484190641355176E-2</v>
      </c>
      <c r="V1001" s="17">
        <f t="shared" si="857"/>
        <v>0</v>
      </c>
      <c r="W1001" s="17">
        <f t="shared" si="849"/>
        <v>0</v>
      </c>
      <c r="X1001" s="16">
        <f t="shared" si="858"/>
        <v>0</v>
      </c>
      <c r="Y1001" s="19">
        <f t="shared" si="859"/>
        <v>1.5484190641355176E-2</v>
      </c>
      <c r="Z1001" s="17">
        <f t="shared" si="860"/>
        <v>0</v>
      </c>
      <c r="AA1001" s="17">
        <f t="shared" si="861"/>
        <v>0</v>
      </c>
      <c r="AB1001" s="16">
        <f t="shared" si="862"/>
        <v>0</v>
      </c>
      <c r="AC1001" s="19">
        <f t="shared" si="863"/>
        <v>1.5484190641355176E-2</v>
      </c>
      <c r="AD1001" s="17">
        <f t="shared" si="864"/>
        <v>0</v>
      </c>
      <c r="AE1001" s="17">
        <f t="shared" si="865"/>
        <v>0</v>
      </c>
      <c r="AF1001" s="16">
        <f t="shared" si="850"/>
        <v>0</v>
      </c>
      <c r="AG1001" s="19">
        <f t="shared" si="866"/>
        <v>1.5484190641355176E-2</v>
      </c>
      <c r="AH1001" s="17">
        <f t="shared" si="867"/>
        <v>0</v>
      </c>
      <c r="AI1001" s="17">
        <f t="shared" si="896"/>
        <v>0</v>
      </c>
      <c r="AJ1001" s="16">
        <f t="shared" si="868"/>
        <v>0</v>
      </c>
      <c r="AK1001" s="19">
        <f t="shared" si="869"/>
        <v>1.5484190641355176E-2</v>
      </c>
      <c r="AL1001" s="17">
        <f t="shared" si="870"/>
        <v>0</v>
      </c>
      <c r="AM1001" s="17">
        <f t="shared" si="871"/>
        <v>0</v>
      </c>
      <c r="AN1001" s="16">
        <f t="shared" si="872"/>
        <v>0</v>
      </c>
      <c r="AO1001" s="19">
        <f t="shared" si="873"/>
        <v>1.5484190641355176E-2</v>
      </c>
      <c r="AP1001" s="17">
        <f t="shared" si="874"/>
        <v>0</v>
      </c>
      <c r="AQ1001" s="17">
        <f t="shared" si="875"/>
        <v>0</v>
      </c>
      <c r="AR1001" s="16">
        <f t="shared" si="876"/>
        <v>0</v>
      </c>
      <c r="AS1001" s="19">
        <f t="shared" si="877"/>
        <v>1.5484190641355176E-2</v>
      </c>
      <c r="AT1001" s="17">
        <f t="shared" si="878"/>
        <v>0</v>
      </c>
      <c r="AU1001" s="17">
        <f t="shared" si="879"/>
        <v>0</v>
      </c>
      <c r="AV1001" s="16">
        <f t="shared" si="880"/>
        <v>0</v>
      </c>
      <c r="AW1001" s="19">
        <f t="shared" si="881"/>
        <v>1.5484190641355176E-2</v>
      </c>
      <c r="AX1001" s="17">
        <f t="shared" si="882"/>
        <v>0</v>
      </c>
      <c r="AY1001" s="17">
        <f t="shared" si="851"/>
        <v>0</v>
      </c>
      <c r="AZ1001" s="16">
        <f t="shared" si="883"/>
        <v>0</v>
      </c>
      <c r="BA1001" s="19">
        <f t="shared" si="884"/>
        <v>1.5484190641355176E-2</v>
      </c>
      <c r="BB1001" s="16"/>
      <c r="BC1001" s="16">
        <f t="shared" si="885"/>
        <v>1.5484190641355176E-2</v>
      </c>
      <c r="BD1001" s="19">
        <f t="shared" si="852"/>
        <v>1.5484190641355176E-2</v>
      </c>
      <c r="BE1001" s="20">
        <f t="shared" si="886"/>
        <v>1.5484190641355176E-2</v>
      </c>
      <c r="BF1001">
        <f t="shared" si="887"/>
        <v>1.1829444454114547E-5</v>
      </c>
      <c r="BG1001" s="33">
        <f t="shared" si="888"/>
        <v>3.1833587175103012E-2</v>
      </c>
      <c r="BH1001">
        <f t="shared" si="889"/>
        <v>0.22283511022572108</v>
      </c>
      <c r="BI1001">
        <f t="shared" si="890"/>
        <v>24670.520723310034</v>
      </c>
      <c r="BJ1001">
        <f t="shared" si="891"/>
        <v>0</v>
      </c>
      <c r="BK1001">
        <f t="shared" si="892"/>
        <v>12000</v>
      </c>
      <c r="BL1001">
        <f t="shared" si="893"/>
        <v>541560</v>
      </c>
      <c r="BM1001">
        <f t="shared" si="894"/>
        <v>12000</v>
      </c>
    </row>
    <row r="1002" spans="1:65" x14ac:dyDescent="0.25">
      <c r="A1002" s="8"/>
      <c r="B1002">
        <v>3000</v>
      </c>
      <c r="C1002" t="s">
        <v>1018</v>
      </c>
      <c r="D1002">
        <v>6</v>
      </c>
      <c r="E1002">
        <v>58</v>
      </c>
      <c r="F1002" s="9">
        <f t="shared" si="895"/>
        <v>9744</v>
      </c>
      <c r="G1002">
        <v>8</v>
      </c>
      <c r="H1002" s="10">
        <f t="shared" si="841"/>
        <v>3.8485221674876849E-2</v>
      </c>
      <c r="I1002" s="10">
        <f t="shared" si="842"/>
        <v>0.30788177339901479</v>
      </c>
      <c r="J1002" s="11">
        <f t="shared" si="843"/>
        <v>5.1313628899835796E-2</v>
      </c>
      <c r="K1002" s="11">
        <f t="shared" si="844"/>
        <v>1</v>
      </c>
      <c r="L1002" s="12">
        <f t="shared" si="845"/>
        <v>3000</v>
      </c>
      <c r="M1002" s="13">
        <f t="shared" si="846"/>
        <v>0</v>
      </c>
      <c r="P1002">
        <f t="shared" si="847"/>
        <v>348</v>
      </c>
      <c r="Q1002" s="15">
        <f t="shared" si="853"/>
        <v>0.75</v>
      </c>
      <c r="R1002" s="16">
        <f t="shared" si="854"/>
        <v>3.5746201966041107</v>
      </c>
      <c r="S1002" s="17">
        <f t="shared" si="848"/>
        <v>0.30788177339901479</v>
      </c>
      <c r="T1002" s="17">
        <f t="shared" si="855"/>
        <v>3.8485221674876849E-2</v>
      </c>
      <c r="U1002" s="18">
        <f t="shared" si="856"/>
        <v>3.8485221674876849E-2</v>
      </c>
      <c r="V1002" s="17">
        <f t="shared" si="857"/>
        <v>0</v>
      </c>
      <c r="W1002" s="17">
        <f t="shared" si="849"/>
        <v>0</v>
      </c>
      <c r="X1002" s="16">
        <f t="shared" si="858"/>
        <v>0</v>
      </c>
      <c r="Y1002" s="19">
        <f t="shared" si="859"/>
        <v>3.8485221674876849E-2</v>
      </c>
      <c r="Z1002" s="17">
        <f t="shared" si="860"/>
        <v>0</v>
      </c>
      <c r="AA1002" s="17">
        <f t="shared" si="861"/>
        <v>0</v>
      </c>
      <c r="AB1002" s="16">
        <f t="shared" si="862"/>
        <v>0</v>
      </c>
      <c r="AC1002" s="19">
        <f t="shared" si="863"/>
        <v>3.8485221674876849E-2</v>
      </c>
      <c r="AD1002" s="17">
        <f t="shared" si="864"/>
        <v>0</v>
      </c>
      <c r="AE1002" s="17">
        <f t="shared" si="865"/>
        <v>0</v>
      </c>
      <c r="AF1002" s="16">
        <f t="shared" si="850"/>
        <v>0</v>
      </c>
      <c r="AG1002" s="19">
        <f t="shared" si="866"/>
        <v>3.8485221674876849E-2</v>
      </c>
      <c r="AH1002" s="17">
        <f t="shared" si="867"/>
        <v>0</v>
      </c>
      <c r="AI1002" s="17">
        <f t="shared" si="896"/>
        <v>0</v>
      </c>
      <c r="AJ1002" s="16">
        <f t="shared" si="868"/>
        <v>0</v>
      </c>
      <c r="AK1002" s="19">
        <f t="shared" si="869"/>
        <v>3.8485221674876849E-2</v>
      </c>
      <c r="AL1002" s="17">
        <f t="shared" si="870"/>
        <v>0</v>
      </c>
      <c r="AM1002" s="17">
        <f t="shared" si="871"/>
        <v>0</v>
      </c>
      <c r="AN1002" s="16">
        <f t="shared" si="872"/>
        <v>0</v>
      </c>
      <c r="AO1002" s="19">
        <f t="shared" si="873"/>
        <v>3.8485221674876849E-2</v>
      </c>
      <c r="AP1002" s="17">
        <f t="shared" si="874"/>
        <v>0</v>
      </c>
      <c r="AQ1002" s="17">
        <f t="shared" si="875"/>
        <v>0</v>
      </c>
      <c r="AR1002" s="16">
        <f t="shared" si="876"/>
        <v>0</v>
      </c>
      <c r="AS1002" s="19">
        <f t="shared" si="877"/>
        <v>3.8485221674876849E-2</v>
      </c>
      <c r="AT1002" s="17">
        <f t="shared" si="878"/>
        <v>0</v>
      </c>
      <c r="AU1002" s="17">
        <f t="shared" si="879"/>
        <v>0</v>
      </c>
      <c r="AV1002" s="16">
        <f t="shared" si="880"/>
        <v>0</v>
      </c>
      <c r="AW1002" s="19">
        <f t="shared" si="881"/>
        <v>3.8485221674876849E-2</v>
      </c>
      <c r="AX1002" s="17">
        <f t="shared" si="882"/>
        <v>0</v>
      </c>
      <c r="AY1002" s="17">
        <f t="shared" si="851"/>
        <v>0</v>
      </c>
      <c r="AZ1002" s="16">
        <f t="shared" si="883"/>
        <v>0</v>
      </c>
      <c r="BA1002" s="19">
        <f t="shared" si="884"/>
        <v>3.8485221674876849E-2</v>
      </c>
      <c r="BB1002" s="16"/>
      <c r="BC1002" s="16">
        <f t="shared" si="885"/>
        <v>3.8485221674876849E-2</v>
      </c>
      <c r="BD1002" s="19">
        <f t="shared" si="852"/>
        <v>3.8485221674876849E-2</v>
      </c>
      <c r="BE1002" s="20">
        <f t="shared" si="886"/>
        <v>3.8485221674876849E-2</v>
      </c>
      <c r="BF1002">
        <f t="shared" si="887"/>
        <v>2.9401523311869833E-5</v>
      </c>
      <c r="BG1002" s="33">
        <f t="shared" si="888"/>
        <v>7.9120871572602475E-2</v>
      </c>
      <c r="BH1002">
        <f t="shared" si="889"/>
        <v>0.6329669725808198</v>
      </c>
      <c r="BI1002">
        <f t="shared" si="890"/>
        <v>6167.6301808275084</v>
      </c>
      <c r="BJ1002">
        <f t="shared" si="891"/>
        <v>0</v>
      </c>
      <c r="BK1002">
        <f t="shared" si="892"/>
        <v>3000</v>
      </c>
      <c r="BL1002">
        <f t="shared" si="893"/>
        <v>55464</v>
      </c>
      <c r="BM1002">
        <f t="shared" si="894"/>
        <v>3000</v>
      </c>
    </row>
    <row r="1003" spans="1:65" x14ac:dyDescent="0.25">
      <c r="A1003" s="8"/>
      <c r="B1003">
        <v>5000</v>
      </c>
      <c r="C1003" t="s">
        <v>1019</v>
      </c>
      <c r="D1003">
        <v>9</v>
      </c>
      <c r="E1003">
        <v>277</v>
      </c>
      <c r="F1003" s="9">
        <f t="shared" si="895"/>
        <v>46536</v>
      </c>
      <c r="G1003">
        <v>5</v>
      </c>
      <c r="H1003" s="10">
        <f t="shared" si="841"/>
        <v>2.1488739900292247E-2</v>
      </c>
      <c r="I1003" s="10">
        <f t="shared" si="842"/>
        <v>0.10744369950146124</v>
      </c>
      <c r="J1003" s="11">
        <f t="shared" si="843"/>
        <v>1.1938188833495693E-2</v>
      </c>
      <c r="K1003" s="11">
        <f t="shared" si="844"/>
        <v>1</v>
      </c>
      <c r="L1003" s="12">
        <f t="shared" si="845"/>
        <v>5000</v>
      </c>
      <c r="M1003" s="13">
        <f t="shared" si="846"/>
        <v>0</v>
      </c>
      <c r="P1003">
        <f t="shared" si="847"/>
        <v>2493</v>
      </c>
      <c r="Q1003" s="15">
        <f t="shared" si="853"/>
        <v>1.8</v>
      </c>
      <c r="R1003" s="16">
        <f t="shared" si="854"/>
        <v>3.5746201966041107</v>
      </c>
      <c r="S1003" s="17">
        <f t="shared" si="848"/>
        <v>0.10744369950146124</v>
      </c>
      <c r="T1003" s="17">
        <f t="shared" si="855"/>
        <v>2.1488739900292247E-2</v>
      </c>
      <c r="U1003" s="18">
        <f t="shared" si="856"/>
        <v>2.1488739900292247E-2</v>
      </c>
      <c r="V1003" s="17">
        <f t="shared" si="857"/>
        <v>0</v>
      </c>
      <c r="W1003" s="17">
        <f t="shared" si="849"/>
        <v>0</v>
      </c>
      <c r="X1003" s="16">
        <f t="shared" si="858"/>
        <v>0</v>
      </c>
      <c r="Y1003" s="19">
        <f t="shared" si="859"/>
        <v>2.1488739900292247E-2</v>
      </c>
      <c r="Z1003" s="17">
        <f t="shared" si="860"/>
        <v>0</v>
      </c>
      <c r="AA1003" s="17">
        <f t="shared" si="861"/>
        <v>0</v>
      </c>
      <c r="AB1003" s="16">
        <f t="shared" si="862"/>
        <v>0</v>
      </c>
      <c r="AC1003" s="19">
        <f t="shared" si="863"/>
        <v>2.1488739900292247E-2</v>
      </c>
      <c r="AD1003" s="17">
        <f t="shared" si="864"/>
        <v>0</v>
      </c>
      <c r="AE1003" s="17">
        <f t="shared" si="865"/>
        <v>0</v>
      </c>
      <c r="AF1003" s="16">
        <f t="shared" si="850"/>
        <v>0</v>
      </c>
      <c r="AG1003" s="19">
        <f t="shared" si="866"/>
        <v>2.1488739900292247E-2</v>
      </c>
      <c r="AH1003" s="17">
        <f t="shared" si="867"/>
        <v>0</v>
      </c>
      <c r="AI1003" s="17">
        <f t="shared" si="896"/>
        <v>0</v>
      </c>
      <c r="AJ1003" s="16">
        <f t="shared" si="868"/>
        <v>0</v>
      </c>
      <c r="AK1003" s="19">
        <f t="shared" si="869"/>
        <v>2.1488739900292247E-2</v>
      </c>
      <c r="AL1003" s="17">
        <f t="shared" si="870"/>
        <v>0</v>
      </c>
      <c r="AM1003" s="17">
        <f t="shared" si="871"/>
        <v>0</v>
      </c>
      <c r="AN1003" s="16">
        <f t="shared" si="872"/>
        <v>0</v>
      </c>
      <c r="AO1003" s="19">
        <f t="shared" si="873"/>
        <v>2.1488739900292247E-2</v>
      </c>
      <c r="AP1003" s="17">
        <f t="shared" si="874"/>
        <v>0</v>
      </c>
      <c r="AQ1003" s="17">
        <f t="shared" si="875"/>
        <v>0</v>
      </c>
      <c r="AR1003" s="16">
        <f t="shared" si="876"/>
        <v>0</v>
      </c>
      <c r="AS1003" s="19">
        <f t="shared" si="877"/>
        <v>2.1488739900292247E-2</v>
      </c>
      <c r="AT1003" s="17">
        <f t="shared" si="878"/>
        <v>0</v>
      </c>
      <c r="AU1003" s="17">
        <f t="shared" si="879"/>
        <v>0</v>
      </c>
      <c r="AV1003" s="16">
        <f t="shared" si="880"/>
        <v>0</v>
      </c>
      <c r="AW1003" s="19">
        <f t="shared" si="881"/>
        <v>2.1488739900292247E-2</v>
      </c>
      <c r="AX1003" s="17">
        <f t="shared" si="882"/>
        <v>0</v>
      </c>
      <c r="AY1003" s="17">
        <f t="shared" si="851"/>
        <v>0</v>
      </c>
      <c r="AZ1003" s="16">
        <f t="shared" si="883"/>
        <v>0</v>
      </c>
      <c r="BA1003" s="19">
        <f t="shared" si="884"/>
        <v>2.1488739900292247E-2</v>
      </c>
      <c r="BB1003" s="16"/>
      <c r="BC1003" s="16">
        <f t="shared" si="885"/>
        <v>2.1488739900292247E-2</v>
      </c>
      <c r="BD1003" s="19">
        <f t="shared" si="852"/>
        <v>2.1488739900292247E-2</v>
      </c>
      <c r="BE1003" s="20">
        <f t="shared" si="886"/>
        <v>2.1488739900292247E-2</v>
      </c>
      <c r="BF1003">
        <f t="shared" si="887"/>
        <v>1.6416735038155958E-5</v>
      </c>
      <c r="BG1003" s="33">
        <f t="shared" si="888"/>
        <v>4.417820025233158E-2</v>
      </c>
      <c r="BH1003">
        <f t="shared" si="889"/>
        <v>0.22089100126165789</v>
      </c>
      <c r="BI1003">
        <f t="shared" si="890"/>
        <v>10279.383634712513</v>
      </c>
      <c r="BJ1003">
        <f t="shared" si="891"/>
        <v>0</v>
      </c>
      <c r="BK1003">
        <f t="shared" si="892"/>
        <v>5000</v>
      </c>
      <c r="BL1003">
        <f t="shared" si="893"/>
        <v>413824</v>
      </c>
      <c r="BM1003">
        <f t="shared" si="894"/>
        <v>5000</v>
      </c>
    </row>
    <row r="1004" spans="1:65" x14ac:dyDescent="0.25">
      <c r="A1004" s="8"/>
      <c r="B1004">
        <v>1824000</v>
      </c>
      <c r="C1004" t="s">
        <v>1020</v>
      </c>
      <c r="D1004">
        <v>2</v>
      </c>
      <c r="E1004">
        <v>993</v>
      </c>
      <c r="F1004" s="9">
        <f t="shared" si="895"/>
        <v>166824</v>
      </c>
      <c r="G1004">
        <v>4</v>
      </c>
      <c r="H1004" s="10">
        <f t="shared" si="841"/>
        <v>0.5</v>
      </c>
      <c r="I1004" s="10">
        <f t="shared" si="842"/>
        <v>2</v>
      </c>
      <c r="J1004" s="11">
        <f t="shared" si="843"/>
        <v>1</v>
      </c>
      <c r="K1004" s="11">
        <f t="shared" si="844"/>
        <v>0.18292105263157896</v>
      </c>
      <c r="L1004" s="12">
        <f t="shared" si="845"/>
        <v>333648</v>
      </c>
      <c r="M1004" s="13">
        <f t="shared" si="846"/>
        <v>0.81707894736842102</v>
      </c>
      <c r="P1004">
        <f t="shared" si="847"/>
        <v>1986</v>
      </c>
      <c r="Q1004" s="15">
        <f t="shared" si="853"/>
        <v>0.5</v>
      </c>
      <c r="R1004" s="16">
        <f t="shared" si="854"/>
        <v>3.5746201966041107</v>
      </c>
      <c r="S1004" s="17">
        <f t="shared" si="848"/>
        <v>10.933678607394619</v>
      </c>
      <c r="T1004" s="17">
        <f t="shared" si="855"/>
        <v>2.7334196518486547</v>
      </c>
      <c r="U1004" s="18">
        <f t="shared" si="856"/>
        <v>0.5</v>
      </c>
      <c r="V1004" s="17">
        <f t="shared" si="857"/>
        <v>0</v>
      </c>
      <c r="W1004" s="17">
        <f t="shared" si="849"/>
        <v>0</v>
      </c>
      <c r="X1004" s="16">
        <f t="shared" si="858"/>
        <v>0</v>
      </c>
      <c r="Y1004" s="19">
        <f t="shared" si="859"/>
        <v>0.5</v>
      </c>
      <c r="Z1004" s="17">
        <f t="shared" si="860"/>
        <v>0</v>
      </c>
      <c r="AA1004" s="17">
        <f t="shared" si="861"/>
        <v>0</v>
      </c>
      <c r="AB1004" s="16">
        <f t="shared" si="862"/>
        <v>0</v>
      </c>
      <c r="AC1004" s="19">
        <f t="shared" si="863"/>
        <v>0.5</v>
      </c>
      <c r="AD1004" s="17">
        <f t="shared" si="864"/>
        <v>0</v>
      </c>
      <c r="AE1004" s="17">
        <f t="shared" si="865"/>
        <v>0</v>
      </c>
      <c r="AF1004" s="16">
        <f t="shared" si="850"/>
        <v>0</v>
      </c>
      <c r="AG1004" s="19">
        <f t="shared" si="866"/>
        <v>0.5</v>
      </c>
      <c r="AH1004" s="17">
        <f t="shared" si="867"/>
        <v>0</v>
      </c>
      <c r="AI1004" s="17">
        <f t="shared" si="896"/>
        <v>0</v>
      </c>
      <c r="AJ1004" s="16">
        <f t="shared" si="868"/>
        <v>0</v>
      </c>
      <c r="AK1004" s="19">
        <f t="shared" si="869"/>
        <v>0.5</v>
      </c>
      <c r="AL1004" s="17">
        <f t="shared" si="870"/>
        <v>0</v>
      </c>
      <c r="AM1004" s="17">
        <f t="shared" si="871"/>
        <v>0</v>
      </c>
      <c r="AN1004" s="16">
        <f t="shared" si="872"/>
        <v>0</v>
      </c>
      <c r="AO1004" s="19">
        <f t="shared" si="873"/>
        <v>0.5</v>
      </c>
      <c r="AP1004" s="17">
        <f t="shared" si="874"/>
        <v>0</v>
      </c>
      <c r="AQ1004" s="17">
        <f t="shared" si="875"/>
        <v>0</v>
      </c>
      <c r="AR1004" s="16">
        <f t="shared" si="876"/>
        <v>0</v>
      </c>
      <c r="AS1004" s="19">
        <f t="shared" si="877"/>
        <v>0.5</v>
      </c>
      <c r="AT1004" s="17">
        <f t="shared" si="878"/>
        <v>0</v>
      </c>
      <c r="AU1004" s="17">
        <f t="shared" si="879"/>
        <v>0</v>
      </c>
      <c r="AV1004" s="16">
        <f t="shared" si="880"/>
        <v>0</v>
      </c>
      <c r="AW1004" s="19">
        <f t="shared" si="881"/>
        <v>0.5</v>
      </c>
      <c r="AX1004" s="17">
        <f t="shared" si="882"/>
        <v>0</v>
      </c>
      <c r="AY1004" s="17">
        <f t="shared" si="851"/>
        <v>0</v>
      </c>
      <c r="AZ1004" s="16">
        <f t="shared" si="883"/>
        <v>0</v>
      </c>
      <c r="BA1004" s="19">
        <f t="shared" si="884"/>
        <v>0.5</v>
      </c>
      <c r="BB1004" s="16"/>
      <c r="BC1004" s="16">
        <f t="shared" si="885"/>
        <v>0.5</v>
      </c>
      <c r="BD1004" s="19">
        <f t="shared" si="852"/>
        <v>0.5</v>
      </c>
      <c r="BE1004" s="20">
        <f t="shared" si="886"/>
        <v>0.5</v>
      </c>
      <c r="BF1004">
        <f t="shared" si="887"/>
        <v>3.8198459086781283E-4</v>
      </c>
      <c r="BG1004" s="33">
        <f t="shared" si="888"/>
        <v>1.0279383634712513</v>
      </c>
      <c r="BH1004">
        <f t="shared" si="889"/>
        <v>4.1117534538850053</v>
      </c>
      <c r="BI1004">
        <f t="shared" si="890"/>
        <v>685939.1581909121</v>
      </c>
      <c r="BJ1004">
        <f t="shared" si="891"/>
        <v>1490352</v>
      </c>
      <c r="BK1004">
        <f t="shared" si="892"/>
        <v>333648</v>
      </c>
      <c r="BL1004">
        <f t="shared" si="893"/>
        <v>0</v>
      </c>
      <c r="BM1004">
        <f t="shared" si="894"/>
        <v>333648</v>
      </c>
    </row>
    <row r="1005" spans="1:65" x14ac:dyDescent="0.25">
      <c r="A1005" s="8"/>
      <c r="B1005">
        <v>456000</v>
      </c>
      <c r="C1005" t="s">
        <v>1021</v>
      </c>
      <c r="D1005">
        <v>5</v>
      </c>
      <c r="E1005">
        <v>1543</v>
      </c>
      <c r="F1005" s="9">
        <f t="shared" si="895"/>
        <v>259224</v>
      </c>
      <c r="G1005">
        <v>4</v>
      </c>
      <c r="H1005" s="10">
        <f t="shared" si="841"/>
        <v>0.43977409499120451</v>
      </c>
      <c r="I1005" s="10">
        <f t="shared" si="842"/>
        <v>1.759096379964818</v>
      </c>
      <c r="J1005" s="11">
        <f t="shared" si="843"/>
        <v>0.35181927599296359</v>
      </c>
      <c r="K1005" s="11">
        <f t="shared" si="844"/>
        <v>1</v>
      </c>
      <c r="L1005" s="12">
        <f t="shared" si="845"/>
        <v>456000</v>
      </c>
      <c r="M1005" s="13">
        <f t="shared" si="846"/>
        <v>0</v>
      </c>
      <c r="P1005">
        <f t="shared" si="847"/>
        <v>7715</v>
      </c>
      <c r="Q1005" s="15">
        <f t="shared" si="853"/>
        <v>1.25</v>
      </c>
      <c r="R1005" s="16">
        <f t="shared" si="854"/>
        <v>3.5746201966041107</v>
      </c>
      <c r="S1005" s="17">
        <f t="shared" si="848"/>
        <v>1.759096379964818</v>
      </c>
      <c r="T1005" s="17">
        <f t="shared" si="855"/>
        <v>0.43977409499120451</v>
      </c>
      <c r="U1005" s="18">
        <f t="shared" si="856"/>
        <v>0.43977409499120451</v>
      </c>
      <c r="V1005" s="17">
        <f t="shared" si="857"/>
        <v>0</v>
      </c>
      <c r="W1005" s="17">
        <f t="shared" si="849"/>
        <v>0</v>
      </c>
      <c r="X1005" s="16">
        <f t="shared" si="858"/>
        <v>0</v>
      </c>
      <c r="Y1005" s="19">
        <f t="shared" si="859"/>
        <v>0.43977409499120451</v>
      </c>
      <c r="Z1005" s="17">
        <f t="shared" si="860"/>
        <v>0</v>
      </c>
      <c r="AA1005" s="17">
        <f t="shared" si="861"/>
        <v>0</v>
      </c>
      <c r="AB1005" s="16">
        <f t="shared" si="862"/>
        <v>0</v>
      </c>
      <c r="AC1005" s="19">
        <f t="shared" si="863"/>
        <v>0.43977409499120451</v>
      </c>
      <c r="AD1005" s="17">
        <f t="shared" si="864"/>
        <v>0</v>
      </c>
      <c r="AE1005" s="17">
        <f t="shared" si="865"/>
        <v>0</v>
      </c>
      <c r="AF1005" s="16">
        <f t="shared" si="850"/>
        <v>0</v>
      </c>
      <c r="AG1005" s="19">
        <f t="shared" si="866"/>
        <v>0.43977409499120451</v>
      </c>
      <c r="AH1005" s="17">
        <f t="shared" si="867"/>
        <v>0</v>
      </c>
      <c r="AI1005" s="17">
        <f t="shared" si="896"/>
        <v>0</v>
      </c>
      <c r="AJ1005" s="16">
        <f t="shared" si="868"/>
        <v>0</v>
      </c>
      <c r="AK1005" s="19">
        <f t="shared" si="869"/>
        <v>0.43977409499120451</v>
      </c>
      <c r="AL1005" s="17">
        <f t="shared" si="870"/>
        <v>0</v>
      </c>
      <c r="AM1005" s="17">
        <f t="shared" si="871"/>
        <v>0</v>
      </c>
      <c r="AN1005" s="16">
        <f t="shared" si="872"/>
        <v>0</v>
      </c>
      <c r="AO1005" s="19">
        <f t="shared" si="873"/>
        <v>0.43977409499120451</v>
      </c>
      <c r="AP1005" s="17">
        <f t="shared" si="874"/>
        <v>0</v>
      </c>
      <c r="AQ1005" s="17">
        <f t="shared" si="875"/>
        <v>0</v>
      </c>
      <c r="AR1005" s="16">
        <f t="shared" si="876"/>
        <v>0</v>
      </c>
      <c r="AS1005" s="19">
        <f t="shared" si="877"/>
        <v>0.43977409499120451</v>
      </c>
      <c r="AT1005" s="17">
        <f t="shared" si="878"/>
        <v>0</v>
      </c>
      <c r="AU1005" s="17">
        <f t="shared" si="879"/>
        <v>0</v>
      </c>
      <c r="AV1005" s="16">
        <f t="shared" si="880"/>
        <v>0</v>
      </c>
      <c r="AW1005" s="19">
        <f t="shared" si="881"/>
        <v>0.43977409499120451</v>
      </c>
      <c r="AX1005" s="17">
        <f t="shared" si="882"/>
        <v>0</v>
      </c>
      <c r="AY1005" s="17">
        <f t="shared" si="851"/>
        <v>0</v>
      </c>
      <c r="AZ1005" s="16">
        <f t="shared" si="883"/>
        <v>0</v>
      </c>
      <c r="BA1005" s="19">
        <f t="shared" si="884"/>
        <v>0.43977409499120451</v>
      </c>
      <c r="BB1005" s="16"/>
      <c r="BC1005" s="16">
        <f t="shared" si="885"/>
        <v>0.43977409499120451</v>
      </c>
      <c r="BD1005" s="19">
        <f t="shared" si="852"/>
        <v>0.43977409499120451</v>
      </c>
      <c r="BE1005" s="20">
        <f t="shared" si="886"/>
        <v>0.43977409499120451</v>
      </c>
      <c r="BF1005">
        <f t="shared" si="887"/>
        <v>3.3597385549895585E-4</v>
      </c>
      <c r="BG1005" s="33">
        <f t="shared" si="888"/>
        <v>0.90412132700461878</v>
      </c>
      <c r="BH1005">
        <f t="shared" si="889"/>
        <v>3.6164853080184751</v>
      </c>
      <c r="BI1005">
        <f t="shared" si="890"/>
        <v>937479.78748578124</v>
      </c>
      <c r="BJ1005">
        <f t="shared" si="891"/>
        <v>0</v>
      </c>
      <c r="BK1005">
        <f t="shared" si="892"/>
        <v>456000</v>
      </c>
      <c r="BL1005">
        <f t="shared" si="893"/>
        <v>840120</v>
      </c>
      <c r="BM1005">
        <f t="shared" si="894"/>
        <v>456000</v>
      </c>
    </row>
    <row r="1006" spans="1:65" x14ac:dyDescent="0.25">
      <c r="A1006" s="8"/>
      <c r="B1006">
        <v>344000</v>
      </c>
      <c r="C1006" t="s">
        <v>1022</v>
      </c>
      <c r="D1006">
        <v>9</v>
      </c>
      <c r="E1006">
        <v>1812</v>
      </c>
      <c r="F1006" s="9">
        <f t="shared" si="895"/>
        <v>304416</v>
      </c>
      <c r="G1006">
        <v>7</v>
      </c>
      <c r="H1006" s="10">
        <f t="shared" si="841"/>
        <v>0.16143322671231847</v>
      </c>
      <c r="I1006" s="10">
        <f t="shared" si="842"/>
        <v>1.1300325869862293</v>
      </c>
      <c r="J1006" s="11">
        <f t="shared" si="843"/>
        <v>0.12555917633180325</v>
      </c>
      <c r="K1006" s="11">
        <f t="shared" si="844"/>
        <v>1</v>
      </c>
      <c r="L1006" s="12">
        <f t="shared" si="845"/>
        <v>344000</v>
      </c>
      <c r="M1006" s="13">
        <f t="shared" si="846"/>
        <v>0</v>
      </c>
      <c r="P1006">
        <f t="shared" si="847"/>
        <v>16308</v>
      </c>
      <c r="Q1006" s="15">
        <f t="shared" si="853"/>
        <v>1.2857142857142858</v>
      </c>
      <c r="R1006" s="16">
        <f t="shared" si="854"/>
        <v>3.5746201966041107</v>
      </c>
      <c r="S1006" s="17">
        <f t="shared" si="848"/>
        <v>1.1300325869862293</v>
      </c>
      <c r="T1006" s="17">
        <f t="shared" si="855"/>
        <v>0.16143322671231847</v>
      </c>
      <c r="U1006" s="18">
        <f t="shared" si="856"/>
        <v>0.16143322671231847</v>
      </c>
      <c r="V1006" s="17">
        <f t="shared" si="857"/>
        <v>0</v>
      </c>
      <c r="W1006" s="17">
        <f t="shared" si="849"/>
        <v>0</v>
      </c>
      <c r="X1006" s="16">
        <f t="shared" si="858"/>
        <v>0</v>
      </c>
      <c r="Y1006" s="19">
        <f t="shared" si="859"/>
        <v>0.16143322671231847</v>
      </c>
      <c r="Z1006" s="17">
        <f t="shared" si="860"/>
        <v>0</v>
      </c>
      <c r="AA1006" s="17">
        <f t="shared" si="861"/>
        <v>0</v>
      </c>
      <c r="AB1006" s="16">
        <f t="shared" si="862"/>
        <v>0</v>
      </c>
      <c r="AC1006" s="19">
        <f t="shared" si="863"/>
        <v>0.16143322671231847</v>
      </c>
      <c r="AD1006" s="17">
        <f t="shared" si="864"/>
        <v>0</v>
      </c>
      <c r="AE1006" s="17">
        <f t="shared" si="865"/>
        <v>0</v>
      </c>
      <c r="AF1006" s="16">
        <f t="shared" si="850"/>
        <v>0</v>
      </c>
      <c r="AG1006" s="19">
        <f t="shared" si="866"/>
        <v>0.16143322671231847</v>
      </c>
      <c r="AH1006" s="17">
        <f t="shared" si="867"/>
        <v>0</v>
      </c>
      <c r="AI1006" s="17">
        <f t="shared" si="896"/>
        <v>0</v>
      </c>
      <c r="AJ1006" s="16">
        <f t="shared" si="868"/>
        <v>0</v>
      </c>
      <c r="AK1006" s="19">
        <f t="shared" si="869"/>
        <v>0.16143322671231847</v>
      </c>
      <c r="AL1006" s="17">
        <f t="shared" si="870"/>
        <v>0</v>
      </c>
      <c r="AM1006" s="17">
        <f t="shared" si="871"/>
        <v>0</v>
      </c>
      <c r="AN1006" s="16">
        <f t="shared" si="872"/>
        <v>0</v>
      </c>
      <c r="AO1006" s="19">
        <f t="shared" si="873"/>
        <v>0.16143322671231847</v>
      </c>
      <c r="AP1006" s="17">
        <f t="shared" si="874"/>
        <v>0</v>
      </c>
      <c r="AQ1006" s="17">
        <f t="shared" si="875"/>
        <v>0</v>
      </c>
      <c r="AR1006" s="16">
        <f t="shared" si="876"/>
        <v>0</v>
      </c>
      <c r="AS1006" s="19">
        <f t="shared" si="877"/>
        <v>0.16143322671231847</v>
      </c>
      <c r="AT1006" s="17">
        <f t="shared" si="878"/>
        <v>0</v>
      </c>
      <c r="AU1006" s="17">
        <f t="shared" si="879"/>
        <v>0</v>
      </c>
      <c r="AV1006" s="16">
        <f t="shared" si="880"/>
        <v>0</v>
      </c>
      <c r="AW1006" s="19">
        <f t="shared" si="881"/>
        <v>0.16143322671231847</v>
      </c>
      <c r="AX1006" s="17">
        <f t="shared" si="882"/>
        <v>0</v>
      </c>
      <c r="AY1006" s="17">
        <f t="shared" si="851"/>
        <v>0</v>
      </c>
      <c r="AZ1006" s="16">
        <f t="shared" si="883"/>
        <v>0</v>
      </c>
      <c r="BA1006" s="19">
        <f t="shared" si="884"/>
        <v>0.16143322671231847</v>
      </c>
      <c r="BB1006" s="16"/>
      <c r="BC1006" s="16">
        <f t="shared" si="885"/>
        <v>0.16143322671231847</v>
      </c>
      <c r="BD1006" s="19">
        <f t="shared" si="852"/>
        <v>0.16143322671231847</v>
      </c>
      <c r="BE1006" s="20">
        <f t="shared" si="886"/>
        <v>0.16143322671231847</v>
      </c>
      <c r="BF1006">
        <f t="shared" si="887"/>
        <v>1.2333001011635169E-4</v>
      </c>
      <c r="BG1006" s="33">
        <f t="shared" si="888"/>
        <v>0.33188681375308826</v>
      </c>
      <c r="BH1006">
        <f t="shared" si="889"/>
        <v>2.3232076962716177</v>
      </c>
      <c r="BI1006">
        <f t="shared" si="890"/>
        <v>707221.59406822082</v>
      </c>
      <c r="BJ1006">
        <f t="shared" si="891"/>
        <v>0</v>
      </c>
      <c r="BK1006">
        <f t="shared" si="892"/>
        <v>344000</v>
      </c>
      <c r="BL1006">
        <f t="shared" si="893"/>
        <v>2395744</v>
      </c>
      <c r="BM1006">
        <f t="shared" si="894"/>
        <v>344000</v>
      </c>
    </row>
    <row r="1007" spans="1:65" x14ac:dyDescent="0.25">
      <c r="A1007" s="8"/>
      <c r="B1007">
        <v>232000</v>
      </c>
      <c r="C1007" t="s">
        <v>1023</v>
      </c>
      <c r="D1007">
        <v>8</v>
      </c>
      <c r="E1007">
        <v>1028</v>
      </c>
      <c r="F1007" s="9">
        <f t="shared" si="895"/>
        <v>172704</v>
      </c>
      <c r="G1007">
        <v>2</v>
      </c>
      <c r="H1007" s="10">
        <f t="shared" si="841"/>
        <v>0.67166944598851208</v>
      </c>
      <c r="I1007" s="10">
        <f t="shared" si="842"/>
        <v>1.3433388919770242</v>
      </c>
      <c r="J1007" s="11">
        <f t="shared" si="843"/>
        <v>0.16791736149712802</v>
      </c>
      <c r="K1007" s="11">
        <f t="shared" si="844"/>
        <v>0.99999999999999989</v>
      </c>
      <c r="L1007" s="12">
        <f t="shared" si="845"/>
        <v>231999.99999999997</v>
      </c>
      <c r="M1007" s="13">
        <f t="shared" si="846"/>
        <v>1.2544754507212804E-16</v>
      </c>
      <c r="P1007">
        <f t="shared" si="847"/>
        <v>8224</v>
      </c>
      <c r="Q1007" s="15">
        <f t="shared" si="853"/>
        <v>4</v>
      </c>
      <c r="R1007" s="16">
        <f t="shared" si="854"/>
        <v>3.5746201966041107</v>
      </c>
      <c r="S1007" s="17">
        <f t="shared" si="848"/>
        <v>1.3433388919770242</v>
      </c>
      <c r="T1007" s="17">
        <f t="shared" si="855"/>
        <v>0.67166944598851208</v>
      </c>
      <c r="U1007" s="18">
        <f t="shared" si="856"/>
        <v>0.67166944598851208</v>
      </c>
      <c r="V1007" s="17">
        <f t="shared" si="857"/>
        <v>0</v>
      </c>
      <c r="W1007" s="17">
        <f t="shared" si="849"/>
        <v>0</v>
      </c>
      <c r="X1007" s="16">
        <f t="shared" si="858"/>
        <v>0</v>
      </c>
      <c r="Y1007" s="19">
        <f t="shared" si="859"/>
        <v>0.67166944598851208</v>
      </c>
      <c r="Z1007" s="17">
        <f t="shared" si="860"/>
        <v>0</v>
      </c>
      <c r="AA1007" s="17">
        <f t="shared" si="861"/>
        <v>0</v>
      </c>
      <c r="AB1007" s="16">
        <f t="shared" si="862"/>
        <v>0</v>
      </c>
      <c r="AC1007" s="19">
        <f t="shared" si="863"/>
        <v>0.67166944598851208</v>
      </c>
      <c r="AD1007" s="17">
        <f t="shared" si="864"/>
        <v>0</v>
      </c>
      <c r="AE1007" s="17">
        <f t="shared" si="865"/>
        <v>0</v>
      </c>
      <c r="AF1007" s="16">
        <f t="shared" si="850"/>
        <v>0</v>
      </c>
      <c r="AG1007" s="19">
        <f t="shared" si="866"/>
        <v>0.67166944598851208</v>
      </c>
      <c r="AH1007" s="17">
        <f t="shared" si="867"/>
        <v>0</v>
      </c>
      <c r="AI1007" s="17">
        <f t="shared" si="896"/>
        <v>0</v>
      </c>
      <c r="AJ1007" s="16">
        <f t="shared" si="868"/>
        <v>0</v>
      </c>
      <c r="AK1007" s="19">
        <f t="shared" si="869"/>
        <v>0.67166944598851208</v>
      </c>
      <c r="AL1007" s="17">
        <f t="shared" si="870"/>
        <v>0</v>
      </c>
      <c r="AM1007" s="17">
        <f t="shared" si="871"/>
        <v>0</v>
      </c>
      <c r="AN1007" s="16">
        <f t="shared" si="872"/>
        <v>0</v>
      </c>
      <c r="AO1007" s="19">
        <f t="shared" si="873"/>
        <v>0.67166944598851208</v>
      </c>
      <c r="AP1007" s="17">
        <f t="shared" si="874"/>
        <v>0</v>
      </c>
      <c r="AQ1007" s="17">
        <f t="shared" si="875"/>
        <v>0</v>
      </c>
      <c r="AR1007" s="16">
        <f t="shared" si="876"/>
        <v>0</v>
      </c>
      <c r="AS1007" s="19">
        <f t="shared" si="877"/>
        <v>0.67166944598851208</v>
      </c>
      <c r="AT1007" s="17">
        <f t="shared" si="878"/>
        <v>0</v>
      </c>
      <c r="AU1007" s="17">
        <f t="shared" si="879"/>
        <v>0</v>
      </c>
      <c r="AV1007" s="16">
        <f t="shared" si="880"/>
        <v>0</v>
      </c>
      <c r="AW1007" s="19">
        <f t="shared" si="881"/>
        <v>0.67166944598851208</v>
      </c>
      <c r="AX1007" s="17">
        <f t="shared" si="882"/>
        <v>0</v>
      </c>
      <c r="AY1007" s="17">
        <f t="shared" si="851"/>
        <v>0</v>
      </c>
      <c r="AZ1007" s="16">
        <f t="shared" si="883"/>
        <v>0</v>
      </c>
      <c r="BA1007" s="19">
        <f t="shared" si="884"/>
        <v>0.67166944598851208</v>
      </c>
      <c r="BB1007" s="16"/>
      <c r="BC1007" s="16">
        <f t="shared" si="885"/>
        <v>0.67166944598851208</v>
      </c>
      <c r="BD1007" s="19">
        <f t="shared" si="852"/>
        <v>0.67166944598851208</v>
      </c>
      <c r="BE1007" s="20">
        <f t="shared" si="886"/>
        <v>0.67166944598851208</v>
      </c>
      <c r="BF1007">
        <f t="shared" si="887"/>
        <v>5.1313475704866458E-4</v>
      </c>
      <c r="BG1007" s="33">
        <f t="shared" si="888"/>
        <v>1.3808695822061461</v>
      </c>
      <c r="BH1007">
        <f t="shared" si="889"/>
        <v>2.7617391644122922</v>
      </c>
      <c r="BI1007">
        <f t="shared" si="890"/>
        <v>476963.40065066051</v>
      </c>
      <c r="BJ1007">
        <f t="shared" si="891"/>
        <v>0</v>
      </c>
      <c r="BK1007">
        <f t="shared" si="892"/>
        <v>231999.99999999997</v>
      </c>
      <c r="BL1007">
        <f t="shared" si="893"/>
        <v>1149632</v>
      </c>
      <c r="BM1007">
        <f t="shared" si="894"/>
        <v>231999.99999999997</v>
      </c>
    </row>
    <row r="1008" spans="1:65" x14ac:dyDescent="0.25">
      <c r="A1008" s="8"/>
      <c r="B1008">
        <v>373000</v>
      </c>
      <c r="C1008" t="s">
        <v>1024</v>
      </c>
      <c r="D1008">
        <v>6</v>
      </c>
      <c r="E1008">
        <v>1100</v>
      </c>
      <c r="F1008" s="9">
        <f t="shared" si="895"/>
        <v>184800</v>
      </c>
      <c r="G1008">
        <v>7</v>
      </c>
      <c r="H1008" s="10">
        <f t="shared" si="841"/>
        <v>0.2883426097711812</v>
      </c>
      <c r="I1008" s="10">
        <f t="shared" si="842"/>
        <v>2.0183982683982684</v>
      </c>
      <c r="J1008" s="11">
        <f t="shared" si="843"/>
        <v>0.33639971139971142</v>
      </c>
      <c r="K1008" s="11">
        <f t="shared" si="844"/>
        <v>1</v>
      </c>
      <c r="L1008" s="12">
        <f t="shared" si="845"/>
        <v>373000</v>
      </c>
      <c r="M1008" s="13">
        <f t="shared" si="846"/>
        <v>0</v>
      </c>
      <c r="P1008">
        <f t="shared" si="847"/>
        <v>6600</v>
      </c>
      <c r="Q1008" s="15">
        <f t="shared" si="853"/>
        <v>0.8571428571428571</v>
      </c>
      <c r="R1008" s="16">
        <f t="shared" si="854"/>
        <v>3.5746201966041107</v>
      </c>
      <c r="S1008" s="17">
        <f t="shared" si="848"/>
        <v>2.0183982683982684</v>
      </c>
      <c r="T1008" s="17">
        <f t="shared" si="855"/>
        <v>0.2883426097711812</v>
      </c>
      <c r="U1008" s="18">
        <f t="shared" si="856"/>
        <v>0.2883426097711812</v>
      </c>
      <c r="V1008" s="17">
        <f t="shared" si="857"/>
        <v>0</v>
      </c>
      <c r="W1008" s="17">
        <f t="shared" si="849"/>
        <v>0</v>
      </c>
      <c r="X1008" s="16">
        <f t="shared" si="858"/>
        <v>0</v>
      </c>
      <c r="Y1008" s="19">
        <f t="shared" si="859"/>
        <v>0.2883426097711812</v>
      </c>
      <c r="Z1008" s="17">
        <f t="shared" si="860"/>
        <v>0</v>
      </c>
      <c r="AA1008" s="17">
        <f t="shared" si="861"/>
        <v>0</v>
      </c>
      <c r="AB1008" s="16">
        <f t="shared" si="862"/>
        <v>0</v>
      </c>
      <c r="AC1008" s="19">
        <f t="shared" si="863"/>
        <v>0.2883426097711812</v>
      </c>
      <c r="AD1008" s="17">
        <f t="shared" si="864"/>
        <v>0</v>
      </c>
      <c r="AE1008" s="17">
        <f t="shared" si="865"/>
        <v>0</v>
      </c>
      <c r="AF1008" s="16">
        <f t="shared" si="850"/>
        <v>0</v>
      </c>
      <c r="AG1008" s="19">
        <f t="shared" si="866"/>
        <v>0.2883426097711812</v>
      </c>
      <c r="AH1008" s="17">
        <f t="shared" si="867"/>
        <v>0</v>
      </c>
      <c r="AI1008" s="17">
        <f t="shared" si="896"/>
        <v>0</v>
      </c>
      <c r="AJ1008" s="16">
        <f t="shared" si="868"/>
        <v>0</v>
      </c>
      <c r="AK1008" s="19">
        <f t="shared" si="869"/>
        <v>0.2883426097711812</v>
      </c>
      <c r="AL1008" s="17">
        <f t="shared" si="870"/>
        <v>0</v>
      </c>
      <c r="AM1008" s="17">
        <f t="shared" si="871"/>
        <v>0</v>
      </c>
      <c r="AN1008" s="16">
        <f t="shared" si="872"/>
        <v>0</v>
      </c>
      <c r="AO1008" s="19">
        <f t="shared" si="873"/>
        <v>0.2883426097711812</v>
      </c>
      <c r="AP1008" s="17">
        <f t="shared" si="874"/>
        <v>0</v>
      </c>
      <c r="AQ1008" s="17">
        <f t="shared" si="875"/>
        <v>0</v>
      </c>
      <c r="AR1008" s="16">
        <f t="shared" si="876"/>
        <v>0</v>
      </c>
      <c r="AS1008" s="19">
        <f t="shared" si="877"/>
        <v>0.2883426097711812</v>
      </c>
      <c r="AT1008" s="17">
        <f t="shared" si="878"/>
        <v>0</v>
      </c>
      <c r="AU1008" s="17">
        <f t="shared" si="879"/>
        <v>0</v>
      </c>
      <c r="AV1008" s="16">
        <f t="shared" si="880"/>
        <v>0</v>
      </c>
      <c r="AW1008" s="19">
        <f t="shared" si="881"/>
        <v>0.2883426097711812</v>
      </c>
      <c r="AX1008" s="17">
        <f t="shared" si="882"/>
        <v>0</v>
      </c>
      <c r="AY1008" s="17">
        <f t="shared" si="851"/>
        <v>0</v>
      </c>
      <c r="AZ1008" s="16">
        <f t="shared" si="883"/>
        <v>0</v>
      </c>
      <c r="BA1008" s="19">
        <f t="shared" si="884"/>
        <v>0.2883426097711812</v>
      </c>
      <c r="BB1008" s="16"/>
      <c r="BC1008" s="16">
        <f t="shared" si="885"/>
        <v>0.2883426097711812</v>
      </c>
      <c r="BD1008" s="19">
        <f t="shared" si="852"/>
        <v>0.2883426097711812</v>
      </c>
      <c r="BE1008" s="20">
        <f t="shared" si="886"/>
        <v>0.2883426097711812</v>
      </c>
      <c r="BF1008">
        <f t="shared" si="887"/>
        <v>2.2028486764640414E-4</v>
      </c>
      <c r="BG1008" s="33">
        <f t="shared" si="888"/>
        <v>0.59279686081443528</v>
      </c>
      <c r="BH1008">
        <f t="shared" si="889"/>
        <v>4.1495780257010466</v>
      </c>
      <c r="BI1008">
        <f t="shared" si="890"/>
        <v>766842.01914955338</v>
      </c>
      <c r="BJ1008">
        <f t="shared" si="891"/>
        <v>0</v>
      </c>
      <c r="BK1008">
        <f t="shared" si="892"/>
        <v>373000</v>
      </c>
      <c r="BL1008">
        <f t="shared" si="893"/>
        <v>735800</v>
      </c>
      <c r="BM1008">
        <f t="shared" si="894"/>
        <v>373000</v>
      </c>
    </row>
    <row r="1009" spans="1:65" x14ac:dyDescent="0.25">
      <c r="A1009" s="8"/>
      <c r="B1009">
        <v>433</v>
      </c>
      <c r="C1009" t="s">
        <v>1025</v>
      </c>
      <c r="D1009">
        <v>7</v>
      </c>
      <c r="E1009">
        <v>308</v>
      </c>
      <c r="F1009" s="9">
        <f t="shared" si="895"/>
        <v>51744</v>
      </c>
      <c r="G1009">
        <v>4</v>
      </c>
      <c r="H1009" s="10">
        <f t="shared" si="841"/>
        <v>2.0920299938157081E-3</v>
      </c>
      <c r="I1009" s="10">
        <f t="shared" si="842"/>
        <v>8.3681199752628325E-3</v>
      </c>
      <c r="J1009" s="11">
        <f t="shared" si="843"/>
        <v>1.1954457107518333E-3</v>
      </c>
      <c r="K1009" s="11">
        <f t="shared" si="844"/>
        <v>1</v>
      </c>
      <c r="L1009" s="12">
        <f t="shared" si="845"/>
        <v>433</v>
      </c>
      <c r="M1009" s="13">
        <f t="shared" si="846"/>
        <v>0</v>
      </c>
      <c r="P1009">
        <f t="shared" si="847"/>
        <v>2156</v>
      </c>
      <c r="Q1009" s="15">
        <f t="shared" si="853"/>
        <v>1.75</v>
      </c>
      <c r="R1009" s="16">
        <f t="shared" si="854"/>
        <v>3.5746201966041107</v>
      </c>
      <c r="S1009" s="17">
        <f t="shared" si="848"/>
        <v>8.3681199752628325E-3</v>
      </c>
      <c r="T1009" s="17">
        <f t="shared" si="855"/>
        <v>2.0920299938157081E-3</v>
      </c>
      <c r="U1009" s="18">
        <f t="shared" si="856"/>
        <v>2.0920299938157081E-3</v>
      </c>
      <c r="V1009" s="17">
        <f t="shared" si="857"/>
        <v>0</v>
      </c>
      <c r="W1009" s="17">
        <f t="shared" si="849"/>
        <v>0</v>
      </c>
      <c r="X1009" s="16">
        <f t="shared" si="858"/>
        <v>0</v>
      </c>
      <c r="Y1009" s="19">
        <f t="shared" si="859"/>
        <v>2.0920299938157081E-3</v>
      </c>
      <c r="Z1009" s="17">
        <f t="shared" si="860"/>
        <v>0</v>
      </c>
      <c r="AA1009" s="17">
        <f t="shared" si="861"/>
        <v>0</v>
      </c>
      <c r="AB1009" s="16">
        <f t="shared" si="862"/>
        <v>0</v>
      </c>
      <c r="AC1009" s="19">
        <f t="shared" si="863"/>
        <v>2.0920299938157081E-3</v>
      </c>
      <c r="AD1009" s="17">
        <f t="shared" si="864"/>
        <v>0</v>
      </c>
      <c r="AE1009" s="17">
        <f t="shared" si="865"/>
        <v>0</v>
      </c>
      <c r="AF1009" s="16">
        <f t="shared" si="850"/>
        <v>0</v>
      </c>
      <c r="AG1009" s="19">
        <f t="shared" si="866"/>
        <v>2.0920299938157081E-3</v>
      </c>
      <c r="AH1009" s="17">
        <f t="shared" si="867"/>
        <v>0</v>
      </c>
      <c r="AI1009" s="17">
        <f t="shared" si="896"/>
        <v>0</v>
      </c>
      <c r="AJ1009" s="16">
        <f t="shared" si="868"/>
        <v>0</v>
      </c>
      <c r="AK1009" s="19">
        <f t="shared" si="869"/>
        <v>2.0920299938157081E-3</v>
      </c>
      <c r="AL1009" s="17">
        <f t="shared" si="870"/>
        <v>0</v>
      </c>
      <c r="AM1009" s="17">
        <f t="shared" si="871"/>
        <v>0</v>
      </c>
      <c r="AN1009" s="16">
        <f t="shared" si="872"/>
        <v>0</v>
      </c>
      <c r="AO1009" s="19">
        <f t="shared" si="873"/>
        <v>2.0920299938157081E-3</v>
      </c>
      <c r="AP1009" s="17">
        <f t="shared" si="874"/>
        <v>0</v>
      </c>
      <c r="AQ1009" s="17">
        <f t="shared" si="875"/>
        <v>0</v>
      </c>
      <c r="AR1009" s="16">
        <f t="shared" si="876"/>
        <v>0</v>
      </c>
      <c r="AS1009" s="19">
        <f t="shared" si="877"/>
        <v>2.0920299938157081E-3</v>
      </c>
      <c r="AT1009" s="17">
        <f t="shared" si="878"/>
        <v>0</v>
      </c>
      <c r="AU1009" s="17">
        <f t="shared" si="879"/>
        <v>0</v>
      </c>
      <c r="AV1009" s="16">
        <f t="shared" si="880"/>
        <v>0</v>
      </c>
      <c r="AW1009" s="19">
        <f t="shared" si="881"/>
        <v>2.0920299938157081E-3</v>
      </c>
      <c r="AX1009" s="17">
        <f t="shared" si="882"/>
        <v>0</v>
      </c>
      <c r="AY1009" s="17">
        <f t="shared" si="851"/>
        <v>0</v>
      </c>
      <c r="AZ1009" s="16">
        <f t="shared" si="883"/>
        <v>0</v>
      </c>
      <c r="BA1009" s="19">
        <f t="shared" si="884"/>
        <v>2.0920299938157081E-3</v>
      </c>
      <c r="BB1009" s="16"/>
      <c r="BC1009" s="16">
        <f t="shared" si="885"/>
        <v>2.0920299938157081E-3</v>
      </c>
      <c r="BD1009" s="19">
        <f t="shared" si="852"/>
        <v>2.0920299938157081E-3</v>
      </c>
      <c r="BE1009" s="20">
        <f t="shared" si="886"/>
        <v>2.0920299938157081E-3</v>
      </c>
      <c r="BF1009">
        <f t="shared" si="887"/>
        <v>1.5982464425417726E-6</v>
      </c>
      <c r="BG1009" s="33">
        <f t="shared" si="888"/>
        <v>4.300955776351382E-3</v>
      </c>
      <c r="BH1009">
        <f t="shared" si="889"/>
        <v>1.7203823105405528E-2</v>
      </c>
      <c r="BI1009">
        <f t="shared" si="890"/>
        <v>890.19462276610363</v>
      </c>
      <c r="BJ1009">
        <f t="shared" si="891"/>
        <v>0</v>
      </c>
      <c r="BK1009">
        <f t="shared" si="892"/>
        <v>433</v>
      </c>
      <c r="BL1009">
        <f t="shared" si="893"/>
        <v>361775</v>
      </c>
      <c r="BM1009">
        <f t="shared" si="894"/>
        <v>433</v>
      </c>
    </row>
    <row r="1010" spans="1:65" x14ac:dyDescent="0.25">
      <c r="A1010" s="8"/>
      <c r="B1010">
        <v>339000</v>
      </c>
      <c r="C1010" t="s">
        <v>1026</v>
      </c>
      <c r="D1010">
        <v>6</v>
      </c>
      <c r="E1010">
        <v>1514</v>
      </c>
      <c r="F1010" s="9">
        <f t="shared" si="895"/>
        <v>254352</v>
      </c>
      <c r="G1010">
        <v>5</v>
      </c>
      <c r="H1010" s="10">
        <f t="shared" si="841"/>
        <v>0.2665597282506133</v>
      </c>
      <c r="I1010" s="10">
        <f t="shared" si="842"/>
        <v>1.3327986412530666</v>
      </c>
      <c r="J1010" s="11">
        <f t="shared" si="843"/>
        <v>0.2221331068755111</v>
      </c>
      <c r="K1010" s="11">
        <f t="shared" si="844"/>
        <v>1</v>
      </c>
      <c r="L1010" s="12">
        <f t="shared" si="845"/>
        <v>339000</v>
      </c>
      <c r="M1010" s="13">
        <f t="shared" si="846"/>
        <v>0</v>
      </c>
      <c r="P1010">
        <f t="shared" si="847"/>
        <v>9084</v>
      </c>
      <c r="Q1010" s="15">
        <f t="shared" si="853"/>
        <v>1.2</v>
      </c>
      <c r="R1010" s="16">
        <f t="shared" si="854"/>
        <v>3.5746201966041107</v>
      </c>
      <c r="S1010" s="17">
        <f t="shared" si="848"/>
        <v>1.3327986412530666</v>
      </c>
      <c r="T1010" s="17">
        <f t="shared" si="855"/>
        <v>0.2665597282506133</v>
      </c>
      <c r="U1010" s="18">
        <f t="shared" si="856"/>
        <v>0.2665597282506133</v>
      </c>
      <c r="V1010" s="17">
        <f t="shared" si="857"/>
        <v>0</v>
      </c>
      <c r="W1010" s="17">
        <f t="shared" si="849"/>
        <v>0</v>
      </c>
      <c r="X1010" s="16">
        <f t="shared" si="858"/>
        <v>0</v>
      </c>
      <c r="Y1010" s="19">
        <f t="shared" si="859"/>
        <v>0.2665597282506133</v>
      </c>
      <c r="Z1010" s="17">
        <f t="shared" si="860"/>
        <v>0</v>
      </c>
      <c r="AA1010" s="17">
        <f t="shared" si="861"/>
        <v>0</v>
      </c>
      <c r="AB1010" s="16">
        <f t="shared" si="862"/>
        <v>0</v>
      </c>
      <c r="AC1010" s="19">
        <f t="shared" si="863"/>
        <v>0.2665597282506133</v>
      </c>
      <c r="AD1010" s="17">
        <f t="shared" si="864"/>
        <v>0</v>
      </c>
      <c r="AE1010" s="17">
        <f t="shared" si="865"/>
        <v>0</v>
      </c>
      <c r="AF1010" s="16">
        <f t="shared" si="850"/>
        <v>0</v>
      </c>
      <c r="AG1010" s="19">
        <f t="shared" si="866"/>
        <v>0.2665597282506133</v>
      </c>
      <c r="AH1010" s="17">
        <f t="shared" si="867"/>
        <v>0</v>
      </c>
      <c r="AI1010" s="17">
        <f t="shared" si="896"/>
        <v>0</v>
      </c>
      <c r="AJ1010" s="16">
        <f t="shared" si="868"/>
        <v>0</v>
      </c>
      <c r="AK1010" s="19">
        <f t="shared" si="869"/>
        <v>0.2665597282506133</v>
      </c>
      <c r="AL1010" s="17">
        <f t="shared" si="870"/>
        <v>0</v>
      </c>
      <c r="AM1010" s="17">
        <f t="shared" si="871"/>
        <v>0</v>
      </c>
      <c r="AN1010" s="16">
        <f t="shared" si="872"/>
        <v>0</v>
      </c>
      <c r="AO1010" s="19">
        <f t="shared" si="873"/>
        <v>0.2665597282506133</v>
      </c>
      <c r="AP1010" s="17">
        <f t="shared" si="874"/>
        <v>0</v>
      </c>
      <c r="AQ1010" s="17">
        <f t="shared" si="875"/>
        <v>0</v>
      </c>
      <c r="AR1010" s="16">
        <f t="shared" si="876"/>
        <v>0</v>
      </c>
      <c r="AS1010" s="19">
        <f t="shared" si="877"/>
        <v>0.2665597282506133</v>
      </c>
      <c r="AT1010" s="17">
        <f t="shared" si="878"/>
        <v>0</v>
      </c>
      <c r="AU1010" s="17">
        <f t="shared" si="879"/>
        <v>0</v>
      </c>
      <c r="AV1010" s="16">
        <f t="shared" si="880"/>
        <v>0</v>
      </c>
      <c r="AW1010" s="19">
        <f t="shared" si="881"/>
        <v>0.2665597282506133</v>
      </c>
      <c r="AX1010" s="17">
        <f t="shared" si="882"/>
        <v>0</v>
      </c>
      <c r="AY1010" s="17">
        <f t="shared" si="851"/>
        <v>0</v>
      </c>
      <c r="AZ1010" s="16">
        <f t="shared" si="883"/>
        <v>0</v>
      </c>
      <c r="BA1010" s="19">
        <f t="shared" si="884"/>
        <v>0.2665597282506133</v>
      </c>
      <c r="BB1010" s="16"/>
      <c r="BC1010" s="16">
        <f t="shared" si="885"/>
        <v>0.2665597282506133</v>
      </c>
      <c r="BD1010" s="19">
        <f t="shared" si="852"/>
        <v>0.2665597282506133</v>
      </c>
      <c r="BE1010" s="20">
        <f t="shared" si="886"/>
        <v>0.2665597282506133</v>
      </c>
      <c r="BF1010">
        <f t="shared" si="887"/>
        <v>2.0364341747529179E-4</v>
      </c>
      <c r="BG1010" s="33">
        <f t="shared" si="888"/>
        <v>0.54801394165055384</v>
      </c>
      <c r="BH1010">
        <f t="shared" si="889"/>
        <v>2.7400697082527694</v>
      </c>
      <c r="BI1010">
        <f t="shared" si="890"/>
        <v>696942.21043350839</v>
      </c>
      <c r="BJ1010">
        <f t="shared" si="891"/>
        <v>0</v>
      </c>
      <c r="BK1010">
        <f t="shared" si="892"/>
        <v>339000</v>
      </c>
      <c r="BL1010">
        <f t="shared" si="893"/>
        <v>1187112</v>
      </c>
      <c r="BM1010">
        <f t="shared" si="894"/>
        <v>339000</v>
      </c>
    </row>
    <row r="1011" spans="1:65" x14ac:dyDescent="0.25">
      <c r="A1011" s="8"/>
      <c r="B1011">
        <v>1370250</v>
      </c>
      <c r="C1011" t="s">
        <v>1027</v>
      </c>
      <c r="D1011">
        <v>3</v>
      </c>
      <c r="E1011">
        <v>1472</v>
      </c>
      <c r="F1011" s="9">
        <f t="shared" si="895"/>
        <v>247296</v>
      </c>
      <c r="G1011">
        <v>6</v>
      </c>
      <c r="H1011" s="10">
        <f t="shared" si="841"/>
        <v>0.5</v>
      </c>
      <c r="I1011" s="10">
        <f t="shared" si="842"/>
        <v>3</v>
      </c>
      <c r="J1011" s="11">
        <f t="shared" si="843"/>
        <v>1</v>
      </c>
      <c r="K1011" s="11">
        <f t="shared" si="844"/>
        <v>0.54142528735632189</v>
      </c>
      <c r="L1011" s="12">
        <f t="shared" si="845"/>
        <v>741888</v>
      </c>
      <c r="M1011" s="13">
        <f t="shared" si="846"/>
        <v>0.45857471264367816</v>
      </c>
      <c r="P1011">
        <f t="shared" si="847"/>
        <v>4416</v>
      </c>
      <c r="Q1011" s="15">
        <f t="shared" si="853"/>
        <v>0.5</v>
      </c>
      <c r="R1011" s="16">
        <f t="shared" si="854"/>
        <v>3.5746201966041107</v>
      </c>
      <c r="S1011" s="17">
        <f t="shared" si="848"/>
        <v>5.5409307065217392</v>
      </c>
      <c r="T1011" s="17">
        <f t="shared" si="855"/>
        <v>0.92348845108695654</v>
      </c>
      <c r="U1011" s="18">
        <f t="shared" si="856"/>
        <v>0.5</v>
      </c>
      <c r="V1011" s="17">
        <f t="shared" si="857"/>
        <v>0</v>
      </c>
      <c r="W1011" s="17">
        <f t="shared" si="849"/>
        <v>0</v>
      </c>
      <c r="X1011" s="16">
        <f t="shared" si="858"/>
        <v>0</v>
      </c>
      <c r="Y1011" s="19">
        <f t="shared" si="859"/>
        <v>0.5</v>
      </c>
      <c r="Z1011" s="17">
        <f t="shared" si="860"/>
        <v>0</v>
      </c>
      <c r="AA1011" s="17">
        <f t="shared" si="861"/>
        <v>0</v>
      </c>
      <c r="AB1011" s="16">
        <f t="shared" si="862"/>
        <v>0</v>
      </c>
      <c r="AC1011" s="19">
        <f t="shared" si="863"/>
        <v>0.5</v>
      </c>
      <c r="AD1011" s="17">
        <f t="shared" si="864"/>
        <v>0</v>
      </c>
      <c r="AE1011" s="17">
        <f t="shared" si="865"/>
        <v>0</v>
      </c>
      <c r="AF1011" s="16">
        <f t="shared" si="850"/>
        <v>0</v>
      </c>
      <c r="AG1011" s="19">
        <f t="shared" si="866"/>
        <v>0.5</v>
      </c>
      <c r="AH1011" s="17">
        <f t="shared" si="867"/>
        <v>0</v>
      </c>
      <c r="AI1011" s="17">
        <f t="shared" si="896"/>
        <v>0</v>
      </c>
      <c r="AJ1011" s="16">
        <f t="shared" si="868"/>
        <v>0</v>
      </c>
      <c r="AK1011" s="19">
        <f t="shared" si="869"/>
        <v>0.5</v>
      </c>
      <c r="AL1011" s="17">
        <f t="shared" si="870"/>
        <v>0</v>
      </c>
      <c r="AM1011" s="17">
        <f t="shared" si="871"/>
        <v>0</v>
      </c>
      <c r="AN1011" s="16">
        <f t="shared" si="872"/>
        <v>0</v>
      </c>
      <c r="AO1011" s="19">
        <f t="shared" si="873"/>
        <v>0.5</v>
      </c>
      <c r="AP1011" s="17">
        <f t="shared" si="874"/>
        <v>0</v>
      </c>
      <c r="AQ1011" s="17">
        <f t="shared" si="875"/>
        <v>0</v>
      </c>
      <c r="AR1011" s="16">
        <f t="shared" si="876"/>
        <v>0</v>
      </c>
      <c r="AS1011" s="19">
        <f t="shared" si="877"/>
        <v>0.5</v>
      </c>
      <c r="AT1011" s="17">
        <f t="shared" si="878"/>
        <v>0</v>
      </c>
      <c r="AU1011" s="17">
        <f t="shared" si="879"/>
        <v>0</v>
      </c>
      <c r="AV1011" s="16">
        <f t="shared" si="880"/>
        <v>0</v>
      </c>
      <c r="AW1011" s="19">
        <f t="shared" si="881"/>
        <v>0.5</v>
      </c>
      <c r="AX1011" s="17">
        <f t="shared" si="882"/>
        <v>0</v>
      </c>
      <c r="AY1011" s="17">
        <f t="shared" si="851"/>
        <v>0</v>
      </c>
      <c r="AZ1011" s="16">
        <f t="shared" si="883"/>
        <v>0</v>
      </c>
      <c r="BA1011" s="19">
        <f t="shared" si="884"/>
        <v>0.5</v>
      </c>
      <c r="BB1011" s="16"/>
      <c r="BC1011" s="16">
        <f t="shared" si="885"/>
        <v>0.5</v>
      </c>
      <c r="BD1011" s="19">
        <f t="shared" si="852"/>
        <v>0.5</v>
      </c>
      <c r="BE1011" s="20">
        <f t="shared" si="886"/>
        <v>0.5</v>
      </c>
      <c r="BF1011">
        <f t="shared" si="887"/>
        <v>3.8198459086781283E-4</v>
      </c>
      <c r="BG1011" s="33">
        <f t="shared" si="888"/>
        <v>1.0279383634712513</v>
      </c>
      <c r="BH1011">
        <f t="shared" si="889"/>
        <v>6.1676301808275085</v>
      </c>
      <c r="BI1011">
        <f t="shared" si="890"/>
        <v>1525230.2731979196</v>
      </c>
      <c r="BJ1011">
        <f t="shared" si="891"/>
        <v>628362</v>
      </c>
      <c r="BK1011">
        <f t="shared" si="892"/>
        <v>741888</v>
      </c>
      <c r="BL1011">
        <f t="shared" si="893"/>
        <v>0</v>
      </c>
      <c r="BM1011">
        <f t="shared" si="894"/>
        <v>741888</v>
      </c>
    </row>
    <row r="1012" spans="1:65" x14ac:dyDescent="0.25">
      <c r="A1012" s="8"/>
      <c r="B1012">
        <v>96322630</v>
      </c>
      <c r="C1012" t="s">
        <v>1028</v>
      </c>
      <c r="D1012">
        <v>4</v>
      </c>
      <c r="E1012">
        <v>1765</v>
      </c>
      <c r="F1012" s="9">
        <f t="shared" si="895"/>
        <v>296520</v>
      </c>
      <c r="G1012">
        <v>3</v>
      </c>
      <c r="H1012" s="10">
        <f t="shared" si="841"/>
        <v>1.3333333333333333</v>
      </c>
      <c r="I1012" s="10">
        <f t="shared" si="842"/>
        <v>4</v>
      </c>
      <c r="J1012" s="11">
        <f t="shared" si="843"/>
        <v>1</v>
      </c>
      <c r="K1012" s="11">
        <f t="shared" si="844"/>
        <v>1.2313617267302606E-2</v>
      </c>
      <c r="L1012" s="12">
        <f t="shared" si="845"/>
        <v>1186080</v>
      </c>
      <c r="M1012" s="13">
        <f t="shared" si="846"/>
        <v>0.98768638273269738</v>
      </c>
      <c r="P1012">
        <f t="shared" si="847"/>
        <v>7060</v>
      </c>
      <c r="Q1012" s="15">
        <f t="shared" si="853"/>
        <v>1.3333333333333333</v>
      </c>
      <c r="R1012" s="16">
        <f t="shared" si="854"/>
        <v>3.5746201966041107</v>
      </c>
      <c r="S1012" s="17">
        <f t="shared" si="848"/>
        <v>324.84361931741535</v>
      </c>
      <c r="T1012" s="17">
        <f t="shared" si="855"/>
        <v>108.28120643913844</v>
      </c>
      <c r="U1012" s="18">
        <f t="shared" si="856"/>
        <v>1.3333333333333333</v>
      </c>
      <c r="V1012" s="17">
        <f t="shared" si="857"/>
        <v>0</v>
      </c>
      <c r="W1012" s="17">
        <f t="shared" si="849"/>
        <v>0</v>
      </c>
      <c r="X1012" s="16">
        <f t="shared" si="858"/>
        <v>0</v>
      </c>
      <c r="Y1012" s="19">
        <f t="shared" si="859"/>
        <v>1.3333333333333333</v>
      </c>
      <c r="Z1012" s="17">
        <f t="shared" si="860"/>
        <v>0</v>
      </c>
      <c r="AA1012" s="17">
        <f t="shared" si="861"/>
        <v>0</v>
      </c>
      <c r="AB1012" s="16">
        <f t="shared" si="862"/>
        <v>0</v>
      </c>
      <c r="AC1012" s="19">
        <f t="shared" si="863"/>
        <v>1.3333333333333333</v>
      </c>
      <c r="AD1012" s="17">
        <f t="shared" si="864"/>
        <v>0</v>
      </c>
      <c r="AE1012" s="17">
        <f t="shared" si="865"/>
        <v>0</v>
      </c>
      <c r="AF1012" s="16">
        <f t="shared" si="850"/>
        <v>0</v>
      </c>
      <c r="AG1012" s="19">
        <f t="shared" si="866"/>
        <v>1.3333333333333333</v>
      </c>
      <c r="AH1012" s="17">
        <f t="shared" si="867"/>
        <v>0</v>
      </c>
      <c r="AI1012" s="17">
        <f t="shared" si="896"/>
        <v>0</v>
      </c>
      <c r="AJ1012" s="16">
        <f t="shared" si="868"/>
        <v>0</v>
      </c>
      <c r="AK1012" s="19">
        <f t="shared" si="869"/>
        <v>1.3333333333333333</v>
      </c>
      <c r="AL1012" s="17">
        <f t="shared" si="870"/>
        <v>0</v>
      </c>
      <c r="AM1012" s="17">
        <f t="shared" si="871"/>
        <v>0</v>
      </c>
      <c r="AN1012" s="16">
        <f t="shared" si="872"/>
        <v>0</v>
      </c>
      <c r="AO1012" s="19">
        <f t="shared" si="873"/>
        <v>1.3333333333333333</v>
      </c>
      <c r="AP1012" s="17">
        <f t="shared" si="874"/>
        <v>0</v>
      </c>
      <c r="AQ1012" s="17">
        <f t="shared" si="875"/>
        <v>0</v>
      </c>
      <c r="AR1012" s="16">
        <f t="shared" si="876"/>
        <v>0</v>
      </c>
      <c r="AS1012" s="19">
        <f t="shared" si="877"/>
        <v>1.3333333333333333</v>
      </c>
      <c r="AT1012" s="17">
        <f t="shared" si="878"/>
        <v>0</v>
      </c>
      <c r="AU1012" s="17">
        <f t="shared" si="879"/>
        <v>0</v>
      </c>
      <c r="AV1012" s="16">
        <f t="shared" si="880"/>
        <v>0</v>
      </c>
      <c r="AW1012" s="19">
        <f t="shared" si="881"/>
        <v>1.3333333333333333</v>
      </c>
      <c r="AX1012" s="17">
        <f t="shared" si="882"/>
        <v>0</v>
      </c>
      <c r="AY1012" s="17">
        <f t="shared" si="851"/>
        <v>0</v>
      </c>
      <c r="AZ1012" s="16">
        <f t="shared" si="883"/>
        <v>0</v>
      </c>
      <c r="BA1012" s="19">
        <f t="shared" si="884"/>
        <v>1.3333333333333333</v>
      </c>
      <c r="BB1012" s="16"/>
      <c r="BC1012" s="16">
        <f t="shared" si="885"/>
        <v>1.3333333333333333</v>
      </c>
      <c r="BD1012" s="19">
        <f t="shared" si="852"/>
        <v>1.3333333333333333</v>
      </c>
      <c r="BE1012" s="20">
        <f t="shared" si="886"/>
        <v>1.3333333333333333</v>
      </c>
      <c r="BF1012">
        <f t="shared" si="887"/>
        <v>1.0186255756475008E-3</v>
      </c>
      <c r="BG1012" s="33">
        <f t="shared" si="888"/>
        <v>2.7411689692566696</v>
      </c>
      <c r="BH1012">
        <f t="shared" si="889"/>
        <v>8.2235069077700089</v>
      </c>
      <c r="BI1012">
        <f t="shared" si="890"/>
        <v>2438434.2682919633</v>
      </c>
      <c r="BJ1012">
        <f t="shared" si="891"/>
        <v>95136550</v>
      </c>
      <c r="BK1012">
        <f t="shared" si="892"/>
        <v>1186080</v>
      </c>
      <c r="BL1012">
        <f t="shared" si="893"/>
        <v>0</v>
      </c>
      <c r="BM1012">
        <f t="shared" si="894"/>
        <v>1186080</v>
      </c>
    </row>
    <row r="1013" spans="1:65" x14ac:dyDescent="0.25">
      <c r="A1013" s="8"/>
      <c r="B1013">
        <v>9136684</v>
      </c>
      <c r="C1013" t="s">
        <v>1029</v>
      </c>
      <c r="D1013">
        <v>3</v>
      </c>
      <c r="E1013">
        <v>1068</v>
      </c>
      <c r="F1013" s="9">
        <f t="shared" si="895"/>
        <v>179424</v>
      </c>
      <c r="G1013">
        <v>7</v>
      </c>
      <c r="H1013" s="10">
        <f t="shared" si="841"/>
        <v>0.42857142857142855</v>
      </c>
      <c r="I1013" s="10">
        <f t="shared" si="842"/>
        <v>3</v>
      </c>
      <c r="J1013" s="11">
        <f t="shared" si="843"/>
        <v>1</v>
      </c>
      <c r="K1013" s="11">
        <f t="shared" si="844"/>
        <v>5.8913277508557807E-2</v>
      </c>
      <c r="L1013" s="12">
        <f t="shared" si="845"/>
        <v>538272</v>
      </c>
      <c r="M1013" s="13">
        <f t="shared" si="846"/>
        <v>0.94108672249144221</v>
      </c>
      <c r="P1013">
        <f t="shared" si="847"/>
        <v>3204</v>
      </c>
      <c r="Q1013" s="15">
        <f t="shared" si="853"/>
        <v>0.42857142857142855</v>
      </c>
      <c r="R1013" s="16">
        <f t="shared" si="854"/>
        <v>3.5746201966041107</v>
      </c>
      <c r="S1013" s="17">
        <f t="shared" si="848"/>
        <v>50.922306937756375</v>
      </c>
      <c r="T1013" s="17">
        <f t="shared" si="855"/>
        <v>7.2746152768223391</v>
      </c>
      <c r="U1013" s="18">
        <f t="shared" si="856"/>
        <v>0.42857142857142855</v>
      </c>
      <c r="V1013" s="17">
        <f t="shared" si="857"/>
        <v>0</v>
      </c>
      <c r="W1013" s="17">
        <f t="shared" si="849"/>
        <v>0</v>
      </c>
      <c r="X1013" s="16">
        <f t="shared" si="858"/>
        <v>0</v>
      </c>
      <c r="Y1013" s="19">
        <f t="shared" si="859"/>
        <v>0.42857142857142855</v>
      </c>
      <c r="Z1013" s="17">
        <f t="shared" si="860"/>
        <v>0</v>
      </c>
      <c r="AA1013" s="17">
        <f t="shared" si="861"/>
        <v>0</v>
      </c>
      <c r="AB1013" s="16">
        <f t="shared" si="862"/>
        <v>0</v>
      </c>
      <c r="AC1013" s="19">
        <f t="shared" si="863"/>
        <v>0.42857142857142855</v>
      </c>
      <c r="AD1013" s="17">
        <f t="shared" si="864"/>
        <v>0</v>
      </c>
      <c r="AE1013" s="17">
        <f t="shared" si="865"/>
        <v>0</v>
      </c>
      <c r="AF1013" s="16">
        <f t="shared" si="850"/>
        <v>0</v>
      </c>
      <c r="AG1013" s="19">
        <f t="shared" si="866"/>
        <v>0.42857142857142855</v>
      </c>
      <c r="AH1013" s="17">
        <f t="shared" si="867"/>
        <v>0</v>
      </c>
      <c r="AI1013" s="17">
        <f t="shared" si="896"/>
        <v>0</v>
      </c>
      <c r="AJ1013" s="16">
        <f t="shared" si="868"/>
        <v>0</v>
      </c>
      <c r="AK1013" s="19">
        <f t="shared" si="869"/>
        <v>0.42857142857142855</v>
      </c>
      <c r="AL1013" s="17">
        <f t="shared" si="870"/>
        <v>0</v>
      </c>
      <c r="AM1013" s="17">
        <f t="shared" si="871"/>
        <v>0</v>
      </c>
      <c r="AN1013" s="16">
        <f t="shared" si="872"/>
        <v>0</v>
      </c>
      <c r="AO1013" s="19">
        <f t="shared" si="873"/>
        <v>0.42857142857142855</v>
      </c>
      <c r="AP1013" s="17">
        <f t="shared" si="874"/>
        <v>0</v>
      </c>
      <c r="AQ1013" s="17">
        <f t="shared" si="875"/>
        <v>0</v>
      </c>
      <c r="AR1013" s="16">
        <f t="shared" si="876"/>
        <v>0</v>
      </c>
      <c r="AS1013" s="19">
        <f t="shared" si="877"/>
        <v>0.42857142857142855</v>
      </c>
      <c r="AT1013" s="17">
        <f t="shared" si="878"/>
        <v>0</v>
      </c>
      <c r="AU1013" s="17">
        <f t="shared" si="879"/>
        <v>0</v>
      </c>
      <c r="AV1013" s="16">
        <f t="shared" si="880"/>
        <v>0</v>
      </c>
      <c r="AW1013" s="19">
        <f t="shared" si="881"/>
        <v>0.42857142857142855</v>
      </c>
      <c r="AX1013" s="17">
        <f t="shared" si="882"/>
        <v>0</v>
      </c>
      <c r="AY1013" s="17">
        <f t="shared" si="851"/>
        <v>0</v>
      </c>
      <c r="AZ1013" s="16">
        <f t="shared" si="883"/>
        <v>0</v>
      </c>
      <c r="BA1013" s="19">
        <f t="shared" si="884"/>
        <v>0.42857142857142855</v>
      </c>
      <c r="BB1013" s="16"/>
      <c r="BC1013" s="16">
        <f t="shared" si="885"/>
        <v>0.42857142857142855</v>
      </c>
      <c r="BD1013" s="19">
        <f t="shared" si="852"/>
        <v>0.42857142857142855</v>
      </c>
      <c r="BE1013" s="20">
        <f t="shared" si="886"/>
        <v>0.42857142857142855</v>
      </c>
      <c r="BF1013">
        <f t="shared" si="887"/>
        <v>3.2741536360098239E-4</v>
      </c>
      <c r="BG1013" s="33">
        <f t="shared" si="888"/>
        <v>0.88109002583250096</v>
      </c>
      <c r="BH1013">
        <f t="shared" si="889"/>
        <v>6.1676301808275067</v>
      </c>
      <c r="BI1013">
        <f t="shared" si="890"/>
        <v>1106620.8775647946</v>
      </c>
      <c r="BJ1013">
        <f t="shared" si="891"/>
        <v>8598412</v>
      </c>
      <c r="BK1013">
        <f t="shared" si="892"/>
        <v>538272</v>
      </c>
      <c r="BL1013">
        <f t="shared" si="893"/>
        <v>0</v>
      </c>
      <c r="BM1013">
        <f t="shared" si="894"/>
        <v>538272</v>
      </c>
    </row>
    <row r="1014" spans="1:65" x14ac:dyDescent="0.25">
      <c r="A1014" s="8"/>
      <c r="B1014">
        <v>471006656</v>
      </c>
      <c r="C1014" t="s">
        <v>1030</v>
      </c>
      <c r="D1014">
        <v>6</v>
      </c>
      <c r="E1014">
        <v>1218</v>
      </c>
      <c r="F1014" s="9">
        <f t="shared" si="895"/>
        <v>204624</v>
      </c>
      <c r="G1014">
        <v>4</v>
      </c>
      <c r="H1014" s="10">
        <f t="shared" si="841"/>
        <v>1.5</v>
      </c>
      <c r="I1014" s="10">
        <f t="shared" si="842"/>
        <v>6</v>
      </c>
      <c r="J1014" s="11">
        <f t="shared" si="843"/>
        <v>1</v>
      </c>
      <c r="K1014" s="11">
        <f t="shared" si="844"/>
        <v>2.6066383231747791E-3</v>
      </c>
      <c r="L1014" s="12">
        <f t="shared" si="845"/>
        <v>1227744</v>
      </c>
      <c r="M1014" s="13">
        <f t="shared" si="846"/>
        <v>0.99739336167682524</v>
      </c>
      <c r="P1014">
        <f t="shared" si="847"/>
        <v>7308</v>
      </c>
      <c r="Q1014" s="15">
        <f t="shared" si="853"/>
        <v>1.5</v>
      </c>
      <c r="R1014" s="16">
        <f t="shared" si="854"/>
        <v>3.5746201966041107</v>
      </c>
      <c r="S1014" s="17">
        <f t="shared" si="848"/>
        <v>2301.8153100320587</v>
      </c>
      <c r="T1014" s="17">
        <f t="shared" si="855"/>
        <v>575.45382750801468</v>
      </c>
      <c r="U1014" s="18">
        <f t="shared" si="856"/>
        <v>1.5</v>
      </c>
      <c r="V1014" s="17">
        <f t="shared" si="857"/>
        <v>0</v>
      </c>
      <c r="W1014" s="17">
        <f t="shared" si="849"/>
        <v>0</v>
      </c>
      <c r="X1014" s="16">
        <f t="shared" si="858"/>
        <v>0</v>
      </c>
      <c r="Y1014" s="19">
        <f t="shared" si="859"/>
        <v>1.5</v>
      </c>
      <c r="Z1014" s="17">
        <f t="shared" si="860"/>
        <v>0</v>
      </c>
      <c r="AA1014" s="17">
        <f t="shared" si="861"/>
        <v>0</v>
      </c>
      <c r="AB1014" s="16">
        <f t="shared" si="862"/>
        <v>0</v>
      </c>
      <c r="AC1014" s="19">
        <f t="shared" si="863"/>
        <v>1.5</v>
      </c>
      <c r="AD1014" s="17">
        <f t="shared" si="864"/>
        <v>0</v>
      </c>
      <c r="AE1014" s="17">
        <f t="shared" si="865"/>
        <v>0</v>
      </c>
      <c r="AF1014" s="16">
        <f t="shared" si="850"/>
        <v>0</v>
      </c>
      <c r="AG1014" s="19">
        <f t="shared" si="866"/>
        <v>1.5</v>
      </c>
      <c r="AH1014" s="17">
        <f t="shared" si="867"/>
        <v>0</v>
      </c>
      <c r="AI1014" s="17">
        <f t="shared" si="896"/>
        <v>0</v>
      </c>
      <c r="AJ1014" s="16">
        <f t="shared" si="868"/>
        <v>0</v>
      </c>
      <c r="AK1014" s="19">
        <f t="shared" si="869"/>
        <v>1.5</v>
      </c>
      <c r="AL1014" s="17">
        <f t="shared" si="870"/>
        <v>0</v>
      </c>
      <c r="AM1014" s="17">
        <f t="shared" si="871"/>
        <v>0</v>
      </c>
      <c r="AN1014" s="16">
        <f t="shared" si="872"/>
        <v>0</v>
      </c>
      <c r="AO1014" s="19">
        <f t="shared" si="873"/>
        <v>1.5</v>
      </c>
      <c r="AP1014" s="17">
        <f t="shared" si="874"/>
        <v>0</v>
      </c>
      <c r="AQ1014" s="17">
        <f t="shared" si="875"/>
        <v>0</v>
      </c>
      <c r="AR1014" s="16">
        <f t="shared" si="876"/>
        <v>0</v>
      </c>
      <c r="AS1014" s="19">
        <f t="shared" si="877"/>
        <v>1.5</v>
      </c>
      <c r="AT1014" s="17">
        <f t="shared" si="878"/>
        <v>0</v>
      </c>
      <c r="AU1014" s="17">
        <f t="shared" si="879"/>
        <v>0</v>
      </c>
      <c r="AV1014" s="16">
        <f t="shared" si="880"/>
        <v>0</v>
      </c>
      <c r="AW1014" s="19">
        <f t="shared" si="881"/>
        <v>1.5</v>
      </c>
      <c r="AX1014" s="17">
        <f t="shared" si="882"/>
        <v>0</v>
      </c>
      <c r="AY1014" s="17">
        <f t="shared" si="851"/>
        <v>0</v>
      </c>
      <c r="AZ1014" s="16">
        <f t="shared" si="883"/>
        <v>0</v>
      </c>
      <c r="BA1014" s="19">
        <f t="shared" si="884"/>
        <v>1.5</v>
      </c>
      <c r="BB1014" s="16"/>
      <c r="BC1014" s="16">
        <f t="shared" si="885"/>
        <v>1.5</v>
      </c>
      <c r="BD1014" s="19">
        <f t="shared" si="852"/>
        <v>1.5</v>
      </c>
      <c r="BE1014" s="20">
        <f t="shared" si="886"/>
        <v>1.5</v>
      </c>
      <c r="BF1014">
        <f t="shared" si="887"/>
        <v>1.1459537726034386E-3</v>
      </c>
      <c r="BG1014" s="33">
        <f t="shared" si="888"/>
        <v>3.0838150904137542</v>
      </c>
      <c r="BH1014">
        <f t="shared" si="889"/>
        <v>12.335260361655017</v>
      </c>
      <c r="BI1014">
        <f t="shared" si="890"/>
        <v>2524090.316243296</v>
      </c>
      <c r="BJ1014">
        <f t="shared" si="891"/>
        <v>469778912</v>
      </c>
      <c r="BK1014">
        <f t="shared" si="892"/>
        <v>1227744</v>
      </c>
      <c r="BL1014">
        <f t="shared" si="893"/>
        <v>0</v>
      </c>
      <c r="BM1014">
        <f t="shared" si="894"/>
        <v>1227744</v>
      </c>
    </row>
    <row r="1015" spans="1:65" x14ac:dyDescent="0.25">
      <c r="A1015" s="8"/>
      <c r="B1015">
        <v>28212465</v>
      </c>
      <c r="C1015" t="s">
        <v>1031</v>
      </c>
      <c r="D1015">
        <v>6</v>
      </c>
      <c r="E1015">
        <v>961</v>
      </c>
      <c r="F1015" s="9">
        <f t="shared" si="895"/>
        <v>161448</v>
      </c>
      <c r="G1015">
        <v>2</v>
      </c>
      <c r="H1015" s="10">
        <f t="shared" si="841"/>
        <v>3</v>
      </c>
      <c r="I1015" s="10">
        <f t="shared" si="842"/>
        <v>6</v>
      </c>
      <c r="J1015" s="11">
        <f t="shared" si="843"/>
        <v>1</v>
      </c>
      <c r="K1015" s="11">
        <f t="shared" si="844"/>
        <v>3.433546129343891E-2</v>
      </c>
      <c r="L1015" s="12">
        <f t="shared" si="845"/>
        <v>968688</v>
      </c>
      <c r="M1015" s="13">
        <f t="shared" si="846"/>
        <v>0.9656645387065611</v>
      </c>
      <c r="P1015">
        <f t="shared" si="847"/>
        <v>5766</v>
      </c>
      <c r="Q1015" s="15">
        <f t="shared" si="853"/>
        <v>3</v>
      </c>
      <c r="R1015" s="16">
        <f t="shared" si="854"/>
        <v>3.5746201966041107</v>
      </c>
      <c r="S1015" s="17">
        <f t="shared" si="848"/>
        <v>174.74645086962985</v>
      </c>
      <c r="T1015" s="17">
        <f t="shared" si="855"/>
        <v>87.373225434814927</v>
      </c>
      <c r="U1015" s="18">
        <f t="shared" si="856"/>
        <v>3</v>
      </c>
      <c r="V1015" s="17">
        <f t="shared" si="857"/>
        <v>0</v>
      </c>
      <c r="W1015" s="17">
        <f t="shared" si="849"/>
        <v>0</v>
      </c>
      <c r="X1015" s="16">
        <f t="shared" si="858"/>
        <v>0</v>
      </c>
      <c r="Y1015" s="19">
        <f t="shared" si="859"/>
        <v>3</v>
      </c>
      <c r="Z1015" s="17">
        <f t="shared" si="860"/>
        <v>0</v>
      </c>
      <c r="AA1015" s="17">
        <f t="shared" si="861"/>
        <v>0</v>
      </c>
      <c r="AB1015" s="16">
        <f t="shared" si="862"/>
        <v>0</v>
      </c>
      <c r="AC1015" s="19">
        <f t="shared" si="863"/>
        <v>3</v>
      </c>
      <c r="AD1015" s="17">
        <f t="shared" si="864"/>
        <v>0</v>
      </c>
      <c r="AE1015" s="17">
        <f t="shared" si="865"/>
        <v>0</v>
      </c>
      <c r="AF1015" s="16">
        <f t="shared" si="850"/>
        <v>0</v>
      </c>
      <c r="AG1015" s="19">
        <f t="shared" si="866"/>
        <v>3</v>
      </c>
      <c r="AH1015" s="17">
        <f t="shared" si="867"/>
        <v>0</v>
      </c>
      <c r="AI1015" s="17">
        <f t="shared" si="896"/>
        <v>0</v>
      </c>
      <c r="AJ1015" s="16">
        <f t="shared" si="868"/>
        <v>0</v>
      </c>
      <c r="AK1015" s="19">
        <f t="shared" si="869"/>
        <v>3</v>
      </c>
      <c r="AL1015" s="17">
        <f t="shared" si="870"/>
        <v>0</v>
      </c>
      <c r="AM1015" s="17">
        <f t="shared" si="871"/>
        <v>0</v>
      </c>
      <c r="AN1015" s="16">
        <f t="shared" si="872"/>
        <v>0</v>
      </c>
      <c r="AO1015" s="19">
        <f t="shared" si="873"/>
        <v>3</v>
      </c>
      <c r="AP1015" s="17">
        <f t="shared" si="874"/>
        <v>0</v>
      </c>
      <c r="AQ1015" s="17">
        <f t="shared" si="875"/>
        <v>0</v>
      </c>
      <c r="AR1015" s="16">
        <f t="shared" si="876"/>
        <v>0</v>
      </c>
      <c r="AS1015" s="19">
        <f t="shared" si="877"/>
        <v>3</v>
      </c>
      <c r="AT1015" s="17">
        <f t="shared" si="878"/>
        <v>0</v>
      </c>
      <c r="AU1015" s="17">
        <f t="shared" si="879"/>
        <v>0</v>
      </c>
      <c r="AV1015" s="16">
        <f t="shared" si="880"/>
        <v>0</v>
      </c>
      <c r="AW1015" s="19">
        <f t="shared" si="881"/>
        <v>3</v>
      </c>
      <c r="AX1015" s="17">
        <f t="shared" si="882"/>
        <v>0</v>
      </c>
      <c r="AY1015" s="17">
        <f t="shared" si="851"/>
        <v>0</v>
      </c>
      <c r="AZ1015" s="16">
        <f t="shared" si="883"/>
        <v>0</v>
      </c>
      <c r="BA1015" s="19">
        <f t="shared" si="884"/>
        <v>3</v>
      </c>
      <c r="BB1015" s="16"/>
      <c r="BC1015" s="16">
        <f t="shared" si="885"/>
        <v>3</v>
      </c>
      <c r="BD1015" s="19">
        <f t="shared" si="852"/>
        <v>3</v>
      </c>
      <c r="BE1015" s="20">
        <f t="shared" si="886"/>
        <v>3</v>
      </c>
      <c r="BF1015">
        <f t="shared" si="887"/>
        <v>2.2919075452068772E-3</v>
      </c>
      <c r="BG1015" s="33">
        <f t="shared" si="888"/>
        <v>6.1676301808275085</v>
      </c>
      <c r="BH1015">
        <f t="shared" si="889"/>
        <v>12.335260361655017</v>
      </c>
      <c r="BI1015">
        <f t="shared" si="890"/>
        <v>1991503.1148684791</v>
      </c>
      <c r="BJ1015">
        <f t="shared" si="891"/>
        <v>27243777</v>
      </c>
      <c r="BK1015">
        <f t="shared" si="892"/>
        <v>968688</v>
      </c>
      <c r="BL1015">
        <f t="shared" si="893"/>
        <v>0</v>
      </c>
      <c r="BM1015">
        <f t="shared" si="894"/>
        <v>968688</v>
      </c>
    </row>
    <row r="1016" spans="1:65" x14ac:dyDescent="0.25">
      <c r="A1016" s="8"/>
      <c r="B1016">
        <v>60931</v>
      </c>
      <c r="C1016" t="s">
        <v>1032</v>
      </c>
      <c r="D1016">
        <v>2</v>
      </c>
      <c r="E1016">
        <v>676</v>
      </c>
      <c r="F1016" s="9">
        <f t="shared" si="895"/>
        <v>113568</v>
      </c>
      <c r="G1016">
        <v>6</v>
      </c>
      <c r="H1016" s="10">
        <f t="shared" si="841"/>
        <v>8.9419261294261296E-2</v>
      </c>
      <c r="I1016" s="10">
        <f t="shared" si="842"/>
        <v>0.53651556776556775</v>
      </c>
      <c r="J1016" s="11">
        <f t="shared" si="843"/>
        <v>0.26825778388278387</v>
      </c>
      <c r="K1016" s="11">
        <f t="shared" si="844"/>
        <v>1</v>
      </c>
      <c r="L1016" s="12">
        <f t="shared" si="845"/>
        <v>60931</v>
      </c>
      <c r="M1016" s="13">
        <f t="shared" si="846"/>
        <v>0</v>
      </c>
      <c r="P1016">
        <f t="shared" si="847"/>
        <v>1352</v>
      </c>
      <c r="Q1016" s="15">
        <f t="shared" si="853"/>
        <v>0.33333333333333331</v>
      </c>
      <c r="R1016" s="16">
        <f t="shared" si="854"/>
        <v>3.5746201966041107</v>
      </c>
      <c r="S1016" s="17">
        <f t="shared" si="848"/>
        <v>0.53651556776556775</v>
      </c>
      <c r="T1016" s="17">
        <f t="shared" si="855"/>
        <v>8.9419261294261296E-2</v>
      </c>
      <c r="U1016" s="18">
        <f t="shared" si="856"/>
        <v>8.9419261294261296E-2</v>
      </c>
      <c r="V1016" s="17">
        <f t="shared" si="857"/>
        <v>0</v>
      </c>
      <c r="W1016" s="17">
        <f t="shared" si="849"/>
        <v>0</v>
      </c>
      <c r="X1016" s="16">
        <f t="shared" si="858"/>
        <v>0</v>
      </c>
      <c r="Y1016" s="19">
        <f t="shared" si="859"/>
        <v>8.9419261294261296E-2</v>
      </c>
      <c r="Z1016" s="17">
        <f t="shared" si="860"/>
        <v>0</v>
      </c>
      <c r="AA1016" s="17">
        <f t="shared" si="861"/>
        <v>0</v>
      </c>
      <c r="AB1016" s="16">
        <f t="shared" si="862"/>
        <v>0</v>
      </c>
      <c r="AC1016" s="19">
        <f t="shared" si="863"/>
        <v>8.9419261294261296E-2</v>
      </c>
      <c r="AD1016" s="17">
        <f t="shared" si="864"/>
        <v>0</v>
      </c>
      <c r="AE1016" s="17">
        <f t="shared" si="865"/>
        <v>0</v>
      </c>
      <c r="AF1016" s="16">
        <f t="shared" si="850"/>
        <v>0</v>
      </c>
      <c r="AG1016" s="19">
        <f t="shared" si="866"/>
        <v>8.9419261294261296E-2</v>
      </c>
      <c r="AH1016" s="17">
        <f t="shared" si="867"/>
        <v>0</v>
      </c>
      <c r="AI1016" s="17">
        <f t="shared" si="896"/>
        <v>0</v>
      </c>
      <c r="AJ1016" s="16">
        <f t="shared" si="868"/>
        <v>0</v>
      </c>
      <c r="AK1016" s="19">
        <f t="shared" si="869"/>
        <v>8.9419261294261296E-2</v>
      </c>
      <c r="AL1016" s="17">
        <f t="shared" si="870"/>
        <v>0</v>
      </c>
      <c r="AM1016" s="17">
        <f t="shared" si="871"/>
        <v>0</v>
      </c>
      <c r="AN1016" s="16">
        <f t="shared" si="872"/>
        <v>0</v>
      </c>
      <c r="AO1016" s="19">
        <f t="shared" si="873"/>
        <v>8.9419261294261296E-2</v>
      </c>
      <c r="AP1016" s="17">
        <f t="shared" si="874"/>
        <v>0</v>
      </c>
      <c r="AQ1016" s="17">
        <f t="shared" si="875"/>
        <v>0</v>
      </c>
      <c r="AR1016" s="16">
        <f t="shared" si="876"/>
        <v>0</v>
      </c>
      <c r="AS1016" s="19">
        <f t="shared" si="877"/>
        <v>8.9419261294261296E-2</v>
      </c>
      <c r="AT1016" s="17">
        <f t="shared" si="878"/>
        <v>0</v>
      </c>
      <c r="AU1016" s="17">
        <f t="shared" si="879"/>
        <v>0</v>
      </c>
      <c r="AV1016" s="16">
        <f t="shared" si="880"/>
        <v>0</v>
      </c>
      <c r="AW1016" s="19">
        <f t="shared" si="881"/>
        <v>8.9419261294261296E-2</v>
      </c>
      <c r="AX1016" s="17">
        <f t="shared" si="882"/>
        <v>0</v>
      </c>
      <c r="AY1016" s="17">
        <f t="shared" si="851"/>
        <v>0</v>
      </c>
      <c r="AZ1016" s="16">
        <f t="shared" si="883"/>
        <v>0</v>
      </c>
      <c r="BA1016" s="19">
        <f t="shared" si="884"/>
        <v>8.9419261294261296E-2</v>
      </c>
      <c r="BB1016" s="16"/>
      <c r="BC1016" s="16">
        <f t="shared" si="885"/>
        <v>8.9419261294261296E-2</v>
      </c>
      <c r="BD1016" s="19">
        <f t="shared" si="852"/>
        <v>8.9419261294261296E-2</v>
      </c>
      <c r="BE1016" s="20">
        <f t="shared" si="886"/>
        <v>8.9419261294261296E-2</v>
      </c>
      <c r="BF1016">
        <f t="shared" si="887"/>
        <v>6.8313559882380903E-5</v>
      </c>
      <c r="BG1016" s="33">
        <f t="shared" si="888"/>
        <v>0.18383497823526232</v>
      </c>
      <c r="BH1016">
        <f t="shared" si="889"/>
        <v>1.103009869411574</v>
      </c>
      <c r="BI1016">
        <f t="shared" si="890"/>
        <v>125266.62484933363</v>
      </c>
      <c r="BJ1016">
        <f t="shared" si="891"/>
        <v>0</v>
      </c>
      <c r="BK1016">
        <f t="shared" si="892"/>
        <v>60931</v>
      </c>
      <c r="BL1016">
        <f t="shared" si="893"/>
        <v>166205</v>
      </c>
      <c r="BM1016">
        <f t="shared" si="894"/>
        <v>60931</v>
      </c>
    </row>
    <row r="1017" spans="1:65" x14ac:dyDescent="0.25">
      <c r="A1017" s="8"/>
      <c r="B1017">
        <v>120935718</v>
      </c>
      <c r="C1017" t="s">
        <v>1033</v>
      </c>
      <c r="D1017">
        <v>9</v>
      </c>
      <c r="E1017">
        <v>1409</v>
      </c>
      <c r="F1017" s="9">
        <f t="shared" si="895"/>
        <v>236712</v>
      </c>
      <c r="G1017">
        <v>3</v>
      </c>
      <c r="H1017" s="10">
        <f t="shared" si="841"/>
        <v>3</v>
      </c>
      <c r="I1017" s="10">
        <f t="shared" si="842"/>
        <v>9</v>
      </c>
      <c r="J1017" s="11">
        <f t="shared" si="843"/>
        <v>1</v>
      </c>
      <c r="K1017" s="11">
        <f t="shared" si="844"/>
        <v>1.7616036314432763E-2</v>
      </c>
      <c r="L1017" s="12">
        <f t="shared" si="845"/>
        <v>2130408</v>
      </c>
      <c r="M1017" s="13">
        <f t="shared" si="846"/>
        <v>0.98238396368556724</v>
      </c>
      <c r="P1017">
        <f t="shared" si="847"/>
        <v>12681</v>
      </c>
      <c r="Q1017" s="15">
        <f t="shared" si="853"/>
        <v>3</v>
      </c>
      <c r="R1017" s="16">
        <f t="shared" si="854"/>
        <v>3.5746201966041107</v>
      </c>
      <c r="S1017" s="17">
        <f t="shared" si="848"/>
        <v>510.89812937240191</v>
      </c>
      <c r="T1017" s="17">
        <f t="shared" si="855"/>
        <v>170.2993764574673</v>
      </c>
      <c r="U1017" s="18">
        <f t="shared" si="856"/>
        <v>3</v>
      </c>
      <c r="V1017" s="17">
        <f t="shared" si="857"/>
        <v>0</v>
      </c>
      <c r="W1017" s="17">
        <f t="shared" si="849"/>
        <v>0</v>
      </c>
      <c r="X1017" s="16">
        <f t="shared" si="858"/>
        <v>0</v>
      </c>
      <c r="Y1017" s="19">
        <f t="shared" si="859"/>
        <v>3</v>
      </c>
      <c r="Z1017" s="17">
        <f t="shared" si="860"/>
        <v>0</v>
      </c>
      <c r="AA1017" s="17">
        <f t="shared" si="861"/>
        <v>0</v>
      </c>
      <c r="AB1017" s="16">
        <f t="shared" si="862"/>
        <v>0</v>
      </c>
      <c r="AC1017" s="19">
        <f t="shared" si="863"/>
        <v>3</v>
      </c>
      <c r="AD1017" s="17">
        <f t="shared" si="864"/>
        <v>0</v>
      </c>
      <c r="AE1017" s="17">
        <f t="shared" si="865"/>
        <v>0</v>
      </c>
      <c r="AF1017" s="16">
        <f t="shared" si="850"/>
        <v>0</v>
      </c>
      <c r="AG1017" s="19">
        <f t="shared" si="866"/>
        <v>3</v>
      </c>
      <c r="AH1017" s="17">
        <f t="shared" si="867"/>
        <v>0</v>
      </c>
      <c r="AI1017" s="17">
        <f t="shared" si="896"/>
        <v>0</v>
      </c>
      <c r="AJ1017" s="16">
        <f t="shared" si="868"/>
        <v>0</v>
      </c>
      <c r="AK1017" s="19">
        <f t="shared" si="869"/>
        <v>3</v>
      </c>
      <c r="AL1017" s="17">
        <f t="shared" si="870"/>
        <v>0</v>
      </c>
      <c r="AM1017" s="17">
        <f t="shared" si="871"/>
        <v>0</v>
      </c>
      <c r="AN1017" s="16">
        <f t="shared" si="872"/>
        <v>0</v>
      </c>
      <c r="AO1017" s="19">
        <f t="shared" si="873"/>
        <v>3</v>
      </c>
      <c r="AP1017" s="17">
        <f t="shared" si="874"/>
        <v>0</v>
      </c>
      <c r="AQ1017" s="17">
        <f t="shared" si="875"/>
        <v>0</v>
      </c>
      <c r="AR1017" s="16">
        <f t="shared" si="876"/>
        <v>0</v>
      </c>
      <c r="AS1017" s="19">
        <f t="shared" si="877"/>
        <v>3</v>
      </c>
      <c r="AT1017" s="17">
        <f t="shared" si="878"/>
        <v>0</v>
      </c>
      <c r="AU1017" s="17">
        <f t="shared" si="879"/>
        <v>0</v>
      </c>
      <c r="AV1017" s="16">
        <f t="shared" si="880"/>
        <v>0</v>
      </c>
      <c r="AW1017" s="19">
        <f t="shared" si="881"/>
        <v>3</v>
      </c>
      <c r="AX1017" s="17">
        <f t="shared" si="882"/>
        <v>0</v>
      </c>
      <c r="AY1017" s="17">
        <f t="shared" si="851"/>
        <v>0</v>
      </c>
      <c r="AZ1017" s="16">
        <f t="shared" si="883"/>
        <v>0</v>
      </c>
      <c r="BA1017" s="19">
        <f t="shared" si="884"/>
        <v>3</v>
      </c>
      <c r="BB1017" s="16"/>
      <c r="BC1017" s="16">
        <f t="shared" si="885"/>
        <v>3</v>
      </c>
      <c r="BD1017" s="19">
        <f t="shared" si="852"/>
        <v>3</v>
      </c>
      <c r="BE1017" s="20">
        <f t="shared" si="886"/>
        <v>3</v>
      </c>
      <c r="BF1017">
        <f t="shared" si="887"/>
        <v>2.2919075452068772E-3</v>
      </c>
      <c r="BG1017" s="33">
        <f t="shared" si="888"/>
        <v>6.1676301808275085</v>
      </c>
      <c r="BH1017">
        <f t="shared" si="889"/>
        <v>18.502890542482525</v>
      </c>
      <c r="BI1017">
        <f t="shared" si="890"/>
        <v>4379856.2260921234</v>
      </c>
      <c r="BJ1017">
        <f t="shared" si="891"/>
        <v>118805310</v>
      </c>
      <c r="BK1017">
        <f t="shared" si="892"/>
        <v>2130408</v>
      </c>
      <c r="BL1017">
        <f t="shared" si="893"/>
        <v>0</v>
      </c>
      <c r="BM1017">
        <f t="shared" si="894"/>
        <v>2130408</v>
      </c>
    </row>
    <row r="1018" spans="1:65" x14ac:dyDescent="0.25">
      <c r="A1018" s="8"/>
      <c r="B1018">
        <v>64721409</v>
      </c>
      <c r="C1018" t="s">
        <v>1034</v>
      </c>
      <c r="D1018">
        <v>4</v>
      </c>
      <c r="E1018">
        <v>2276</v>
      </c>
      <c r="F1018" s="9">
        <f t="shared" si="895"/>
        <v>382368</v>
      </c>
      <c r="G1018">
        <v>6</v>
      </c>
      <c r="H1018" s="10">
        <f t="shared" si="841"/>
        <v>0.66666666666666663</v>
      </c>
      <c r="I1018" s="10">
        <f t="shared" si="842"/>
        <v>4</v>
      </c>
      <c r="J1018" s="11">
        <f t="shared" si="843"/>
        <v>1</v>
      </c>
      <c r="K1018" s="11">
        <f t="shared" si="844"/>
        <v>2.3631623965417688E-2</v>
      </c>
      <c r="L1018" s="12">
        <f t="shared" si="845"/>
        <v>1529472</v>
      </c>
      <c r="M1018" s="13">
        <f t="shared" si="846"/>
        <v>0.97636837603458226</v>
      </c>
      <c r="P1018">
        <f t="shared" si="847"/>
        <v>9104</v>
      </c>
      <c r="Q1018" s="15">
        <f t="shared" si="853"/>
        <v>0.66666666666666663</v>
      </c>
      <c r="R1018" s="16">
        <f t="shared" si="854"/>
        <v>3.5746201966041107</v>
      </c>
      <c r="S1018" s="17">
        <f t="shared" si="848"/>
        <v>169.26471095907607</v>
      </c>
      <c r="T1018" s="17">
        <f t="shared" si="855"/>
        <v>28.210785159846012</v>
      </c>
      <c r="U1018" s="18">
        <f t="shared" si="856"/>
        <v>0.66666666666666663</v>
      </c>
      <c r="V1018" s="17">
        <f t="shared" si="857"/>
        <v>0</v>
      </c>
      <c r="W1018" s="17">
        <f t="shared" si="849"/>
        <v>0</v>
      </c>
      <c r="X1018" s="16">
        <f t="shared" si="858"/>
        <v>0</v>
      </c>
      <c r="Y1018" s="19">
        <f t="shared" si="859"/>
        <v>0.66666666666666663</v>
      </c>
      <c r="Z1018" s="17">
        <f t="shared" si="860"/>
        <v>0</v>
      </c>
      <c r="AA1018" s="17">
        <f t="shared" si="861"/>
        <v>0</v>
      </c>
      <c r="AB1018" s="16">
        <f t="shared" si="862"/>
        <v>0</v>
      </c>
      <c r="AC1018" s="19">
        <f t="shared" si="863"/>
        <v>0.66666666666666663</v>
      </c>
      <c r="AD1018" s="17">
        <f t="shared" si="864"/>
        <v>0</v>
      </c>
      <c r="AE1018" s="17">
        <f t="shared" si="865"/>
        <v>0</v>
      </c>
      <c r="AF1018" s="16">
        <f t="shared" si="850"/>
        <v>0</v>
      </c>
      <c r="AG1018" s="19">
        <f t="shared" si="866"/>
        <v>0.66666666666666663</v>
      </c>
      <c r="AH1018" s="17">
        <f t="shared" si="867"/>
        <v>0</v>
      </c>
      <c r="AI1018" s="17">
        <f t="shared" si="896"/>
        <v>0</v>
      </c>
      <c r="AJ1018" s="16">
        <f t="shared" si="868"/>
        <v>0</v>
      </c>
      <c r="AK1018" s="19">
        <f t="shared" si="869"/>
        <v>0.66666666666666663</v>
      </c>
      <c r="AL1018" s="17">
        <f t="shared" si="870"/>
        <v>0</v>
      </c>
      <c r="AM1018" s="17">
        <f t="shared" si="871"/>
        <v>0</v>
      </c>
      <c r="AN1018" s="16">
        <f t="shared" si="872"/>
        <v>0</v>
      </c>
      <c r="AO1018" s="19">
        <f t="shared" si="873"/>
        <v>0.66666666666666663</v>
      </c>
      <c r="AP1018" s="17">
        <f t="shared" si="874"/>
        <v>0</v>
      </c>
      <c r="AQ1018" s="17">
        <f t="shared" si="875"/>
        <v>0</v>
      </c>
      <c r="AR1018" s="16">
        <f t="shared" si="876"/>
        <v>0</v>
      </c>
      <c r="AS1018" s="19">
        <f t="shared" si="877"/>
        <v>0.66666666666666663</v>
      </c>
      <c r="AT1018" s="17">
        <f t="shared" si="878"/>
        <v>0</v>
      </c>
      <c r="AU1018" s="17">
        <f t="shared" si="879"/>
        <v>0</v>
      </c>
      <c r="AV1018" s="16">
        <f t="shared" si="880"/>
        <v>0</v>
      </c>
      <c r="AW1018" s="19">
        <f t="shared" si="881"/>
        <v>0.66666666666666663</v>
      </c>
      <c r="AX1018" s="17">
        <f t="shared" si="882"/>
        <v>0</v>
      </c>
      <c r="AY1018" s="17">
        <f t="shared" si="851"/>
        <v>0</v>
      </c>
      <c r="AZ1018" s="16">
        <f t="shared" si="883"/>
        <v>0</v>
      </c>
      <c r="BA1018" s="19">
        <f t="shared" si="884"/>
        <v>0.66666666666666663</v>
      </c>
      <c r="BB1018" s="16"/>
      <c r="BC1018" s="16">
        <f t="shared" si="885"/>
        <v>0.66666666666666663</v>
      </c>
      <c r="BD1018" s="19">
        <f t="shared" si="852"/>
        <v>0.66666666666666663</v>
      </c>
      <c r="BE1018" s="20">
        <f t="shared" si="886"/>
        <v>0.66666666666666663</v>
      </c>
      <c r="BF1018">
        <f t="shared" si="887"/>
        <v>5.093127878237504E-4</v>
      </c>
      <c r="BG1018" s="33">
        <f t="shared" si="888"/>
        <v>1.3705844846283348</v>
      </c>
      <c r="BH1018">
        <f t="shared" si="889"/>
        <v>8.2235069077700089</v>
      </c>
      <c r="BI1018">
        <f t="shared" si="890"/>
        <v>3144405.8893102026</v>
      </c>
      <c r="BJ1018">
        <f t="shared" si="891"/>
        <v>63191937</v>
      </c>
      <c r="BK1018">
        <f t="shared" si="892"/>
        <v>1529472</v>
      </c>
      <c r="BL1018">
        <f t="shared" si="893"/>
        <v>0</v>
      </c>
      <c r="BM1018">
        <f t="shared" si="894"/>
        <v>1529472</v>
      </c>
    </row>
    <row r="1019" spans="1:65" x14ac:dyDescent="0.25">
      <c r="A1019" s="8"/>
      <c r="B1019">
        <v>2453</v>
      </c>
      <c r="C1019" t="s">
        <v>1035</v>
      </c>
      <c r="D1019">
        <v>10</v>
      </c>
      <c r="E1019">
        <v>332</v>
      </c>
      <c r="F1019" s="9">
        <f t="shared" si="895"/>
        <v>55776</v>
      </c>
      <c r="G1019">
        <v>6</v>
      </c>
      <c r="H1019" s="10">
        <f t="shared" si="841"/>
        <v>7.3299148976859818E-3</v>
      </c>
      <c r="I1019" s="10">
        <f t="shared" si="842"/>
        <v>4.3979489386115893E-2</v>
      </c>
      <c r="J1019" s="11">
        <f t="shared" si="843"/>
        <v>4.3979489386115891E-3</v>
      </c>
      <c r="K1019" s="11">
        <f t="shared" si="844"/>
        <v>1</v>
      </c>
      <c r="L1019" s="12">
        <f t="shared" si="845"/>
        <v>2453</v>
      </c>
      <c r="M1019" s="13">
        <f t="shared" si="846"/>
        <v>0</v>
      </c>
      <c r="P1019">
        <f t="shared" si="847"/>
        <v>3320</v>
      </c>
      <c r="Q1019" s="15">
        <f t="shared" si="853"/>
        <v>1.6666666666666667</v>
      </c>
      <c r="R1019" s="16">
        <f t="shared" si="854"/>
        <v>3.5746201966041107</v>
      </c>
      <c r="S1019" s="17">
        <f t="shared" si="848"/>
        <v>4.3979489386115893E-2</v>
      </c>
      <c r="T1019" s="17">
        <f t="shared" si="855"/>
        <v>7.3299148976859818E-3</v>
      </c>
      <c r="U1019" s="18">
        <f t="shared" si="856"/>
        <v>7.3299148976859818E-3</v>
      </c>
      <c r="V1019" s="17">
        <f t="shared" si="857"/>
        <v>0</v>
      </c>
      <c r="W1019" s="17">
        <f t="shared" si="849"/>
        <v>0</v>
      </c>
      <c r="X1019" s="16">
        <f t="shared" si="858"/>
        <v>0</v>
      </c>
      <c r="Y1019" s="19">
        <f t="shared" si="859"/>
        <v>7.3299148976859818E-3</v>
      </c>
      <c r="Z1019" s="17">
        <f t="shared" si="860"/>
        <v>0</v>
      </c>
      <c r="AA1019" s="17">
        <f t="shared" si="861"/>
        <v>0</v>
      </c>
      <c r="AB1019" s="16">
        <f t="shared" si="862"/>
        <v>0</v>
      </c>
      <c r="AC1019" s="19">
        <f t="shared" si="863"/>
        <v>7.3299148976859818E-3</v>
      </c>
      <c r="AD1019" s="17">
        <f t="shared" si="864"/>
        <v>0</v>
      </c>
      <c r="AE1019" s="17">
        <f t="shared" si="865"/>
        <v>0</v>
      </c>
      <c r="AF1019" s="16">
        <f t="shared" si="850"/>
        <v>0</v>
      </c>
      <c r="AG1019" s="19">
        <f t="shared" si="866"/>
        <v>7.3299148976859818E-3</v>
      </c>
      <c r="AH1019" s="17">
        <f t="shared" si="867"/>
        <v>0</v>
      </c>
      <c r="AI1019" s="17">
        <f t="shared" si="896"/>
        <v>0</v>
      </c>
      <c r="AJ1019" s="16">
        <f t="shared" si="868"/>
        <v>0</v>
      </c>
      <c r="AK1019" s="19">
        <f t="shared" si="869"/>
        <v>7.3299148976859818E-3</v>
      </c>
      <c r="AL1019" s="17">
        <f t="shared" si="870"/>
        <v>0</v>
      </c>
      <c r="AM1019" s="17">
        <f t="shared" si="871"/>
        <v>0</v>
      </c>
      <c r="AN1019" s="16">
        <f t="shared" si="872"/>
        <v>0</v>
      </c>
      <c r="AO1019" s="19">
        <f t="shared" si="873"/>
        <v>7.3299148976859818E-3</v>
      </c>
      <c r="AP1019" s="17">
        <f t="shared" si="874"/>
        <v>0</v>
      </c>
      <c r="AQ1019" s="17">
        <f t="shared" si="875"/>
        <v>0</v>
      </c>
      <c r="AR1019" s="16">
        <f t="shared" si="876"/>
        <v>0</v>
      </c>
      <c r="AS1019" s="19">
        <f t="shared" si="877"/>
        <v>7.3299148976859818E-3</v>
      </c>
      <c r="AT1019" s="17">
        <f t="shared" si="878"/>
        <v>0</v>
      </c>
      <c r="AU1019" s="17">
        <f t="shared" si="879"/>
        <v>0</v>
      </c>
      <c r="AV1019" s="16">
        <f t="shared" si="880"/>
        <v>0</v>
      </c>
      <c r="AW1019" s="19">
        <f t="shared" si="881"/>
        <v>7.3299148976859818E-3</v>
      </c>
      <c r="AX1019" s="17">
        <f t="shared" si="882"/>
        <v>0</v>
      </c>
      <c r="AY1019" s="17">
        <f t="shared" si="851"/>
        <v>0</v>
      </c>
      <c r="AZ1019" s="16">
        <f t="shared" si="883"/>
        <v>0</v>
      </c>
      <c r="BA1019" s="19">
        <f t="shared" si="884"/>
        <v>7.3299148976859818E-3</v>
      </c>
      <c r="BB1019" s="16"/>
      <c r="BC1019" s="16">
        <f t="shared" si="885"/>
        <v>7.3299148976859818E-3</v>
      </c>
      <c r="BD1019" s="19">
        <f t="shared" si="852"/>
        <v>7.3299148976859818E-3</v>
      </c>
      <c r="BE1019" s="20">
        <f t="shared" si="886"/>
        <v>7.3299148976859818E-3</v>
      </c>
      <c r="BF1019">
        <f t="shared" si="887"/>
        <v>5.5998290865769319E-6</v>
      </c>
      <c r="BG1019" s="33">
        <f t="shared" si="888"/>
        <v>1.5069401448621745E-2</v>
      </c>
      <c r="BH1019">
        <f t="shared" si="889"/>
        <v>9.0416408691730468E-2</v>
      </c>
      <c r="BI1019">
        <f t="shared" si="890"/>
        <v>5043.0656111899589</v>
      </c>
      <c r="BJ1019">
        <f t="shared" si="891"/>
        <v>0</v>
      </c>
      <c r="BK1019">
        <f t="shared" si="892"/>
        <v>2453</v>
      </c>
      <c r="BL1019">
        <f t="shared" si="893"/>
        <v>555307</v>
      </c>
      <c r="BM1019">
        <f t="shared" si="894"/>
        <v>2453</v>
      </c>
    </row>
    <row r="1020" spans="1:65" x14ac:dyDescent="0.25">
      <c r="A1020" s="8"/>
      <c r="B1020">
        <v>30171689</v>
      </c>
      <c r="C1020" t="s">
        <v>1036</v>
      </c>
      <c r="D1020">
        <v>2</v>
      </c>
      <c r="E1020">
        <v>2001</v>
      </c>
      <c r="F1020" s="9">
        <f t="shared" si="895"/>
        <v>336168</v>
      </c>
      <c r="G1020">
        <v>5</v>
      </c>
      <c r="H1020" s="10">
        <f t="shared" si="841"/>
        <v>0.4</v>
      </c>
      <c r="I1020" s="10">
        <f t="shared" si="842"/>
        <v>2</v>
      </c>
      <c r="J1020" s="11">
        <f t="shared" si="843"/>
        <v>1</v>
      </c>
      <c r="K1020" s="11">
        <f t="shared" si="844"/>
        <v>2.2283671291985014E-2</v>
      </c>
      <c r="L1020" s="12">
        <f t="shared" si="845"/>
        <v>672336</v>
      </c>
      <c r="M1020" s="13">
        <f t="shared" si="846"/>
        <v>0.97771632870801495</v>
      </c>
      <c r="P1020">
        <f t="shared" si="847"/>
        <v>4002</v>
      </c>
      <c r="Q1020" s="15">
        <f t="shared" si="853"/>
        <v>0.4</v>
      </c>
      <c r="R1020" s="16">
        <f t="shared" si="854"/>
        <v>3.5746201966041107</v>
      </c>
      <c r="S1020" s="17">
        <f t="shared" si="848"/>
        <v>89.75181754360915</v>
      </c>
      <c r="T1020" s="17">
        <f t="shared" si="855"/>
        <v>17.950363508721829</v>
      </c>
      <c r="U1020" s="18">
        <f t="shared" si="856"/>
        <v>0.4</v>
      </c>
      <c r="V1020" s="17">
        <f t="shared" si="857"/>
        <v>0</v>
      </c>
      <c r="W1020" s="17">
        <f t="shared" si="849"/>
        <v>0</v>
      </c>
      <c r="X1020" s="16">
        <f t="shared" si="858"/>
        <v>0</v>
      </c>
      <c r="Y1020" s="19">
        <f t="shared" si="859"/>
        <v>0.4</v>
      </c>
      <c r="Z1020" s="17">
        <f t="shared" si="860"/>
        <v>0</v>
      </c>
      <c r="AA1020" s="17">
        <f t="shared" si="861"/>
        <v>0</v>
      </c>
      <c r="AB1020" s="16">
        <f t="shared" si="862"/>
        <v>0</v>
      </c>
      <c r="AC1020" s="19">
        <f t="shared" si="863"/>
        <v>0.4</v>
      </c>
      <c r="AD1020" s="17">
        <f t="shared" si="864"/>
        <v>0</v>
      </c>
      <c r="AE1020" s="17">
        <f t="shared" si="865"/>
        <v>0</v>
      </c>
      <c r="AF1020" s="16">
        <f t="shared" si="850"/>
        <v>0</v>
      </c>
      <c r="AG1020" s="19">
        <f t="shared" si="866"/>
        <v>0.4</v>
      </c>
      <c r="AH1020" s="17">
        <f t="shared" si="867"/>
        <v>0</v>
      </c>
      <c r="AI1020" s="17">
        <f t="shared" si="896"/>
        <v>0</v>
      </c>
      <c r="AJ1020" s="16">
        <f t="shared" si="868"/>
        <v>0</v>
      </c>
      <c r="AK1020" s="19">
        <f t="shared" si="869"/>
        <v>0.4</v>
      </c>
      <c r="AL1020" s="17">
        <f t="shared" si="870"/>
        <v>0</v>
      </c>
      <c r="AM1020" s="17">
        <f t="shared" si="871"/>
        <v>0</v>
      </c>
      <c r="AN1020" s="16">
        <f t="shared" si="872"/>
        <v>0</v>
      </c>
      <c r="AO1020" s="19">
        <f t="shared" si="873"/>
        <v>0.4</v>
      </c>
      <c r="AP1020" s="17">
        <f t="shared" si="874"/>
        <v>0</v>
      </c>
      <c r="AQ1020" s="17">
        <f t="shared" si="875"/>
        <v>0</v>
      </c>
      <c r="AR1020" s="16">
        <f t="shared" si="876"/>
        <v>0</v>
      </c>
      <c r="AS1020" s="19">
        <f t="shared" si="877"/>
        <v>0.4</v>
      </c>
      <c r="AT1020" s="17">
        <f t="shared" si="878"/>
        <v>0</v>
      </c>
      <c r="AU1020" s="17">
        <f t="shared" si="879"/>
        <v>0</v>
      </c>
      <c r="AV1020" s="16">
        <f t="shared" si="880"/>
        <v>0</v>
      </c>
      <c r="AW1020" s="19">
        <f t="shared" si="881"/>
        <v>0.4</v>
      </c>
      <c r="AX1020" s="17">
        <f t="shared" si="882"/>
        <v>0</v>
      </c>
      <c r="AY1020" s="17">
        <f t="shared" si="851"/>
        <v>0</v>
      </c>
      <c r="AZ1020" s="16">
        <f t="shared" si="883"/>
        <v>0</v>
      </c>
      <c r="BA1020" s="19">
        <f t="shared" si="884"/>
        <v>0.4</v>
      </c>
      <c r="BB1020" s="16"/>
      <c r="BC1020" s="16">
        <f t="shared" si="885"/>
        <v>0.4</v>
      </c>
      <c r="BD1020" s="19">
        <f t="shared" si="852"/>
        <v>0.4</v>
      </c>
      <c r="BE1020" s="20">
        <f t="shared" si="886"/>
        <v>0.4</v>
      </c>
      <c r="BF1020">
        <f t="shared" si="887"/>
        <v>3.0558767269425031E-4</v>
      </c>
      <c r="BG1020" s="33">
        <f t="shared" si="888"/>
        <v>0.82235069077700107</v>
      </c>
      <c r="BH1020">
        <f t="shared" si="889"/>
        <v>4.1117534538850053</v>
      </c>
      <c r="BI1020">
        <f t="shared" si="890"/>
        <v>1382239.9350856144</v>
      </c>
      <c r="BJ1020">
        <f t="shared" si="891"/>
        <v>29499353</v>
      </c>
      <c r="BK1020">
        <f t="shared" si="892"/>
        <v>672336</v>
      </c>
      <c r="BL1020">
        <f t="shared" si="893"/>
        <v>0</v>
      </c>
      <c r="BM1020">
        <f t="shared" si="894"/>
        <v>672336</v>
      </c>
    </row>
    <row r="1021" spans="1:65" x14ac:dyDescent="0.25">
      <c r="A1021" s="8"/>
      <c r="B1021">
        <v>161009</v>
      </c>
      <c r="C1021" t="s">
        <v>1037</v>
      </c>
      <c r="D1021">
        <v>10</v>
      </c>
      <c r="E1021">
        <v>1963</v>
      </c>
      <c r="F1021" s="9">
        <f t="shared" si="895"/>
        <v>329784</v>
      </c>
      <c r="G1021">
        <v>5</v>
      </c>
      <c r="H1021" s="10">
        <f t="shared" si="841"/>
        <v>9.7645125294131913E-2</v>
      </c>
      <c r="I1021" s="10">
        <f t="shared" si="842"/>
        <v>0.48822562647065959</v>
      </c>
      <c r="J1021" s="11">
        <f t="shared" si="843"/>
        <v>4.8822562647065956E-2</v>
      </c>
      <c r="K1021" s="11">
        <f t="shared" si="844"/>
        <v>1</v>
      </c>
      <c r="L1021" s="12">
        <f t="shared" si="845"/>
        <v>161009</v>
      </c>
      <c r="M1021" s="13">
        <f t="shared" si="846"/>
        <v>0</v>
      </c>
      <c r="P1021">
        <f t="shared" si="847"/>
        <v>19630</v>
      </c>
      <c r="Q1021" s="15">
        <f t="shared" si="853"/>
        <v>2</v>
      </c>
      <c r="R1021" s="16">
        <f t="shared" si="854"/>
        <v>3.5746201966041107</v>
      </c>
      <c r="S1021" s="17">
        <f t="shared" si="848"/>
        <v>0.48822562647065959</v>
      </c>
      <c r="T1021" s="17">
        <f t="shared" si="855"/>
        <v>9.7645125294131913E-2</v>
      </c>
      <c r="U1021" s="18">
        <f t="shared" si="856"/>
        <v>9.7645125294131913E-2</v>
      </c>
      <c r="V1021" s="17">
        <f t="shared" si="857"/>
        <v>0</v>
      </c>
      <c r="W1021" s="17">
        <f t="shared" si="849"/>
        <v>0</v>
      </c>
      <c r="X1021" s="16">
        <f t="shared" si="858"/>
        <v>0</v>
      </c>
      <c r="Y1021" s="19">
        <f t="shared" si="859"/>
        <v>9.7645125294131913E-2</v>
      </c>
      <c r="Z1021" s="17">
        <f t="shared" si="860"/>
        <v>0</v>
      </c>
      <c r="AA1021" s="17">
        <f t="shared" si="861"/>
        <v>0</v>
      </c>
      <c r="AB1021" s="16">
        <f t="shared" si="862"/>
        <v>0</v>
      </c>
      <c r="AC1021" s="19">
        <f t="shared" si="863"/>
        <v>9.7645125294131913E-2</v>
      </c>
      <c r="AD1021" s="17">
        <f t="shared" si="864"/>
        <v>0</v>
      </c>
      <c r="AE1021" s="17">
        <f t="shared" si="865"/>
        <v>0</v>
      </c>
      <c r="AF1021" s="16">
        <f t="shared" si="850"/>
        <v>0</v>
      </c>
      <c r="AG1021" s="19">
        <f t="shared" si="866"/>
        <v>9.7645125294131913E-2</v>
      </c>
      <c r="AH1021" s="17">
        <f t="shared" si="867"/>
        <v>0</v>
      </c>
      <c r="AI1021" s="17">
        <f t="shared" si="896"/>
        <v>0</v>
      </c>
      <c r="AJ1021" s="16">
        <f t="shared" si="868"/>
        <v>0</v>
      </c>
      <c r="AK1021" s="19">
        <f t="shared" si="869"/>
        <v>9.7645125294131913E-2</v>
      </c>
      <c r="AL1021" s="17">
        <f t="shared" si="870"/>
        <v>0</v>
      </c>
      <c r="AM1021" s="17">
        <f t="shared" si="871"/>
        <v>0</v>
      </c>
      <c r="AN1021" s="16">
        <f t="shared" si="872"/>
        <v>0</v>
      </c>
      <c r="AO1021" s="19">
        <f t="shared" si="873"/>
        <v>9.7645125294131913E-2</v>
      </c>
      <c r="AP1021" s="17">
        <f t="shared" si="874"/>
        <v>0</v>
      </c>
      <c r="AQ1021" s="17">
        <f t="shared" si="875"/>
        <v>0</v>
      </c>
      <c r="AR1021" s="16">
        <f t="shared" si="876"/>
        <v>0</v>
      </c>
      <c r="AS1021" s="19">
        <f t="shared" si="877"/>
        <v>9.7645125294131913E-2</v>
      </c>
      <c r="AT1021" s="17">
        <f t="shared" si="878"/>
        <v>0</v>
      </c>
      <c r="AU1021" s="17">
        <f t="shared" si="879"/>
        <v>0</v>
      </c>
      <c r="AV1021" s="16">
        <f t="shared" si="880"/>
        <v>0</v>
      </c>
      <c r="AW1021" s="19">
        <f t="shared" si="881"/>
        <v>9.7645125294131913E-2</v>
      </c>
      <c r="AX1021" s="17">
        <f t="shared" si="882"/>
        <v>0</v>
      </c>
      <c r="AY1021" s="17">
        <f t="shared" si="851"/>
        <v>0</v>
      </c>
      <c r="AZ1021" s="16">
        <f t="shared" si="883"/>
        <v>0</v>
      </c>
      <c r="BA1021" s="19">
        <f t="shared" si="884"/>
        <v>9.7645125294131913E-2</v>
      </c>
      <c r="BB1021" s="16"/>
      <c r="BC1021" s="16">
        <f t="shared" si="885"/>
        <v>9.7645125294131913E-2</v>
      </c>
      <c r="BD1021" s="19">
        <f t="shared" si="852"/>
        <v>9.7645125294131913E-2</v>
      </c>
      <c r="BE1021" s="20">
        <f t="shared" si="886"/>
        <v>9.7645125294131913E-2</v>
      </c>
      <c r="BF1021">
        <f t="shared" si="887"/>
        <v>7.4597866471430606E-5</v>
      </c>
      <c r="BG1021" s="33">
        <f t="shared" si="888"/>
        <v>0.20074634059159049</v>
      </c>
      <c r="BH1021">
        <f t="shared" si="889"/>
        <v>1.0037317029579524</v>
      </c>
      <c r="BI1021">
        <f t="shared" si="890"/>
        <v>331014.65592828539</v>
      </c>
      <c r="BJ1021">
        <f t="shared" si="891"/>
        <v>0</v>
      </c>
      <c r="BK1021">
        <f t="shared" si="892"/>
        <v>161009</v>
      </c>
      <c r="BL1021">
        <f t="shared" si="893"/>
        <v>3136831</v>
      </c>
      <c r="BM1021">
        <f t="shared" si="894"/>
        <v>161009</v>
      </c>
    </row>
    <row r="1022" spans="1:65" x14ac:dyDescent="0.25">
      <c r="A1022" s="8"/>
      <c r="B1022">
        <v>3719481</v>
      </c>
      <c r="C1022" t="s">
        <v>1038</v>
      </c>
      <c r="D1022">
        <v>1</v>
      </c>
      <c r="E1022">
        <v>1458</v>
      </c>
      <c r="F1022" s="9">
        <f t="shared" si="895"/>
        <v>244944</v>
      </c>
      <c r="G1022">
        <v>6</v>
      </c>
      <c r="H1022" s="10">
        <f t="shared" si="841"/>
        <v>0.16666666666666666</v>
      </c>
      <c r="I1022" s="10">
        <f t="shared" si="842"/>
        <v>1</v>
      </c>
      <c r="J1022" s="11">
        <f t="shared" si="843"/>
        <v>1</v>
      </c>
      <c r="K1022" s="11">
        <f t="shared" si="844"/>
        <v>6.5854349034179763E-2</v>
      </c>
      <c r="L1022" s="12">
        <f t="shared" si="845"/>
        <v>244944</v>
      </c>
      <c r="M1022" s="13">
        <f t="shared" si="846"/>
        <v>0.93414565096582025</v>
      </c>
      <c r="P1022">
        <f t="shared" si="847"/>
        <v>1458</v>
      </c>
      <c r="Q1022" s="15">
        <f t="shared" si="853"/>
        <v>0.16666666666666666</v>
      </c>
      <c r="R1022" s="16">
        <f t="shared" si="854"/>
        <v>3.5746201966041107</v>
      </c>
      <c r="S1022" s="17">
        <f t="shared" si="848"/>
        <v>15.185025965118557</v>
      </c>
      <c r="T1022" s="17">
        <f t="shared" si="855"/>
        <v>2.5308376608530927</v>
      </c>
      <c r="U1022" s="18">
        <f t="shared" si="856"/>
        <v>0.16666666666666666</v>
      </c>
      <c r="V1022" s="17">
        <f t="shared" si="857"/>
        <v>0</v>
      </c>
      <c r="W1022" s="17">
        <f t="shared" si="849"/>
        <v>0</v>
      </c>
      <c r="X1022" s="16">
        <f t="shared" si="858"/>
        <v>0</v>
      </c>
      <c r="Y1022" s="19">
        <f t="shared" si="859"/>
        <v>0.16666666666666666</v>
      </c>
      <c r="Z1022" s="17">
        <f t="shared" si="860"/>
        <v>0</v>
      </c>
      <c r="AA1022" s="17">
        <f t="shared" si="861"/>
        <v>0</v>
      </c>
      <c r="AB1022" s="16">
        <f t="shared" si="862"/>
        <v>0</v>
      </c>
      <c r="AC1022" s="19">
        <f t="shared" si="863"/>
        <v>0.16666666666666666</v>
      </c>
      <c r="AD1022" s="17">
        <f t="shared" si="864"/>
        <v>0</v>
      </c>
      <c r="AE1022" s="17">
        <f t="shared" si="865"/>
        <v>0</v>
      </c>
      <c r="AF1022" s="16">
        <f t="shared" si="850"/>
        <v>0</v>
      </c>
      <c r="AG1022" s="19">
        <f t="shared" si="866"/>
        <v>0.16666666666666666</v>
      </c>
      <c r="AH1022" s="17">
        <f t="shared" si="867"/>
        <v>0</v>
      </c>
      <c r="AI1022" s="17">
        <f t="shared" si="896"/>
        <v>0</v>
      </c>
      <c r="AJ1022" s="16">
        <f t="shared" si="868"/>
        <v>0</v>
      </c>
      <c r="AK1022" s="19">
        <f t="shared" si="869"/>
        <v>0.16666666666666666</v>
      </c>
      <c r="AL1022" s="17">
        <f t="shared" si="870"/>
        <v>0</v>
      </c>
      <c r="AM1022" s="17">
        <f t="shared" si="871"/>
        <v>0</v>
      </c>
      <c r="AN1022" s="16">
        <f t="shared" si="872"/>
        <v>0</v>
      </c>
      <c r="AO1022" s="19">
        <f t="shared" si="873"/>
        <v>0.16666666666666666</v>
      </c>
      <c r="AP1022" s="17">
        <f t="shared" si="874"/>
        <v>0</v>
      </c>
      <c r="AQ1022" s="17">
        <f t="shared" si="875"/>
        <v>0</v>
      </c>
      <c r="AR1022" s="16">
        <f t="shared" si="876"/>
        <v>0</v>
      </c>
      <c r="AS1022" s="19">
        <f t="shared" si="877"/>
        <v>0.16666666666666666</v>
      </c>
      <c r="AT1022" s="17">
        <f t="shared" si="878"/>
        <v>0</v>
      </c>
      <c r="AU1022" s="17">
        <f t="shared" si="879"/>
        <v>0</v>
      </c>
      <c r="AV1022" s="16">
        <f t="shared" si="880"/>
        <v>0</v>
      </c>
      <c r="AW1022" s="19">
        <f t="shared" si="881"/>
        <v>0.16666666666666666</v>
      </c>
      <c r="AX1022" s="17">
        <f t="shared" si="882"/>
        <v>0</v>
      </c>
      <c r="AY1022" s="17">
        <f t="shared" si="851"/>
        <v>0</v>
      </c>
      <c r="AZ1022" s="16">
        <f t="shared" si="883"/>
        <v>0</v>
      </c>
      <c r="BA1022" s="19">
        <f t="shared" si="884"/>
        <v>0.16666666666666666</v>
      </c>
      <c r="BB1022" s="16"/>
      <c r="BC1022" s="16">
        <f t="shared" si="885"/>
        <v>0.16666666666666666</v>
      </c>
      <c r="BD1022" s="19">
        <f t="shared" si="852"/>
        <v>0.16666666666666666</v>
      </c>
      <c r="BE1022" s="20">
        <f t="shared" si="886"/>
        <v>0.16666666666666666</v>
      </c>
      <c r="BF1022">
        <f t="shared" si="887"/>
        <v>1.273281969559376E-4</v>
      </c>
      <c r="BG1022" s="33">
        <f t="shared" si="888"/>
        <v>0.34264612115708371</v>
      </c>
      <c r="BH1022">
        <f t="shared" si="889"/>
        <v>2.0558767269425022</v>
      </c>
      <c r="BI1022">
        <f t="shared" si="890"/>
        <v>503574.66900420428</v>
      </c>
      <c r="BJ1022">
        <f t="shared" si="891"/>
        <v>3474537</v>
      </c>
      <c r="BK1022">
        <f t="shared" si="892"/>
        <v>244944</v>
      </c>
      <c r="BL1022">
        <f t="shared" si="893"/>
        <v>0</v>
      </c>
      <c r="BM1022">
        <f t="shared" si="894"/>
        <v>244944</v>
      </c>
    </row>
    <row r="1023" spans="1:65" x14ac:dyDescent="0.25">
      <c r="A1023" s="8"/>
      <c r="B1023">
        <v>66666</v>
      </c>
      <c r="C1023" t="s">
        <v>1039</v>
      </c>
      <c r="D1023">
        <v>6</v>
      </c>
      <c r="E1023">
        <v>2318</v>
      </c>
      <c r="F1023" s="9">
        <f t="shared" si="895"/>
        <v>389424</v>
      </c>
      <c r="G1023">
        <v>4</v>
      </c>
      <c r="H1023" s="10">
        <f t="shared" si="841"/>
        <v>4.2797824479230862E-2</v>
      </c>
      <c r="I1023" s="10">
        <f t="shared" si="842"/>
        <v>0.17119129791692345</v>
      </c>
      <c r="J1023" s="11">
        <f t="shared" si="843"/>
        <v>2.8531882986153907E-2</v>
      </c>
      <c r="K1023" s="11">
        <f t="shared" si="844"/>
        <v>1</v>
      </c>
      <c r="L1023" s="12">
        <f t="shared" si="845"/>
        <v>66666</v>
      </c>
      <c r="M1023" s="13">
        <f t="shared" si="846"/>
        <v>0</v>
      </c>
      <c r="P1023">
        <f t="shared" si="847"/>
        <v>13908</v>
      </c>
      <c r="Q1023" s="15">
        <f t="shared" si="853"/>
        <v>1.5</v>
      </c>
      <c r="R1023" s="16">
        <f t="shared" si="854"/>
        <v>3.5746201966041107</v>
      </c>
      <c r="S1023" s="17">
        <f t="shared" si="848"/>
        <v>0.17119129791692345</v>
      </c>
      <c r="T1023" s="17">
        <f t="shared" si="855"/>
        <v>4.2797824479230862E-2</v>
      </c>
      <c r="U1023" s="18">
        <f t="shared" si="856"/>
        <v>4.2797824479230862E-2</v>
      </c>
      <c r="V1023" s="17">
        <f t="shared" si="857"/>
        <v>0</v>
      </c>
      <c r="W1023" s="17">
        <f t="shared" si="849"/>
        <v>0</v>
      </c>
      <c r="X1023" s="16">
        <f t="shared" si="858"/>
        <v>0</v>
      </c>
      <c r="Y1023" s="19">
        <f t="shared" si="859"/>
        <v>4.2797824479230862E-2</v>
      </c>
      <c r="Z1023" s="17">
        <f t="shared" si="860"/>
        <v>0</v>
      </c>
      <c r="AA1023" s="17">
        <f t="shared" si="861"/>
        <v>0</v>
      </c>
      <c r="AB1023" s="16">
        <f t="shared" si="862"/>
        <v>0</v>
      </c>
      <c r="AC1023" s="19">
        <f t="shared" si="863"/>
        <v>4.2797824479230862E-2</v>
      </c>
      <c r="AD1023" s="17">
        <f t="shared" si="864"/>
        <v>0</v>
      </c>
      <c r="AE1023" s="17">
        <f t="shared" si="865"/>
        <v>0</v>
      </c>
      <c r="AF1023" s="16">
        <f t="shared" si="850"/>
        <v>0</v>
      </c>
      <c r="AG1023" s="19">
        <f t="shared" si="866"/>
        <v>4.2797824479230862E-2</v>
      </c>
      <c r="AH1023" s="17">
        <f t="shared" si="867"/>
        <v>0</v>
      </c>
      <c r="AI1023" s="17">
        <f t="shared" si="896"/>
        <v>0</v>
      </c>
      <c r="AJ1023" s="16">
        <f t="shared" si="868"/>
        <v>0</v>
      </c>
      <c r="AK1023" s="19">
        <f t="shared" si="869"/>
        <v>4.2797824479230862E-2</v>
      </c>
      <c r="AL1023" s="17">
        <f t="shared" si="870"/>
        <v>0</v>
      </c>
      <c r="AM1023" s="17">
        <f t="shared" si="871"/>
        <v>0</v>
      </c>
      <c r="AN1023" s="16">
        <f t="shared" si="872"/>
        <v>0</v>
      </c>
      <c r="AO1023" s="19">
        <f t="shared" si="873"/>
        <v>4.2797824479230862E-2</v>
      </c>
      <c r="AP1023" s="17">
        <f t="shared" si="874"/>
        <v>0</v>
      </c>
      <c r="AQ1023" s="17">
        <f t="shared" si="875"/>
        <v>0</v>
      </c>
      <c r="AR1023" s="16">
        <f t="shared" si="876"/>
        <v>0</v>
      </c>
      <c r="AS1023" s="19">
        <f t="shared" si="877"/>
        <v>4.2797824479230862E-2</v>
      </c>
      <c r="AT1023" s="17">
        <f t="shared" si="878"/>
        <v>0</v>
      </c>
      <c r="AU1023" s="17">
        <f t="shared" si="879"/>
        <v>0</v>
      </c>
      <c r="AV1023" s="16">
        <f t="shared" si="880"/>
        <v>0</v>
      </c>
      <c r="AW1023" s="19">
        <f t="shared" si="881"/>
        <v>4.2797824479230862E-2</v>
      </c>
      <c r="AX1023" s="17">
        <f t="shared" si="882"/>
        <v>0</v>
      </c>
      <c r="AY1023" s="17">
        <f t="shared" si="851"/>
        <v>0</v>
      </c>
      <c r="AZ1023" s="16">
        <f t="shared" si="883"/>
        <v>0</v>
      </c>
      <c r="BA1023" s="19">
        <f t="shared" si="884"/>
        <v>4.2797824479230862E-2</v>
      </c>
      <c r="BB1023" s="16"/>
      <c r="BC1023" s="16">
        <f t="shared" si="885"/>
        <v>4.2797824479230862E-2</v>
      </c>
      <c r="BD1023" s="19">
        <f t="shared" si="852"/>
        <v>4.2797824479230862E-2</v>
      </c>
      <c r="BE1023" s="20">
        <f t="shared" si="886"/>
        <v>4.2797824479230862E-2</v>
      </c>
      <c r="BF1023">
        <f t="shared" si="887"/>
        <v>3.269621894746293E-5</v>
      </c>
      <c r="BG1023" s="33">
        <f t="shared" si="888"/>
        <v>8.7987051310620859E-2</v>
      </c>
      <c r="BH1023">
        <f t="shared" si="889"/>
        <v>0.35194820524248344</v>
      </c>
      <c r="BI1023">
        <f t="shared" si="890"/>
        <v>137057.07787834888</v>
      </c>
      <c r="BJ1023">
        <f t="shared" si="891"/>
        <v>0</v>
      </c>
      <c r="BK1023">
        <f t="shared" si="892"/>
        <v>66666</v>
      </c>
      <c r="BL1023">
        <f t="shared" si="893"/>
        <v>2269878</v>
      </c>
      <c r="BM1023">
        <f t="shared" si="894"/>
        <v>66666</v>
      </c>
    </row>
    <row r="1024" spans="1:65" x14ac:dyDescent="0.25">
      <c r="A1024" s="8"/>
      <c r="B1024">
        <v>328155568</v>
      </c>
      <c r="C1024" t="s">
        <v>1040</v>
      </c>
      <c r="D1024">
        <v>3</v>
      </c>
      <c r="E1024">
        <v>2222</v>
      </c>
      <c r="F1024" s="9">
        <f t="shared" si="895"/>
        <v>373296</v>
      </c>
      <c r="G1024">
        <v>2</v>
      </c>
      <c r="H1024" s="10">
        <f t="shared" si="841"/>
        <v>1.5</v>
      </c>
      <c r="I1024" s="10">
        <f t="shared" si="842"/>
        <v>3</v>
      </c>
      <c r="J1024" s="11">
        <f t="shared" si="843"/>
        <v>1</v>
      </c>
      <c r="K1024" s="11">
        <f t="shared" si="844"/>
        <v>3.412674076583092E-3</v>
      </c>
      <c r="L1024" s="12">
        <f t="shared" si="845"/>
        <v>1119888</v>
      </c>
      <c r="M1024" s="13">
        <f t="shared" si="846"/>
        <v>0.99658732592341692</v>
      </c>
      <c r="P1024">
        <f t="shared" si="847"/>
        <v>6666</v>
      </c>
      <c r="Q1024" s="15">
        <f t="shared" si="853"/>
        <v>1.5</v>
      </c>
      <c r="R1024" s="16">
        <f t="shared" si="854"/>
        <v>3.5746201966041107</v>
      </c>
      <c r="S1024" s="17">
        <f t="shared" si="848"/>
        <v>879.07603617504606</v>
      </c>
      <c r="T1024" s="17">
        <f t="shared" si="855"/>
        <v>439.53801808752303</v>
      </c>
      <c r="U1024" s="18">
        <f t="shared" si="856"/>
        <v>1.5</v>
      </c>
      <c r="V1024" s="17">
        <f t="shared" si="857"/>
        <v>0</v>
      </c>
      <c r="W1024" s="17">
        <f t="shared" si="849"/>
        <v>0</v>
      </c>
      <c r="X1024" s="16">
        <f t="shared" si="858"/>
        <v>0</v>
      </c>
      <c r="Y1024" s="19">
        <f t="shared" si="859"/>
        <v>1.5</v>
      </c>
      <c r="Z1024" s="17">
        <f t="shared" si="860"/>
        <v>0</v>
      </c>
      <c r="AA1024" s="17">
        <f t="shared" si="861"/>
        <v>0</v>
      </c>
      <c r="AB1024" s="16">
        <f t="shared" si="862"/>
        <v>0</v>
      </c>
      <c r="AC1024" s="19">
        <f t="shared" si="863"/>
        <v>1.5</v>
      </c>
      <c r="AD1024" s="17">
        <f t="shared" si="864"/>
        <v>0</v>
      </c>
      <c r="AE1024" s="17">
        <f t="shared" si="865"/>
        <v>0</v>
      </c>
      <c r="AF1024" s="16">
        <f t="shared" si="850"/>
        <v>0</v>
      </c>
      <c r="AG1024" s="19">
        <f t="shared" si="866"/>
        <v>1.5</v>
      </c>
      <c r="AH1024" s="17">
        <f t="shared" si="867"/>
        <v>0</v>
      </c>
      <c r="AI1024" s="17">
        <f t="shared" si="896"/>
        <v>0</v>
      </c>
      <c r="AJ1024" s="16">
        <f t="shared" si="868"/>
        <v>0</v>
      </c>
      <c r="AK1024" s="19">
        <f t="shared" si="869"/>
        <v>1.5</v>
      </c>
      <c r="AL1024" s="17">
        <f t="shared" si="870"/>
        <v>0</v>
      </c>
      <c r="AM1024" s="17">
        <f t="shared" si="871"/>
        <v>0</v>
      </c>
      <c r="AN1024" s="16">
        <f t="shared" si="872"/>
        <v>0</v>
      </c>
      <c r="AO1024" s="19">
        <f t="shared" si="873"/>
        <v>1.5</v>
      </c>
      <c r="AP1024" s="17">
        <f t="shared" si="874"/>
        <v>0</v>
      </c>
      <c r="AQ1024" s="17">
        <f t="shared" si="875"/>
        <v>0</v>
      </c>
      <c r="AR1024" s="16">
        <f t="shared" si="876"/>
        <v>0</v>
      </c>
      <c r="AS1024" s="19">
        <f t="shared" si="877"/>
        <v>1.5</v>
      </c>
      <c r="AT1024" s="17">
        <f t="shared" si="878"/>
        <v>0</v>
      </c>
      <c r="AU1024" s="17">
        <f t="shared" si="879"/>
        <v>0</v>
      </c>
      <c r="AV1024" s="16">
        <f t="shared" si="880"/>
        <v>0</v>
      </c>
      <c r="AW1024" s="19">
        <f t="shared" si="881"/>
        <v>1.5</v>
      </c>
      <c r="AX1024" s="17">
        <f t="shared" si="882"/>
        <v>0</v>
      </c>
      <c r="AY1024" s="17">
        <f t="shared" si="851"/>
        <v>0</v>
      </c>
      <c r="AZ1024" s="16">
        <f t="shared" si="883"/>
        <v>0</v>
      </c>
      <c r="BA1024" s="19">
        <f t="shared" si="884"/>
        <v>1.5</v>
      </c>
      <c r="BB1024" s="16"/>
      <c r="BC1024" s="16">
        <f t="shared" si="885"/>
        <v>1.5</v>
      </c>
      <c r="BD1024" s="19">
        <f t="shared" si="852"/>
        <v>1.5</v>
      </c>
      <c r="BE1024" s="20">
        <f t="shared" si="886"/>
        <v>1.5</v>
      </c>
      <c r="BF1024">
        <f t="shared" si="887"/>
        <v>1.1459537726034386E-3</v>
      </c>
      <c r="BG1024" s="33">
        <f t="shared" si="888"/>
        <v>3.0838150904137542</v>
      </c>
      <c r="BH1024">
        <f t="shared" si="889"/>
        <v>6.1676301808275085</v>
      </c>
      <c r="BI1024">
        <f t="shared" si="890"/>
        <v>2302351.6759821856</v>
      </c>
      <c r="BJ1024">
        <f t="shared" si="891"/>
        <v>327035680</v>
      </c>
      <c r="BK1024">
        <f t="shared" si="892"/>
        <v>1119888</v>
      </c>
      <c r="BL1024">
        <f t="shared" si="893"/>
        <v>0</v>
      </c>
      <c r="BM1024">
        <f t="shared" si="894"/>
        <v>1119888</v>
      </c>
    </row>
    <row r="1025" spans="1:65" x14ac:dyDescent="0.25">
      <c r="A1025" s="8"/>
      <c r="B1025">
        <v>1229000</v>
      </c>
      <c r="C1025" t="s">
        <v>1041</v>
      </c>
      <c r="D1025">
        <v>4</v>
      </c>
      <c r="E1025">
        <v>1497</v>
      </c>
      <c r="F1025" s="9">
        <f t="shared" si="895"/>
        <v>251496</v>
      </c>
      <c r="G1025">
        <v>2</v>
      </c>
      <c r="H1025" s="10">
        <f t="shared" si="841"/>
        <v>2</v>
      </c>
      <c r="I1025" s="10">
        <f t="shared" si="842"/>
        <v>4</v>
      </c>
      <c r="J1025" s="11">
        <f t="shared" si="843"/>
        <v>1</v>
      </c>
      <c r="K1025" s="11">
        <f t="shared" si="844"/>
        <v>0.81853864930838083</v>
      </c>
      <c r="L1025" s="12">
        <f t="shared" si="845"/>
        <v>1005984</v>
      </c>
      <c r="M1025" s="13">
        <f t="shared" si="846"/>
        <v>0.1814613506916192</v>
      </c>
      <c r="P1025">
        <f t="shared" si="847"/>
        <v>5988</v>
      </c>
      <c r="Q1025" s="15">
        <f t="shared" si="853"/>
        <v>2</v>
      </c>
      <c r="R1025" s="16">
        <f t="shared" si="854"/>
        <v>3.5746201966041107</v>
      </c>
      <c r="S1025" s="17">
        <f t="shared" si="848"/>
        <v>4.8867576422686643</v>
      </c>
      <c r="T1025" s="17">
        <f t="shared" si="855"/>
        <v>2.4433788211343321</v>
      </c>
      <c r="U1025" s="18">
        <f t="shared" si="856"/>
        <v>2</v>
      </c>
      <c r="V1025" s="17">
        <f t="shared" si="857"/>
        <v>0</v>
      </c>
      <c r="W1025" s="17">
        <f t="shared" si="849"/>
        <v>0</v>
      </c>
      <c r="X1025" s="16">
        <f t="shared" si="858"/>
        <v>0</v>
      </c>
      <c r="Y1025" s="19">
        <f t="shared" si="859"/>
        <v>2</v>
      </c>
      <c r="Z1025" s="17">
        <f t="shared" si="860"/>
        <v>0</v>
      </c>
      <c r="AA1025" s="17">
        <f t="shared" si="861"/>
        <v>0</v>
      </c>
      <c r="AB1025" s="16">
        <f t="shared" si="862"/>
        <v>0</v>
      </c>
      <c r="AC1025" s="19">
        <f t="shared" si="863"/>
        <v>2</v>
      </c>
      <c r="AD1025" s="17">
        <f t="shared" si="864"/>
        <v>0</v>
      </c>
      <c r="AE1025" s="17">
        <f t="shared" si="865"/>
        <v>0</v>
      </c>
      <c r="AF1025" s="16">
        <f t="shared" si="850"/>
        <v>0</v>
      </c>
      <c r="AG1025" s="19">
        <f t="shared" si="866"/>
        <v>2</v>
      </c>
      <c r="AH1025" s="17">
        <f t="shared" si="867"/>
        <v>0</v>
      </c>
      <c r="AI1025" s="17">
        <f t="shared" si="896"/>
        <v>0</v>
      </c>
      <c r="AJ1025" s="16">
        <f t="shared" si="868"/>
        <v>0</v>
      </c>
      <c r="AK1025" s="19">
        <f t="shared" si="869"/>
        <v>2</v>
      </c>
      <c r="AL1025" s="17">
        <f t="shared" si="870"/>
        <v>0</v>
      </c>
      <c r="AM1025" s="17">
        <f t="shared" si="871"/>
        <v>0</v>
      </c>
      <c r="AN1025" s="16">
        <f t="shared" si="872"/>
        <v>0</v>
      </c>
      <c r="AO1025" s="19">
        <f t="shared" si="873"/>
        <v>2</v>
      </c>
      <c r="AP1025" s="17">
        <f t="shared" si="874"/>
        <v>0</v>
      </c>
      <c r="AQ1025" s="17">
        <f t="shared" si="875"/>
        <v>0</v>
      </c>
      <c r="AR1025" s="16">
        <f t="shared" si="876"/>
        <v>0</v>
      </c>
      <c r="AS1025" s="19">
        <f t="shared" si="877"/>
        <v>2</v>
      </c>
      <c r="AT1025" s="17">
        <f t="shared" si="878"/>
        <v>0</v>
      </c>
      <c r="AU1025" s="17">
        <f t="shared" si="879"/>
        <v>0</v>
      </c>
      <c r="AV1025" s="16">
        <f t="shared" si="880"/>
        <v>0</v>
      </c>
      <c r="AW1025" s="19">
        <f t="shared" si="881"/>
        <v>2</v>
      </c>
      <c r="AX1025" s="17">
        <f t="shared" si="882"/>
        <v>0</v>
      </c>
      <c r="AY1025" s="17">
        <f t="shared" si="851"/>
        <v>0</v>
      </c>
      <c r="AZ1025" s="16">
        <f t="shared" si="883"/>
        <v>0</v>
      </c>
      <c r="BA1025" s="19">
        <f t="shared" si="884"/>
        <v>2</v>
      </c>
      <c r="BB1025" s="16"/>
      <c r="BC1025" s="16">
        <f t="shared" si="885"/>
        <v>2</v>
      </c>
      <c r="BD1025" s="19">
        <f t="shared" si="852"/>
        <v>2</v>
      </c>
      <c r="BE1025" s="20">
        <f t="shared" si="886"/>
        <v>2</v>
      </c>
      <c r="BF1025">
        <f t="shared" si="887"/>
        <v>1.5279383634712513E-3</v>
      </c>
      <c r="BG1025" s="33">
        <f t="shared" si="888"/>
        <v>4.1117534538850053</v>
      </c>
      <c r="BH1025">
        <f t="shared" si="889"/>
        <v>8.2235069077700107</v>
      </c>
      <c r="BI1025">
        <f t="shared" si="890"/>
        <v>2068179.0932765265</v>
      </c>
      <c r="BJ1025">
        <f t="shared" si="891"/>
        <v>223016</v>
      </c>
      <c r="BK1025">
        <f t="shared" si="892"/>
        <v>1005984</v>
      </c>
      <c r="BL1025">
        <f t="shared" si="893"/>
        <v>0</v>
      </c>
      <c r="BM1025">
        <f t="shared" si="894"/>
        <v>1005984</v>
      </c>
    </row>
    <row r="1026" spans="1:65" x14ac:dyDescent="0.25">
      <c r="A1026" s="8"/>
      <c r="B1026">
        <v>1197676</v>
      </c>
      <c r="C1026" t="s">
        <v>1042</v>
      </c>
      <c r="D1026">
        <v>2</v>
      </c>
      <c r="E1026">
        <v>1351</v>
      </c>
      <c r="F1026" s="9">
        <f t="shared" si="895"/>
        <v>226968</v>
      </c>
      <c r="G1026">
        <v>7</v>
      </c>
      <c r="H1026" s="10">
        <f t="shared" ref="H1026:H1089" si="897">BD1026</f>
        <v>0.2857142857142857</v>
      </c>
      <c r="I1026" s="10">
        <f t="shared" ref="I1026:I1089" si="898">H1026*G1026</f>
        <v>2</v>
      </c>
      <c r="J1026" s="11">
        <f t="shared" ref="J1026:J1089" si="899">I1026/D1026</f>
        <v>1</v>
      </c>
      <c r="K1026" s="11">
        <f t="shared" ref="K1026:K1089" si="900">L1026/B1026</f>
        <v>0.3790140238261433</v>
      </c>
      <c r="L1026" s="12">
        <f t="shared" ref="L1026:L1089" si="901">I1026*F1026</f>
        <v>453936</v>
      </c>
      <c r="M1026" s="13">
        <f t="shared" ref="M1026:M1089" si="902">(B1026-L1026)/B1026</f>
        <v>0.62098597617385676</v>
      </c>
      <c r="P1026">
        <f t="shared" ref="P1026:P1089" si="903">D1026*E1026</f>
        <v>2702</v>
      </c>
      <c r="Q1026" s="15">
        <f t="shared" si="853"/>
        <v>0.2857142857142857</v>
      </c>
      <c r="R1026" s="16">
        <f t="shared" si="854"/>
        <v>3.5746201966041107</v>
      </c>
      <c r="S1026" s="17">
        <f t="shared" ref="S1026:S1089" si="904">B1026/F1026</f>
        <v>5.2768495999436045</v>
      </c>
      <c r="T1026" s="17">
        <f t="shared" si="855"/>
        <v>0.75383565713480061</v>
      </c>
      <c r="U1026" s="18">
        <f t="shared" si="856"/>
        <v>0.2857142857142857</v>
      </c>
      <c r="V1026" s="17">
        <f t="shared" si="857"/>
        <v>0</v>
      </c>
      <c r="W1026" s="17">
        <f t="shared" ref="W1026:W1089" si="905">IF(U1026=0,V1026/$V$1131,0)</f>
        <v>0</v>
      </c>
      <c r="X1026" s="16">
        <f t="shared" si="858"/>
        <v>0</v>
      </c>
      <c r="Y1026" s="19">
        <f t="shared" si="859"/>
        <v>0.2857142857142857</v>
      </c>
      <c r="Z1026" s="17">
        <f t="shared" si="860"/>
        <v>0</v>
      </c>
      <c r="AA1026" s="17">
        <f t="shared" si="861"/>
        <v>0</v>
      </c>
      <c r="AB1026" s="16">
        <f t="shared" si="862"/>
        <v>0</v>
      </c>
      <c r="AC1026" s="19">
        <f t="shared" si="863"/>
        <v>0.2857142857142857</v>
      </c>
      <c r="AD1026" s="17">
        <f t="shared" si="864"/>
        <v>0</v>
      </c>
      <c r="AE1026" s="17">
        <f t="shared" si="865"/>
        <v>0</v>
      </c>
      <c r="AF1026" s="16">
        <f t="shared" ref="AF1026:AF1089" si="906">AE1026*$AC$1133</f>
        <v>0</v>
      </c>
      <c r="AG1026" s="19">
        <f t="shared" si="866"/>
        <v>0.2857142857142857</v>
      </c>
      <c r="AH1026" s="17">
        <f t="shared" si="867"/>
        <v>0</v>
      </c>
      <c r="AI1026" s="17">
        <f t="shared" si="896"/>
        <v>0</v>
      </c>
      <c r="AJ1026" s="16">
        <f t="shared" si="868"/>
        <v>0</v>
      </c>
      <c r="AK1026" s="19">
        <f t="shared" si="869"/>
        <v>0.2857142857142857</v>
      </c>
      <c r="AL1026" s="17">
        <f t="shared" si="870"/>
        <v>0</v>
      </c>
      <c r="AM1026" s="17">
        <f t="shared" si="871"/>
        <v>0</v>
      </c>
      <c r="AN1026" s="16">
        <f t="shared" si="872"/>
        <v>0</v>
      </c>
      <c r="AO1026" s="19">
        <f t="shared" si="873"/>
        <v>0.2857142857142857</v>
      </c>
      <c r="AP1026" s="17">
        <f t="shared" si="874"/>
        <v>0</v>
      </c>
      <c r="AQ1026" s="17">
        <f t="shared" si="875"/>
        <v>0</v>
      </c>
      <c r="AR1026" s="16">
        <f t="shared" si="876"/>
        <v>0</v>
      </c>
      <c r="AS1026" s="19">
        <f t="shared" si="877"/>
        <v>0.2857142857142857</v>
      </c>
      <c r="AT1026" s="17">
        <f t="shared" si="878"/>
        <v>0</v>
      </c>
      <c r="AU1026" s="17">
        <f t="shared" si="879"/>
        <v>0</v>
      </c>
      <c r="AV1026" s="16">
        <f t="shared" si="880"/>
        <v>0</v>
      </c>
      <c r="AW1026" s="19">
        <f t="shared" si="881"/>
        <v>0.2857142857142857</v>
      </c>
      <c r="AX1026" s="17">
        <f t="shared" si="882"/>
        <v>0</v>
      </c>
      <c r="AY1026" s="17">
        <f t="shared" ref="AY1026:AY1089" si="907">IF(AX$1131&lt;&gt;0,IF(AW1026=0,AX1026/AX$1131,0),0)</f>
        <v>0</v>
      </c>
      <c r="AZ1026" s="16">
        <f t="shared" si="883"/>
        <v>0</v>
      </c>
      <c r="BA1026" s="19">
        <f t="shared" si="884"/>
        <v>0.2857142857142857</v>
      </c>
      <c r="BB1026" s="16"/>
      <c r="BC1026" s="16">
        <f t="shared" si="885"/>
        <v>0.2857142857142857</v>
      </c>
      <c r="BD1026" s="19">
        <f t="shared" ref="BD1026:BD1089" si="908">BC1026</f>
        <v>0.2857142857142857</v>
      </c>
      <c r="BE1026" s="20">
        <f t="shared" si="886"/>
        <v>0.2857142857142857</v>
      </c>
      <c r="BF1026">
        <f t="shared" si="887"/>
        <v>2.182769090673216E-4</v>
      </c>
      <c r="BG1026" s="33">
        <f t="shared" si="888"/>
        <v>0.58739335055500064</v>
      </c>
      <c r="BH1026">
        <f t="shared" si="889"/>
        <v>4.1117534538850045</v>
      </c>
      <c r="BI1026">
        <f t="shared" si="890"/>
        <v>933236.45792137168</v>
      </c>
      <c r="BJ1026">
        <f t="shared" si="891"/>
        <v>743740</v>
      </c>
      <c r="BK1026">
        <f t="shared" si="892"/>
        <v>453936</v>
      </c>
      <c r="BL1026">
        <f t="shared" si="893"/>
        <v>0</v>
      </c>
      <c r="BM1026">
        <f t="shared" si="894"/>
        <v>453936</v>
      </c>
    </row>
    <row r="1027" spans="1:65" x14ac:dyDescent="0.25">
      <c r="A1027" s="8"/>
      <c r="B1027">
        <v>314000</v>
      </c>
      <c r="C1027" t="s">
        <v>1043</v>
      </c>
      <c r="D1027">
        <v>8</v>
      </c>
      <c r="E1027">
        <v>1795</v>
      </c>
      <c r="F1027" s="9">
        <f t="shared" si="895"/>
        <v>301560</v>
      </c>
      <c r="G1027">
        <v>3</v>
      </c>
      <c r="H1027" s="10">
        <f t="shared" si="897"/>
        <v>0.34708405181942786</v>
      </c>
      <c r="I1027" s="10">
        <f t="shared" si="898"/>
        <v>1.0412521554582836</v>
      </c>
      <c r="J1027" s="11">
        <f t="shared" si="899"/>
        <v>0.13015651943228546</v>
      </c>
      <c r="K1027" s="11">
        <f t="shared" si="900"/>
        <v>1</v>
      </c>
      <c r="L1027" s="12">
        <f t="shared" si="901"/>
        <v>314000</v>
      </c>
      <c r="M1027" s="13">
        <f t="shared" si="902"/>
        <v>0</v>
      </c>
      <c r="P1027">
        <f t="shared" si="903"/>
        <v>14360</v>
      </c>
      <c r="Q1027" s="15">
        <f t="shared" ref="Q1027:Q1090" si="909">IF(OR(G1027=0,D1027=0),0,D1027/G1027)</f>
        <v>2.6666666666666665</v>
      </c>
      <c r="R1027" s="16">
        <f t="shared" ref="R1027:R1090" si="910">$R$1/COUNTIF($Q$2:$Q$1130,"&gt;0")</f>
        <v>3.5746201966041107</v>
      </c>
      <c r="S1027" s="17">
        <f t="shared" si="904"/>
        <v>1.0412521554582836</v>
      </c>
      <c r="T1027" s="17">
        <f t="shared" ref="T1027:T1090" si="911">IF(OR(G1027=0,D1027=0),0,S1027/G1027)</f>
        <v>0.34708405181942786</v>
      </c>
      <c r="U1027" s="18">
        <f t="shared" ref="U1027:U1090" si="912">IF(MIN(Q1027,T1027)&lt;=R1027,MIN(Q1027,T1027),0)</f>
        <v>0.34708405181942786</v>
      </c>
      <c r="V1027" s="17">
        <f t="shared" ref="V1027:V1090" si="913">IF(U1027=0,T1027,0)</f>
        <v>0</v>
      </c>
      <c r="W1027" s="17">
        <f t="shared" si="905"/>
        <v>0</v>
      </c>
      <c r="X1027" s="16">
        <f t="shared" ref="X1027:X1090" si="914">$U$1133*W1027</f>
        <v>0</v>
      </c>
      <c r="Y1027" s="19">
        <f t="shared" ref="Y1027:Y1090" si="915">IF(OR(X1027&gt;=$Q1027,X1027&gt;=$T1027),MIN($Q1027,$T1027),U1027)</f>
        <v>0.34708405181942786</v>
      </c>
      <c r="Z1027" s="17">
        <f t="shared" ref="Z1027:Z1090" si="916">IF(Y1027=0,$T1027,0)</f>
        <v>0</v>
      </c>
      <c r="AA1027" s="17">
        <f t="shared" ref="AA1027:AA1090" si="917">IF($Z$1131&lt;&gt;0,IF(Y1027=0,Z1027/$Z$1131,0),0)</f>
        <v>0</v>
      </c>
      <c r="AB1027" s="16">
        <f t="shared" ref="AB1027:AB1090" si="918">AA1027*$Y$1133</f>
        <v>0</v>
      </c>
      <c r="AC1027" s="19">
        <f t="shared" ref="AC1027:AC1090" si="919">IF(OR(AB1027&gt;=$Q1027,AB1027&gt;=$T1027),MIN($Q1027,$T1027),Y1027)</f>
        <v>0.34708405181942786</v>
      </c>
      <c r="AD1027" s="17">
        <f t="shared" ref="AD1027:AD1090" si="920">IF(AC1027=0,$T1027,0)</f>
        <v>0</v>
      </c>
      <c r="AE1027" s="17">
        <f t="shared" ref="AE1027:AE1090" si="921">IF($AD$1131&lt;&gt;0,IF(AC1027=0,AD1027/$AD$1131,0),0)</f>
        <v>0</v>
      </c>
      <c r="AF1027" s="16">
        <f t="shared" si="906"/>
        <v>0</v>
      </c>
      <c r="AG1027" s="19">
        <f t="shared" ref="AG1027:AG1090" si="922">IF(OR(AF1027&gt;=$Q1027,AF1027&gt;=$T1027),MIN($Q1027,$T1027),AC1027)</f>
        <v>0.34708405181942786</v>
      </c>
      <c r="AH1027" s="17">
        <f t="shared" ref="AH1027:AH1090" si="923">IF(AG1027=0,$T1027,0)</f>
        <v>0</v>
      </c>
      <c r="AI1027" s="17">
        <f t="shared" si="896"/>
        <v>0</v>
      </c>
      <c r="AJ1027" s="16">
        <f t="shared" ref="AJ1027:AJ1090" si="924">AI1027*$AG$1133</f>
        <v>0</v>
      </c>
      <c r="AK1027" s="19">
        <f t="shared" ref="AK1027:AK1090" si="925">IF(OR(AJ1027&gt;=$Q1027,AJ1027&gt;=$T1027),MIN($Q1027,$T1027),AG1027)</f>
        <v>0.34708405181942786</v>
      </c>
      <c r="AL1027" s="17">
        <f t="shared" ref="AL1027:AL1090" si="926">IF(AK1027=0,$T1027,0)</f>
        <v>0</v>
      </c>
      <c r="AM1027" s="17">
        <f t="shared" ref="AM1027:AM1090" si="927">IF($AL$1131&lt;&gt;0,IF(AK1027=0,AL1027/$AL$1131,0),0)</f>
        <v>0</v>
      </c>
      <c r="AN1027" s="16">
        <f t="shared" ref="AN1027:AN1090" si="928">AM1027*$AK$1133</f>
        <v>0</v>
      </c>
      <c r="AO1027" s="19">
        <f t="shared" ref="AO1027:AO1090" si="929">IF(OR(AN1027&gt;=$Q1027,AN1027&gt;=$T1027),MIN($Q1027,$T1027),AK1027)</f>
        <v>0.34708405181942786</v>
      </c>
      <c r="AP1027" s="17">
        <f t="shared" ref="AP1027:AP1090" si="930">IF(AO1027=0,$T1027,0)</f>
        <v>0</v>
      </c>
      <c r="AQ1027" s="17">
        <f t="shared" ref="AQ1027:AQ1090" si="931">IF(AP$1131&lt;&gt;0,IF(AO1027=0,AP1027/AP$1131,0),0)</f>
        <v>0</v>
      </c>
      <c r="AR1027" s="16">
        <f t="shared" ref="AR1027:AR1090" si="932">AQ1027*$AO$1133</f>
        <v>0</v>
      </c>
      <c r="AS1027" s="19">
        <f t="shared" ref="AS1027:AS1090" si="933">IF(OR(AR1027&gt;=$Q1027,AR1027&gt;=$T1027),MIN($Q1027,$T1027),AO1027)</f>
        <v>0.34708405181942786</v>
      </c>
      <c r="AT1027" s="17">
        <f t="shared" ref="AT1027:AT1090" si="934">IF(AS1027=0,$T1027,0)</f>
        <v>0</v>
      </c>
      <c r="AU1027" s="17">
        <f t="shared" ref="AU1027:AU1090" si="935">IF(AT$1131&lt;&gt;0,IF(AS1027=0,AT1027/AT$1131,0),0)</f>
        <v>0</v>
      </c>
      <c r="AV1027" s="16">
        <f t="shared" ref="AV1027:AV1090" si="936">AU1027*$AS$1133</f>
        <v>0</v>
      </c>
      <c r="AW1027" s="19">
        <f t="shared" ref="AW1027:AW1090" si="937">IF(OR(AV1027&gt;=$Q1027,AV1027&gt;=$T1027),MIN($Q1027,$T1027),AS1027)</f>
        <v>0.34708405181942786</v>
      </c>
      <c r="AX1027" s="17">
        <f t="shared" ref="AX1027:AX1090" si="938">IF(AW1027=0,$T1027,0)</f>
        <v>0</v>
      </c>
      <c r="AY1027" s="17">
        <f t="shared" si="907"/>
        <v>0</v>
      </c>
      <c r="AZ1027" s="16">
        <f t="shared" ref="AZ1027:AZ1090" si="939">AY1027*$AW$1133</f>
        <v>0</v>
      </c>
      <c r="BA1027" s="19">
        <f t="shared" ref="BA1027:BA1090" si="940">IF(OR(AZ1027&gt;=$Q1027,AZ1027&gt;=$T1027),MIN($Q1027,$T1027),AW1027)</f>
        <v>0.34708405181942786</v>
      </c>
      <c r="BB1027" s="16"/>
      <c r="BC1027" s="16">
        <f t="shared" ref="BC1027:BC1090" si="941">IF(AW1027=0,MIN(T1027,AV1027),AW1027)</f>
        <v>0.34708405181942786</v>
      </c>
      <c r="BD1027" s="19">
        <f t="shared" si="908"/>
        <v>0.34708405181942786</v>
      </c>
      <c r="BE1027" s="20">
        <f t="shared" ref="BE1027:BE1090" si="942">MIN(Q1027,T1027)</f>
        <v>0.34708405181942786</v>
      </c>
      <c r="BF1027">
        <f t="shared" ref="BF1027:BF1090" si="943">BD1027/$BD$1131</f>
        <v>2.6516151906197383E-4</v>
      </c>
      <c r="BG1027" s="33">
        <f t="shared" ref="BG1027:BG1090" si="944">IF($BD$1133&lt;=0,0,$BD$1133*BF1027)</f>
        <v>0.71356202442846739</v>
      </c>
      <c r="BH1027">
        <f t="shared" ref="BH1027:BH1090" si="945">BG1027*G1027</f>
        <v>2.1406860732854023</v>
      </c>
      <c r="BI1027">
        <f t="shared" ref="BI1027:BI1090" si="946">F1027*BH1027</f>
        <v>645545.29225994588</v>
      </c>
      <c r="BJ1027">
        <f t="shared" ref="BJ1027:BJ1090" si="947">B1027-L1027</f>
        <v>0</v>
      </c>
      <c r="BK1027">
        <f t="shared" ref="BK1027:BK1090" si="948">I1027*F1027</f>
        <v>314000</v>
      </c>
      <c r="BL1027">
        <f t="shared" ref="BL1027:BL1090" si="949">(D1027-I1027)*F1027</f>
        <v>2098480</v>
      </c>
      <c r="BM1027">
        <f t="shared" ref="BM1027:BM1090" si="950">H1027*G1027*F1027</f>
        <v>314000</v>
      </c>
    </row>
    <row r="1028" spans="1:65" x14ac:dyDescent="0.25">
      <c r="A1028" s="8"/>
      <c r="B1028">
        <v>321000</v>
      </c>
      <c r="C1028" t="s">
        <v>1044</v>
      </c>
      <c r="D1028">
        <v>6</v>
      </c>
      <c r="E1028">
        <v>1601</v>
      </c>
      <c r="F1028" s="9">
        <f t="shared" ref="F1028:F1091" si="951">E1028*24*7</f>
        <v>268968</v>
      </c>
      <c r="G1028">
        <v>5</v>
      </c>
      <c r="H1028" s="10">
        <f t="shared" si="897"/>
        <v>0.23869010439903632</v>
      </c>
      <c r="I1028" s="10">
        <f t="shared" si="898"/>
        <v>1.1934505219951816</v>
      </c>
      <c r="J1028" s="11">
        <f t="shared" si="899"/>
        <v>0.19890842033253028</v>
      </c>
      <c r="K1028" s="11">
        <f t="shared" si="900"/>
        <v>1</v>
      </c>
      <c r="L1028" s="12">
        <f t="shared" si="901"/>
        <v>321000</v>
      </c>
      <c r="M1028" s="13">
        <f t="shared" si="902"/>
        <v>0</v>
      </c>
      <c r="P1028">
        <f t="shared" si="903"/>
        <v>9606</v>
      </c>
      <c r="Q1028" s="15">
        <f t="shared" si="909"/>
        <v>1.2</v>
      </c>
      <c r="R1028" s="16">
        <f t="shared" si="910"/>
        <v>3.5746201966041107</v>
      </c>
      <c r="S1028" s="17">
        <f t="shared" si="904"/>
        <v>1.1934505219951816</v>
      </c>
      <c r="T1028" s="17">
        <f t="shared" si="911"/>
        <v>0.23869010439903632</v>
      </c>
      <c r="U1028" s="18">
        <f t="shared" si="912"/>
        <v>0.23869010439903632</v>
      </c>
      <c r="V1028" s="17">
        <f t="shared" si="913"/>
        <v>0</v>
      </c>
      <c r="W1028" s="17">
        <f t="shared" si="905"/>
        <v>0</v>
      </c>
      <c r="X1028" s="16">
        <f t="shared" si="914"/>
        <v>0</v>
      </c>
      <c r="Y1028" s="19">
        <f t="shared" si="915"/>
        <v>0.23869010439903632</v>
      </c>
      <c r="Z1028" s="17">
        <f t="shared" si="916"/>
        <v>0</v>
      </c>
      <c r="AA1028" s="17">
        <f t="shared" si="917"/>
        <v>0</v>
      </c>
      <c r="AB1028" s="16">
        <f t="shared" si="918"/>
        <v>0</v>
      </c>
      <c r="AC1028" s="19">
        <f t="shared" si="919"/>
        <v>0.23869010439903632</v>
      </c>
      <c r="AD1028" s="17">
        <f t="shared" si="920"/>
        <v>0</v>
      </c>
      <c r="AE1028" s="17">
        <f t="shared" si="921"/>
        <v>0</v>
      </c>
      <c r="AF1028" s="16">
        <f t="shared" si="906"/>
        <v>0</v>
      </c>
      <c r="AG1028" s="19">
        <f t="shared" si="922"/>
        <v>0.23869010439903632</v>
      </c>
      <c r="AH1028" s="17">
        <f t="shared" si="923"/>
        <v>0</v>
      </c>
      <c r="AI1028" s="17">
        <f t="shared" si="896"/>
        <v>0</v>
      </c>
      <c r="AJ1028" s="16">
        <f t="shared" si="924"/>
        <v>0</v>
      </c>
      <c r="AK1028" s="19">
        <f t="shared" si="925"/>
        <v>0.23869010439903632</v>
      </c>
      <c r="AL1028" s="17">
        <f t="shared" si="926"/>
        <v>0</v>
      </c>
      <c r="AM1028" s="17">
        <f t="shared" si="927"/>
        <v>0</v>
      </c>
      <c r="AN1028" s="16">
        <f t="shared" si="928"/>
        <v>0</v>
      </c>
      <c r="AO1028" s="19">
        <f t="shared" si="929"/>
        <v>0.23869010439903632</v>
      </c>
      <c r="AP1028" s="17">
        <f t="shared" si="930"/>
        <v>0</v>
      </c>
      <c r="AQ1028" s="17">
        <f t="shared" si="931"/>
        <v>0</v>
      </c>
      <c r="AR1028" s="16">
        <f t="shared" si="932"/>
        <v>0</v>
      </c>
      <c r="AS1028" s="19">
        <f t="shared" si="933"/>
        <v>0.23869010439903632</v>
      </c>
      <c r="AT1028" s="17">
        <f t="shared" si="934"/>
        <v>0</v>
      </c>
      <c r="AU1028" s="17">
        <f t="shared" si="935"/>
        <v>0</v>
      </c>
      <c r="AV1028" s="16">
        <f t="shared" si="936"/>
        <v>0</v>
      </c>
      <c r="AW1028" s="19">
        <f t="shared" si="937"/>
        <v>0.23869010439903632</v>
      </c>
      <c r="AX1028" s="17">
        <f t="shared" si="938"/>
        <v>0</v>
      </c>
      <c r="AY1028" s="17">
        <f t="shared" si="907"/>
        <v>0</v>
      </c>
      <c r="AZ1028" s="16">
        <f t="shared" si="939"/>
        <v>0</v>
      </c>
      <c r="BA1028" s="19">
        <f t="shared" si="940"/>
        <v>0.23869010439903632</v>
      </c>
      <c r="BB1028" s="16"/>
      <c r="BC1028" s="16">
        <f t="shared" si="941"/>
        <v>0.23869010439903632</v>
      </c>
      <c r="BD1028" s="19">
        <f t="shared" si="908"/>
        <v>0.23869010439903632</v>
      </c>
      <c r="BE1028" s="20">
        <f t="shared" si="942"/>
        <v>0.23869010439903632</v>
      </c>
      <c r="BF1028">
        <f t="shared" si="943"/>
        <v>1.8235188374612283E-4</v>
      </c>
      <c r="BG1028" s="33">
        <f t="shared" si="944"/>
        <v>0.49071743058545497</v>
      </c>
      <c r="BH1028">
        <f t="shared" si="945"/>
        <v>2.453587152927275</v>
      </c>
      <c r="BI1028">
        <f t="shared" si="946"/>
        <v>659936.42934854329</v>
      </c>
      <c r="BJ1028">
        <f t="shared" si="947"/>
        <v>0</v>
      </c>
      <c r="BK1028">
        <f t="shared" si="948"/>
        <v>321000</v>
      </c>
      <c r="BL1028">
        <f t="shared" si="949"/>
        <v>1292808</v>
      </c>
      <c r="BM1028">
        <f t="shared" si="950"/>
        <v>321000</v>
      </c>
    </row>
    <row r="1029" spans="1:65" x14ac:dyDescent="0.25">
      <c r="A1029" s="8"/>
      <c r="B1029">
        <v>72000</v>
      </c>
      <c r="C1029" t="s">
        <v>1045</v>
      </c>
      <c r="D1029">
        <v>5</v>
      </c>
      <c r="E1029">
        <v>1748</v>
      </c>
      <c r="F1029" s="9">
        <f t="shared" si="951"/>
        <v>293664</v>
      </c>
      <c r="G1029">
        <v>2</v>
      </c>
      <c r="H1029" s="10">
        <f t="shared" si="897"/>
        <v>0.12258908139915005</v>
      </c>
      <c r="I1029" s="10">
        <f t="shared" si="898"/>
        <v>0.2451781627983001</v>
      </c>
      <c r="J1029" s="11">
        <f t="shared" si="899"/>
        <v>4.9035632559660022E-2</v>
      </c>
      <c r="K1029" s="11">
        <f t="shared" si="900"/>
        <v>1</v>
      </c>
      <c r="L1029" s="12">
        <f t="shared" si="901"/>
        <v>72000</v>
      </c>
      <c r="M1029" s="13">
        <f t="shared" si="902"/>
        <v>0</v>
      </c>
      <c r="P1029">
        <f t="shared" si="903"/>
        <v>8740</v>
      </c>
      <c r="Q1029" s="15">
        <f t="shared" si="909"/>
        <v>2.5</v>
      </c>
      <c r="R1029" s="16">
        <f t="shared" si="910"/>
        <v>3.5746201966041107</v>
      </c>
      <c r="S1029" s="17">
        <f t="shared" si="904"/>
        <v>0.2451781627983001</v>
      </c>
      <c r="T1029" s="17">
        <f t="shared" si="911"/>
        <v>0.12258908139915005</v>
      </c>
      <c r="U1029" s="18">
        <f t="shared" si="912"/>
        <v>0.12258908139915005</v>
      </c>
      <c r="V1029" s="17">
        <f t="shared" si="913"/>
        <v>0</v>
      </c>
      <c r="W1029" s="17">
        <f t="shared" si="905"/>
        <v>0</v>
      </c>
      <c r="X1029" s="16">
        <f t="shared" si="914"/>
        <v>0</v>
      </c>
      <c r="Y1029" s="19">
        <f t="shared" si="915"/>
        <v>0.12258908139915005</v>
      </c>
      <c r="Z1029" s="17">
        <f t="shared" si="916"/>
        <v>0</v>
      </c>
      <c r="AA1029" s="17">
        <f t="shared" si="917"/>
        <v>0</v>
      </c>
      <c r="AB1029" s="16">
        <f t="shared" si="918"/>
        <v>0</v>
      </c>
      <c r="AC1029" s="19">
        <f t="shared" si="919"/>
        <v>0.12258908139915005</v>
      </c>
      <c r="AD1029" s="17">
        <f t="shared" si="920"/>
        <v>0</v>
      </c>
      <c r="AE1029" s="17">
        <f t="shared" si="921"/>
        <v>0</v>
      </c>
      <c r="AF1029" s="16">
        <f t="shared" si="906"/>
        <v>0</v>
      </c>
      <c r="AG1029" s="19">
        <f t="shared" si="922"/>
        <v>0.12258908139915005</v>
      </c>
      <c r="AH1029" s="17">
        <f t="shared" si="923"/>
        <v>0</v>
      </c>
      <c r="AI1029" s="17">
        <f t="shared" si="896"/>
        <v>0</v>
      </c>
      <c r="AJ1029" s="16">
        <f t="shared" si="924"/>
        <v>0</v>
      </c>
      <c r="AK1029" s="19">
        <f t="shared" si="925"/>
        <v>0.12258908139915005</v>
      </c>
      <c r="AL1029" s="17">
        <f t="shared" si="926"/>
        <v>0</v>
      </c>
      <c r="AM1029" s="17">
        <f t="shared" si="927"/>
        <v>0</v>
      </c>
      <c r="AN1029" s="16">
        <f t="shared" si="928"/>
        <v>0</v>
      </c>
      <c r="AO1029" s="19">
        <f t="shared" si="929"/>
        <v>0.12258908139915005</v>
      </c>
      <c r="AP1029" s="17">
        <f t="shared" si="930"/>
        <v>0</v>
      </c>
      <c r="AQ1029" s="17">
        <f t="shared" si="931"/>
        <v>0</v>
      </c>
      <c r="AR1029" s="16">
        <f t="shared" si="932"/>
        <v>0</v>
      </c>
      <c r="AS1029" s="19">
        <f t="shared" si="933"/>
        <v>0.12258908139915005</v>
      </c>
      <c r="AT1029" s="17">
        <f t="shared" si="934"/>
        <v>0</v>
      </c>
      <c r="AU1029" s="17">
        <f t="shared" si="935"/>
        <v>0</v>
      </c>
      <c r="AV1029" s="16">
        <f t="shared" si="936"/>
        <v>0</v>
      </c>
      <c r="AW1029" s="19">
        <f t="shared" si="937"/>
        <v>0.12258908139915005</v>
      </c>
      <c r="AX1029" s="17">
        <f t="shared" si="938"/>
        <v>0</v>
      </c>
      <c r="AY1029" s="17">
        <f t="shared" si="907"/>
        <v>0</v>
      </c>
      <c r="AZ1029" s="16">
        <f t="shared" si="939"/>
        <v>0</v>
      </c>
      <c r="BA1029" s="19">
        <f t="shared" si="940"/>
        <v>0.12258908139915005</v>
      </c>
      <c r="BB1029" s="16"/>
      <c r="BC1029" s="16">
        <f t="shared" si="941"/>
        <v>0.12258908139915005</v>
      </c>
      <c r="BD1029" s="19">
        <f t="shared" si="908"/>
        <v>0.12258908139915005</v>
      </c>
      <c r="BE1029" s="20">
        <f t="shared" si="942"/>
        <v>0.12258908139915005</v>
      </c>
      <c r="BF1029">
        <f t="shared" si="943"/>
        <v>9.3654280206230677E-5</v>
      </c>
      <c r="BG1029" s="33">
        <f t="shared" si="944"/>
        <v>0.25202803942577262</v>
      </c>
      <c r="BH1029">
        <f t="shared" si="945"/>
        <v>0.50405607885154524</v>
      </c>
      <c r="BI1029">
        <f t="shared" si="946"/>
        <v>148023.12433986019</v>
      </c>
      <c r="BJ1029">
        <f t="shared" si="947"/>
        <v>0</v>
      </c>
      <c r="BK1029">
        <f t="shared" si="948"/>
        <v>72000</v>
      </c>
      <c r="BL1029">
        <f t="shared" si="949"/>
        <v>1396320</v>
      </c>
      <c r="BM1029">
        <f t="shared" si="950"/>
        <v>72000</v>
      </c>
    </row>
    <row r="1030" spans="1:65" x14ac:dyDescent="0.25">
      <c r="A1030" s="8"/>
      <c r="B1030">
        <v>294000</v>
      </c>
      <c r="C1030" t="s">
        <v>1046</v>
      </c>
      <c r="D1030">
        <v>5</v>
      </c>
      <c r="E1030">
        <v>1784</v>
      </c>
      <c r="F1030" s="9">
        <f t="shared" si="951"/>
        <v>299712</v>
      </c>
      <c r="G1030">
        <v>6</v>
      </c>
      <c r="H1030" s="10">
        <f t="shared" si="897"/>
        <v>0.16349028400597906</v>
      </c>
      <c r="I1030" s="10">
        <f t="shared" si="898"/>
        <v>0.98094170403587433</v>
      </c>
      <c r="J1030" s="11">
        <f t="shared" si="899"/>
        <v>0.19618834080717487</v>
      </c>
      <c r="K1030" s="11">
        <f t="shared" si="900"/>
        <v>0.99999999999999978</v>
      </c>
      <c r="L1030" s="12">
        <f t="shared" si="901"/>
        <v>293999.99999999994</v>
      </c>
      <c r="M1030" s="13">
        <f t="shared" si="902"/>
        <v>1.979852412022701E-16</v>
      </c>
      <c r="P1030">
        <f t="shared" si="903"/>
        <v>8920</v>
      </c>
      <c r="Q1030" s="15">
        <f t="shared" si="909"/>
        <v>0.83333333333333337</v>
      </c>
      <c r="R1030" s="16">
        <f t="shared" si="910"/>
        <v>3.5746201966041107</v>
      </c>
      <c r="S1030" s="17">
        <f t="shared" si="904"/>
        <v>0.98094170403587444</v>
      </c>
      <c r="T1030" s="17">
        <f t="shared" si="911"/>
        <v>0.16349028400597906</v>
      </c>
      <c r="U1030" s="18">
        <f t="shared" si="912"/>
        <v>0.16349028400597906</v>
      </c>
      <c r="V1030" s="17">
        <f t="shared" si="913"/>
        <v>0</v>
      </c>
      <c r="W1030" s="17">
        <f t="shared" si="905"/>
        <v>0</v>
      </c>
      <c r="X1030" s="16">
        <f t="shared" si="914"/>
        <v>0</v>
      </c>
      <c r="Y1030" s="19">
        <f t="shared" si="915"/>
        <v>0.16349028400597906</v>
      </c>
      <c r="Z1030" s="17">
        <f t="shared" si="916"/>
        <v>0</v>
      </c>
      <c r="AA1030" s="17">
        <f t="shared" si="917"/>
        <v>0</v>
      </c>
      <c r="AB1030" s="16">
        <f t="shared" si="918"/>
        <v>0</v>
      </c>
      <c r="AC1030" s="19">
        <f t="shared" si="919"/>
        <v>0.16349028400597906</v>
      </c>
      <c r="AD1030" s="17">
        <f t="shared" si="920"/>
        <v>0</v>
      </c>
      <c r="AE1030" s="17">
        <f t="shared" si="921"/>
        <v>0</v>
      </c>
      <c r="AF1030" s="16">
        <f t="shared" si="906"/>
        <v>0</v>
      </c>
      <c r="AG1030" s="19">
        <f t="shared" si="922"/>
        <v>0.16349028400597906</v>
      </c>
      <c r="AH1030" s="17">
        <f t="shared" si="923"/>
        <v>0</v>
      </c>
      <c r="AI1030" s="17">
        <f t="shared" si="896"/>
        <v>0</v>
      </c>
      <c r="AJ1030" s="16">
        <f t="shared" si="924"/>
        <v>0</v>
      </c>
      <c r="AK1030" s="19">
        <f t="shared" si="925"/>
        <v>0.16349028400597906</v>
      </c>
      <c r="AL1030" s="17">
        <f t="shared" si="926"/>
        <v>0</v>
      </c>
      <c r="AM1030" s="17">
        <f t="shared" si="927"/>
        <v>0</v>
      </c>
      <c r="AN1030" s="16">
        <f t="shared" si="928"/>
        <v>0</v>
      </c>
      <c r="AO1030" s="19">
        <f t="shared" si="929"/>
        <v>0.16349028400597906</v>
      </c>
      <c r="AP1030" s="17">
        <f t="shared" si="930"/>
        <v>0</v>
      </c>
      <c r="AQ1030" s="17">
        <f t="shared" si="931"/>
        <v>0</v>
      </c>
      <c r="AR1030" s="16">
        <f t="shared" si="932"/>
        <v>0</v>
      </c>
      <c r="AS1030" s="19">
        <f t="shared" si="933"/>
        <v>0.16349028400597906</v>
      </c>
      <c r="AT1030" s="17">
        <f t="shared" si="934"/>
        <v>0</v>
      </c>
      <c r="AU1030" s="17">
        <f t="shared" si="935"/>
        <v>0</v>
      </c>
      <c r="AV1030" s="16">
        <f t="shared" si="936"/>
        <v>0</v>
      </c>
      <c r="AW1030" s="19">
        <f t="shared" si="937"/>
        <v>0.16349028400597906</v>
      </c>
      <c r="AX1030" s="17">
        <f t="shared" si="938"/>
        <v>0</v>
      </c>
      <c r="AY1030" s="17">
        <f t="shared" si="907"/>
        <v>0</v>
      </c>
      <c r="AZ1030" s="16">
        <f t="shared" si="939"/>
        <v>0</v>
      </c>
      <c r="BA1030" s="19">
        <f t="shared" si="940"/>
        <v>0.16349028400597906</v>
      </c>
      <c r="BB1030" s="16"/>
      <c r="BC1030" s="16">
        <f t="shared" si="941"/>
        <v>0.16349028400597906</v>
      </c>
      <c r="BD1030" s="19">
        <f t="shared" si="908"/>
        <v>0.16349028400597906</v>
      </c>
      <c r="BE1030" s="20">
        <f t="shared" si="942"/>
        <v>0.16349028400597906</v>
      </c>
      <c r="BF1030">
        <f t="shared" si="943"/>
        <v>1.2490153849377289E-4</v>
      </c>
      <c r="BG1030" s="33">
        <f t="shared" si="944"/>
        <v>0.33611586996911247</v>
      </c>
      <c r="BH1030">
        <f t="shared" si="945"/>
        <v>2.0166952198146748</v>
      </c>
      <c r="BI1030">
        <f t="shared" si="946"/>
        <v>604427.75772109581</v>
      </c>
      <c r="BJ1030">
        <f t="shared" si="947"/>
        <v>0</v>
      </c>
      <c r="BK1030">
        <f t="shared" si="948"/>
        <v>293999.99999999994</v>
      </c>
      <c r="BL1030">
        <f t="shared" si="949"/>
        <v>1204560</v>
      </c>
      <c r="BM1030">
        <f t="shared" si="950"/>
        <v>293999.99999999994</v>
      </c>
    </row>
    <row r="1031" spans="1:65" x14ac:dyDescent="0.25">
      <c r="A1031" s="8"/>
      <c r="B1031">
        <v>605000</v>
      </c>
      <c r="C1031" t="s">
        <v>1047</v>
      </c>
      <c r="D1031">
        <v>3</v>
      </c>
      <c r="E1031">
        <v>1888</v>
      </c>
      <c r="F1031" s="9">
        <f t="shared" si="951"/>
        <v>317184</v>
      </c>
      <c r="G1031">
        <v>6</v>
      </c>
      <c r="H1031" s="10">
        <f t="shared" si="897"/>
        <v>0.31790170164110843</v>
      </c>
      <c r="I1031" s="10">
        <f t="shared" si="898"/>
        <v>1.9074102098466506</v>
      </c>
      <c r="J1031" s="11">
        <f t="shared" si="899"/>
        <v>0.63580340328221685</v>
      </c>
      <c r="K1031" s="11">
        <f t="shared" si="900"/>
        <v>1</v>
      </c>
      <c r="L1031" s="12">
        <f t="shared" si="901"/>
        <v>605000</v>
      </c>
      <c r="M1031" s="13">
        <f t="shared" si="902"/>
        <v>0</v>
      </c>
      <c r="P1031">
        <f t="shared" si="903"/>
        <v>5664</v>
      </c>
      <c r="Q1031" s="15">
        <f t="shared" si="909"/>
        <v>0.5</v>
      </c>
      <c r="R1031" s="16">
        <f t="shared" si="910"/>
        <v>3.5746201966041107</v>
      </c>
      <c r="S1031" s="17">
        <f t="shared" si="904"/>
        <v>1.9074102098466506</v>
      </c>
      <c r="T1031" s="17">
        <f t="shared" si="911"/>
        <v>0.31790170164110843</v>
      </c>
      <c r="U1031" s="18">
        <f t="shared" si="912"/>
        <v>0.31790170164110843</v>
      </c>
      <c r="V1031" s="17">
        <f t="shared" si="913"/>
        <v>0</v>
      </c>
      <c r="W1031" s="17">
        <f t="shared" si="905"/>
        <v>0</v>
      </c>
      <c r="X1031" s="16">
        <f t="shared" si="914"/>
        <v>0</v>
      </c>
      <c r="Y1031" s="19">
        <f t="shared" si="915"/>
        <v>0.31790170164110843</v>
      </c>
      <c r="Z1031" s="17">
        <f t="shared" si="916"/>
        <v>0</v>
      </c>
      <c r="AA1031" s="17">
        <f t="shared" si="917"/>
        <v>0</v>
      </c>
      <c r="AB1031" s="16">
        <f t="shared" si="918"/>
        <v>0</v>
      </c>
      <c r="AC1031" s="19">
        <f t="shared" si="919"/>
        <v>0.31790170164110843</v>
      </c>
      <c r="AD1031" s="17">
        <f t="shared" si="920"/>
        <v>0</v>
      </c>
      <c r="AE1031" s="17">
        <f t="shared" si="921"/>
        <v>0</v>
      </c>
      <c r="AF1031" s="16">
        <f t="shared" si="906"/>
        <v>0</v>
      </c>
      <c r="AG1031" s="19">
        <f t="shared" si="922"/>
        <v>0.31790170164110843</v>
      </c>
      <c r="AH1031" s="17">
        <f t="shared" si="923"/>
        <v>0</v>
      </c>
      <c r="AI1031" s="17">
        <f t="shared" si="896"/>
        <v>0</v>
      </c>
      <c r="AJ1031" s="16">
        <f t="shared" si="924"/>
        <v>0</v>
      </c>
      <c r="AK1031" s="19">
        <f t="shared" si="925"/>
        <v>0.31790170164110843</v>
      </c>
      <c r="AL1031" s="17">
        <f t="shared" si="926"/>
        <v>0</v>
      </c>
      <c r="AM1031" s="17">
        <f t="shared" si="927"/>
        <v>0</v>
      </c>
      <c r="AN1031" s="16">
        <f t="shared" si="928"/>
        <v>0</v>
      </c>
      <c r="AO1031" s="19">
        <f t="shared" si="929"/>
        <v>0.31790170164110843</v>
      </c>
      <c r="AP1031" s="17">
        <f t="shared" si="930"/>
        <v>0</v>
      </c>
      <c r="AQ1031" s="17">
        <f t="shared" si="931"/>
        <v>0</v>
      </c>
      <c r="AR1031" s="16">
        <f t="shared" si="932"/>
        <v>0</v>
      </c>
      <c r="AS1031" s="19">
        <f t="shared" si="933"/>
        <v>0.31790170164110843</v>
      </c>
      <c r="AT1031" s="17">
        <f t="shared" si="934"/>
        <v>0</v>
      </c>
      <c r="AU1031" s="17">
        <f t="shared" si="935"/>
        <v>0</v>
      </c>
      <c r="AV1031" s="16">
        <f t="shared" si="936"/>
        <v>0</v>
      </c>
      <c r="AW1031" s="19">
        <f t="shared" si="937"/>
        <v>0.31790170164110843</v>
      </c>
      <c r="AX1031" s="17">
        <f t="shared" si="938"/>
        <v>0</v>
      </c>
      <c r="AY1031" s="17">
        <f t="shared" si="907"/>
        <v>0</v>
      </c>
      <c r="AZ1031" s="16">
        <f t="shared" si="939"/>
        <v>0</v>
      </c>
      <c r="BA1031" s="19">
        <f t="shared" si="940"/>
        <v>0.31790170164110843</v>
      </c>
      <c r="BB1031" s="16"/>
      <c r="BC1031" s="16">
        <f t="shared" si="941"/>
        <v>0.31790170164110843</v>
      </c>
      <c r="BD1031" s="19">
        <f t="shared" si="908"/>
        <v>0.31790170164110843</v>
      </c>
      <c r="BE1031" s="20">
        <f t="shared" si="942"/>
        <v>0.31790170164110843</v>
      </c>
      <c r="BF1031">
        <f t="shared" si="943"/>
        <v>2.4286710287512063E-4</v>
      </c>
      <c r="BG1031" s="33">
        <f t="shared" si="944"/>
        <v>0.65356670985937404</v>
      </c>
      <c r="BH1031">
        <f t="shared" si="945"/>
        <v>3.9214002591562442</v>
      </c>
      <c r="BI1031">
        <f t="shared" si="946"/>
        <v>1243805.4198002142</v>
      </c>
      <c r="BJ1031">
        <f t="shared" si="947"/>
        <v>0</v>
      </c>
      <c r="BK1031">
        <f t="shared" si="948"/>
        <v>605000</v>
      </c>
      <c r="BL1031">
        <f t="shared" si="949"/>
        <v>346552</v>
      </c>
      <c r="BM1031">
        <f t="shared" si="950"/>
        <v>605000</v>
      </c>
    </row>
    <row r="1032" spans="1:65" x14ac:dyDescent="0.25">
      <c r="A1032" s="8"/>
      <c r="B1032">
        <v>1136500</v>
      </c>
      <c r="C1032" t="s">
        <v>1048</v>
      </c>
      <c r="D1032">
        <v>1</v>
      </c>
      <c r="E1032">
        <v>978</v>
      </c>
      <c r="F1032" s="9">
        <f t="shared" si="951"/>
        <v>164304</v>
      </c>
      <c r="G1032">
        <v>8</v>
      </c>
      <c r="H1032" s="10">
        <f t="shared" si="897"/>
        <v>0.125</v>
      </c>
      <c r="I1032" s="10">
        <f t="shared" si="898"/>
        <v>1</v>
      </c>
      <c r="J1032" s="11">
        <f t="shared" si="899"/>
        <v>1</v>
      </c>
      <c r="K1032" s="11">
        <f t="shared" si="900"/>
        <v>0.14457017157941046</v>
      </c>
      <c r="L1032" s="12">
        <f t="shared" si="901"/>
        <v>164304</v>
      </c>
      <c r="M1032" s="13">
        <f t="shared" si="902"/>
        <v>0.85542982842058957</v>
      </c>
      <c r="P1032">
        <f t="shared" si="903"/>
        <v>978</v>
      </c>
      <c r="Q1032" s="15">
        <f t="shared" si="909"/>
        <v>0.125</v>
      </c>
      <c r="R1032" s="16">
        <f t="shared" si="910"/>
        <v>3.5746201966041107</v>
      </c>
      <c r="S1032" s="17">
        <f t="shared" si="904"/>
        <v>6.9170561885285808</v>
      </c>
      <c r="T1032" s="17">
        <f t="shared" si="911"/>
        <v>0.86463202356607261</v>
      </c>
      <c r="U1032" s="18">
        <f t="shared" si="912"/>
        <v>0.125</v>
      </c>
      <c r="V1032" s="17">
        <f t="shared" si="913"/>
        <v>0</v>
      </c>
      <c r="W1032" s="17">
        <f t="shared" si="905"/>
        <v>0</v>
      </c>
      <c r="X1032" s="16">
        <f t="shared" si="914"/>
        <v>0</v>
      </c>
      <c r="Y1032" s="19">
        <f t="shared" si="915"/>
        <v>0.125</v>
      </c>
      <c r="Z1032" s="17">
        <f t="shared" si="916"/>
        <v>0</v>
      </c>
      <c r="AA1032" s="17">
        <f t="shared" si="917"/>
        <v>0</v>
      </c>
      <c r="AB1032" s="16">
        <f t="shared" si="918"/>
        <v>0</v>
      </c>
      <c r="AC1032" s="19">
        <f t="shared" si="919"/>
        <v>0.125</v>
      </c>
      <c r="AD1032" s="17">
        <f t="shared" si="920"/>
        <v>0</v>
      </c>
      <c r="AE1032" s="17">
        <f t="shared" si="921"/>
        <v>0</v>
      </c>
      <c r="AF1032" s="16">
        <f t="shared" si="906"/>
        <v>0</v>
      </c>
      <c r="AG1032" s="19">
        <f t="shared" si="922"/>
        <v>0.125</v>
      </c>
      <c r="AH1032" s="17">
        <f t="shared" si="923"/>
        <v>0</v>
      </c>
      <c r="AI1032" s="17">
        <f t="shared" ref="AI1032:AI1095" si="952">IF($AH$1131&lt;&gt;0,IF(AG1032=0,AH1032/$AH$1131,0),0)</f>
        <v>0</v>
      </c>
      <c r="AJ1032" s="16">
        <f t="shared" si="924"/>
        <v>0</v>
      </c>
      <c r="AK1032" s="19">
        <f t="shared" si="925"/>
        <v>0.125</v>
      </c>
      <c r="AL1032" s="17">
        <f t="shared" si="926"/>
        <v>0</v>
      </c>
      <c r="AM1032" s="17">
        <f t="shared" si="927"/>
        <v>0</v>
      </c>
      <c r="AN1032" s="16">
        <f t="shared" si="928"/>
        <v>0</v>
      </c>
      <c r="AO1032" s="19">
        <f t="shared" si="929"/>
        <v>0.125</v>
      </c>
      <c r="AP1032" s="17">
        <f t="shared" si="930"/>
        <v>0</v>
      </c>
      <c r="AQ1032" s="17">
        <f t="shared" si="931"/>
        <v>0</v>
      </c>
      <c r="AR1032" s="16">
        <f t="shared" si="932"/>
        <v>0</v>
      </c>
      <c r="AS1032" s="19">
        <f t="shared" si="933"/>
        <v>0.125</v>
      </c>
      <c r="AT1032" s="17">
        <f t="shared" si="934"/>
        <v>0</v>
      </c>
      <c r="AU1032" s="17">
        <f t="shared" si="935"/>
        <v>0</v>
      </c>
      <c r="AV1032" s="16">
        <f t="shared" si="936"/>
        <v>0</v>
      </c>
      <c r="AW1032" s="19">
        <f t="shared" si="937"/>
        <v>0.125</v>
      </c>
      <c r="AX1032" s="17">
        <f t="shared" si="938"/>
        <v>0</v>
      </c>
      <c r="AY1032" s="17">
        <f t="shared" si="907"/>
        <v>0</v>
      </c>
      <c r="AZ1032" s="16">
        <f t="shared" si="939"/>
        <v>0</v>
      </c>
      <c r="BA1032" s="19">
        <f t="shared" si="940"/>
        <v>0.125</v>
      </c>
      <c r="BB1032" s="16"/>
      <c r="BC1032" s="16">
        <f t="shared" si="941"/>
        <v>0.125</v>
      </c>
      <c r="BD1032" s="19">
        <f t="shared" si="908"/>
        <v>0.125</v>
      </c>
      <c r="BE1032" s="20">
        <f t="shared" si="942"/>
        <v>0.125</v>
      </c>
      <c r="BF1032">
        <f t="shared" si="943"/>
        <v>9.5496147716953207E-5</v>
      </c>
      <c r="BG1032" s="33">
        <f t="shared" si="944"/>
        <v>0.25698459086781283</v>
      </c>
      <c r="BH1032">
        <f t="shared" si="945"/>
        <v>2.0558767269425027</v>
      </c>
      <c r="BI1032">
        <f t="shared" si="946"/>
        <v>337788.76974356099</v>
      </c>
      <c r="BJ1032">
        <f t="shared" si="947"/>
        <v>972196</v>
      </c>
      <c r="BK1032">
        <f t="shared" si="948"/>
        <v>164304</v>
      </c>
      <c r="BL1032">
        <f t="shared" si="949"/>
        <v>0</v>
      </c>
      <c r="BM1032">
        <f t="shared" si="950"/>
        <v>164304</v>
      </c>
    </row>
    <row r="1033" spans="1:65" x14ac:dyDescent="0.25">
      <c r="A1033" s="8"/>
      <c r="B1033">
        <v>2074250</v>
      </c>
      <c r="C1033" t="s">
        <v>1049</v>
      </c>
      <c r="D1033">
        <v>8</v>
      </c>
      <c r="E1033">
        <v>1403</v>
      </c>
      <c r="F1033" s="9">
        <f t="shared" si="951"/>
        <v>235704</v>
      </c>
      <c r="G1033">
        <v>8</v>
      </c>
      <c r="H1033" s="10">
        <f t="shared" si="897"/>
        <v>1</v>
      </c>
      <c r="I1033" s="10">
        <f t="shared" si="898"/>
        <v>8</v>
      </c>
      <c r="J1033" s="11">
        <f t="shared" si="899"/>
        <v>1</v>
      </c>
      <c r="K1033" s="11">
        <f t="shared" si="900"/>
        <v>0.90906689164758347</v>
      </c>
      <c r="L1033" s="12">
        <f t="shared" si="901"/>
        <v>1885632</v>
      </c>
      <c r="M1033" s="13">
        <f t="shared" si="902"/>
        <v>9.0933108352416539E-2</v>
      </c>
      <c r="P1033">
        <f t="shared" si="903"/>
        <v>11224</v>
      </c>
      <c r="Q1033" s="15">
        <f t="shared" si="909"/>
        <v>1</v>
      </c>
      <c r="R1033" s="16">
        <f t="shared" si="910"/>
        <v>3.5746201966041107</v>
      </c>
      <c r="S1033" s="17">
        <f t="shared" si="904"/>
        <v>8.8002324949937201</v>
      </c>
      <c r="T1033" s="17">
        <f t="shared" si="911"/>
        <v>1.100029061874215</v>
      </c>
      <c r="U1033" s="18">
        <f t="shared" si="912"/>
        <v>1</v>
      </c>
      <c r="V1033" s="17">
        <f t="shared" si="913"/>
        <v>0</v>
      </c>
      <c r="W1033" s="17">
        <f t="shared" si="905"/>
        <v>0</v>
      </c>
      <c r="X1033" s="16">
        <f t="shared" si="914"/>
        <v>0</v>
      </c>
      <c r="Y1033" s="19">
        <f t="shared" si="915"/>
        <v>1</v>
      </c>
      <c r="Z1033" s="17">
        <f t="shared" si="916"/>
        <v>0</v>
      </c>
      <c r="AA1033" s="17">
        <f t="shared" si="917"/>
        <v>0</v>
      </c>
      <c r="AB1033" s="16">
        <f t="shared" si="918"/>
        <v>0</v>
      </c>
      <c r="AC1033" s="19">
        <f t="shared" si="919"/>
        <v>1</v>
      </c>
      <c r="AD1033" s="17">
        <f t="shared" si="920"/>
        <v>0</v>
      </c>
      <c r="AE1033" s="17">
        <f t="shared" si="921"/>
        <v>0</v>
      </c>
      <c r="AF1033" s="16">
        <f t="shared" si="906"/>
        <v>0</v>
      </c>
      <c r="AG1033" s="19">
        <f t="shared" si="922"/>
        <v>1</v>
      </c>
      <c r="AH1033" s="17">
        <f t="shared" si="923"/>
        <v>0</v>
      </c>
      <c r="AI1033" s="17">
        <f t="shared" si="952"/>
        <v>0</v>
      </c>
      <c r="AJ1033" s="16">
        <f t="shared" si="924"/>
        <v>0</v>
      </c>
      <c r="AK1033" s="19">
        <f t="shared" si="925"/>
        <v>1</v>
      </c>
      <c r="AL1033" s="17">
        <f t="shared" si="926"/>
        <v>0</v>
      </c>
      <c r="AM1033" s="17">
        <f t="shared" si="927"/>
        <v>0</v>
      </c>
      <c r="AN1033" s="16">
        <f t="shared" si="928"/>
        <v>0</v>
      </c>
      <c r="AO1033" s="19">
        <f t="shared" si="929"/>
        <v>1</v>
      </c>
      <c r="AP1033" s="17">
        <f t="shared" si="930"/>
        <v>0</v>
      </c>
      <c r="AQ1033" s="17">
        <f t="shared" si="931"/>
        <v>0</v>
      </c>
      <c r="AR1033" s="16">
        <f t="shared" si="932"/>
        <v>0</v>
      </c>
      <c r="AS1033" s="19">
        <f t="shared" si="933"/>
        <v>1</v>
      </c>
      <c r="AT1033" s="17">
        <f t="shared" si="934"/>
        <v>0</v>
      </c>
      <c r="AU1033" s="17">
        <f t="shared" si="935"/>
        <v>0</v>
      </c>
      <c r="AV1033" s="16">
        <f t="shared" si="936"/>
        <v>0</v>
      </c>
      <c r="AW1033" s="19">
        <f t="shared" si="937"/>
        <v>1</v>
      </c>
      <c r="AX1033" s="17">
        <f t="shared" si="938"/>
        <v>0</v>
      </c>
      <c r="AY1033" s="17">
        <f t="shared" si="907"/>
        <v>0</v>
      </c>
      <c r="AZ1033" s="16">
        <f t="shared" si="939"/>
        <v>0</v>
      </c>
      <c r="BA1033" s="19">
        <f t="shared" si="940"/>
        <v>1</v>
      </c>
      <c r="BB1033" s="16"/>
      <c r="BC1033" s="16">
        <f t="shared" si="941"/>
        <v>1</v>
      </c>
      <c r="BD1033" s="19">
        <f t="shared" si="908"/>
        <v>1</v>
      </c>
      <c r="BE1033" s="20">
        <f t="shared" si="942"/>
        <v>1</v>
      </c>
      <c r="BF1033">
        <f t="shared" si="943"/>
        <v>7.6396918173562566E-4</v>
      </c>
      <c r="BG1033" s="33">
        <f t="shared" si="944"/>
        <v>2.0558767269425027</v>
      </c>
      <c r="BH1033">
        <f t="shared" si="945"/>
        <v>16.447013815540021</v>
      </c>
      <c r="BI1033">
        <f t="shared" si="946"/>
        <v>3876626.9443780454</v>
      </c>
      <c r="BJ1033">
        <f t="shared" si="947"/>
        <v>188618</v>
      </c>
      <c r="BK1033">
        <f t="shared" si="948"/>
        <v>1885632</v>
      </c>
      <c r="BL1033">
        <f t="shared" si="949"/>
        <v>0</v>
      </c>
      <c r="BM1033">
        <f t="shared" si="950"/>
        <v>1885632</v>
      </c>
    </row>
    <row r="1034" spans="1:65" x14ac:dyDescent="0.25">
      <c r="A1034" s="8"/>
      <c r="B1034">
        <v>513000</v>
      </c>
      <c r="C1034" t="s">
        <v>1050</v>
      </c>
      <c r="D1034">
        <v>3</v>
      </c>
      <c r="E1034">
        <v>628</v>
      </c>
      <c r="F1034" s="9">
        <f t="shared" si="951"/>
        <v>105504</v>
      </c>
      <c r="G1034">
        <v>2</v>
      </c>
      <c r="H1034" s="10">
        <f t="shared" si="897"/>
        <v>1.5</v>
      </c>
      <c r="I1034" s="10">
        <f t="shared" si="898"/>
        <v>3</v>
      </c>
      <c r="J1034" s="11">
        <f t="shared" si="899"/>
        <v>1</v>
      </c>
      <c r="K1034" s="11">
        <f t="shared" si="900"/>
        <v>0.61698245614035085</v>
      </c>
      <c r="L1034" s="12">
        <f t="shared" si="901"/>
        <v>316512</v>
      </c>
      <c r="M1034" s="13">
        <f t="shared" si="902"/>
        <v>0.38301754385964915</v>
      </c>
      <c r="P1034">
        <f t="shared" si="903"/>
        <v>1884</v>
      </c>
      <c r="Q1034" s="15">
        <f t="shared" si="909"/>
        <v>1.5</v>
      </c>
      <c r="R1034" s="16">
        <f t="shared" si="910"/>
        <v>3.5746201966041107</v>
      </c>
      <c r="S1034" s="17">
        <f t="shared" si="904"/>
        <v>4.8623748862602367</v>
      </c>
      <c r="T1034" s="17">
        <f t="shared" si="911"/>
        <v>2.4311874431301184</v>
      </c>
      <c r="U1034" s="18">
        <f t="shared" si="912"/>
        <v>1.5</v>
      </c>
      <c r="V1034" s="17">
        <f t="shared" si="913"/>
        <v>0</v>
      </c>
      <c r="W1034" s="17">
        <f t="shared" si="905"/>
        <v>0</v>
      </c>
      <c r="X1034" s="16">
        <f t="shared" si="914"/>
        <v>0</v>
      </c>
      <c r="Y1034" s="19">
        <f t="shared" si="915"/>
        <v>1.5</v>
      </c>
      <c r="Z1034" s="17">
        <f t="shared" si="916"/>
        <v>0</v>
      </c>
      <c r="AA1034" s="17">
        <f t="shared" si="917"/>
        <v>0</v>
      </c>
      <c r="AB1034" s="16">
        <f t="shared" si="918"/>
        <v>0</v>
      </c>
      <c r="AC1034" s="19">
        <f t="shared" si="919"/>
        <v>1.5</v>
      </c>
      <c r="AD1034" s="17">
        <f t="shared" si="920"/>
        <v>0</v>
      </c>
      <c r="AE1034" s="17">
        <f t="shared" si="921"/>
        <v>0</v>
      </c>
      <c r="AF1034" s="16">
        <f t="shared" si="906"/>
        <v>0</v>
      </c>
      <c r="AG1034" s="19">
        <f t="shared" si="922"/>
        <v>1.5</v>
      </c>
      <c r="AH1034" s="17">
        <f t="shared" si="923"/>
        <v>0</v>
      </c>
      <c r="AI1034" s="17">
        <f t="shared" si="952"/>
        <v>0</v>
      </c>
      <c r="AJ1034" s="16">
        <f t="shared" si="924"/>
        <v>0</v>
      </c>
      <c r="AK1034" s="19">
        <f t="shared" si="925"/>
        <v>1.5</v>
      </c>
      <c r="AL1034" s="17">
        <f t="shared" si="926"/>
        <v>0</v>
      </c>
      <c r="AM1034" s="17">
        <f t="shared" si="927"/>
        <v>0</v>
      </c>
      <c r="AN1034" s="16">
        <f t="shared" si="928"/>
        <v>0</v>
      </c>
      <c r="AO1034" s="19">
        <f t="shared" si="929"/>
        <v>1.5</v>
      </c>
      <c r="AP1034" s="17">
        <f t="shared" si="930"/>
        <v>0</v>
      </c>
      <c r="AQ1034" s="17">
        <f t="shared" si="931"/>
        <v>0</v>
      </c>
      <c r="AR1034" s="16">
        <f t="shared" si="932"/>
        <v>0</v>
      </c>
      <c r="AS1034" s="19">
        <f t="shared" si="933"/>
        <v>1.5</v>
      </c>
      <c r="AT1034" s="17">
        <f t="shared" si="934"/>
        <v>0</v>
      </c>
      <c r="AU1034" s="17">
        <f t="shared" si="935"/>
        <v>0</v>
      </c>
      <c r="AV1034" s="16">
        <f t="shared" si="936"/>
        <v>0</v>
      </c>
      <c r="AW1034" s="19">
        <f t="shared" si="937"/>
        <v>1.5</v>
      </c>
      <c r="AX1034" s="17">
        <f t="shared" si="938"/>
        <v>0</v>
      </c>
      <c r="AY1034" s="17">
        <f t="shared" si="907"/>
        <v>0</v>
      </c>
      <c r="AZ1034" s="16">
        <f t="shared" si="939"/>
        <v>0</v>
      </c>
      <c r="BA1034" s="19">
        <f t="shared" si="940"/>
        <v>1.5</v>
      </c>
      <c r="BB1034" s="16"/>
      <c r="BC1034" s="16">
        <f t="shared" si="941"/>
        <v>1.5</v>
      </c>
      <c r="BD1034" s="19">
        <f t="shared" si="908"/>
        <v>1.5</v>
      </c>
      <c r="BE1034" s="20">
        <f t="shared" si="942"/>
        <v>1.5</v>
      </c>
      <c r="BF1034">
        <f t="shared" si="943"/>
        <v>1.1459537726034386E-3</v>
      </c>
      <c r="BG1034" s="33">
        <f t="shared" si="944"/>
        <v>3.0838150904137542</v>
      </c>
      <c r="BH1034">
        <f t="shared" si="945"/>
        <v>6.1676301808275085</v>
      </c>
      <c r="BI1034">
        <f t="shared" si="946"/>
        <v>650709.65459802549</v>
      </c>
      <c r="BJ1034">
        <f t="shared" si="947"/>
        <v>196488</v>
      </c>
      <c r="BK1034">
        <f t="shared" si="948"/>
        <v>316512</v>
      </c>
      <c r="BL1034">
        <f t="shared" si="949"/>
        <v>0</v>
      </c>
      <c r="BM1034">
        <f t="shared" si="950"/>
        <v>316512</v>
      </c>
    </row>
    <row r="1035" spans="1:65" x14ac:dyDescent="0.25">
      <c r="A1035" s="8"/>
      <c r="B1035">
        <v>294000</v>
      </c>
      <c r="C1035" t="s">
        <v>1051</v>
      </c>
      <c r="D1035">
        <v>8</v>
      </c>
      <c r="E1035">
        <v>955</v>
      </c>
      <c r="F1035" s="9">
        <f t="shared" si="951"/>
        <v>160440</v>
      </c>
      <c r="G1035">
        <v>2</v>
      </c>
      <c r="H1035" s="10">
        <f t="shared" si="897"/>
        <v>0.91623036649214662</v>
      </c>
      <c r="I1035" s="10">
        <f t="shared" si="898"/>
        <v>1.8324607329842932</v>
      </c>
      <c r="J1035" s="11">
        <f t="shared" si="899"/>
        <v>0.22905759162303665</v>
      </c>
      <c r="K1035" s="11">
        <f t="shared" si="900"/>
        <v>1</v>
      </c>
      <c r="L1035" s="12">
        <f t="shared" si="901"/>
        <v>294000</v>
      </c>
      <c r="M1035" s="13">
        <f t="shared" si="902"/>
        <v>0</v>
      </c>
      <c r="P1035">
        <f t="shared" si="903"/>
        <v>7640</v>
      </c>
      <c r="Q1035" s="15">
        <f t="shared" si="909"/>
        <v>4</v>
      </c>
      <c r="R1035" s="16">
        <f t="shared" si="910"/>
        <v>3.5746201966041107</v>
      </c>
      <c r="S1035" s="17">
        <f t="shared" si="904"/>
        <v>1.8324607329842932</v>
      </c>
      <c r="T1035" s="17">
        <f t="shared" si="911"/>
        <v>0.91623036649214662</v>
      </c>
      <c r="U1035" s="18">
        <f t="shared" si="912"/>
        <v>0.91623036649214662</v>
      </c>
      <c r="V1035" s="17">
        <f t="shared" si="913"/>
        <v>0</v>
      </c>
      <c r="W1035" s="17">
        <f t="shared" si="905"/>
        <v>0</v>
      </c>
      <c r="X1035" s="16">
        <f t="shared" si="914"/>
        <v>0</v>
      </c>
      <c r="Y1035" s="19">
        <f t="shared" si="915"/>
        <v>0.91623036649214662</v>
      </c>
      <c r="Z1035" s="17">
        <f t="shared" si="916"/>
        <v>0</v>
      </c>
      <c r="AA1035" s="17">
        <f t="shared" si="917"/>
        <v>0</v>
      </c>
      <c r="AB1035" s="16">
        <f t="shared" si="918"/>
        <v>0</v>
      </c>
      <c r="AC1035" s="19">
        <f t="shared" si="919"/>
        <v>0.91623036649214662</v>
      </c>
      <c r="AD1035" s="17">
        <f t="shared" si="920"/>
        <v>0</v>
      </c>
      <c r="AE1035" s="17">
        <f t="shared" si="921"/>
        <v>0</v>
      </c>
      <c r="AF1035" s="16">
        <f t="shared" si="906"/>
        <v>0</v>
      </c>
      <c r="AG1035" s="19">
        <f t="shared" si="922"/>
        <v>0.91623036649214662</v>
      </c>
      <c r="AH1035" s="17">
        <f t="shared" si="923"/>
        <v>0</v>
      </c>
      <c r="AI1035" s="17">
        <f t="shared" si="952"/>
        <v>0</v>
      </c>
      <c r="AJ1035" s="16">
        <f t="shared" si="924"/>
        <v>0</v>
      </c>
      <c r="AK1035" s="19">
        <f t="shared" si="925"/>
        <v>0.91623036649214662</v>
      </c>
      <c r="AL1035" s="17">
        <f t="shared" si="926"/>
        <v>0</v>
      </c>
      <c r="AM1035" s="17">
        <f t="shared" si="927"/>
        <v>0</v>
      </c>
      <c r="AN1035" s="16">
        <f t="shared" si="928"/>
        <v>0</v>
      </c>
      <c r="AO1035" s="19">
        <f t="shared" si="929"/>
        <v>0.91623036649214662</v>
      </c>
      <c r="AP1035" s="17">
        <f t="shared" si="930"/>
        <v>0</v>
      </c>
      <c r="AQ1035" s="17">
        <f t="shared" si="931"/>
        <v>0</v>
      </c>
      <c r="AR1035" s="16">
        <f t="shared" si="932"/>
        <v>0</v>
      </c>
      <c r="AS1035" s="19">
        <f t="shared" si="933"/>
        <v>0.91623036649214662</v>
      </c>
      <c r="AT1035" s="17">
        <f t="shared" si="934"/>
        <v>0</v>
      </c>
      <c r="AU1035" s="17">
        <f t="shared" si="935"/>
        <v>0</v>
      </c>
      <c r="AV1035" s="16">
        <f t="shared" si="936"/>
        <v>0</v>
      </c>
      <c r="AW1035" s="19">
        <f t="shared" si="937"/>
        <v>0.91623036649214662</v>
      </c>
      <c r="AX1035" s="17">
        <f t="shared" si="938"/>
        <v>0</v>
      </c>
      <c r="AY1035" s="17">
        <f t="shared" si="907"/>
        <v>0</v>
      </c>
      <c r="AZ1035" s="16">
        <f t="shared" si="939"/>
        <v>0</v>
      </c>
      <c r="BA1035" s="19">
        <f t="shared" si="940"/>
        <v>0.91623036649214662</v>
      </c>
      <c r="BB1035" s="16"/>
      <c r="BC1035" s="16">
        <f t="shared" si="941"/>
        <v>0.91623036649214662</v>
      </c>
      <c r="BD1035" s="19">
        <f t="shared" si="908"/>
        <v>0.91623036649214662</v>
      </c>
      <c r="BE1035" s="20">
        <f t="shared" si="942"/>
        <v>0.91623036649214662</v>
      </c>
      <c r="BF1035">
        <f t="shared" si="943"/>
        <v>6.9997176337033772E-4</v>
      </c>
      <c r="BG1035" s="33">
        <f t="shared" si="944"/>
        <v>1.883656686989204</v>
      </c>
      <c r="BH1035">
        <f t="shared" si="945"/>
        <v>3.7673133739784079</v>
      </c>
      <c r="BI1035">
        <f t="shared" si="946"/>
        <v>604427.75772109581</v>
      </c>
      <c r="BJ1035">
        <f t="shared" si="947"/>
        <v>0</v>
      </c>
      <c r="BK1035">
        <f t="shared" si="948"/>
        <v>294000</v>
      </c>
      <c r="BL1035">
        <f t="shared" si="949"/>
        <v>989520</v>
      </c>
      <c r="BM1035">
        <f t="shared" si="950"/>
        <v>294000</v>
      </c>
    </row>
    <row r="1036" spans="1:65" x14ac:dyDescent="0.25">
      <c r="A1036" s="8"/>
      <c r="B1036">
        <v>37500</v>
      </c>
      <c r="C1036" t="s">
        <v>1052</v>
      </c>
      <c r="D1036">
        <v>5</v>
      </c>
      <c r="E1036">
        <v>886</v>
      </c>
      <c r="F1036" s="9">
        <f t="shared" si="951"/>
        <v>148848</v>
      </c>
      <c r="G1036">
        <v>5</v>
      </c>
      <c r="H1036" s="10">
        <f t="shared" si="897"/>
        <v>5.0386971944534023E-2</v>
      </c>
      <c r="I1036" s="10">
        <f t="shared" si="898"/>
        <v>0.2519348597226701</v>
      </c>
      <c r="J1036" s="11">
        <f t="shared" si="899"/>
        <v>5.0386971944534023E-2</v>
      </c>
      <c r="K1036" s="11">
        <f t="shared" si="900"/>
        <v>1</v>
      </c>
      <c r="L1036" s="12">
        <f t="shared" si="901"/>
        <v>37500</v>
      </c>
      <c r="M1036" s="13">
        <f t="shared" si="902"/>
        <v>0</v>
      </c>
      <c r="P1036">
        <f t="shared" si="903"/>
        <v>4430</v>
      </c>
      <c r="Q1036" s="15">
        <f t="shared" si="909"/>
        <v>1</v>
      </c>
      <c r="R1036" s="16">
        <f t="shared" si="910"/>
        <v>3.5746201966041107</v>
      </c>
      <c r="S1036" s="17">
        <f t="shared" si="904"/>
        <v>0.2519348597226701</v>
      </c>
      <c r="T1036" s="17">
        <f t="shared" si="911"/>
        <v>5.0386971944534023E-2</v>
      </c>
      <c r="U1036" s="18">
        <f t="shared" si="912"/>
        <v>5.0386971944534023E-2</v>
      </c>
      <c r="V1036" s="17">
        <f t="shared" si="913"/>
        <v>0</v>
      </c>
      <c r="W1036" s="17">
        <f t="shared" si="905"/>
        <v>0</v>
      </c>
      <c r="X1036" s="16">
        <f t="shared" si="914"/>
        <v>0</v>
      </c>
      <c r="Y1036" s="19">
        <f t="shared" si="915"/>
        <v>5.0386971944534023E-2</v>
      </c>
      <c r="Z1036" s="17">
        <f t="shared" si="916"/>
        <v>0</v>
      </c>
      <c r="AA1036" s="17">
        <f t="shared" si="917"/>
        <v>0</v>
      </c>
      <c r="AB1036" s="16">
        <f t="shared" si="918"/>
        <v>0</v>
      </c>
      <c r="AC1036" s="19">
        <f t="shared" si="919"/>
        <v>5.0386971944534023E-2</v>
      </c>
      <c r="AD1036" s="17">
        <f t="shared" si="920"/>
        <v>0</v>
      </c>
      <c r="AE1036" s="17">
        <f t="shared" si="921"/>
        <v>0</v>
      </c>
      <c r="AF1036" s="16">
        <f t="shared" si="906"/>
        <v>0</v>
      </c>
      <c r="AG1036" s="19">
        <f t="shared" si="922"/>
        <v>5.0386971944534023E-2</v>
      </c>
      <c r="AH1036" s="17">
        <f t="shared" si="923"/>
        <v>0</v>
      </c>
      <c r="AI1036" s="17">
        <f t="shared" si="952"/>
        <v>0</v>
      </c>
      <c r="AJ1036" s="16">
        <f t="shared" si="924"/>
        <v>0</v>
      </c>
      <c r="AK1036" s="19">
        <f t="shared" si="925"/>
        <v>5.0386971944534023E-2</v>
      </c>
      <c r="AL1036" s="17">
        <f t="shared" si="926"/>
        <v>0</v>
      </c>
      <c r="AM1036" s="17">
        <f t="shared" si="927"/>
        <v>0</v>
      </c>
      <c r="AN1036" s="16">
        <f t="shared" si="928"/>
        <v>0</v>
      </c>
      <c r="AO1036" s="19">
        <f t="shared" si="929"/>
        <v>5.0386971944534023E-2</v>
      </c>
      <c r="AP1036" s="17">
        <f t="shared" si="930"/>
        <v>0</v>
      </c>
      <c r="AQ1036" s="17">
        <f t="shared" si="931"/>
        <v>0</v>
      </c>
      <c r="AR1036" s="16">
        <f t="shared" si="932"/>
        <v>0</v>
      </c>
      <c r="AS1036" s="19">
        <f t="shared" si="933"/>
        <v>5.0386971944534023E-2</v>
      </c>
      <c r="AT1036" s="17">
        <f t="shared" si="934"/>
        <v>0</v>
      </c>
      <c r="AU1036" s="17">
        <f t="shared" si="935"/>
        <v>0</v>
      </c>
      <c r="AV1036" s="16">
        <f t="shared" si="936"/>
        <v>0</v>
      </c>
      <c r="AW1036" s="19">
        <f t="shared" si="937"/>
        <v>5.0386971944534023E-2</v>
      </c>
      <c r="AX1036" s="17">
        <f t="shared" si="938"/>
        <v>0</v>
      </c>
      <c r="AY1036" s="17">
        <f t="shared" si="907"/>
        <v>0</v>
      </c>
      <c r="AZ1036" s="16">
        <f t="shared" si="939"/>
        <v>0</v>
      </c>
      <c r="BA1036" s="19">
        <f t="shared" si="940"/>
        <v>5.0386971944534023E-2</v>
      </c>
      <c r="BB1036" s="16"/>
      <c r="BC1036" s="16">
        <f t="shared" si="941"/>
        <v>5.0386971944534023E-2</v>
      </c>
      <c r="BD1036" s="19">
        <f t="shared" si="908"/>
        <v>5.0386971944534023E-2</v>
      </c>
      <c r="BE1036" s="20">
        <f t="shared" si="942"/>
        <v>5.0386971944534023E-2</v>
      </c>
      <c r="BF1036">
        <f t="shared" si="943"/>
        <v>3.8494093726601588E-5</v>
      </c>
      <c r="BG1036" s="33">
        <f t="shared" si="944"/>
        <v>0.10358940296187232</v>
      </c>
      <c r="BH1036">
        <f t="shared" si="945"/>
        <v>0.51794701480936156</v>
      </c>
      <c r="BI1036">
        <f t="shared" si="946"/>
        <v>77095.377260343856</v>
      </c>
      <c r="BJ1036">
        <f t="shared" si="947"/>
        <v>0</v>
      </c>
      <c r="BK1036">
        <f t="shared" si="948"/>
        <v>37500</v>
      </c>
      <c r="BL1036">
        <f t="shared" si="949"/>
        <v>706740</v>
      </c>
      <c r="BM1036">
        <f t="shared" si="950"/>
        <v>37500</v>
      </c>
    </row>
    <row r="1037" spans="1:65" x14ac:dyDescent="0.25">
      <c r="A1037" s="8"/>
      <c r="B1037">
        <v>2671000</v>
      </c>
      <c r="C1037" t="s">
        <v>1053</v>
      </c>
      <c r="D1037">
        <v>9</v>
      </c>
      <c r="E1037">
        <v>2472</v>
      </c>
      <c r="F1037" s="9">
        <f t="shared" si="951"/>
        <v>415296</v>
      </c>
      <c r="G1037">
        <v>3</v>
      </c>
      <c r="H1037" s="10">
        <f t="shared" si="897"/>
        <v>2.1438524169106694</v>
      </c>
      <c r="I1037" s="10">
        <f t="shared" si="898"/>
        <v>6.4315572507320082</v>
      </c>
      <c r="J1037" s="11">
        <f t="shared" si="899"/>
        <v>0.71461747230355643</v>
      </c>
      <c r="K1037" s="11">
        <f t="shared" si="900"/>
        <v>1</v>
      </c>
      <c r="L1037" s="12">
        <f t="shared" si="901"/>
        <v>2671000</v>
      </c>
      <c r="M1037" s="13">
        <f t="shared" si="902"/>
        <v>0</v>
      </c>
      <c r="P1037">
        <f t="shared" si="903"/>
        <v>22248</v>
      </c>
      <c r="Q1037" s="15">
        <f t="shared" si="909"/>
        <v>3</v>
      </c>
      <c r="R1037" s="16">
        <f t="shared" si="910"/>
        <v>3.5746201966041107</v>
      </c>
      <c r="S1037" s="17">
        <f t="shared" si="904"/>
        <v>6.4315572507320082</v>
      </c>
      <c r="T1037" s="17">
        <f t="shared" si="911"/>
        <v>2.1438524169106694</v>
      </c>
      <c r="U1037" s="18">
        <f t="shared" si="912"/>
        <v>2.1438524169106694</v>
      </c>
      <c r="V1037" s="17">
        <f t="shared" si="913"/>
        <v>0</v>
      </c>
      <c r="W1037" s="17">
        <f t="shared" si="905"/>
        <v>0</v>
      </c>
      <c r="X1037" s="16">
        <f t="shared" si="914"/>
        <v>0</v>
      </c>
      <c r="Y1037" s="19">
        <f t="shared" si="915"/>
        <v>2.1438524169106694</v>
      </c>
      <c r="Z1037" s="17">
        <f t="shared" si="916"/>
        <v>0</v>
      </c>
      <c r="AA1037" s="17">
        <f t="shared" si="917"/>
        <v>0</v>
      </c>
      <c r="AB1037" s="16">
        <f t="shared" si="918"/>
        <v>0</v>
      </c>
      <c r="AC1037" s="19">
        <f t="shared" si="919"/>
        <v>2.1438524169106694</v>
      </c>
      <c r="AD1037" s="17">
        <f t="shared" si="920"/>
        <v>0</v>
      </c>
      <c r="AE1037" s="17">
        <f t="shared" si="921"/>
        <v>0</v>
      </c>
      <c r="AF1037" s="16">
        <f t="shared" si="906"/>
        <v>0</v>
      </c>
      <c r="AG1037" s="19">
        <f t="shared" si="922"/>
        <v>2.1438524169106694</v>
      </c>
      <c r="AH1037" s="17">
        <f t="shared" si="923"/>
        <v>0</v>
      </c>
      <c r="AI1037" s="17">
        <f t="shared" si="952"/>
        <v>0</v>
      </c>
      <c r="AJ1037" s="16">
        <f t="shared" si="924"/>
        <v>0</v>
      </c>
      <c r="AK1037" s="19">
        <f t="shared" si="925"/>
        <v>2.1438524169106694</v>
      </c>
      <c r="AL1037" s="17">
        <f t="shared" si="926"/>
        <v>0</v>
      </c>
      <c r="AM1037" s="17">
        <f t="shared" si="927"/>
        <v>0</v>
      </c>
      <c r="AN1037" s="16">
        <f t="shared" si="928"/>
        <v>0</v>
      </c>
      <c r="AO1037" s="19">
        <f t="shared" si="929"/>
        <v>2.1438524169106694</v>
      </c>
      <c r="AP1037" s="17">
        <f t="shared" si="930"/>
        <v>0</v>
      </c>
      <c r="AQ1037" s="17">
        <f t="shared" si="931"/>
        <v>0</v>
      </c>
      <c r="AR1037" s="16">
        <f t="shared" si="932"/>
        <v>0</v>
      </c>
      <c r="AS1037" s="19">
        <f t="shared" si="933"/>
        <v>2.1438524169106694</v>
      </c>
      <c r="AT1037" s="17">
        <f t="shared" si="934"/>
        <v>0</v>
      </c>
      <c r="AU1037" s="17">
        <f t="shared" si="935"/>
        <v>0</v>
      </c>
      <c r="AV1037" s="16">
        <f t="shared" si="936"/>
        <v>0</v>
      </c>
      <c r="AW1037" s="19">
        <f t="shared" si="937"/>
        <v>2.1438524169106694</v>
      </c>
      <c r="AX1037" s="17">
        <f t="shared" si="938"/>
        <v>0</v>
      </c>
      <c r="AY1037" s="17">
        <f t="shared" si="907"/>
        <v>0</v>
      </c>
      <c r="AZ1037" s="16">
        <f t="shared" si="939"/>
        <v>0</v>
      </c>
      <c r="BA1037" s="19">
        <f t="shared" si="940"/>
        <v>2.1438524169106694</v>
      </c>
      <c r="BB1037" s="16"/>
      <c r="BC1037" s="16">
        <f t="shared" si="941"/>
        <v>2.1438524169106694</v>
      </c>
      <c r="BD1037" s="19">
        <f t="shared" si="908"/>
        <v>2.1438524169106694</v>
      </c>
      <c r="BE1037" s="20">
        <f t="shared" si="942"/>
        <v>2.1438524169106694</v>
      </c>
      <c r="BF1037">
        <f t="shared" si="943"/>
        <v>1.6378371767091875E-3</v>
      </c>
      <c r="BG1037" s="33">
        <f t="shared" si="944"/>
        <v>4.4074962899260806</v>
      </c>
      <c r="BH1037">
        <f t="shared" si="945"/>
        <v>13.222488869778243</v>
      </c>
      <c r="BI1037">
        <f t="shared" si="946"/>
        <v>5491246.7376634246</v>
      </c>
      <c r="BJ1037">
        <f t="shared" si="947"/>
        <v>0</v>
      </c>
      <c r="BK1037">
        <f t="shared" si="948"/>
        <v>2671000</v>
      </c>
      <c r="BL1037">
        <f t="shared" si="949"/>
        <v>1066664</v>
      </c>
      <c r="BM1037">
        <f t="shared" si="950"/>
        <v>2671000</v>
      </c>
    </row>
    <row r="1038" spans="1:65" x14ac:dyDescent="0.25">
      <c r="A1038" s="8"/>
      <c r="B1038">
        <v>691500</v>
      </c>
      <c r="C1038" t="s">
        <v>1054</v>
      </c>
      <c r="D1038">
        <v>8</v>
      </c>
      <c r="E1038">
        <v>1571</v>
      </c>
      <c r="F1038" s="9">
        <f t="shared" si="951"/>
        <v>263928</v>
      </c>
      <c r="G1038">
        <v>5</v>
      </c>
      <c r="H1038" s="10">
        <f t="shared" si="897"/>
        <v>0.52400654724015649</v>
      </c>
      <c r="I1038" s="10">
        <f t="shared" si="898"/>
        <v>2.6200327362007823</v>
      </c>
      <c r="J1038" s="11">
        <f t="shared" si="899"/>
        <v>0.32750409202509778</v>
      </c>
      <c r="K1038" s="11">
        <f t="shared" si="900"/>
        <v>1.0000000000000002</v>
      </c>
      <c r="L1038" s="12">
        <f t="shared" si="901"/>
        <v>691500.00000000012</v>
      </c>
      <c r="M1038" s="13">
        <f t="shared" si="902"/>
        <v>-1.6835187538240754E-16</v>
      </c>
      <c r="P1038">
        <f t="shared" si="903"/>
        <v>12568</v>
      </c>
      <c r="Q1038" s="15">
        <f t="shared" si="909"/>
        <v>1.6</v>
      </c>
      <c r="R1038" s="16">
        <f t="shared" si="910"/>
        <v>3.5746201966041107</v>
      </c>
      <c r="S1038" s="17">
        <f t="shared" si="904"/>
        <v>2.6200327362007823</v>
      </c>
      <c r="T1038" s="17">
        <f t="shared" si="911"/>
        <v>0.52400654724015649</v>
      </c>
      <c r="U1038" s="18">
        <f t="shared" si="912"/>
        <v>0.52400654724015649</v>
      </c>
      <c r="V1038" s="17">
        <f t="shared" si="913"/>
        <v>0</v>
      </c>
      <c r="W1038" s="17">
        <f t="shared" si="905"/>
        <v>0</v>
      </c>
      <c r="X1038" s="16">
        <f t="shared" si="914"/>
        <v>0</v>
      </c>
      <c r="Y1038" s="19">
        <f t="shared" si="915"/>
        <v>0.52400654724015649</v>
      </c>
      <c r="Z1038" s="17">
        <f t="shared" si="916"/>
        <v>0</v>
      </c>
      <c r="AA1038" s="17">
        <f t="shared" si="917"/>
        <v>0</v>
      </c>
      <c r="AB1038" s="16">
        <f t="shared" si="918"/>
        <v>0</v>
      </c>
      <c r="AC1038" s="19">
        <f t="shared" si="919"/>
        <v>0.52400654724015649</v>
      </c>
      <c r="AD1038" s="17">
        <f t="shared" si="920"/>
        <v>0</v>
      </c>
      <c r="AE1038" s="17">
        <f t="shared" si="921"/>
        <v>0</v>
      </c>
      <c r="AF1038" s="16">
        <f t="shared" si="906"/>
        <v>0</v>
      </c>
      <c r="AG1038" s="19">
        <f t="shared" si="922"/>
        <v>0.52400654724015649</v>
      </c>
      <c r="AH1038" s="17">
        <f t="shared" si="923"/>
        <v>0</v>
      </c>
      <c r="AI1038" s="17">
        <f t="shared" si="952"/>
        <v>0</v>
      </c>
      <c r="AJ1038" s="16">
        <f t="shared" si="924"/>
        <v>0</v>
      </c>
      <c r="AK1038" s="19">
        <f t="shared" si="925"/>
        <v>0.52400654724015649</v>
      </c>
      <c r="AL1038" s="17">
        <f t="shared" si="926"/>
        <v>0</v>
      </c>
      <c r="AM1038" s="17">
        <f t="shared" si="927"/>
        <v>0</v>
      </c>
      <c r="AN1038" s="16">
        <f t="shared" si="928"/>
        <v>0</v>
      </c>
      <c r="AO1038" s="19">
        <f t="shared" si="929"/>
        <v>0.52400654724015649</v>
      </c>
      <c r="AP1038" s="17">
        <f t="shared" si="930"/>
        <v>0</v>
      </c>
      <c r="AQ1038" s="17">
        <f t="shared" si="931"/>
        <v>0</v>
      </c>
      <c r="AR1038" s="16">
        <f t="shared" si="932"/>
        <v>0</v>
      </c>
      <c r="AS1038" s="19">
        <f t="shared" si="933"/>
        <v>0.52400654724015649</v>
      </c>
      <c r="AT1038" s="17">
        <f t="shared" si="934"/>
        <v>0</v>
      </c>
      <c r="AU1038" s="17">
        <f t="shared" si="935"/>
        <v>0</v>
      </c>
      <c r="AV1038" s="16">
        <f t="shared" si="936"/>
        <v>0</v>
      </c>
      <c r="AW1038" s="19">
        <f t="shared" si="937"/>
        <v>0.52400654724015649</v>
      </c>
      <c r="AX1038" s="17">
        <f t="shared" si="938"/>
        <v>0</v>
      </c>
      <c r="AY1038" s="17">
        <f t="shared" si="907"/>
        <v>0</v>
      </c>
      <c r="AZ1038" s="16">
        <f t="shared" si="939"/>
        <v>0</v>
      </c>
      <c r="BA1038" s="19">
        <f t="shared" si="940"/>
        <v>0.52400654724015649</v>
      </c>
      <c r="BB1038" s="16"/>
      <c r="BC1038" s="16">
        <f t="shared" si="941"/>
        <v>0.52400654724015649</v>
      </c>
      <c r="BD1038" s="19">
        <f t="shared" si="908"/>
        <v>0.52400654724015649</v>
      </c>
      <c r="BE1038" s="20">
        <f t="shared" si="942"/>
        <v>0.52400654724015649</v>
      </c>
      <c r="BF1038">
        <f t="shared" si="943"/>
        <v>4.0032485311917282E-4</v>
      </c>
      <c r="BG1038" s="33">
        <f t="shared" si="944"/>
        <v>1.0772928652365348</v>
      </c>
      <c r="BH1038">
        <f t="shared" si="945"/>
        <v>5.3864643261826739</v>
      </c>
      <c r="BI1038">
        <f t="shared" si="946"/>
        <v>1421638.7566807407</v>
      </c>
      <c r="BJ1038">
        <f t="shared" si="947"/>
        <v>0</v>
      </c>
      <c r="BK1038">
        <f t="shared" si="948"/>
        <v>691500.00000000012</v>
      </c>
      <c r="BL1038">
        <f t="shared" si="949"/>
        <v>1419924</v>
      </c>
      <c r="BM1038">
        <f t="shared" si="950"/>
        <v>691500.00000000012</v>
      </c>
    </row>
    <row r="1039" spans="1:65" x14ac:dyDescent="0.25">
      <c r="A1039" s="8"/>
      <c r="B1039">
        <v>279000</v>
      </c>
      <c r="C1039" t="s">
        <v>1055</v>
      </c>
      <c r="D1039">
        <v>8</v>
      </c>
      <c r="E1039">
        <v>1169</v>
      </c>
      <c r="F1039" s="9">
        <f t="shared" si="951"/>
        <v>196392</v>
      </c>
      <c r="G1039">
        <v>8</v>
      </c>
      <c r="H1039" s="10">
        <f t="shared" si="897"/>
        <v>0.17757851643651473</v>
      </c>
      <c r="I1039" s="10">
        <f t="shared" si="898"/>
        <v>1.4206281314921179</v>
      </c>
      <c r="J1039" s="11">
        <f t="shared" si="899"/>
        <v>0.17757851643651473</v>
      </c>
      <c r="K1039" s="11">
        <f t="shared" si="900"/>
        <v>1</v>
      </c>
      <c r="L1039" s="12">
        <f t="shared" si="901"/>
        <v>279000</v>
      </c>
      <c r="M1039" s="13">
        <f t="shared" si="902"/>
        <v>0</v>
      </c>
      <c r="P1039">
        <f t="shared" si="903"/>
        <v>9352</v>
      </c>
      <c r="Q1039" s="15">
        <f t="shared" si="909"/>
        <v>1</v>
      </c>
      <c r="R1039" s="16">
        <f t="shared" si="910"/>
        <v>3.5746201966041107</v>
      </c>
      <c r="S1039" s="17">
        <f t="shared" si="904"/>
        <v>1.4206281314921179</v>
      </c>
      <c r="T1039" s="17">
        <f t="shared" si="911"/>
        <v>0.17757851643651473</v>
      </c>
      <c r="U1039" s="18">
        <f t="shared" si="912"/>
        <v>0.17757851643651473</v>
      </c>
      <c r="V1039" s="17">
        <f t="shared" si="913"/>
        <v>0</v>
      </c>
      <c r="W1039" s="17">
        <f t="shared" si="905"/>
        <v>0</v>
      </c>
      <c r="X1039" s="16">
        <f t="shared" si="914"/>
        <v>0</v>
      </c>
      <c r="Y1039" s="19">
        <f t="shared" si="915"/>
        <v>0.17757851643651473</v>
      </c>
      <c r="Z1039" s="17">
        <f t="shared" si="916"/>
        <v>0</v>
      </c>
      <c r="AA1039" s="17">
        <f t="shared" si="917"/>
        <v>0</v>
      </c>
      <c r="AB1039" s="16">
        <f t="shared" si="918"/>
        <v>0</v>
      </c>
      <c r="AC1039" s="19">
        <f t="shared" si="919"/>
        <v>0.17757851643651473</v>
      </c>
      <c r="AD1039" s="17">
        <f t="shared" si="920"/>
        <v>0</v>
      </c>
      <c r="AE1039" s="17">
        <f t="shared" si="921"/>
        <v>0</v>
      </c>
      <c r="AF1039" s="16">
        <f t="shared" si="906"/>
        <v>0</v>
      </c>
      <c r="AG1039" s="19">
        <f t="shared" si="922"/>
        <v>0.17757851643651473</v>
      </c>
      <c r="AH1039" s="17">
        <f t="shared" si="923"/>
        <v>0</v>
      </c>
      <c r="AI1039" s="17">
        <f t="shared" si="952"/>
        <v>0</v>
      </c>
      <c r="AJ1039" s="16">
        <f t="shared" si="924"/>
        <v>0</v>
      </c>
      <c r="AK1039" s="19">
        <f t="shared" si="925"/>
        <v>0.17757851643651473</v>
      </c>
      <c r="AL1039" s="17">
        <f t="shared" si="926"/>
        <v>0</v>
      </c>
      <c r="AM1039" s="17">
        <f t="shared" si="927"/>
        <v>0</v>
      </c>
      <c r="AN1039" s="16">
        <f t="shared" si="928"/>
        <v>0</v>
      </c>
      <c r="AO1039" s="19">
        <f t="shared" si="929"/>
        <v>0.17757851643651473</v>
      </c>
      <c r="AP1039" s="17">
        <f t="shared" si="930"/>
        <v>0</v>
      </c>
      <c r="AQ1039" s="17">
        <f t="shared" si="931"/>
        <v>0</v>
      </c>
      <c r="AR1039" s="16">
        <f t="shared" si="932"/>
        <v>0</v>
      </c>
      <c r="AS1039" s="19">
        <f t="shared" si="933"/>
        <v>0.17757851643651473</v>
      </c>
      <c r="AT1039" s="17">
        <f t="shared" si="934"/>
        <v>0</v>
      </c>
      <c r="AU1039" s="17">
        <f t="shared" si="935"/>
        <v>0</v>
      </c>
      <c r="AV1039" s="16">
        <f t="shared" si="936"/>
        <v>0</v>
      </c>
      <c r="AW1039" s="19">
        <f t="shared" si="937"/>
        <v>0.17757851643651473</v>
      </c>
      <c r="AX1039" s="17">
        <f t="shared" si="938"/>
        <v>0</v>
      </c>
      <c r="AY1039" s="17">
        <f t="shared" si="907"/>
        <v>0</v>
      </c>
      <c r="AZ1039" s="16">
        <f t="shared" si="939"/>
        <v>0</v>
      </c>
      <c r="BA1039" s="19">
        <f t="shared" si="940"/>
        <v>0.17757851643651473</v>
      </c>
      <c r="BB1039" s="16"/>
      <c r="BC1039" s="16">
        <f t="shared" si="941"/>
        <v>0.17757851643651473</v>
      </c>
      <c r="BD1039" s="19">
        <f t="shared" si="908"/>
        <v>0.17757851643651473</v>
      </c>
      <c r="BE1039" s="20">
        <f t="shared" si="942"/>
        <v>0.17757851643651473</v>
      </c>
      <c r="BF1039">
        <f t="shared" si="943"/>
        <v>1.3566451389583051E-4</v>
      </c>
      <c r="BG1039" s="33">
        <f t="shared" si="944"/>
        <v>0.3650795391468073</v>
      </c>
      <c r="BH1039">
        <f t="shared" si="945"/>
        <v>2.9206363131744584</v>
      </c>
      <c r="BI1039">
        <f t="shared" si="946"/>
        <v>573589.60681695829</v>
      </c>
      <c r="BJ1039">
        <f t="shared" si="947"/>
        <v>0</v>
      </c>
      <c r="BK1039">
        <f t="shared" si="948"/>
        <v>279000</v>
      </c>
      <c r="BL1039">
        <f t="shared" si="949"/>
        <v>1292136</v>
      </c>
      <c r="BM1039">
        <f t="shared" si="950"/>
        <v>279000</v>
      </c>
    </row>
    <row r="1040" spans="1:65" x14ac:dyDescent="0.25">
      <c r="A1040" s="8"/>
      <c r="B1040">
        <v>1833000</v>
      </c>
      <c r="C1040" t="s">
        <v>1056</v>
      </c>
      <c r="D1040">
        <v>4</v>
      </c>
      <c r="E1040">
        <v>2097</v>
      </c>
      <c r="F1040" s="9">
        <f t="shared" si="951"/>
        <v>352296</v>
      </c>
      <c r="G1040">
        <v>2</v>
      </c>
      <c r="H1040" s="10">
        <f t="shared" si="897"/>
        <v>2</v>
      </c>
      <c r="I1040" s="10">
        <f t="shared" si="898"/>
        <v>4</v>
      </c>
      <c r="J1040" s="11">
        <f t="shared" si="899"/>
        <v>1</v>
      </c>
      <c r="K1040" s="11">
        <f t="shared" si="900"/>
        <v>0.76878559738134211</v>
      </c>
      <c r="L1040" s="12">
        <f t="shared" si="901"/>
        <v>1409184</v>
      </c>
      <c r="M1040" s="13">
        <f t="shared" si="902"/>
        <v>0.23121440261865794</v>
      </c>
      <c r="P1040">
        <f t="shared" si="903"/>
        <v>8388</v>
      </c>
      <c r="Q1040" s="15">
        <f t="shared" si="909"/>
        <v>2</v>
      </c>
      <c r="R1040" s="16">
        <f t="shared" si="910"/>
        <v>3.5746201966041107</v>
      </c>
      <c r="S1040" s="17">
        <f t="shared" si="904"/>
        <v>5.2030111042986578</v>
      </c>
      <c r="T1040" s="17">
        <f t="shared" si="911"/>
        <v>2.6015055521493289</v>
      </c>
      <c r="U1040" s="18">
        <f t="shared" si="912"/>
        <v>2</v>
      </c>
      <c r="V1040" s="17">
        <f t="shared" si="913"/>
        <v>0</v>
      </c>
      <c r="W1040" s="17">
        <f t="shared" si="905"/>
        <v>0</v>
      </c>
      <c r="X1040" s="16">
        <f t="shared" si="914"/>
        <v>0</v>
      </c>
      <c r="Y1040" s="19">
        <f t="shared" si="915"/>
        <v>2</v>
      </c>
      <c r="Z1040" s="17">
        <f t="shared" si="916"/>
        <v>0</v>
      </c>
      <c r="AA1040" s="17">
        <f t="shared" si="917"/>
        <v>0</v>
      </c>
      <c r="AB1040" s="16">
        <f t="shared" si="918"/>
        <v>0</v>
      </c>
      <c r="AC1040" s="19">
        <f t="shared" si="919"/>
        <v>2</v>
      </c>
      <c r="AD1040" s="17">
        <f t="shared" si="920"/>
        <v>0</v>
      </c>
      <c r="AE1040" s="17">
        <f t="shared" si="921"/>
        <v>0</v>
      </c>
      <c r="AF1040" s="16">
        <f t="shared" si="906"/>
        <v>0</v>
      </c>
      <c r="AG1040" s="19">
        <f t="shared" si="922"/>
        <v>2</v>
      </c>
      <c r="AH1040" s="17">
        <f t="shared" si="923"/>
        <v>0</v>
      </c>
      <c r="AI1040" s="17">
        <f t="shared" si="952"/>
        <v>0</v>
      </c>
      <c r="AJ1040" s="16">
        <f t="shared" si="924"/>
        <v>0</v>
      </c>
      <c r="AK1040" s="19">
        <f t="shared" si="925"/>
        <v>2</v>
      </c>
      <c r="AL1040" s="17">
        <f t="shared" si="926"/>
        <v>0</v>
      </c>
      <c r="AM1040" s="17">
        <f t="shared" si="927"/>
        <v>0</v>
      </c>
      <c r="AN1040" s="16">
        <f t="shared" si="928"/>
        <v>0</v>
      </c>
      <c r="AO1040" s="19">
        <f t="shared" si="929"/>
        <v>2</v>
      </c>
      <c r="AP1040" s="17">
        <f t="shared" si="930"/>
        <v>0</v>
      </c>
      <c r="AQ1040" s="17">
        <f t="shared" si="931"/>
        <v>0</v>
      </c>
      <c r="AR1040" s="16">
        <f t="shared" si="932"/>
        <v>0</v>
      </c>
      <c r="AS1040" s="19">
        <f t="shared" si="933"/>
        <v>2</v>
      </c>
      <c r="AT1040" s="17">
        <f t="shared" si="934"/>
        <v>0</v>
      </c>
      <c r="AU1040" s="17">
        <f t="shared" si="935"/>
        <v>0</v>
      </c>
      <c r="AV1040" s="16">
        <f t="shared" si="936"/>
        <v>0</v>
      </c>
      <c r="AW1040" s="19">
        <f t="shared" si="937"/>
        <v>2</v>
      </c>
      <c r="AX1040" s="17">
        <f t="shared" si="938"/>
        <v>0</v>
      </c>
      <c r="AY1040" s="17">
        <f t="shared" si="907"/>
        <v>0</v>
      </c>
      <c r="AZ1040" s="16">
        <f t="shared" si="939"/>
        <v>0</v>
      </c>
      <c r="BA1040" s="19">
        <f t="shared" si="940"/>
        <v>2</v>
      </c>
      <c r="BB1040" s="16"/>
      <c r="BC1040" s="16">
        <f t="shared" si="941"/>
        <v>2</v>
      </c>
      <c r="BD1040" s="19">
        <f t="shared" si="908"/>
        <v>2</v>
      </c>
      <c r="BE1040" s="20">
        <f t="shared" si="942"/>
        <v>2</v>
      </c>
      <c r="BF1040">
        <f t="shared" si="943"/>
        <v>1.5279383634712513E-3</v>
      </c>
      <c r="BG1040" s="33">
        <f t="shared" si="944"/>
        <v>4.1117534538850053</v>
      </c>
      <c r="BH1040">
        <f t="shared" si="945"/>
        <v>8.2235069077700107</v>
      </c>
      <c r="BI1040">
        <f t="shared" si="946"/>
        <v>2897108.5895797438</v>
      </c>
      <c r="BJ1040">
        <f t="shared" si="947"/>
        <v>423816</v>
      </c>
      <c r="BK1040">
        <f t="shared" si="948"/>
        <v>1409184</v>
      </c>
      <c r="BL1040">
        <f t="shared" si="949"/>
        <v>0</v>
      </c>
      <c r="BM1040">
        <f t="shared" si="950"/>
        <v>1409184</v>
      </c>
    </row>
    <row r="1041" spans="1:65" x14ac:dyDescent="0.25">
      <c r="A1041" s="8"/>
      <c r="B1041">
        <v>668000</v>
      </c>
      <c r="C1041" t="s">
        <v>1057</v>
      </c>
      <c r="D1041">
        <v>8</v>
      </c>
      <c r="E1041">
        <v>2386</v>
      </c>
      <c r="F1041" s="9">
        <f t="shared" si="951"/>
        <v>400848</v>
      </c>
      <c r="G1041">
        <v>7</v>
      </c>
      <c r="H1041" s="10">
        <f t="shared" si="897"/>
        <v>0.23806672710995547</v>
      </c>
      <c r="I1041" s="10">
        <f t="shared" si="898"/>
        <v>1.6664670897696883</v>
      </c>
      <c r="J1041" s="11">
        <f t="shared" si="899"/>
        <v>0.20830838622121103</v>
      </c>
      <c r="K1041" s="11">
        <f t="shared" si="900"/>
        <v>1</v>
      </c>
      <c r="L1041" s="12">
        <f t="shared" si="901"/>
        <v>668000</v>
      </c>
      <c r="M1041" s="13">
        <f t="shared" si="902"/>
        <v>0</v>
      </c>
      <c r="P1041">
        <f t="shared" si="903"/>
        <v>19088</v>
      </c>
      <c r="Q1041" s="15">
        <f t="shared" si="909"/>
        <v>1.1428571428571428</v>
      </c>
      <c r="R1041" s="16">
        <f t="shared" si="910"/>
        <v>3.5746201966041107</v>
      </c>
      <c r="S1041" s="17">
        <f t="shared" si="904"/>
        <v>1.6664670897696883</v>
      </c>
      <c r="T1041" s="17">
        <f t="shared" si="911"/>
        <v>0.23806672710995547</v>
      </c>
      <c r="U1041" s="18">
        <f t="shared" si="912"/>
        <v>0.23806672710995547</v>
      </c>
      <c r="V1041" s="17">
        <f t="shared" si="913"/>
        <v>0</v>
      </c>
      <c r="W1041" s="17">
        <f t="shared" si="905"/>
        <v>0</v>
      </c>
      <c r="X1041" s="16">
        <f t="shared" si="914"/>
        <v>0</v>
      </c>
      <c r="Y1041" s="19">
        <f t="shared" si="915"/>
        <v>0.23806672710995547</v>
      </c>
      <c r="Z1041" s="17">
        <f t="shared" si="916"/>
        <v>0</v>
      </c>
      <c r="AA1041" s="17">
        <f t="shared" si="917"/>
        <v>0</v>
      </c>
      <c r="AB1041" s="16">
        <f t="shared" si="918"/>
        <v>0</v>
      </c>
      <c r="AC1041" s="19">
        <f t="shared" si="919"/>
        <v>0.23806672710995547</v>
      </c>
      <c r="AD1041" s="17">
        <f t="shared" si="920"/>
        <v>0</v>
      </c>
      <c r="AE1041" s="17">
        <f t="shared" si="921"/>
        <v>0</v>
      </c>
      <c r="AF1041" s="16">
        <f t="shared" si="906"/>
        <v>0</v>
      </c>
      <c r="AG1041" s="19">
        <f t="shared" si="922"/>
        <v>0.23806672710995547</v>
      </c>
      <c r="AH1041" s="17">
        <f t="shared" si="923"/>
        <v>0</v>
      </c>
      <c r="AI1041" s="17">
        <f t="shared" si="952"/>
        <v>0</v>
      </c>
      <c r="AJ1041" s="16">
        <f t="shared" si="924"/>
        <v>0</v>
      </c>
      <c r="AK1041" s="19">
        <f t="shared" si="925"/>
        <v>0.23806672710995547</v>
      </c>
      <c r="AL1041" s="17">
        <f t="shared" si="926"/>
        <v>0</v>
      </c>
      <c r="AM1041" s="17">
        <f t="shared" si="927"/>
        <v>0</v>
      </c>
      <c r="AN1041" s="16">
        <f t="shared" si="928"/>
        <v>0</v>
      </c>
      <c r="AO1041" s="19">
        <f t="shared" si="929"/>
        <v>0.23806672710995547</v>
      </c>
      <c r="AP1041" s="17">
        <f t="shared" si="930"/>
        <v>0</v>
      </c>
      <c r="AQ1041" s="17">
        <f t="shared" si="931"/>
        <v>0</v>
      </c>
      <c r="AR1041" s="16">
        <f t="shared" si="932"/>
        <v>0</v>
      </c>
      <c r="AS1041" s="19">
        <f t="shared" si="933"/>
        <v>0.23806672710995547</v>
      </c>
      <c r="AT1041" s="17">
        <f t="shared" si="934"/>
        <v>0</v>
      </c>
      <c r="AU1041" s="17">
        <f t="shared" si="935"/>
        <v>0</v>
      </c>
      <c r="AV1041" s="16">
        <f t="shared" si="936"/>
        <v>0</v>
      </c>
      <c r="AW1041" s="19">
        <f t="shared" si="937"/>
        <v>0.23806672710995547</v>
      </c>
      <c r="AX1041" s="17">
        <f t="shared" si="938"/>
        <v>0</v>
      </c>
      <c r="AY1041" s="17">
        <f t="shared" si="907"/>
        <v>0</v>
      </c>
      <c r="AZ1041" s="16">
        <f t="shared" si="939"/>
        <v>0</v>
      </c>
      <c r="BA1041" s="19">
        <f t="shared" si="940"/>
        <v>0.23806672710995547</v>
      </c>
      <c r="BB1041" s="16"/>
      <c r="BC1041" s="16">
        <f t="shared" si="941"/>
        <v>0.23806672710995547</v>
      </c>
      <c r="BD1041" s="19">
        <f t="shared" si="908"/>
        <v>0.23806672710995547</v>
      </c>
      <c r="BE1041" s="20">
        <f t="shared" si="942"/>
        <v>0.23806672710995547</v>
      </c>
      <c r="BF1041">
        <f t="shared" si="943"/>
        <v>1.8187564270867118E-4</v>
      </c>
      <c r="BG1041" s="33">
        <f t="shared" si="944"/>
        <v>0.4894358437247292</v>
      </c>
      <c r="BH1041">
        <f t="shared" si="945"/>
        <v>3.4260509060731046</v>
      </c>
      <c r="BI1041">
        <f t="shared" si="946"/>
        <v>1373325.6535975919</v>
      </c>
      <c r="BJ1041">
        <f t="shared" si="947"/>
        <v>0</v>
      </c>
      <c r="BK1041">
        <f t="shared" si="948"/>
        <v>668000</v>
      </c>
      <c r="BL1041">
        <f t="shared" si="949"/>
        <v>2538784</v>
      </c>
      <c r="BM1041">
        <f t="shared" si="950"/>
        <v>668000</v>
      </c>
    </row>
    <row r="1042" spans="1:65" x14ac:dyDescent="0.25">
      <c r="A1042" s="8"/>
      <c r="B1042">
        <v>33000</v>
      </c>
      <c r="C1042" t="s">
        <v>1058</v>
      </c>
      <c r="D1042">
        <v>9</v>
      </c>
      <c r="E1042">
        <v>571</v>
      </c>
      <c r="F1042" s="9">
        <f t="shared" si="951"/>
        <v>95928</v>
      </c>
      <c r="G1042">
        <v>8</v>
      </c>
      <c r="H1042" s="10">
        <f t="shared" si="897"/>
        <v>4.3001000750562922E-2</v>
      </c>
      <c r="I1042" s="10">
        <f t="shared" si="898"/>
        <v>0.34400800600450337</v>
      </c>
      <c r="J1042" s="11">
        <f t="shared" si="899"/>
        <v>3.8223111778278154E-2</v>
      </c>
      <c r="K1042" s="11">
        <f t="shared" si="900"/>
        <v>1</v>
      </c>
      <c r="L1042" s="12">
        <f t="shared" si="901"/>
        <v>33000</v>
      </c>
      <c r="M1042" s="13">
        <f t="shared" si="902"/>
        <v>0</v>
      </c>
      <c r="P1042">
        <f t="shared" si="903"/>
        <v>5139</v>
      </c>
      <c r="Q1042" s="15">
        <f t="shared" si="909"/>
        <v>1.125</v>
      </c>
      <c r="R1042" s="16">
        <f t="shared" si="910"/>
        <v>3.5746201966041107</v>
      </c>
      <c r="S1042" s="17">
        <f t="shared" si="904"/>
        <v>0.34400800600450337</v>
      </c>
      <c r="T1042" s="17">
        <f t="shared" si="911"/>
        <v>4.3001000750562922E-2</v>
      </c>
      <c r="U1042" s="18">
        <f t="shared" si="912"/>
        <v>4.3001000750562922E-2</v>
      </c>
      <c r="V1042" s="17">
        <f t="shared" si="913"/>
        <v>0</v>
      </c>
      <c r="W1042" s="17">
        <f t="shared" si="905"/>
        <v>0</v>
      </c>
      <c r="X1042" s="16">
        <f t="shared" si="914"/>
        <v>0</v>
      </c>
      <c r="Y1042" s="19">
        <f t="shared" si="915"/>
        <v>4.3001000750562922E-2</v>
      </c>
      <c r="Z1042" s="17">
        <f t="shared" si="916"/>
        <v>0</v>
      </c>
      <c r="AA1042" s="17">
        <f t="shared" si="917"/>
        <v>0</v>
      </c>
      <c r="AB1042" s="16">
        <f t="shared" si="918"/>
        <v>0</v>
      </c>
      <c r="AC1042" s="19">
        <f t="shared" si="919"/>
        <v>4.3001000750562922E-2</v>
      </c>
      <c r="AD1042" s="17">
        <f t="shared" si="920"/>
        <v>0</v>
      </c>
      <c r="AE1042" s="17">
        <f t="shared" si="921"/>
        <v>0</v>
      </c>
      <c r="AF1042" s="16">
        <f t="shared" si="906"/>
        <v>0</v>
      </c>
      <c r="AG1042" s="19">
        <f t="shared" si="922"/>
        <v>4.3001000750562922E-2</v>
      </c>
      <c r="AH1042" s="17">
        <f t="shared" si="923"/>
        <v>0</v>
      </c>
      <c r="AI1042" s="17">
        <f t="shared" si="952"/>
        <v>0</v>
      </c>
      <c r="AJ1042" s="16">
        <f t="shared" si="924"/>
        <v>0</v>
      </c>
      <c r="AK1042" s="19">
        <f t="shared" si="925"/>
        <v>4.3001000750562922E-2</v>
      </c>
      <c r="AL1042" s="17">
        <f t="shared" si="926"/>
        <v>0</v>
      </c>
      <c r="AM1042" s="17">
        <f t="shared" si="927"/>
        <v>0</v>
      </c>
      <c r="AN1042" s="16">
        <f t="shared" si="928"/>
        <v>0</v>
      </c>
      <c r="AO1042" s="19">
        <f t="shared" si="929"/>
        <v>4.3001000750562922E-2</v>
      </c>
      <c r="AP1042" s="17">
        <f t="shared" si="930"/>
        <v>0</v>
      </c>
      <c r="AQ1042" s="17">
        <f t="shared" si="931"/>
        <v>0</v>
      </c>
      <c r="AR1042" s="16">
        <f t="shared" si="932"/>
        <v>0</v>
      </c>
      <c r="AS1042" s="19">
        <f t="shared" si="933"/>
        <v>4.3001000750562922E-2</v>
      </c>
      <c r="AT1042" s="17">
        <f t="shared" si="934"/>
        <v>0</v>
      </c>
      <c r="AU1042" s="17">
        <f t="shared" si="935"/>
        <v>0</v>
      </c>
      <c r="AV1042" s="16">
        <f t="shared" si="936"/>
        <v>0</v>
      </c>
      <c r="AW1042" s="19">
        <f t="shared" si="937"/>
        <v>4.3001000750562922E-2</v>
      </c>
      <c r="AX1042" s="17">
        <f t="shared" si="938"/>
        <v>0</v>
      </c>
      <c r="AY1042" s="17">
        <f t="shared" si="907"/>
        <v>0</v>
      </c>
      <c r="AZ1042" s="16">
        <f t="shared" si="939"/>
        <v>0</v>
      </c>
      <c r="BA1042" s="19">
        <f t="shared" si="940"/>
        <v>4.3001000750562922E-2</v>
      </c>
      <c r="BB1042" s="16"/>
      <c r="BC1042" s="16">
        <f t="shared" si="941"/>
        <v>4.3001000750562922E-2</v>
      </c>
      <c r="BD1042" s="19">
        <f t="shared" si="908"/>
        <v>4.3001000750562922E-2</v>
      </c>
      <c r="BE1042" s="20">
        <f t="shared" si="942"/>
        <v>4.3001000750562922E-2</v>
      </c>
      <c r="BF1042">
        <f t="shared" si="943"/>
        <v>3.2851439357220582E-5</v>
      </c>
      <c r="BG1042" s="33">
        <f t="shared" si="944"/>
        <v>8.8404756678319402E-2</v>
      </c>
      <c r="BH1042">
        <f t="shared" si="945"/>
        <v>0.70723805342655521</v>
      </c>
      <c r="BI1042">
        <f t="shared" si="946"/>
        <v>67843.931989102595</v>
      </c>
      <c r="BJ1042">
        <f t="shared" si="947"/>
        <v>0</v>
      </c>
      <c r="BK1042">
        <f t="shared" si="948"/>
        <v>33000</v>
      </c>
      <c r="BL1042">
        <f t="shared" si="949"/>
        <v>830351.99999999988</v>
      </c>
      <c r="BM1042">
        <f t="shared" si="950"/>
        <v>33000</v>
      </c>
    </row>
    <row r="1043" spans="1:65" x14ac:dyDescent="0.25">
      <c r="A1043" s="8"/>
      <c r="B1043">
        <v>1073000</v>
      </c>
      <c r="C1043" t="s">
        <v>1059</v>
      </c>
      <c r="D1043">
        <v>4</v>
      </c>
      <c r="E1043">
        <v>1115</v>
      </c>
      <c r="F1043" s="9">
        <f t="shared" si="951"/>
        <v>187320</v>
      </c>
      <c r="G1043">
        <v>7</v>
      </c>
      <c r="H1043" s="10">
        <f t="shared" si="897"/>
        <v>0.5714285714285714</v>
      </c>
      <c r="I1043" s="10">
        <f t="shared" si="898"/>
        <v>4</v>
      </c>
      <c r="J1043" s="11">
        <f t="shared" si="899"/>
        <v>1</v>
      </c>
      <c r="K1043" s="11">
        <f t="shared" si="900"/>
        <v>0.69830382106244171</v>
      </c>
      <c r="L1043" s="12">
        <f t="shared" si="901"/>
        <v>749280</v>
      </c>
      <c r="M1043" s="13">
        <f t="shared" si="902"/>
        <v>0.30169617893755823</v>
      </c>
      <c r="P1043">
        <f t="shared" si="903"/>
        <v>4460</v>
      </c>
      <c r="Q1043" s="15">
        <f t="shared" si="909"/>
        <v>0.5714285714285714</v>
      </c>
      <c r="R1043" s="16">
        <f t="shared" si="910"/>
        <v>3.5746201966041107</v>
      </c>
      <c r="S1043" s="17">
        <f t="shared" si="904"/>
        <v>5.728165705744181</v>
      </c>
      <c r="T1043" s="17">
        <f t="shared" si="911"/>
        <v>0.81830938653488305</v>
      </c>
      <c r="U1043" s="18">
        <f t="shared" si="912"/>
        <v>0.5714285714285714</v>
      </c>
      <c r="V1043" s="17">
        <f t="shared" si="913"/>
        <v>0</v>
      </c>
      <c r="W1043" s="17">
        <f t="shared" si="905"/>
        <v>0</v>
      </c>
      <c r="X1043" s="16">
        <f t="shared" si="914"/>
        <v>0</v>
      </c>
      <c r="Y1043" s="19">
        <f t="shared" si="915"/>
        <v>0.5714285714285714</v>
      </c>
      <c r="Z1043" s="17">
        <f t="shared" si="916"/>
        <v>0</v>
      </c>
      <c r="AA1043" s="17">
        <f t="shared" si="917"/>
        <v>0</v>
      </c>
      <c r="AB1043" s="16">
        <f t="shared" si="918"/>
        <v>0</v>
      </c>
      <c r="AC1043" s="19">
        <f t="shared" si="919"/>
        <v>0.5714285714285714</v>
      </c>
      <c r="AD1043" s="17">
        <f t="shared" si="920"/>
        <v>0</v>
      </c>
      <c r="AE1043" s="17">
        <f t="shared" si="921"/>
        <v>0</v>
      </c>
      <c r="AF1043" s="16">
        <f t="shared" si="906"/>
        <v>0</v>
      </c>
      <c r="AG1043" s="19">
        <f t="shared" si="922"/>
        <v>0.5714285714285714</v>
      </c>
      <c r="AH1043" s="17">
        <f t="shared" si="923"/>
        <v>0</v>
      </c>
      <c r="AI1043" s="17">
        <f t="shared" si="952"/>
        <v>0</v>
      </c>
      <c r="AJ1043" s="16">
        <f t="shared" si="924"/>
        <v>0</v>
      </c>
      <c r="AK1043" s="19">
        <f t="shared" si="925"/>
        <v>0.5714285714285714</v>
      </c>
      <c r="AL1043" s="17">
        <f t="shared" si="926"/>
        <v>0</v>
      </c>
      <c r="AM1043" s="17">
        <f t="shared" si="927"/>
        <v>0</v>
      </c>
      <c r="AN1043" s="16">
        <f t="shared" si="928"/>
        <v>0</v>
      </c>
      <c r="AO1043" s="19">
        <f t="shared" si="929"/>
        <v>0.5714285714285714</v>
      </c>
      <c r="AP1043" s="17">
        <f t="shared" si="930"/>
        <v>0</v>
      </c>
      <c r="AQ1043" s="17">
        <f t="shared" si="931"/>
        <v>0</v>
      </c>
      <c r="AR1043" s="16">
        <f t="shared" si="932"/>
        <v>0</v>
      </c>
      <c r="AS1043" s="19">
        <f t="shared" si="933"/>
        <v>0.5714285714285714</v>
      </c>
      <c r="AT1043" s="17">
        <f t="shared" si="934"/>
        <v>0</v>
      </c>
      <c r="AU1043" s="17">
        <f t="shared" si="935"/>
        <v>0</v>
      </c>
      <c r="AV1043" s="16">
        <f t="shared" si="936"/>
        <v>0</v>
      </c>
      <c r="AW1043" s="19">
        <f t="shared" si="937"/>
        <v>0.5714285714285714</v>
      </c>
      <c r="AX1043" s="17">
        <f t="shared" si="938"/>
        <v>0</v>
      </c>
      <c r="AY1043" s="17">
        <f t="shared" si="907"/>
        <v>0</v>
      </c>
      <c r="AZ1043" s="16">
        <f t="shared" si="939"/>
        <v>0</v>
      </c>
      <c r="BA1043" s="19">
        <f t="shared" si="940"/>
        <v>0.5714285714285714</v>
      </c>
      <c r="BB1043" s="16"/>
      <c r="BC1043" s="16">
        <f t="shared" si="941"/>
        <v>0.5714285714285714</v>
      </c>
      <c r="BD1043" s="19">
        <f t="shared" si="908"/>
        <v>0.5714285714285714</v>
      </c>
      <c r="BE1043" s="20">
        <f t="shared" si="942"/>
        <v>0.5714285714285714</v>
      </c>
      <c r="BF1043">
        <f t="shared" si="943"/>
        <v>4.3655381813464321E-4</v>
      </c>
      <c r="BG1043" s="33">
        <f t="shared" si="944"/>
        <v>1.1747867011100013</v>
      </c>
      <c r="BH1043">
        <f t="shared" si="945"/>
        <v>8.2235069077700089</v>
      </c>
      <c r="BI1043">
        <f t="shared" si="946"/>
        <v>1540427.313963478</v>
      </c>
      <c r="BJ1043">
        <f t="shared" si="947"/>
        <v>323720</v>
      </c>
      <c r="BK1043">
        <f t="shared" si="948"/>
        <v>749280</v>
      </c>
      <c r="BL1043">
        <f t="shared" si="949"/>
        <v>0</v>
      </c>
      <c r="BM1043">
        <f t="shared" si="950"/>
        <v>749280</v>
      </c>
    </row>
    <row r="1044" spans="1:65" x14ac:dyDescent="0.25">
      <c r="A1044" s="8"/>
      <c r="B1044">
        <v>10229561</v>
      </c>
      <c r="C1044" t="s">
        <v>1060</v>
      </c>
      <c r="D1044">
        <v>8</v>
      </c>
      <c r="E1044">
        <v>1743</v>
      </c>
      <c r="F1044" s="9">
        <f t="shared" si="951"/>
        <v>292824</v>
      </c>
      <c r="G1044">
        <v>8</v>
      </c>
      <c r="H1044" s="10">
        <f t="shared" si="897"/>
        <v>1</v>
      </c>
      <c r="I1044" s="10">
        <f t="shared" si="898"/>
        <v>8</v>
      </c>
      <c r="J1044" s="11">
        <f t="shared" si="899"/>
        <v>1</v>
      </c>
      <c r="K1044" s="11">
        <f t="shared" si="900"/>
        <v>0.2290022025383103</v>
      </c>
      <c r="L1044" s="12">
        <f t="shared" si="901"/>
        <v>2342592</v>
      </c>
      <c r="M1044" s="13">
        <f t="shared" si="902"/>
        <v>0.77099779746168973</v>
      </c>
      <c r="P1044">
        <f t="shared" si="903"/>
        <v>13944</v>
      </c>
      <c r="Q1044" s="15">
        <f t="shared" si="909"/>
        <v>1</v>
      </c>
      <c r="R1044" s="16">
        <f t="shared" si="910"/>
        <v>3.5746201966041107</v>
      </c>
      <c r="S1044" s="17">
        <f t="shared" si="904"/>
        <v>34.934161817337376</v>
      </c>
      <c r="T1044" s="17">
        <f t="shared" si="911"/>
        <v>4.366770227167172</v>
      </c>
      <c r="U1044" s="18">
        <f t="shared" si="912"/>
        <v>1</v>
      </c>
      <c r="V1044" s="17">
        <f t="shared" si="913"/>
        <v>0</v>
      </c>
      <c r="W1044" s="17">
        <f t="shared" si="905"/>
        <v>0</v>
      </c>
      <c r="X1044" s="16">
        <f t="shared" si="914"/>
        <v>0</v>
      </c>
      <c r="Y1044" s="19">
        <f t="shared" si="915"/>
        <v>1</v>
      </c>
      <c r="Z1044" s="17">
        <f t="shared" si="916"/>
        <v>0</v>
      </c>
      <c r="AA1044" s="17">
        <f t="shared" si="917"/>
        <v>0</v>
      </c>
      <c r="AB1044" s="16">
        <f t="shared" si="918"/>
        <v>0</v>
      </c>
      <c r="AC1044" s="19">
        <f t="shared" si="919"/>
        <v>1</v>
      </c>
      <c r="AD1044" s="17">
        <f t="shared" si="920"/>
        <v>0</v>
      </c>
      <c r="AE1044" s="17">
        <f t="shared" si="921"/>
        <v>0</v>
      </c>
      <c r="AF1044" s="16">
        <f t="shared" si="906"/>
        <v>0</v>
      </c>
      <c r="AG1044" s="19">
        <f t="shared" si="922"/>
        <v>1</v>
      </c>
      <c r="AH1044" s="17">
        <f t="shared" si="923"/>
        <v>0</v>
      </c>
      <c r="AI1044" s="17">
        <f t="shared" si="952"/>
        <v>0</v>
      </c>
      <c r="AJ1044" s="16">
        <f t="shared" si="924"/>
        <v>0</v>
      </c>
      <c r="AK1044" s="19">
        <f t="shared" si="925"/>
        <v>1</v>
      </c>
      <c r="AL1044" s="17">
        <f t="shared" si="926"/>
        <v>0</v>
      </c>
      <c r="AM1044" s="17">
        <f t="shared" si="927"/>
        <v>0</v>
      </c>
      <c r="AN1044" s="16">
        <f t="shared" si="928"/>
        <v>0</v>
      </c>
      <c r="AO1044" s="19">
        <f t="shared" si="929"/>
        <v>1</v>
      </c>
      <c r="AP1044" s="17">
        <f t="shared" si="930"/>
        <v>0</v>
      </c>
      <c r="AQ1044" s="17">
        <f t="shared" si="931"/>
        <v>0</v>
      </c>
      <c r="AR1044" s="16">
        <f t="shared" si="932"/>
        <v>0</v>
      </c>
      <c r="AS1044" s="19">
        <f t="shared" si="933"/>
        <v>1</v>
      </c>
      <c r="AT1044" s="17">
        <f t="shared" si="934"/>
        <v>0</v>
      </c>
      <c r="AU1044" s="17">
        <f t="shared" si="935"/>
        <v>0</v>
      </c>
      <c r="AV1044" s="16">
        <f t="shared" si="936"/>
        <v>0</v>
      </c>
      <c r="AW1044" s="19">
        <f t="shared" si="937"/>
        <v>1</v>
      </c>
      <c r="AX1044" s="17">
        <f t="shared" si="938"/>
        <v>0</v>
      </c>
      <c r="AY1044" s="17">
        <f t="shared" si="907"/>
        <v>0</v>
      </c>
      <c r="AZ1044" s="16">
        <f t="shared" si="939"/>
        <v>0</v>
      </c>
      <c r="BA1044" s="19">
        <f t="shared" si="940"/>
        <v>1</v>
      </c>
      <c r="BB1044" s="16"/>
      <c r="BC1044" s="16">
        <f t="shared" si="941"/>
        <v>1</v>
      </c>
      <c r="BD1044" s="19">
        <f t="shared" si="908"/>
        <v>1</v>
      </c>
      <c r="BE1044" s="20">
        <f t="shared" si="942"/>
        <v>1</v>
      </c>
      <c r="BF1044">
        <f t="shared" si="943"/>
        <v>7.6396918173562566E-4</v>
      </c>
      <c r="BG1044" s="33">
        <f t="shared" si="944"/>
        <v>2.0558767269425027</v>
      </c>
      <c r="BH1044">
        <f t="shared" si="945"/>
        <v>16.447013815540021</v>
      </c>
      <c r="BI1044">
        <f t="shared" si="946"/>
        <v>4816080.3735216912</v>
      </c>
      <c r="BJ1044">
        <f t="shared" si="947"/>
        <v>7886969</v>
      </c>
      <c r="BK1044">
        <f t="shared" si="948"/>
        <v>2342592</v>
      </c>
      <c r="BL1044">
        <f t="shared" si="949"/>
        <v>0</v>
      </c>
      <c r="BM1044">
        <f t="shared" si="950"/>
        <v>2342592</v>
      </c>
    </row>
    <row r="1045" spans="1:65" x14ac:dyDescent="0.25">
      <c r="A1045" s="8"/>
      <c r="B1045">
        <v>148000</v>
      </c>
      <c r="C1045" t="s">
        <v>1061</v>
      </c>
      <c r="D1045">
        <v>9</v>
      </c>
      <c r="E1045">
        <v>1702</v>
      </c>
      <c r="F1045" s="9">
        <f t="shared" si="951"/>
        <v>285936</v>
      </c>
      <c r="G1045">
        <v>2</v>
      </c>
      <c r="H1045" s="10">
        <f t="shared" si="897"/>
        <v>0.25879917184265011</v>
      </c>
      <c r="I1045" s="10">
        <f t="shared" si="898"/>
        <v>0.51759834368530022</v>
      </c>
      <c r="J1045" s="11">
        <f t="shared" si="899"/>
        <v>5.7510927076144469E-2</v>
      </c>
      <c r="K1045" s="11">
        <f t="shared" si="900"/>
        <v>1</v>
      </c>
      <c r="L1045" s="12">
        <f t="shared" si="901"/>
        <v>148000</v>
      </c>
      <c r="M1045" s="13">
        <f t="shared" si="902"/>
        <v>0</v>
      </c>
      <c r="P1045">
        <f t="shared" si="903"/>
        <v>15318</v>
      </c>
      <c r="Q1045" s="15">
        <f t="shared" si="909"/>
        <v>4.5</v>
      </c>
      <c r="R1045" s="16">
        <f t="shared" si="910"/>
        <v>3.5746201966041107</v>
      </c>
      <c r="S1045" s="17">
        <f t="shared" si="904"/>
        <v>0.51759834368530022</v>
      </c>
      <c r="T1045" s="17">
        <f t="shared" si="911"/>
        <v>0.25879917184265011</v>
      </c>
      <c r="U1045" s="18">
        <f t="shared" si="912"/>
        <v>0.25879917184265011</v>
      </c>
      <c r="V1045" s="17">
        <f t="shared" si="913"/>
        <v>0</v>
      </c>
      <c r="W1045" s="17">
        <f t="shared" si="905"/>
        <v>0</v>
      </c>
      <c r="X1045" s="16">
        <f t="shared" si="914"/>
        <v>0</v>
      </c>
      <c r="Y1045" s="19">
        <f t="shared" si="915"/>
        <v>0.25879917184265011</v>
      </c>
      <c r="Z1045" s="17">
        <f t="shared" si="916"/>
        <v>0</v>
      </c>
      <c r="AA1045" s="17">
        <f t="shared" si="917"/>
        <v>0</v>
      </c>
      <c r="AB1045" s="16">
        <f t="shared" si="918"/>
        <v>0</v>
      </c>
      <c r="AC1045" s="19">
        <f t="shared" si="919"/>
        <v>0.25879917184265011</v>
      </c>
      <c r="AD1045" s="17">
        <f t="shared" si="920"/>
        <v>0</v>
      </c>
      <c r="AE1045" s="17">
        <f t="shared" si="921"/>
        <v>0</v>
      </c>
      <c r="AF1045" s="16">
        <f t="shared" si="906"/>
        <v>0</v>
      </c>
      <c r="AG1045" s="19">
        <f t="shared" si="922"/>
        <v>0.25879917184265011</v>
      </c>
      <c r="AH1045" s="17">
        <f t="shared" si="923"/>
        <v>0</v>
      </c>
      <c r="AI1045" s="17">
        <f t="shared" si="952"/>
        <v>0</v>
      </c>
      <c r="AJ1045" s="16">
        <f t="shared" si="924"/>
        <v>0</v>
      </c>
      <c r="AK1045" s="19">
        <f t="shared" si="925"/>
        <v>0.25879917184265011</v>
      </c>
      <c r="AL1045" s="17">
        <f t="shared" si="926"/>
        <v>0</v>
      </c>
      <c r="AM1045" s="17">
        <f t="shared" si="927"/>
        <v>0</v>
      </c>
      <c r="AN1045" s="16">
        <f t="shared" si="928"/>
        <v>0</v>
      </c>
      <c r="AO1045" s="19">
        <f t="shared" si="929"/>
        <v>0.25879917184265011</v>
      </c>
      <c r="AP1045" s="17">
        <f t="shared" si="930"/>
        <v>0</v>
      </c>
      <c r="AQ1045" s="17">
        <f t="shared" si="931"/>
        <v>0</v>
      </c>
      <c r="AR1045" s="16">
        <f t="shared" si="932"/>
        <v>0</v>
      </c>
      <c r="AS1045" s="19">
        <f t="shared" si="933"/>
        <v>0.25879917184265011</v>
      </c>
      <c r="AT1045" s="17">
        <f t="shared" si="934"/>
        <v>0</v>
      </c>
      <c r="AU1045" s="17">
        <f t="shared" si="935"/>
        <v>0</v>
      </c>
      <c r="AV1045" s="16">
        <f t="shared" si="936"/>
        <v>0</v>
      </c>
      <c r="AW1045" s="19">
        <f t="shared" si="937"/>
        <v>0.25879917184265011</v>
      </c>
      <c r="AX1045" s="17">
        <f t="shared" si="938"/>
        <v>0</v>
      </c>
      <c r="AY1045" s="17">
        <f t="shared" si="907"/>
        <v>0</v>
      </c>
      <c r="AZ1045" s="16">
        <f t="shared" si="939"/>
        <v>0</v>
      </c>
      <c r="BA1045" s="19">
        <f t="shared" si="940"/>
        <v>0.25879917184265011</v>
      </c>
      <c r="BB1045" s="16"/>
      <c r="BC1045" s="16">
        <f t="shared" si="941"/>
        <v>0.25879917184265011</v>
      </c>
      <c r="BD1045" s="19">
        <f t="shared" si="908"/>
        <v>0.25879917184265011</v>
      </c>
      <c r="BE1045" s="20">
        <f t="shared" si="942"/>
        <v>0.25879917184265011</v>
      </c>
      <c r="BF1045">
        <f t="shared" si="943"/>
        <v>1.9771459154648699E-4</v>
      </c>
      <c r="BG1045" s="33">
        <f t="shared" si="944"/>
        <v>0.53205919434329785</v>
      </c>
      <c r="BH1045">
        <f t="shared" si="945"/>
        <v>1.0641183886865957</v>
      </c>
      <c r="BI1045">
        <f t="shared" si="946"/>
        <v>304269.75558749045</v>
      </c>
      <c r="BJ1045">
        <f t="shared" si="947"/>
        <v>0</v>
      </c>
      <c r="BK1045">
        <f t="shared" si="948"/>
        <v>148000</v>
      </c>
      <c r="BL1045">
        <f t="shared" si="949"/>
        <v>2425424</v>
      </c>
      <c r="BM1045">
        <f t="shared" si="950"/>
        <v>148000</v>
      </c>
    </row>
    <row r="1046" spans="1:65" x14ac:dyDescent="0.25">
      <c r="A1046" s="8"/>
      <c r="B1046">
        <v>73500</v>
      </c>
      <c r="C1046" t="s">
        <v>1062</v>
      </c>
      <c r="D1046">
        <v>2</v>
      </c>
      <c r="E1046">
        <v>2148</v>
      </c>
      <c r="F1046" s="9">
        <f t="shared" si="951"/>
        <v>360864</v>
      </c>
      <c r="G1046">
        <v>7</v>
      </c>
      <c r="H1046" s="10">
        <f t="shared" si="897"/>
        <v>2.9096834264432027E-2</v>
      </c>
      <c r="I1046" s="10">
        <f t="shared" si="898"/>
        <v>0.20367783985102419</v>
      </c>
      <c r="J1046" s="11">
        <f t="shared" si="899"/>
        <v>0.1018389199255121</v>
      </c>
      <c r="K1046" s="11">
        <f t="shared" si="900"/>
        <v>1</v>
      </c>
      <c r="L1046" s="12">
        <f t="shared" si="901"/>
        <v>73500</v>
      </c>
      <c r="M1046" s="13">
        <f t="shared" si="902"/>
        <v>0</v>
      </c>
      <c r="P1046">
        <f t="shared" si="903"/>
        <v>4296</v>
      </c>
      <c r="Q1046" s="15">
        <f t="shared" si="909"/>
        <v>0.2857142857142857</v>
      </c>
      <c r="R1046" s="16">
        <f t="shared" si="910"/>
        <v>3.5746201966041107</v>
      </c>
      <c r="S1046" s="17">
        <f t="shared" si="904"/>
        <v>0.20367783985102419</v>
      </c>
      <c r="T1046" s="17">
        <f t="shared" si="911"/>
        <v>2.9096834264432027E-2</v>
      </c>
      <c r="U1046" s="18">
        <f t="shared" si="912"/>
        <v>2.9096834264432027E-2</v>
      </c>
      <c r="V1046" s="17">
        <f t="shared" si="913"/>
        <v>0</v>
      </c>
      <c r="W1046" s="17">
        <f t="shared" si="905"/>
        <v>0</v>
      </c>
      <c r="X1046" s="16">
        <f t="shared" si="914"/>
        <v>0</v>
      </c>
      <c r="Y1046" s="19">
        <f t="shared" si="915"/>
        <v>2.9096834264432027E-2</v>
      </c>
      <c r="Z1046" s="17">
        <f t="shared" si="916"/>
        <v>0</v>
      </c>
      <c r="AA1046" s="17">
        <f t="shared" si="917"/>
        <v>0</v>
      </c>
      <c r="AB1046" s="16">
        <f t="shared" si="918"/>
        <v>0</v>
      </c>
      <c r="AC1046" s="19">
        <f t="shared" si="919"/>
        <v>2.9096834264432027E-2</v>
      </c>
      <c r="AD1046" s="17">
        <f t="shared" si="920"/>
        <v>0</v>
      </c>
      <c r="AE1046" s="17">
        <f t="shared" si="921"/>
        <v>0</v>
      </c>
      <c r="AF1046" s="16">
        <f t="shared" si="906"/>
        <v>0</v>
      </c>
      <c r="AG1046" s="19">
        <f t="shared" si="922"/>
        <v>2.9096834264432027E-2</v>
      </c>
      <c r="AH1046" s="17">
        <f t="shared" si="923"/>
        <v>0</v>
      </c>
      <c r="AI1046" s="17">
        <f t="shared" si="952"/>
        <v>0</v>
      </c>
      <c r="AJ1046" s="16">
        <f t="shared" si="924"/>
        <v>0</v>
      </c>
      <c r="AK1046" s="19">
        <f t="shared" si="925"/>
        <v>2.9096834264432027E-2</v>
      </c>
      <c r="AL1046" s="17">
        <f t="shared" si="926"/>
        <v>0</v>
      </c>
      <c r="AM1046" s="17">
        <f t="shared" si="927"/>
        <v>0</v>
      </c>
      <c r="AN1046" s="16">
        <f t="shared" si="928"/>
        <v>0</v>
      </c>
      <c r="AO1046" s="19">
        <f t="shared" si="929"/>
        <v>2.9096834264432027E-2</v>
      </c>
      <c r="AP1046" s="17">
        <f t="shared" si="930"/>
        <v>0</v>
      </c>
      <c r="AQ1046" s="17">
        <f t="shared" si="931"/>
        <v>0</v>
      </c>
      <c r="AR1046" s="16">
        <f t="shared" si="932"/>
        <v>0</v>
      </c>
      <c r="AS1046" s="19">
        <f t="shared" si="933"/>
        <v>2.9096834264432027E-2</v>
      </c>
      <c r="AT1046" s="17">
        <f t="shared" si="934"/>
        <v>0</v>
      </c>
      <c r="AU1046" s="17">
        <f t="shared" si="935"/>
        <v>0</v>
      </c>
      <c r="AV1046" s="16">
        <f t="shared" si="936"/>
        <v>0</v>
      </c>
      <c r="AW1046" s="19">
        <f t="shared" si="937"/>
        <v>2.9096834264432027E-2</v>
      </c>
      <c r="AX1046" s="17">
        <f t="shared" si="938"/>
        <v>0</v>
      </c>
      <c r="AY1046" s="17">
        <f t="shared" si="907"/>
        <v>0</v>
      </c>
      <c r="AZ1046" s="16">
        <f t="shared" si="939"/>
        <v>0</v>
      </c>
      <c r="BA1046" s="19">
        <f t="shared" si="940"/>
        <v>2.9096834264432027E-2</v>
      </c>
      <c r="BB1046" s="16"/>
      <c r="BC1046" s="16">
        <f t="shared" si="941"/>
        <v>2.9096834264432027E-2</v>
      </c>
      <c r="BD1046" s="19">
        <f t="shared" si="908"/>
        <v>2.9096834264432027E-2</v>
      </c>
      <c r="BE1046" s="20">
        <f t="shared" si="942"/>
        <v>2.9096834264432027E-2</v>
      </c>
      <c r="BF1046">
        <f t="shared" si="943"/>
        <v>2.222908466409525E-5</v>
      </c>
      <c r="BG1046" s="33">
        <f t="shared" si="944"/>
        <v>5.9819504391948969E-2</v>
      </c>
      <c r="BH1046">
        <f t="shared" si="945"/>
        <v>0.41873653074364281</v>
      </c>
      <c r="BI1046">
        <f t="shared" si="946"/>
        <v>151106.93943027392</v>
      </c>
      <c r="BJ1046">
        <f t="shared" si="947"/>
        <v>0</v>
      </c>
      <c r="BK1046">
        <f t="shared" si="948"/>
        <v>73500</v>
      </c>
      <c r="BL1046">
        <f t="shared" si="949"/>
        <v>648228</v>
      </c>
      <c r="BM1046">
        <f t="shared" si="950"/>
        <v>73500</v>
      </c>
    </row>
    <row r="1047" spans="1:65" x14ac:dyDescent="0.25">
      <c r="A1047" s="8"/>
      <c r="B1047">
        <v>192000</v>
      </c>
      <c r="C1047" t="s">
        <v>1063</v>
      </c>
      <c r="D1047">
        <v>2</v>
      </c>
      <c r="E1047">
        <v>954</v>
      </c>
      <c r="F1047" s="9">
        <f t="shared" si="951"/>
        <v>160272</v>
      </c>
      <c r="G1047">
        <v>4</v>
      </c>
      <c r="H1047" s="10">
        <f t="shared" si="897"/>
        <v>0.29949086552860138</v>
      </c>
      <c r="I1047" s="10">
        <f t="shared" si="898"/>
        <v>1.1979634621144055</v>
      </c>
      <c r="J1047" s="11">
        <f t="shared" si="899"/>
        <v>0.59898173105720276</v>
      </c>
      <c r="K1047" s="11">
        <f t="shared" si="900"/>
        <v>1</v>
      </c>
      <c r="L1047" s="12">
        <f t="shared" si="901"/>
        <v>192000</v>
      </c>
      <c r="M1047" s="13">
        <f t="shared" si="902"/>
        <v>0</v>
      </c>
      <c r="P1047">
        <f t="shared" si="903"/>
        <v>1908</v>
      </c>
      <c r="Q1047" s="15">
        <f t="shared" si="909"/>
        <v>0.5</v>
      </c>
      <c r="R1047" s="16">
        <f t="shared" si="910"/>
        <v>3.5746201966041107</v>
      </c>
      <c r="S1047" s="17">
        <f t="shared" si="904"/>
        <v>1.1979634621144055</v>
      </c>
      <c r="T1047" s="17">
        <f t="shared" si="911"/>
        <v>0.29949086552860138</v>
      </c>
      <c r="U1047" s="18">
        <f t="shared" si="912"/>
        <v>0.29949086552860138</v>
      </c>
      <c r="V1047" s="17">
        <f t="shared" si="913"/>
        <v>0</v>
      </c>
      <c r="W1047" s="17">
        <f t="shared" si="905"/>
        <v>0</v>
      </c>
      <c r="X1047" s="16">
        <f t="shared" si="914"/>
        <v>0</v>
      </c>
      <c r="Y1047" s="19">
        <f t="shared" si="915"/>
        <v>0.29949086552860138</v>
      </c>
      <c r="Z1047" s="17">
        <f t="shared" si="916"/>
        <v>0</v>
      </c>
      <c r="AA1047" s="17">
        <f t="shared" si="917"/>
        <v>0</v>
      </c>
      <c r="AB1047" s="16">
        <f t="shared" si="918"/>
        <v>0</v>
      </c>
      <c r="AC1047" s="19">
        <f t="shared" si="919"/>
        <v>0.29949086552860138</v>
      </c>
      <c r="AD1047" s="17">
        <f t="shared" si="920"/>
        <v>0</v>
      </c>
      <c r="AE1047" s="17">
        <f t="shared" si="921"/>
        <v>0</v>
      </c>
      <c r="AF1047" s="16">
        <f t="shared" si="906"/>
        <v>0</v>
      </c>
      <c r="AG1047" s="19">
        <f t="shared" si="922"/>
        <v>0.29949086552860138</v>
      </c>
      <c r="AH1047" s="17">
        <f t="shared" si="923"/>
        <v>0</v>
      </c>
      <c r="AI1047" s="17">
        <f t="shared" si="952"/>
        <v>0</v>
      </c>
      <c r="AJ1047" s="16">
        <f t="shared" si="924"/>
        <v>0</v>
      </c>
      <c r="AK1047" s="19">
        <f t="shared" si="925"/>
        <v>0.29949086552860138</v>
      </c>
      <c r="AL1047" s="17">
        <f t="shared" si="926"/>
        <v>0</v>
      </c>
      <c r="AM1047" s="17">
        <f t="shared" si="927"/>
        <v>0</v>
      </c>
      <c r="AN1047" s="16">
        <f t="shared" si="928"/>
        <v>0</v>
      </c>
      <c r="AO1047" s="19">
        <f t="shared" si="929"/>
        <v>0.29949086552860138</v>
      </c>
      <c r="AP1047" s="17">
        <f t="shared" si="930"/>
        <v>0</v>
      </c>
      <c r="AQ1047" s="17">
        <f t="shared" si="931"/>
        <v>0</v>
      </c>
      <c r="AR1047" s="16">
        <f t="shared" si="932"/>
        <v>0</v>
      </c>
      <c r="AS1047" s="19">
        <f t="shared" si="933"/>
        <v>0.29949086552860138</v>
      </c>
      <c r="AT1047" s="17">
        <f t="shared" si="934"/>
        <v>0</v>
      </c>
      <c r="AU1047" s="17">
        <f t="shared" si="935"/>
        <v>0</v>
      </c>
      <c r="AV1047" s="16">
        <f t="shared" si="936"/>
        <v>0</v>
      </c>
      <c r="AW1047" s="19">
        <f t="shared" si="937"/>
        <v>0.29949086552860138</v>
      </c>
      <c r="AX1047" s="17">
        <f t="shared" si="938"/>
        <v>0</v>
      </c>
      <c r="AY1047" s="17">
        <f t="shared" si="907"/>
        <v>0</v>
      </c>
      <c r="AZ1047" s="16">
        <f t="shared" si="939"/>
        <v>0</v>
      </c>
      <c r="BA1047" s="19">
        <f t="shared" si="940"/>
        <v>0.29949086552860138</v>
      </c>
      <c r="BB1047" s="16"/>
      <c r="BC1047" s="16">
        <f t="shared" si="941"/>
        <v>0.29949086552860138</v>
      </c>
      <c r="BD1047" s="19">
        <f t="shared" si="908"/>
        <v>0.29949086552860138</v>
      </c>
      <c r="BE1047" s="20">
        <f t="shared" si="942"/>
        <v>0.29949086552860138</v>
      </c>
      <c r="BF1047">
        <f t="shared" si="943"/>
        <v>2.288017914751799E-4</v>
      </c>
      <c r="BG1047" s="33">
        <f t="shared" si="944"/>
        <v>0.61571630037211822</v>
      </c>
      <c r="BH1047">
        <f t="shared" si="945"/>
        <v>2.4628652014884729</v>
      </c>
      <c r="BI1047">
        <f t="shared" si="946"/>
        <v>394728.33157296054</v>
      </c>
      <c r="BJ1047">
        <f t="shared" si="947"/>
        <v>0</v>
      </c>
      <c r="BK1047">
        <f t="shared" si="948"/>
        <v>192000</v>
      </c>
      <c r="BL1047">
        <f t="shared" si="949"/>
        <v>128544</v>
      </c>
      <c r="BM1047">
        <f t="shared" si="950"/>
        <v>192000</v>
      </c>
    </row>
    <row r="1048" spans="1:65" x14ac:dyDescent="0.25">
      <c r="A1048" s="8"/>
      <c r="B1048">
        <v>902000</v>
      </c>
      <c r="C1048" t="s">
        <v>1064</v>
      </c>
      <c r="D1048">
        <v>7</v>
      </c>
      <c r="E1048">
        <v>1820</v>
      </c>
      <c r="F1048" s="9">
        <f t="shared" si="951"/>
        <v>305760</v>
      </c>
      <c r="G1048">
        <v>2</v>
      </c>
      <c r="H1048" s="10">
        <f t="shared" si="897"/>
        <v>1.4750130821559393</v>
      </c>
      <c r="I1048" s="10">
        <f t="shared" si="898"/>
        <v>2.9500261643118786</v>
      </c>
      <c r="J1048" s="11">
        <f t="shared" si="899"/>
        <v>0.4214323091874112</v>
      </c>
      <c r="K1048" s="11">
        <f t="shared" si="900"/>
        <v>1</v>
      </c>
      <c r="L1048" s="12">
        <f t="shared" si="901"/>
        <v>902000</v>
      </c>
      <c r="M1048" s="13">
        <f t="shared" si="902"/>
        <v>0</v>
      </c>
      <c r="P1048">
        <f t="shared" si="903"/>
        <v>12740</v>
      </c>
      <c r="Q1048" s="15">
        <f t="shared" si="909"/>
        <v>3.5</v>
      </c>
      <c r="R1048" s="16">
        <f t="shared" si="910"/>
        <v>3.5746201966041107</v>
      </c>
      <c r="S1048" s="17">
        <f t="shared" si="904"/>
        <v>2.9500261643118786</v>
      </c>
      <c r="T1048" s="17">
        <f t="shared" si="911"/>
        <v>1.4750130821559393</v>
      </c>
      <c r="U1048" s="18">
        <f t="shared" si="912"/>
        <v>1.4750130821559393</v>
      </c>
      <c r="V1048" s="17">
        <f t="shared" si="913"/>
        <v>0</v>
      </c>
      <c r="W1048" s="17">
        <f t="shared" si="905"/>
        <v>0</v>
      </c>
      <c r="X1048" s="16">
        <f t="shared" si="914"/>
        <v>0</v>
      </c>
      <c r="Y1048" s="19">
        <f t="shared" si="915"/>
        <v>1.4750130821559393</v>
      </c>
      <c r="Z1048" s="17">
        <f t="shared" si="916"/>
        <v>0</v>
      </c>
      <c r="AA1048" s="17">
        <f t="shared" si="917"/>
        <v>0</v>
      </c>
      <c r="AB1048" s="16">
        <f t="shared" si="918"/>
        <v>0</v>
      </c>
      <c r="AC1048" s="19">
        <f t="shared" si="919"/>
        <v>1.4750130821559393</v>
      </c>
      <c r="AD1048" s="17">
        <f t="shared" si="920"/>
        <v>0</v>
      </c>
      <c r="AE1048" s="17">
        <f t="shared" si="921"/>
        <v>0</v>
      </c>
      <c r="AF1048" s="16">
        <f t="shared" si="906"/>
        <v>0</v>
      </c>
      <c r="AG1048" s="19">
        <f t="shared" si="922"/>
        <v>1.4750130821559393</v>
      </c>
      <c r="AH1048" s="17">
        <f t="shared" si="923"/>
        <v>0</v>
      </c>
      <c r="AI1048" s="17">
        <f t="shared" si="952"/>
        <v>0</v>
      </c>
      <c r="AJ1048" s="16">
        <f t="shared" si="924"/>
        <v>0</v>
      </c>
      <c r="AK1048" s="19">
        <f t="shared" si="925"/>
        <v>1.4750130821559393</v>
      </c>
      <c r="AL1048" s="17">
        <f t="shared" si="926"/>
        <v>0</v>
      </c>
      <c r="AM1048" s="17">
        <f t="shared" si="927"/>
        <v>0</v>
      </c>
      <c r="AN1048" s="16">
        <f t="shared" si="928"/>
        <v>0</v>
      </c>
      <c r="AO1048" s="19">
        <f t="shared" si="929"/>
        <v>1.4750130821559393</v>
      </c>
      <c r="AP1048" s="17">
        <f t="shared" si="930"/>
        <v>0</v>
      </c>
      <c r="AQ1048" s="17">
        <f t="shared" si="931"/>
        <v>0</v>
      </c>
      <c r="AR1048" s="16">
        <f t="shared" si="932"/>
        <v>0</v>
      </c>
      <c r="AS1048" s="19">
        <f t="shared" si="933"/>
        <v>1.4750130821559393</v>
      </c>
      <c r="AT1048" s="17">
        <f t="shared" si="934"/>
        <v>0</v>
      </c>
      <c r="AU1048" s="17">
        <f t="shared" si="935"/>
        <v>0</v>
      </c>
      <c r="AV1048" s="16">
        <f t="shared" si="936"/>
        <v>0</v>
      </c>
      <c r="AW1048" s="19">
        <f t="shared" si="937"/>
        <v>1.4750130821559393</v>
      </c>
      <c r="AX1048" s="17">
        <f t="shared" si="938"/>
        <v>0</v>
      </c>
      <c r="AY1048" s="17">
        <f t="shared" si="907"/>
        <v>0</v>
      </c>
      <c r="AZ1048" s="16">
        <f t="shared" si="939"/>
        <v>0</v>
      </c>
      <c r="BA1048" s="19">
        <f t="shared" si="940"/>
        <v>1.4750130821559393</v>
      </c>
      <c r="BB1048" s="16"/>
      <c r="BC1048" s="16">
        <f t="shared" si="941"/>
        <v>1.4750130821559393</v>
      </c>
      <c r="BD1048" s="19">
        <f t="shared" si="908"/>
        <v>1.4750130821559393</v>
      </c>
      <c r="BE1048" s="20">
        <f t="shared" si="942"/>
        <v>1.4750130821559393</v>
      </c>
      <c r="BF1048">
        <f t="shared" si="943"/>
        <v>1.1268645374240161E-3</v>
      </c>
      <c r="BG1048" s="33">
        <f t="shared" si="944"/>
        <v>3.0324450675401251</v>
      </c>
      <c r="BH1048">
        <f t="shared" si="945"/>
        <v>6.0648901350802502</v>
      </c>
      <c r="BI1048">
        <f t="shared" si="946"/>
        <v>1854400.8077021374</v>
      </c>
      <c r="BJ1048">
        <f t="shared" si="947"/>
        <v>0</v>
      </c>
      <c r="BK1048">
        <f t="shared" si="948"/>
        <v>902000</v>
      </c>
      <c r="BL1048">
        <f t="shared" si="949"/>
        <v>1238319.9999999998</v>
      </c>
      <c r="BM1048">
        <f t="shared" si="950"/>
        <v>902000</v>
      </c>
    </row>
    <row r="1049" spans="1:65" x14ac:dyDescent="0.25">
      <c r="A1049" s="8"/>
      <c r="B1049">
        <v>234000</v>
      </c>
      <c r="C1049" t="s">
        <v>1065</v>
      </c>
      <c r="D1049">
        <v>3</v>
      </c>
      <c r="E1049">
        <v>1307</v>
      </c>
      <c r="F1049" s="9">
        <f t="shared" si="951"/>
        <v>219576</v>
      </c>
      <c r="G1049">
        <v>2</v>
      </c>
      <c r="H1049" s="10">
        <f t="shared" si="897"/>
        <v>0.53284511968521153</v>
      </c>
      <c r="I1049" s="10">
        <f t="shared" si="898"/>
        <v>1.0656902393704231</v>
      </c>
      <c r="J1049" s="11">
        <f t="shared" si="899"/>
        <v>0.35523007979014104</v>
      </c>
      <c r="K1049" s="11">
        <f t="shared" si="900"/>
        <v>1.0000000000000002</v>
      </c>
      <c r="L1049" s="12">
        <f t="shared" si="901"/>
        <v>234000.00000000003</v>
      </c>
      <c r="M1049" s="13">
        <f t="shared" si="902"/>
        <v>-1.2437534383219532E-16</v>
      </c>
      <c r="P1049">
        <f t="shared" si="903"/>
        <v>3921</v>
      </c>
      <c r="Q1049" s="15">
        <f t="shared" si="909"/>
        <v>1.5</v>
      </c>
      <c r="R1049" s="16">
        <f t="shared" si="910"/>
        <v>3.5746201966041107</v>
      </c>
      <c r="S1049" s="17">
        <f t="shared" si="904"/>
        <v>1.0656902393704231</v>
      </c>
      <c r="T1049" s="17">
        <f t="shared" si="911"/>
        <v>0.53284511968521153</v>
      </c>
      <c r="U1049" s="18">
        <f t="shared" si="912"/>
        <v>0.53284511968521153</v>
      </c>
      <c r="V1049" s="17">
        <f t="shared" si="913"/>
        <v>0</v>
      </c>
      <c r="W1049" s="17">
        <f t="shared" si="905"/>
        <v>0</v>
      </c>
      <c r="X1049" s="16">
        <f t="shared" si="914"/>
        <v>0</v>
      </c>
      <c r="Y1049" s="19">
        <f t="shared" si="915"/>
        <v>0.53284511968521153</v>
      </c>
      <c r="Z1049" s="17">
        <f t="shared" si="916"/>
        <v>0</v>
      </c>
      <c r="AA1049" s="17">
        <f t="shared" si="917"/>
        <v>0</v>
      </c>
      <c r="AB1049" s="16">
        <f t="shared" si="918"/>
        <v>0</v>
      </c>
      <c r="AC1049" s="19">
        <f t="shared" si="919"/>
        <v>0.53284511968521153</v>
      </c>
      <c r="AD1049" s="17">
        <f t="shared" si="920"/>
        <v>0</v>
      </c>
      <c r="AE1049" s="17">
        <f t="shared" si="921"/>
        <v>0</v>
      </c>
      <c r="AF1049" s="16">
        <f t="shared" si="906"/>
        <v>0</v>
      </c>
      <c r="AG1049" s="19">
        <f t="shared" si="922"/>
        <v>0.53284511968521153</v>
      </c>
      <c r="AH1049" s="17">
        <f t="shared" si="923"/>
        <v>0</v>
      </c>
      <c r="AI1049" s="17">
        <f t="shared" si="952"/>
        <v>0</v>
      </c>
      <c r="AJ1049" s="16">
        <f t="shared" si="924"/>
        <v>0</v>
      </c>
      <c r="AK1049" s="19">
        <f t="shared" si="925"/>
        <v>0.53284511968521153</v>
      </c>
      <c r="AL1049" s="17">
        <f t="shared" si="926"/>
        <v>0</v>
      </c>
      <c r="AM1049" s="17">
        <f t="shared" si="927"/>
        <v>0</v>
      </c>
      <c r="AN1049" s="16">
        <f t="shared" si="928"/>
        <v>0</v>
      </c>
      <c r="AO1049" s="19">
        <f t="shared" si="929"/>
        <v>0.53284511968521153</v>
      </c>
      <c r="AP1049" s="17">
        <f t="shared" si="930"/>
        <v>0</v>
      </c>
      <c r="AQ1049" s="17">
        <f t="shared" si="931"/>
        <v>0</v>
      </c>
      <c r="AR1049" s="16">
        <f t="shared" si="932"/>
        <v>0</v>
      </c>
      <c r="AS1049" s="19">
        <f t="shared" si="933"/>
        <v>0.53284511968521153</v>
      </c>
      <c r="AT1049" s="17">
        <f t="shared" si="934"/>
        <v>0</v>
      </c>
      <c r="AU1049" s="17">
        <f t="shared" si="935"/>
        <v>0</v>
      </c>
      <c r="AV1049" s="16">
        <f t="shared" si="936"/>
        <v>0</v>
      </c>
      <c r="AW1049" s="19">
        <f t="shared" si="937"/>
        <v>0.53284511968521153</v>
      </c>
      <c r="AX1049" s="17">
        <f t="shared" si="938"/>
        <v>0</v>
      </c>
      <c r="AY1049" s="17">
        <f t="shared" si="907"/>
        <v>0</v>
      </c>
      <c r="AZ1049" s="16">
        <f t="shared" si="939"/>
        <v>0</v>
      </c>
      <c r="BA1049" s="19">
        <f t="shared" si="940"/>
        <v>0.53284511968521153</v>
      </c>
      <c r="BB1049" s="16"/>
      <c r="BC1049" s="16">
        <f t="shared" si="941"/>
        <v>0.53284511968521153</v>
      </c>
      <c r="BD1049" s="19">
        <f t="shared" si="908"/>
        <v>0.53284511968521153</v>
      </c>
      <c r="BE1049" s="20">
        <f t="shared" si="942"/>
        <v>0.53284511968521153</v>
      </c>
      <c r="BF1049">
        <f t="shared" si="943"/>
        <v>4.070772500777326E-4</v>
      </c>
      <c r="BG1049" s="33">
        <f t="shared" si="944"/>
        <v>1.0954638806257189</v>
      </c>
      <c r="BH1049">
        <f t="shared" si="945"/>
        <v>2.1909277612514377</v>
      </c>
      <c r="BI1049">
        <f t="shared" si="946"/>
        <v>481075.15410454571</v>
      </c>
      <c r="BJ1049">
        <f t="shared" si="947"/>
        <v>0</v>
      </c>
      <c r="BK1049">
        <f t="shared" si="948"/>
        <v>234000.00000000003</v>
      </c>
      <c r="BL1049">
        <f t="shared" si="949"/>
        <v>424728</v>
      </c>
      <c r="BM1049">
        <f t="shared" si="950"/>
        <v>234000.00000000003</v>
      </c>
    </row>
    <row r="1050" spans="1:65" x14ac:dyDescent="0.25">
      <c r="A1050" s="8"/>
      <c r="B1050">
        <v>977500</v>
      </c>
      <c r="C1050" t="s">
        <v>1066</v>
      </c>
      <c r="D1050">
        <v>1</v>
      </c>
      <c r="E1050">
        <v>2005</v>
      </c>
      <c r="F1050" s="9">
        <f t="shared" si="951"/>
        <v>336840</v>
      </c>
      <c r="G1050">
        <v>5</v>
      </c>
      <c r="H1050" s="10">
        <f t="shared" si="897"/>
        <v>0.2</v>
      </c>
      <c r="I1050" s="10">
        <f t="shared" si="898"/>
        <v>1</v>
      </c>
      <c r="J1050" s="11">
        <f t="shared" si="899"/>
        <v>1</v>
      </c>
      <c r="K1050" s="11">
        <f t="shared" si="900"/>
        <v>0.3445933503836317</v>
      </c>
      <c r="L1050" s="12">
        <f t="shared" si="901"/>
        <v>336840</v>
      </c>
      <c r="M1050" s="13">
        <f t="shared" si="902"/>
        <v>0.6554066496163683</v>
      </c>
      <c r="P1050">
        <f t="shared" si="903"/>
        <v>2005</v>
      </c>
      <c r="Q1050" s="15">
        <f t="shared" si="909"/>
        <v>0.2</v>
      </c>
      <c r="R1050" s="16">
        <f t="shared" si="910"/>
        <v>3.5746201966041107</v>
      </c>
      <c r="S1050" s="17">
        <f t="shared" si="904"/>
        <v>2.9019712623203895</v>
      </c>
      <c r="T1050" s="17">
        <f t="shared" si="911"/>
        <v>0.58039425246407794</v>
      </c>
      <c r="U1050" s="18">
        <f t="shared" si="912"/>
        <v>0.2</v>
      </c>
      <c r="V1050" s="17">
        <f t="shared" si="913"/>
        <v>0</v>
      </c>
      <c r="W1050" s="17">
        <f t="shared" si="905"/>
        <v>0</v>
      </c>
      <c r="X1050" s="16">
        <f t="shared" si="914"/>
        <v>0</v>
      </c>
      <c r="Y1050" s="19">
        <f t="shared" si="915"/>
        <v>0.2</v>
      </c>
      <c r="Z1050" s="17">
        <f t="shared" si="916"/>
        <v>0</v>
      </c>
      <c r="AA1050" s="17">
        <f t="shared" si="917"/>
        <v>0</v>
      </c>
      <c r="AB1050" s="16">
        <f t="shared" si="918"/>
        <v>0</v>
      </c>
      <c r="AC1050" s="19">
        <f t="shared" si="919"/>
        <v>0.2</v>
      </c>
      <c r="AD1050" s="17">
        <f t="shared" si="920"/>
        <v>0</v>
      </c>
      <c r="AE1050" s="17">
        <f t="shared" si="921"/>
        <v>0</v>
      </c>
      <c r="AF1050" s="16">
        <f t="shared" si="906"/>
        <v>0</v>
      </c>
      <c r="AG1050" s="19">
        <f t="shared" si="922"/>
        <v>0.2</v>
      </c>
      <c r="AH1050" s="17">
        <f t="shared" si="923"/>
        <v>0</v>
      </c>
      <c r="AI1050" s="17">
        <f t="shared" si="952"/>
        <v>0</v>
      </c>
      <c r="AJ1050" s="16">
        <f t="shared" si="924"/>
        <v>0</v>
      </c>
      <c r="AK1050" s="19">
        <f t="shared" si="925"/>
        <v>0.2</v>
      </c>
      <c r="AL1050" s="17">
        <f t="shared" si="926"/>
        <v>0</v>
      </c>
      <c r="AM1050" s="17">
        <f t="shared" si="927"/>
        <v>0</v>
      </c>
      <c r="AN1050" s="16">
        <f t="shared" si="928"/>
        <v>0</v>
      </c>
      <c r="AO1050" s="19">
        <f t="shared" si="929"/>
        <v>0.2</v>
      </c>
      <c r="AP1050" s="17">
        <f t="shared" si="930"/>
        <v>0</v>
      </c>
      <c r="AQ1050" s="17">
        <f t="shared" si="931"/>
        <v>0</v>
      </c>
      <c r="AR1050" s="16">
        <f t="shared" si="932"/>
        <v>0</v>
      </c>
      <c r="AS1050" s="19">
        <f t="shared" si="933"/>
        <v>0.2</v>
      </c>
      <c r="AT1050" s="17">
        <f t="shared" si="934"/>
        <v>0</v>
      </c>
      <c r="AU1050" s="17">
        <f t="shared" si="935"/>
        <v>0</v>
      </c>
      <c r="AV1050" s="16">
        <f t="shared" si="936"/>
        <v>0</v>
      </c>
      <c r="AW1050" s="19">
        <f t="shared" si="937"/>
        <v>0.2</v>
      </c>
      <c r="AX1050" s="17">
        <f t="shared" si="938"/>
        <v>0</v>
      </c>
      <c r="AY1050" s="17">
        <f t="shared" si="907"/>
        <v>0</v>
      </c>
      <c r="AZ1050" s="16">
        <f t="shared" si="939"/>
        <v>0</v>
      </c>
      <c r="BA1050" s="19">
        <f t="shared" si="940"/>
        <v>0.2</v>
      </c>
      <c r="BB1050" s="16"/>
      <c r="BC1050" s="16">
        <f t="shared" si="941"/>
        <v>0.2</v>
      </c>
      <c r="BD1050" s="19">
        <f t="shared" si="908"/>
        <v>0.2</v>
      </c>
      <c r="BE1050" s="20">
        <f t="shared" si="942"/>
        <v>0.2</v>
      </c>
      <c r="BF1050">
        <f t="shared" si="943"/>
        <v>1.5279383634712515E-4</v>
      </c>
      <c r="BG1050" s="33">
        <f t="shared" si="944"/>
        <v>0.41117534538850053</v>
      </c>
      <c r="BH1050">
        <f t="shared" si="945"/>
        <v>2.0558767269425027</v>
      </c>
      <c r="BI1050">
        <f t="shared" si="946"/>
        <v>692501.51670331263</v>
      </c>
      <c r="BJ1050">
        <f t="shared" si="947"/>
        <v>640660</v>
      </c>
      <c r="BK1050">
        <f t="shared" si="948"/>
        <v>336840</v>
      </c>
      <c r="BL1050">
        <f t="shared" si="949"/>
        <v>0</v>
      </c>
      <c r="BM1050">
        <f t="shared" si="950"/>
        <v>336840</v>
      </c>
    </row>
    <row r="1051" spans="1:65" x14ac:dyDescent="0.25">
      <c r="A1051" s="8"/>
      <c r="B1051">
        <v>733000</v>
      </c>
      <c r="C1051" t="s">
        <v>1067</v>
      </c>
      <c r="D1051">
        <v>6</v>
      </c>
      <c r="E1051">
        <v>1855</v>
      </c>
      <c r="F1051" s="9">
        <f t="shared" si="951"/>
        <v>311640</v>
      </c>
      <c r="G1051">
        <v>4</v>
      </c>
      <c r="H1051" s="10">
        <f t="shared" si="897"/>
        <v>0.58801822615838784</v>
      </c>
      <c r="I1051" s="10">
        <f t="shared" si="898"/>
        <v>2.3520729046335513</v>
      </c>
      <c r="J1051" s="11">
        <f t="shared" si="899"/>
        <v>0.39201215077225854</v>
      </c>
      <c r="K1051" s="11">
        <f t="shared" si="900"/>
        <v>0.99999999999999989</v>
      </c>
      <c r="L1051" s="12">
        <f t="shared" si="901"/>
        <v>732999.99999999988</v>
      </c>
      <c r="M1051" s="13">
        <f t="shared" si="902"/>
        <v>1.5882035719909253E-16</v>
      </c>
      <c r="P1051">
        <f t="shared" si="903"/>
        <v>11130</v>
      </c>
      <c r="Q1051" s="15">
        <f t="shared" si="909"/>
        <v>1.5</v>
      </c>
      <c r="R1051" s="16">
        <f t="shared" si="910"/>
        <v>3.5746201966041107</v>
      </c>
      <c r="S1051" s="17">
        <f t="shared" si="904"/>
        <v>2.3520729046335513</v>
      </c>
      <c r="T1051" s="17">
        <f t="shared" si="911"/>
        <v>0.58801822615838784</v>
      </c>
      <c r="U1051" s="18">
        <f t="shared" si="912"/>
        <v>0.58801822615838784</v>
      </c>
      <c r="V1051" s="17">
        <f t="shared" si="913"/>
        <v>0</v>
      </c>
      <c r="W1051" s="17">
        <f t="shared" si="905"/>
        <v>0</v>
      </c>
      <c r="X1051" s="16">
        <f t="shared" si="914"/>
        <v>0</v>
      </c>
      <c r="Y1051" s="19">
        <f t="shared" si="915"/>
        <v>0.58801822615838784</v>
      </c>
      <c r="Z1051" s="17">
        <f t="shared" si="916"/>
        <v>0</v>
      </c>
      <c r="AA1051" s="17">
        <f t="shared" si="917"/>
        <v>0</v>
      </c>
      <c r="AB1051" s="16">
        <f t="shared" si="918"/>
        <v>0</v>
      </c>
      <c r="AC1051" s="19">
        <f t="shared" si="919"/>
        <v>0.58801822615838784</v>
      </c>
      <c r="AD1051" s="17">
        <f t="shared" si="920"/>
        <v>0</v>
      </c>
      <c r="AE1051" s="17">
        <f t="shared" si="921"/>
        <v>0</v>
      </c>
      <c r="AF1051" s="16">
        <f t="shared" si="906"/>
        <v>0</v>
      </c>
      <c r="AG1051" s="19">
        <f t="shared" si="922"/>
        <v>0.58801822615838784</v>
      </c>
      <c r="AH1051" s="17">
        <f t="shared" si="923"/>
        <v>0</v>
      </c>
      <c r="AI1051" s="17">
        <f t="shared" si="952"/>
        <v>0</v>
      </c>
      <c r="AJ1051" s="16">
        <f t="shared" si="924"/>
        <v>0</v>
      </c>
      <c r="AK1051" s="19">
        <f t="shared" si="925"/>
        <v>0.58801822615838784</v>
      </c>
      <c r="AL1051" s="17">
        <f t="shared" si="926"/>
        <v>0</v>
      </c>
      <c r="AM1051" s="17">
        <f t="shared" si="927"/>
        <v>0</v>
      </c>
      <c r="AN1051" s="16">
        <f t="shared" si="928"/>
        <v>0</v>
      </c>
      <c r="AO1051" s="19">
        <f t="shared" si="929"/>
        <v>0.58801822615838784</v>
      </c>
      <c r="AP1051" s="17">
        <f t="shared" si="930"/>
        <v>0</v>
      </c>
      <c r="AQ1051" s="17">
        <f t="shared" si="931"/>
        <v>0</v>
      </c>
      <c r="AR1051" s="16">
        <f t="shared" si="932"/>
        <v>0</v>
      </c>
      <c r="AS1051" s="19">
        <f t="shared" si="933"/>
        <v>0.58801822615838784</v>
      </c>
      <c r="AT1051" s="17">
        <f t="shared" si="934"/>
        <v>0</v>
      </c>
      <c r="AU1051" s="17">
        <f t="shared" si="935"/>
        <v>0</v>
      </c>
      <c r="AV1051" s="16">
        <f t="shared" si="936"/>
        <v>0</v>
      </c>
      <c r="AW1051" s="19">
        <f t="shared" si="937"/>
        <v>0.58801822615838784</v>
      </c>
      <c r="AX1051" s="17">
        <f t="shared" si="938"/>
        <v>0</v>
      </c>
      <c r="AY1051" s="17">
        <f t="shared" si="907"/>
        <v>0</v>
      </c>
      <c r="AZ1051" s="16">
        <f t="shared" si="939"/>
        <v>0</v>
      </c>
      <c r="BA1051" s="19">
        <f t="shared" si="940"/>
        <v>0.58801822615838784</v>
      </c>
      <c r="BB1051" s="16"/>
      <c r="BC1051" s="16">
        <f t="shared" si="941"/>
        <v>0.58801822615838784</v>
      </c>
      <c r="BD1051" s="19">
        <f t="shared" si="908"/>
        <v>0.58801822615838784</v>
      </c>
      <c r="BE1051" s="20">
        <f t="shared" si="942"/>
        <v>0.58801822615838784</v>
      </c>
      <c r="BF1051">
        <f t="shared" si="943"/>
        <v>4.4922780308385762E-4</v>
      </c>
      <c r="BG1051" s="33">
        <f t="shared" si="944"/>
        <v>1.2088929861770426</v>
      </c>
      <c r="BH1051">
        <f t="shared" si="945"/>
        <v>4.8355719447081702</v>
      </c>
      <c r="BI1051">
        <f t="shared" si="946"/>
        <v>1506957.6408488541</v>
      </c>
      <c r="BJ1051">
        <f t="shared" si="947"/>
        <v>0</v>
      </c>
      <c r="BK1051">
        <f t="shared" si="948"/>
        <v>732999.99999999988</v>
      </c>
      <c r="BL1051">
        <f t="shared" si="949"/>
        <v>1136840</v>
      </c>
      <c r="BM1051">
        <f t="shared" si="950"/>
        <v>732999.99999999988</v>
      </c>
    </row>
    <row r="1052" spans="1:65" x14ac:dyDescent="0.25">
      <c r="A1052" s="8"/>
      <c r="B1052">
        <v>278000</v>
      </c>
      <c r="C1052" t="s">
        <v>1068</v>
      </c>
      <c r="D1052">
        <v>4</v>
      </c>
      <c r="E1052">
        <v>1380</v>
      </c>
      <c r="F1052" s="9">
        <f t="shared" si="951"/>
        <v>231840</v>
      </c>
      <c r="G1052">
        <v>7</v>
      </c>
      <c r="H1052" s="10">
        <f t="shared" si="897"/>
        <v>0.17130040421965886</v>
      </c>
      <c r="I1052" s="10">
        <f t="shared" si="898"/>
        <v>1.199102829537612</v>
      </c>
      <c r="J1052" s="11">
        <f t="shared" si="899"/>
        <v>0.29977570738440301</v>
      </c>
      <c r="K1052" s="11">
        <f t="shared" si="900"/>
        <v>1</v>
      </c>
      <c r="L1052" s="12">
        <f t="shared" si="901"/>
        <v>278000</v>
      </c>
      <c r="M1052" s="13">
        <f t="shared" si="902"/>
        <v>0</v>
      </c>
      <c r="P1052">
        <f t="shared" si="903"/>
        <v>5520</v>
      </c>
      <c r="Q1052" s="15">
        <f t="shared" si="909"/>
        <v>0.5714285714285714</v>
      </c>
      <c r="R1052" s="16">
        <f t="shared" si="910"/>
        <v>3.5746201966041107</v>
      </c>
      <c r="S1052" s="17">
        <f t="shared" si="904"/>
        <v>1.199102829537612</v>
      </c>
      <c r="T1052" s="17">
        <f t="shared" si="911"/>
        <v>0.17130040421965886</v>
      </c>
      <c r="U1052" s="18">
        <f t="shared" si="912"/>
        <v>0.17130040421965886</v>
      </c>
      <c r="V1052" s="17">
        <f t="shared" si="913"/>
        <v>0</v>
      </c>
      <c r="W1052" s="17">
        <f t="shared" si="905"/>
        <v>0</v>
      </c>
      <c r="X1052" s="16">
        <f t="shared" si="914"/>
        <v>0</v>
      </c>
      <c r="Y1052" s="19">
        <f t="shared" si="915"/>
        <v>0.17130040421965886</v>
      </c>
      <c r="Z1052" s="17">
        <f t="shared" si="916"/>
        <v>0</v>
      </c>
      <c r="AA1052" s="17">
        <f t="shared" si="917"/>
        <v>0</v>
      </c>
      <c r="AB1052" s="16">
        <f t="shared" si="918"/>
        <v>0</v>
      </c>
      <c r="AC1052" s="19">
        <f t="shared" si="919"/>
        <v>0.17130040421965886</v>
      </c>
      <c r="AD1052" s="17">
        <f t="shared" si="920"/>
        <v>0</v>
      </c>
      <c r="AE1052" s="17">
        <f t="shared" si="921"/>
        <v>0</v>
      </c>
      <c r="AF1052" s="16">
        <f t="shared" si="906"/>
        <v>0</v>
      </c>
      <c r="AG1052" s="19">
        <f t="shared" si="922"/>
        <v>0.17130040421965886</v>
      </c>
      <c r="AH1052" s="17">
        <f t="shared" si="923"/>
        <v>0</v>
      </c>
      <c r="AI1052" s="17">
        <f t="shared" si="952"/>
        <v>0</v>
      </c>
      <c r="AJ1052" s="16">
        <f t="shared" si="924"/>
        <v>0</v>
      </c>
      <c r="AK1052" s="19">
        <f t="shared" si="925"/>
        <v>0.17130040421965886</v>
      </c>
      <c r="AL1052" s="17">
        <f t="shared" si="926"/>
        <v>0</v>
      </c>
      <c r="AM1052" s="17">
        <f t="shared" si="927"/>
        <v>0</v>
      </c>
      <c r="AN1052" s="16">
        <f t="shared" si="928"/>
        <v>0</v>
      </c>
      <c r="AO1052" s="19">
        <f t="shared" si="929"/>
        <v>0.17130040421965886</v>
      </c>
      <c r="AP1052" s="17">
        <f t="shared" si="930"/>
        <v>0</v>
      </c>
      <c r="AQ1052" s="17">
        <f t="shared" si="931"/>
        <v>0</v>
      </c>
      <c r="AR1052" s="16">
        <f t="shared" si="932"/>
        <v>0</v>
      </c>
      <c r="AS1052" s="19">
        <f t="shared" si="933"/>
        <v>0.17130040421965886</v>
      </c>
      <c r="AT1052" s="17">
        <f t="shared" si="934"/>
        <v>0</v>
      </c>
      <c r="AU1052" s="17">
        <f t="shared" si="935"/>
        <v>0</v>
      </c>
      <c r="AV1052" s="16">
        <f t="shared" si="936"/>
        <v>0</v>
      </c>
      <c r="AW1052" s="19">
        <f t="shared" si="937"/>
        <v>0.17130040421965886</v>
      </c>
      <c r="AX1052" s="17">
        <f t="shared" si="938"/>
        <v>0</v>
      </c>
      <c r="AY1052" s="17">
        <f t="shared" si="907"/>
        <v>0</v>
      </c>
      <c r="AZ1052" s="16">
        <f t="shared" si="939"/>
        <v>0</v>
      </c>
      <c r="BA1052" s="19">
        <f t="shared" si="940"/>
        <v>0.17130040421965886</v>
      </c>
      <c r="BB1052" s="16"/>
      <c r="BC1052" s="16">
        <f t="shared" si="941"/>
        <v>0.17130040421965886</v>
      </c>
      <c r="BD1052" s="19">
        <f t="shared" si="908"/>
        <v>0.17130040421965886</v>
      </c>
      <c r="BE1052" s="20">
        <f t="shared" si="942"/>
        <v>0.17130040421965886</v>
      </c>
      <c r="BF1052">
        <f t="shared" si="943"/>
        <v>1.3086822964267472E-4</v>
      </c>
      <c r="BG1052" s="33">
        <f t="shared" si="944"/>
        <v>0.35217251435103997</v>
      </c>
      <c r="BH1052">
        <f t="shared" si="945"/>
        <v>2.4652076004572798</v>
      </c>
      <c r="BI1052">
        <f t="shared" si="946"/>
        <v>571533.7300900158</v>
      </c>
      <c r="BJ1052">
        <f t="shared" si="947"/>
        <v>0</v>
      </c>
      <c r="BK1052">
        <f t="shared" si="948"/>
        <v>278000</v>
      </c>
      <c r="BL1052">
        <f t="shared" si="949"/>
        <v>649360.00000000012</v>
      </c>
      <c r="BM1052">
        <f t="shared" si="950"/>
        <v>278000</v>
      </c>
    </row>
    <row r="1053" spans="1:65" x14ac:dyDescent="0.25">
      <c r="A1053" s="8"/>
      <c r="B1053">
        <v>264000</v>
      </c>
      <c r="C1053" t="s">
        <v>1069</v>
      </c>
      <c r="D1053">
        <v>6</v>
      </c>
      <c r="E1053">
        <v>1282</v>
      </c>
      <c r="F1053" s="9">
        <f t="shared" si="951"/>
        <v>215376</v>
      </c>
      <c r="G1053">
        <v>5</v>
      </c>
      <c r="H1053" s="10">
        <f t="shared" si="897"/>
        <v>0.24515266324938714</v>
      </c>
      <c r="I1053" s="10">
        <f t="shared" si="898"/>
        <v>1.2257633162469357</v>
      </c>
      <c r="J1053" s="11">
        <f t="shared" si="899"/>
        <v>0.20429388604115595</v>
      </c>
      <c r="K1053" s="11">
        <f t="shared" si="900"/>
        <v>1</v>
      </c>
      <c r="L1053" s="12">
        <f t="shared" si="901"/>
        <v>264000</v>
      </c>
      <c r="M1053" s="13">
        <f t="shared" si="902"/>
        <v>0</v>
      </c>
      <c r="P1053">
        <f t="shared" si="903"/>
        <v>7692</v>
      </c>
      <c r="Q1053" s="15">
        <f t="shared" si="909"/>
        <v>1.2</v>
      </c>
      <c r="R1053" s="16">
        <f t="shared" si="910"/>
        <v>3.5746201966041107</v>
      </c>
      <c r="S1053" s="17">
        <f t="shared" si="904"/>
        <v>1.2257633162469357</v>
      </c>
      <c r="T1053" s="17">
        <f t="shared" si="911"/>
        <v>0.24515266324938714</v>
      </c>
      <c r="U1053" s="18">
        <f t="shared" si="912"/>
        <v>0.24515266324938714</v>
      </c>
      <c r="V1053" s="17">
        <f t="shared" si="913"/>
        <v>0</v>
      </c>
      <c r="W1053" s="17">
        <f t="shared" si="905"/>
        <v>0</v>
      </c>
      <c r="X1053" s="16">
        <f t="shared" si="914"/>
        <v>0</v>
      </c>
      <c r="Y1053" s="19">
        <f t="shared" si="915"/>
        <v>0.24515266324938714</v>
      </c>
      <c r="Z1053" s="17">
        <f t="shared" si="916"/>
        <v>0</v>
      </c>
      <c r="AA1053" s="17">
        <f t="shared" si="917"/>
        <v>0</v>
      </c>
      <c r="AB1053" s="16">
        <f t="shared" si="918"/>
        <v>0</v>
      </c>
      <c r="AC1053" s="19">
        <f t="shared" si="919"/>
        <v>0.24515266324938714</v>
      </c>
      <c r="AD1053" s="17">
        <f t="shared" si="920"/>
        <v>0</v>
      </c>
      <c r="AE1053" s="17">
        <f t="shared" si="921"/>
        <v>0</v>
      </c>
      <c r="AF1053" s="16">
        <f t="shared" si="906"/>
        <v>0</v>
      </c>
      <c r="AG1053" s="19">
        <f t="shared" si="922"/>
        <v>0.24515266324938714</v>
      </c>
      <c r="AH1053" s="17">
        <f t="shared" si="923"/>
        <v>0</v>
      </c>
      <c r="AI1053" s="17">
        <f t="shared" si="952"/>
        <v>0</v>
      </c>
      <c r="AJ1053" s="16">
        <f t="shared" si="924"/>
        <v>0</v>
      </c>
      <c r="AK1053" s="19">
        <f t="shared" si="925"/>
        <v>0.24515266324938714</v>
      </c>
      <c r="AL1053" s="17">
        <f t="shared" si="926"/>
        <v>0</v>
      </c>
      <c r="AM1053" s="17">
        <f t="shared" si="927"/>
        <v>0</v>
      </c>
      <c r="AN1053" s="16">
        <f t="shared" si="928"/>
        <v>0</v>
      </c>
      <c r="AO1053" s="19">
        <f t="shared" si="929"/>
        <v>0.24515266324938714</v>
      </c>
      <c r="AP1053" s="17">
        <f t="shared" si="930"/>
        <v>0</v>
      </c>
      <c r="AQ1053" s="17">
        <f t="shared" si="931"/>
        <v>0</v>
      </c>
      <c r="AR1053" s="16">
        <f t="shared" si="932"/>
        <v>0</v>
      </c>
      <c r="AS1053" s="19">
        <f t="shared" si="933"/>
        <v>0.24515266324938714</v>
      </c>
      <c r="AT1053" s="17">
        <f t="shared" si="934"/>
        <v>0</v>
      </c>
      <c r="AU1053" s="17">
        <f t="shared" si="935"/>
        <v>0</v>
      </c>
      <c r="AV1053" s="16">
        <f t="shared" si="936"/>
        <v>0</v>
      </c>
      <c r="AW1053" s="19">
        <f t="shared" si="937"/>
        <v>0.24515266324938714</v>
      </c>
      <c r="AX1053" s="17">
        <f t="shared" si="938"/>
        <v>0</v>
      </c>
      <c r="AY1053" s="17">
        <f t="shared" si="907"/>
        <v>0</v>
      </c>
      <c r="AZ1053" s="16">
        <f t="shared" si="939"/>
        <v>0</v>
      </c>
      <c r="BA1053" s="19">
        <f t="shared" si="940"/>
        <v>0.24515266324938714</v>
      </c>
      <c r="BB1053" s="16"/>
      <c r="BC1053" s="16">
        <f t="shared" si="941"/>
        <v>0.24515266324938714</v>
      </c>
      <c r="BD1053" s="19">
        <f t="shared" si="908"/>
        <v>0.24515266324938714</v>
      </c>
      <c r="BE1053" s="20">
        <f t="shared" si="942"/>
        <v>0.24515266324938714</v>
      </c>
      <c r="BF1053">
        <f t="shared" si="943"/>
        <v>1.872890795429437E-4</v>
      </c>
      <c r="BG1053" s="33">
        <f t="shared" si="944"/>
        <v>0.50400365492238763</v>
      </c>
      <c r="BH1053">
        <f t="shared" si="945"/>
        <v>2.5200182746119379</v>
      </c>
      <c r="BI1053">
        <f t="shared" si="946"/>
        <v>542751.45591282076</v>
      </c>
      <c r="BJ1053">
        <f t="shared" si="947"/>
        <v>0</v>
      </c>
      <c r="BK1053">
        <f t="shared" si="948"/>
        <v>264000</v>
      </c>
      <c r="BL1053">
        <f t="shared" si="949"/>
        <v>1028255.9999999999</v>
      </c>
      <c r="BM1053">
        <f t="shared" si="950"/>
        <v>264000</v>
      </c>
    </row>
    <row r="1054" spans="1:65" x14ac:dyDescent="0.25">
      <c r="A1054" s="8"/>
      <c r="B1054">
        <v>9153996</v>
      </c>
      <c r="C1054" t="s">
        <v>1070</v>
      </c>
      <c r="D1054">
        <v>3</v>
      </c>
      <c r="E1054">
        <v>1831</v>
      </c>
      <c r="F1054" s="9">
        <f t="shared" si="951"/>
        <v>307608</v>
      </c>
      <c r="G1054">
        <v>4</v>
      </c>
      <c r="H1054" s="10">
        <f t="shared" si="897"/>
        <v>0.75</v>
      </c>
      <c r="I1054" s="10">
        <f t="shared" si="898"/>
        <v>3</v>
      </c>
      <c r="J1054" s="11">
        <f t="shared" si="899"/>
        <v>1</v>
      </c>
      <c r="K1054" s="11">
        <f t="shared" si="900"/>
        <v>0.10081105563078682</v>
      </c>
      <c r="L1054" s="12">
        <f t="shared" si="901"/>
        <v>922824</v>
      </c>
      <c r="M1054" s="13">
        <f t="shared" si="902"/>
        <v>0.89918894436921315</v>
      </c>
      <c r="P1054">
        <f t="shared" si="903"/>
        <v>5493</v>
      </c>
      <c r="Q1054" s="15">
        <f t="shared" si="909"/>
        <v>0.75</v>
      </c>
      <c r="R1054" s="16">
        <f t="shared" si="910"/>
        <v>3.5746201966041107</v>
      </c>
      <c r="S1054" s="17">
        <f t="shared" si="904"/>
        <v>29.758640867597723</v>
      </c>
      <c r="T1054" s="17">
        <f t="shared" si="911"/>
        <v>7.4396602168994308</v>
      </c>
      <c r="U1054" s="18">
        <f t="shared" si="912"/>
        <v>0.75</v>
      </c>
      <c r="V1054" s="17">
        <f t="shared" si="913"/>
        <v>0</v>
      </c>
      <c r="W1054" s="17">
        <f t="shared" si="905"/>
        <v>0</v>
      </c>
      <c r="X1054" s="16">
        <f t="shared" si="914"/>
        <v>0</v>
      </c>
      <c r="Y1054" s="19">
        <f t="shared" si="915"/>
        <v>0.75</v>
      </c>
      <c r="Z1054" s="17">
        <f t="shared" si="916"/>
        <v>0</v>
      </c>
      <c r="AA1054" s="17">
        <f t="shared" si="917"/>
        <v>0</v>
      </c>
      <c r="AB1054" s="16">
        <f t="shared" si="918"/>
        <v>0</v>
      </c>
      <c r="AC1054" s="19">
        <f t="shared" si="919"/>
        <v>0.75</v>
      </c>
      <c r="AD1054" s="17">
        <f t="shared" si="920"/>
        <v>0</v>
      </c>
      <c r="AE1054" s="17">
        <f t="shared" si="921"/>
        <v>0</v>
      </c>
      <c r="AF1054" s="16">
        <f t="shared" si="906"/>
        <v>0</v>
      </c>
      <c r="AG1054" s="19">
        <f t="shared" si="922"/>
        <v>0.75</v>
      </c>
      <c r="AH1054" s="17">
        <f t="shared" si="923"/>
        <v>0</v>
      </c>
      <c r="AI1054" s="17">
        <f t="shared" si="952"/>
        <v>0</v>
      </c>
      <c r="AJ1054" s="16">
        <f t="shared" si="924"/>
        <v>0</v>
      </c>
      <c r="AK1054" s="19">
        <f t="shared" si="925"/>
        <v>0.75</v>
      </c>
      <c r="AL1054" s="17">
        <f t="shared" si="926"/>
        <v>0</v>
      </c>
      <c r="AM1054" s="17">
        <f t="shared" si="927"/>
        <v>0</v>
      </c>
      <c r="AN1054" s="16">
        <f t="shared" si="928"/>
        <v>0</v>
      </c>
      <c r="AO1054" s="19">
        <f t="shared" si="929"/>
        <v>0.75</v>
      </c>
      <c r="AP1054" s="17">
        <f t="shared" si="930"/>
        <v>0</v>
      </c>
      <c r="AQ1054" s="17">
        <f t="shared" si="931"/>
        <v>0</v>
      </c>
      <c r="AR1054" s="16">
        <f t="shared" si="932"/>
        <v>0</v>
      </c>
      <c r="AS1054" s="19">
        <f t="shared" si="933"/>
        <v>0.75</v>
      </c>
      <c r="AT1054" s="17">
        <f t="shared" si="934"/>
        <v>0</v>
      </c>
      <c r="AU1054" s="17">
        <f t="shared" si="935"/>
        <v>0</v>
      </c>
      <c r="AV1054" s="16">
        <f t="shared" si="936"/>
        <v>0</v>
      </c>
      <c r="AW1054" s="19">
        <f t="shared" si="937"/>
        <v>0.75</v>
      </c>
      <c r="AX1054" s="17">
        <f t="shared" si="938"/>
        <v>0</v>
      </c>
      <c r="AY1054" s="17">
        <f t="shared" si="907"/>
        <v>0</v>
      </c>
      <c r="AZ1054" s="16">
        <f t="shared" si="939"/>
        <v>0</v>
      </c>
      <c r="BA1054" s="19">
        <f t="shared" si="940"/>
        <v>0.75</v>
      </c>
      <c r="BB1054" s="16"/>
      <c r="BC1054" s="16">
        <f t="shared" si="941"/>
        <v>0.75</v>
      </c>
      <c r="BD1054" s="19">
        <f t="shared" si="908"/>
        <v>0.75</v>
      </c>
      <c r="BE1054" s="20">
        <f t="shared" si="942"/>
        <v>0.75</v>
      </c>
      <c r="BF1054">
        <f t="shared" si="943"/>
        <v>5.729768863017193E-4</v>
      </c>
      <c r="BG1054" s="33">
        <f t="shared" si="944"/>
        <v>1.5419075452068771</v>
      </c>
      <c r="BH1054">
        <f t="shared" si="945"/>
        <v>6.1676301808275085</v>
      </c>
      <c r="BI1054">
        <f t="shared" si="946"/>
        <v>1897212.3846639881</v>
      </c>
      <c r="BJ1054">
        <f t="shared" si="947"/>
        <v>8231172</v>
      </c>
      <c r="BK1054">
        <f t="shared" si="948"/>
        <v>922824</v>
      </c>
      <c r="BL1054">
        <f t="shared" si="949"/>
        <v>0</v>
      </c>
      <c r="BM1054">
        <f t="shared" si="950"/>
        <v>922824</v>
      </c>
    </row>
    <row r="1055" spans="1:65" x14ac:dyDescent="0.25">
      <c r="A1055" s="8"/>
      <c r="B1055">
        <v>161011</v>
      </c>
      <c r="C1055" t="s">
        <v>1071</v>
      </c>
      <c r="D1055">
        <v>4</v>
      </c>
      <c r="E1055">
        <v>1240</v>
      </c>
      <c r="F1055" s="9">
        <f t="shared" si="951"/>
        <v>208320</v>
      </c>
      <c r="G1055">
        <v>3</v>
      </c>
      <c r="H1055" s="10">
        <f t="shared" si="897"/>
        <v>0.2576340885816692</v>
      </c>
      <c r="I1055" s="10">
        <f t="shared" si="898"/>
        <v>0.77290226574500753</v>
      </c>
      <c r="J1055" s="11">
        <f t="shared" si="899"/>
        <v>0.19322556643625188</v>
      </c>
      <c r="K1055" s="11">
        <f t="shared" si="900"/>
        <v>0.99999999999999978</v>
      </c>
      <c r="L1055" s="12">
        <f t="shared" si="901"/>
        <v>161010.99999999997</v>
      </c>
      <c r="M1055" s="13">
        <f t="shared" si="902"/>
        <v>1.8075678342929182E-16</v>
      </c>
      <c r="P1055">
        <f t="shared" si="903"/>
        <v>4960</v>
      </c>
      <c r="Q1055" s="15">
        <f t="shared" si="909"/>
        <v>1.3333333333333333</v>
      </c>
      <c r="R1055" s="16">
        <f t="shared" si="910"/>
        <v>3.5746201966041107</v>
      </c>
      <c r="S1055" s="17">
        <f t="shared" si="904"/>
        <v>0.77290226574500764</v>
      </c>
      <c r="T1055" s="17">
        <f t="shared" si="911"/>
        <v>0.2576340885816692</v>
      </c>
      <c r="U1055" s="18">
        <f t="shared" si="912"/>
        <v>0.2576340885816692</v>
      </c>
      <c r="V1055" s="17">
        <f t="shared" si="913"/>
        <v>0</v>
      </c>
      <c r="W1055" s="17">
        <f t="shared" si="905"/>
        <v>0</v>
      </c>
      <c r="X1055" s="16">
        <f t="shared" si="914"/>
        <v>0</v>
      </c>
      <c r="Y1055" s="19">
        <f t="shared" si="915"/>
        <v>0.2576340885816692</v>
      </c>
      <c r="Z1055" s="17">
        <f t="shared" si="916"/>
        <v>0</v>
      </c>
      <c r="AA1055" s="17">
        <f t="shared" si="917"/>
        <v>0</v>
      </c>
      <c r="AB1055" s="16">
        <f t="shared" si="918"/>
        <v>0</v>
      </c>
      <c r="AC1055" s="19">
        <f t="shared" si="919"/>
        <v>0.2576340885816692</v>
      </c>
      <c r="AD1055" s="17">
        <f t="shared" si="920"/>
        <v>0</v>
      </c>
      <c r="AE1055" s="17">
        <f t="shared" si="921"/>
        <v>0</v>
      </c>
      <c r="AF1055" s="16">
        <f t="shared" si="906"/>
        <v>0</v>
      </c>
      <c r="AG1055" s="19">
        <f t="shared" si="922"/>
        <v>0.2576340885816692</v>
      </c>
      <c r="AH1055" s="17">
        <f t="shared" si="923"/>
        <v>0</v>
      </c>
      <c r="AI1055" s="17">
        <f t="shared" si="952"/>
        <v>0</v>
      </c>
      <c r="AJ1055" s="16">
        <f t="shared" si="924"/>
        <v>0</v>
      </c>
      <c r="AK1055" s="19">
        <f t="shared" si="925"/>
        <v>0.2576340885816692</v>
      </c>
      <c r="AL1055" s="17">
        <f t="shared" si="926"/>
        <v>0</v>
      </c>
      <c r="AM1055" s="17">
        <f t="shared" si="927"/>
        <v>0</v>
      </c>
      <c r="AN1055" s="16">
        <f t="shared" si="928"/>
        <v>0</v>
      </c>
      <c r="AO1055" s="19">
        <f t="shared" si="929"/>
        <v>0.2576340885816692</v>
      </c>
      <c r="AP1055" s="17">
        <f t="shared" si="930"/>
        <v>0</v>
      </c>
      <c r="AQ1055" s="17">
        <f t="shared" si="931"/>
        <v>0</v>
      </c>
      <c r="AR1055" s="16">
        <f t="shared" si="932"/>
        <v>0</v>
      </c>
      <c r="AS1055" s="19">
        <f t="shared" si="933"/>
        <v>0.2576340885816692</v>
      </c>
      <c r="AT1055" s="17">
        <f t="shared" si="934"/>
        <v>0</v>
      </c>
      <c r="AU1055" s="17">
        <f t="shared" si="935"/>
        <v>0</v>
      </c>
      <c r="AV1055" s="16">
        <f t="shared" si="936"/>
        <v>0</v>
      </c>
      <c r="AW1055" s="19">
        <f t="shared" si="937"/>
        <v>0.2576340885816692</v>
      </c>
      <c r="AX1055" s="17">
        <f t="shared" si="938"/>
        <v>0</v>
      </c>
      <c r="AY1055" s="17">
        <f t="shared" si="907"/>
        <v>0</v>
      </c>
      <c r="AZ1055" s="16">
        <f t="shared" si="939"/>
        <v>0</v>
      </c>
      <c r="BA1055" s="19">
        <f t="shared" si="940"/>
        <v>0.2576340885816692</v>
      </c>
      <c r="BB1055" s="16"/>
      <c r="BC1055" s="16">
        <f t="shared" si="941"/>
        <v>0.2576340885816692</v>
      </c>
      <c r="BD1055" s="19">
        <f t="shared" si="908"/>
        <v>0.2576340885816692</v>
      </c>
      <c r="BE1055" s="20">
        <f t="shared" si="942"/>
        <v>0.2576340885816692</v>
      </c>
      <c r="BF1055">
        <f t="shared" si="943"/>
        <v>1.9682450384094153E-4</v>
      </c>
      <c r="BG1055" s="33">
        <f t="shared" si="944"/>
        <v>0.52966392678209684</v>
      </c>
      <c r="BH1055">
        <f t="shared" si="945"/>
        <v>1.5889917803462905</v>
      </c>
      <c r="BI1055">
        <f t="shared" si="946"/>
        <v>331018.76768173923</v>
      </c>
      <c r="BJ1055">
        <f t="shared" si="947"/>
        <v>0</v>
      </c>
      <c r="BK1055">
        <f t="shared" si="948"/>
        <v>161010.99999999997</v>
      </c>
      <c r="BL1055">
        <f t="shared" si="949"/>
        <v>672269</v>
      </c>
      <c r="BM1055">
        <f t="shared" si="950"/>
        <v>161010.99999999997</v>
      </c>
    </row>
    <row r="1056" spans="1:65" x14ac:dyDescent="0.25">
      <c r="A1056" s="8"/>
      <c r="B1056">
        <v>97916481</v>
      </c>
      <c r="C1056" t="s">
        <v>1072</v>
      </c>
      <c r="D1056">
        <v>8</v>
      </c>
      <c r="E1056">
        <v>1690</v>
      </c>
      <c r="F1056" s="9">
        <f t="shared" si="951"/>
        <v>283920</v>
      </c>
      <c r="G1056">
        <v>5</v>
      </c>
      <c r="H1056" s="10">
        <f t="shared" si="897"/>
        <v>1.6</v>
      </c>
      <c r="I1056" s="10">
        <f t="shared" si="898"/>
        <v>8</v>
      </c>
      <c r="J1056" s="11">
        <f t="shared" si="899"/>
        <v>1</v>
      </c>
      <c r="K1056" s="11">
        <f t="shared" si="900"/>
        <v>2.3196912070400078E-2</v>
      </c>
      <c r="L1056" s="12">
        <f t="shared" si="901"/>
        <v>2271360</v>
      </c>
      <c r="M1056" s="13">
        <f t="shared" si="902"/>
        <v>0.97680308792959991</v>
      </c>
      <c r="P1056">
        <f t="shared" si="903"/>
        <v>13520</v>
      </c>
      <c r="Q1056" s="15">
        <f t="shared" si="909"/>
        <v>1.6</v>
      </c>
      <c r="R1056" s="16">
        <f t="shared" si="910"/>
        <v>3.5746201966041107</v>
      </c>
      <c r="S1056" s="17">
        <f t="shared" si="904"/>
        <v>344.87348901098903</v>
      </c>
      <c r="T1056" s="17">
        <f t="shared" si="911"/>
        <v>68.974697802197809</v>
      </c>
      <c r="U1056" s="18">
        <f t="shared" si="912"/>
        <v>1.6</v>
      </c>
      <c r="V1056" s="17">
        <f t="shared" si="913"/>
        <v>0</v>
      </c>
      <c r="W1056" s="17">
        <f t="shared" si="905"/>
        <v>0</v>
      </c>
      <c r="X1056" s="16">
        <f t="shared" si="914"/>
        <v>0</v>
      </c>
      <c r="Y1056" s="19">
        <f t="shared" si="915"/>
        <v>1.6</v>
      </c>
      <c r="Z1056" s="17">
        <f t="shared" si="916"/>
        <v>0</v>
      </c>
      <c r="AA1056" s="17">
        <f t="shared" si="917"/>
        <v>0</v>
      </c>
      <c r="AB1056" s="16">
        <f t="shared" si="918"/>
        <v>0</v>
      </c>
      <c r="AC1056" s="19">
        <f t="shared" si="919"/>
        <v>1.6</v>
      </c>
      <c r="AD1056" s="17">
        <f t="shared" si="920"/>
        <v>0</v>
      </c>
      <c r="AE1056" s="17">
        <f t="shared" si="921"/>
        <v>0</v>
      </c>
      <c r="AF1056" s="16">
        <f t="shared" si="906"/>
        <v>0</v>
      </c>
      <c r="AG1056" s="19">
        <f t="shared" si="922"/>
        <v>1.6</v>
      </c>
      <c r="AH1056" s="17">
        <f t="shared" si="923"/>
        <v>0</v>
      </c>
      <c r="AI1056" s="17">
        <f t="shared" si="952"/>
        <v>0</v>
      </c>
      <c r="AJ1056" s="16">
        <f t="shared" si="924"/>
        <v>0</v>
      </c>
      <c r="AK1056" s="19">
        <f t="shared" si="925"/>
        <v>1.6</v>
      </c>
      <c r="AL1056" s="17">
        <f t="shared" si="926"/>
        <v>0</v>
      </c>
      <c r="AM1056" s="17">
        <f t="shared" si="927"/>
        <v>0</v>
      </c>
      <c r="AN1056" s="16">
        <f t="shared" si="928"/>
        <v>0</v>
      </c>
      <c r="AO1056" s="19">
        <f t="shared" si="929"/>
        <v>1.6</v>
      </c>
      <c r="AP1056" s="17">
        <f t="shared" si="930"/>
        <v>0</v>
      </c>
      <c r="AQ1056" s="17">
        <f t="shared" si="931"/>
        <v>0</v>
      </c>
      <c r="AR1056" s="16">
        <f t="shared" si="932"/>
        <v>0</v>
      </c>
      <c r="AS1056" s="19">
        <f t="shared" si="933"/>
        <v>1.6</v>
      </c>
      <c r="AT1056" s="17">
        <f t="shared" si="934"/>
        <v>0</v>
      </c>
      <c r="AU1056" s="17">
        <f t="shared" si="935"/>
        <v>0</v>
      </c>
      <c r="AV1056" s="16">
        <f t="shared" si="936"/>
        <v>0</v>
      </c>
      <c r="AW1056" s="19">
        <f t="shared" si="937"/>
        <v>1.6</v>
      </c>
      <c r="AX1056" s="17">
        <f t="shared" si="938"/>
        <v>0</v>
      </c>
      <c r="AY1056" s="17">
        <f t="shared" si="907"/>
        <v>0</v>
      </c>
      <c r="AZ1056" s="16">
        <f t="shared" si="939"/>
        <v>0</v>
      </c>
      <c r="BA1056" s="19">
        <f t="shared" si="940"/>
        <v>1.6</v>
      </c>
      <c r="BB1056" s="16"/>
      <c r="BC1056" s="16">
        <f t="shared" si="941"/>
        <v>1.6</v>
      </c>
      <c r="BD1056" s="19">
        <f t="shared" si="908"/>
        <v>1.6</v>
      </c>
      <c r="BE1056" s="20">
        <f t="shared" si="942"/>
        <v>1.6</v>
      </c>
      <c r="BF1056">
        <f t="shared" si="943"/>
        <v>1.2223506907770012E-3</v>
      </c>
      <c r="BG1056" s="33">
        <f t="shared" si="944"/>
        <v>3.2894027631080043</v>
      </c>
      <c r="BH1056">
        <f t="shared" si="945"/>
        <v>16.447013815540021</v>
      </c>
      <c r="BI1056">
        <f t="shared" si="946"/>
        <v>4669636.1625081226</v>
      </c>
      <c r="BJ1056">
        <f t="shared" si="947"/>
        <v>95645121</v>
      </c>
      <c r="BK1056">
        <f t="shared" si="948"/>
        <v>2271360</v>
      </c>
      <c r="BL1056">
        <f t="shared" si="949"/>
        <v>0</v>
      </c>
      <c r="BM1056">
        <f t="shared" si="950"/>
        <v>2271360</v>
      </c>
    </row>
    <row r="1057" spans="1:65" x14ac:dyDescent="0.25">
      <c r="A1057" s="8"/>
      <c r="B1057">
        <v>66668</v>
      </c>
      <c r="C1057" t="s">
        <v>1073</v>
      </c>
      <c r="D1057">
        <v>8</v>
      </c>
      <c r="E1057">
        <v>2251</v>
      </c>
      <c r="F1057" s="9">
        <f t="shared" si="951"/>
        <v>378168</v>
      </c>
      <c r="G1057">
        <v>8</v>
      </c>
      <c r="H1057" s="10">
        <f t="shared" si="897"/>
        <v>2.2036502295276175E-2</v>
      </c>
      <c r="I1057" s="10">
        <f t="shared" si="898"/>
        <v>0.1762920183622094</v>
      </c>
      <c r="J1057" s="11">
        <f t="shared" si="899"/>
        <v>2.2036502295276175E-2</v>
      </c>
      <c r="K1057" s="11">
        <f t="shared" si="900"/>
        <v>1</v>
      </c>
      <c r="L1057" s="12">
        <f t="shared" si="901"/>
        <v>66668</v>
      </c>
      <c r="M1057" s="13">
        <f t="shared" si="902"/>
        <v>0</v>
      </c>
      <c r="P1057">
        <f t="shared" si="903"/>
        <v>18008</v>
      </c>
      <c r="Q1057" s="15">
        <f t="shared" si="909"/>
        <v>1</v>
      </c>
      <c r="R1057" s="16">
        <f t="shared" si="910"/>
        <v>3.5746201966041107</v>
      </c>
      <c r="S1057" s="17">
        <f t="shared" si="904"/>
        <v>0.1762920183622094</v>
      </c>
      <c r="T1057" s="17">
        <f t="shared" si="911"/>
        <v>2.2036502295276175E-2</v>
      </c>
      <c r="U1057" s="18">
        <f t="shared" si="912"/>
        <v>2.2036502295276175E-2</v>
      </c>
      <c r="V1057" s="17">
        <f t="shared" si="913"/>
        <v>0</v>
      </c>
      <c r="W1057" s="17">
        <f t="shared" si="905"/>
        <v>0</v>
      </c>
      <c r="X1057" s="16">
        <f t="shared" si="914"/>
        <v>0</v>
      </c>
      <c r="Y1057" s="19">
        <f t="shared" si="915"/>
        <v>2.2036502295276175E-2</v>
      </c>
      <c r="Z1057" s="17">
        <f t="shared" si="916"/>
        <v>0</v>
      </c>
      <c r="AA1057" s="17">
        <f t="shared" si="917"/>
        <v>0</v>
      </c>
      <c r="AB1057" s="16">
        <f t="shared" si="918"/>
        <v>0</v>
      </c>
      <c r="AC1057" s="19">
        <f t="shared" si="919"/>
        <v>2.2036502295276175E-2</v>
      </c>
      <c r="AD1057" s="17">
        <f t="shared" si="920"/>
        <v>0</v>
      </c>
      <c r="AE1057" s="17">
        <f t="shared" si="921"/>
        <v>0</v>
      </c>
      <c r="AF1057" s="16">
        <f t="shared" si="906"/>
        <v>0</v>
      </c>
      <c r="AG1057" s="19">
        <f t="shared" si="922"/>
        <v>2.2036502295276175E-2</v>
      </c>
      <c r="AH1057" s="17">
        <f t="shared" si="923"/>
        <v>0</v>
      </c>
      <c r="AI1057" s="17">
        <f t="shared" si="952"/>
        <v>0</v>
      </c>
      <c r="AJ1057" s="16">
        <f t="shared" si="924"/>
        <v>0</v>
      </c>
      <c r="AK1057" s="19">
        <f t="shared" si="925"/>
        <v>2.2036502295276175E-2</v>
      </c>
      <c r="AL1057" s="17">
        <f t="shared" si="926"/>
        <v>0</v>
      </c>
      <c r="AM1057" s="17">
        <f t="shared" si="927"/>
        <v>0</v>
      </c>
      <c r="AN1057" s="16">
        <f t="shared" si="928"/>
        <v>0</v>
      </c>
      <c r="AO1057" s="19">
        <f t="shared" si="929"/>
        <v>2.2036502295276175E-2</v>
      </c>
      <c r="AP1057" s="17">
        <f t="shared" si="930"/>
        <v>0</v>
      </c>
      <c r="AQ1057" s="17">
        <f t="shared" si="931"/>
        <v>0</v>
      </c>
      <c r="AR1057" s="16">
        <f t="shared" si="932"/>
        <v>0</v>
      </c>
      <c r="AS1057" s="19">
        <f t="shared" si="933"/>
        <v>2.2036502295276175E-2</v>
      </c>
      <c r="AT1057" s="17">
        <f t="shared" si="934"/>
        <v>0</v>
      </c>
      <c r="AU1057" s="17">
        <f t="shared" si="935"/>
        <v>0</v>
      </c>
      <c r="AV1057" s="16">
        <f t="shared" si="936"/>
        <v>0</v>
      </c>
      <c r="AW1057" s="19">
        <f t="shared" si="937"/>
        <v>2.2036502295276175E-2</v>
      </c>
      <c r="AX1057" s="17">
        <f t="shared" si="938"/>
        <v>0</v>
      </c>
      <c r="AY1057" s="17">
        <f t="shared" si="907"/>
        <v>0</v>
      </c>
      <c r="AZ1057" s="16">
        <f t="shared" si="939"/>
        <v>0</v>
      </c>
      <c r="BA1057" s="19">
        <f t="shared" si="940"/>
        <v>2.2036502295276175E-2</v>
      </c>
      <c r="BB1057" s="16"/>
      <c r="BC1057" s="16">
        <f t="shared" si="941"/>
        <v>2.2036502295276175E-2</v>
      </c>
      <c r="BD1057" s="19">
        <f t="shared" si="908"/>
        <v>2.2036502295276175E-2</v>
      </c>
      <c r="BE1057" s="20">
        <f t="shared" si="942"/>
        <v>2.2036502295276175E-2</v>
      </c>
      <c r="BF1057">
        <f t="shared" si="943"/>
        <v>1.6835208626837378E-5</v>
      </c>
      <c r="BG1057" s="33">
        <f t="shared" si="944"/>
        <v>4.5304332212073327E-2</v>
      </c>
      <c r="BH1057">
        <f t="shared" si="945"/>
        <v>0.36243465769658662</v>
      </c>
      <c r="BI1057">
        <f t="shared" si="946"/>
        <v>137061.18963180276</v>
      </c>
      <c r="BJ1057">
        <f t="shared" si="947"/>
        <v>0</v>
      </c>
      <c r="BK1057">
        <f t="shared" si="948"/>
        <v>66668</v>
      </c>
      <c r="BL1057">
        <f t="shared" si="949"/>
        <v>2958676</v>
      </c>
      <c r="BM1057">
        <f t="shared" si="950"/>
        <v>66668</v>
      </c>
    </row>
    <row r="1058" spans="1:65" x14ac:dyDescent="0.25">
      <c r="A1058" s="8"/>
      <c r="B1058">
        <v>65222613</v>
      </c>
      <c r="C1058" t="s">
        <v>1074</v>
      </c>
      <c r="D1058">
        <v>8</v>
      </c>
      <c r="E1058">
        <v>1087</v>
      </c>
      <c r="F1058" s="9">
        <f t="shared" si="951"/>
        <v>182616</v>
      </c>
      <c r="G1058">
        <v>4</v>
      </c>
      <c r="H1058" s="10">
        <f t="shared" si="897"/>
        <v>2</v>
      </c>
      <c r="I1058" s="10">
        <f t="shared" si="898"/>
        <v>8</v>
      </c>
      <c r="J1058" s="11">
        <f t="shared" si="899"/>
        <v>1</v>
      </c>
      <c r="K1058" s="11">
        <f t="shared" si="900"/>
        <v>2.2399102593451754E-2</v>
      </c>
      <c r="L1058" s="12">
        <f t="shared" si="901"/>
        <v>1460928</v>
      </c>
      <c r="M1058" s="13">
        <f t="shared" si="902"/>
        <v>0.97760089740654821</v>
      </c>
      <c r="P1058">
        <f t="shared" si="903"/>
        <v>8696</v>
      </c>
      <c r="Q1058" s="15">
        <f t="shared" si="909"/>
        <v>2</v>
      </c>
      <c r="R1058" s="16">
        <f t="shared" si="910"/>
        <v>3.5746201966041107</v>
      </c>
      <c r="S1058" s="17">
        <f t="shared" si="904"/>
        <v>357.15716585622289</v>
      </c>
      <c r="T1058" s="17">
        <f t="shared" si="911"/>
        <v>89.289291464055722</v>
      </c>
      <c r="U1058" s="18">
        <f t="shared" si="912"/>
        <v>2</v>
      </c>
      <c r="V1058" s="17">
        <f t="shared" si="913"/>
        <v>0</v>
      </c>
      <c r="W1058" s="17">
        <f t="shared" si="905"/>
        <v>0</v>
      </c>
      <c r="X1058" s="16">
        <f t="shared" si="914"/>
        <v>0</v>
      </c>
      <c r="Y1058" s="19">
        <f t="shared" si="915"/>
        <v>2</v>
      </c>
      <c r="Z1058" s="17">
        <f t="shared" si="916"/>
        <v>0</v>
      </c>
      <c r="AA1058" s="17">
        <f t="shared" si="917"/>
        <v>0</v>
      </c>
      <c r="AB1058" s="16">
        <f t="shared" si="918"/>
        <v>0</v>
      </c>
      <c r="AC1058" s="19">
        <f t="shared" si="919"/>
        <v>2</v>
      </c>
      <c r="AD1058" s="17">
        <f t="shared" si="920"/>
        <v>0</v>
      </c>
      <c r="AE1058" s="17">
        <f t="shared" si="921"/>
        <v>0</v>
      </c>
      <c r="AF1058" s="16">
        <f t="shared" si="906"/>
        <v>0</v>
      </c>
      <c r="AG1058" s="19">
        <f t="shared" si="922"/>
        <v>2</v>
      </c>
      <c r="AH1058" s="17">
        <f t="shared" si="923"/>
        <v>0</v>
      </c>
      <c r="AI1058" s="17">
        <f t="shared" si="952"/>
        <v>0</v>
      </c>
      <c r="AJ1058" s="16">
        <f t="shared" si="924"/>
        <v>0</v>
      </c>
      <c r="AK1058" s="19">
        <f t="shared" si="925"/>
        <v>2</v>
      </c>
      <c r="AL1058" s="17">
        <f t="shared" si="926"/>
        <v>0</v>
      </c>
      <c r="AM1058" s="17">
        <f t="shared" si="927"/>
        <v>0</v>
      </c>
      <c r="AN1058" s="16">
        <f t="shared" si="928"/>
        <v>0</v>
      </c>
      <c r="AO1058" s="19">
        <f t="shared" si="929"/>
        <v>2</v>
      </c>
      <c r="AP1058" s="17">
        <f t="shared" si="930"/>
        <v>0</v>
      </c>
      <c r="AQ1058" s="17">
        <f t="shared" si="931"/>
        <v>0</v>
      </c>
      <c r="AR1058" s="16">
        <f t="shared" si="932"/>
        <v>0</v>
      </c>
      <c r="AS1058" s="19">
        <f t="shared" si="933"/>
        <v>2</v>
      </c>
      <c r="AT1058" s="17">
        <f t="shared" si="934"/>
        <v>0</v>
      </c>
      <c r="AU1058" s="17">
        <f t="shared" si="935"/>
        <v>0</v>
      </c>
      <c r="AV1058" s="16">
        <f t="shared" si="936"/>
        <v>0</v>
      </c>
      <c r="AW1058" s="19">
        <f t="shared" si="937"/>
        <v>2</v>
      </c>
      <c r="AX1058" s="17">
        <f t="shared" si="938"/>
        <v>0</v>
      </c>
      <c r="AY1058" s="17">
        <f t="shared" si="907"/>
        <v>0</v>
      </c>
      <c r="AZ1058" s="16">
        <f t="shared" si="939"/>
        <v>0</v>
      </c>
      <c r="BA1058" s="19">
        <f t="shared" si="940"/>
        <v>2</v>
      </c>
      <c r="BB1058" s="16"/>
      <c r="BC1058" s="16">
        <f t="shared" si="941"/>
        <v>2</v>
      </c>
      <c r="BD1058" s="19">
        <f t="shared" si="908"/>
        <v>2</v>
      </c>
      <c r="BE1058" s="20">
        <f t="shared" si="942"/>
        <v>2</v>
      </c>
      <c r="BF1058">
        <f t="shared" si="943"/>
        <v>1.5279383634712513E-3</v>
      </c>
      <c r="BG1058" s="33">
        <f t="shared" si="944"/>
        <v>4.1117534538850053</v>
      </c>
      <c r="BH1058">
        <f t="shared" si="945"/>
        <v>16.447013815540021</v>
      </c>
      <c r="BI1058">
        <f t="shared" si="946"/>
        <v>3003487.8749386566</v>
      </c>
      <c r="BJ1058">
        <f t="shared" si="947"/>
        <v>63761685</v>
      </c>
      <c r="BK1058">
        <f t="shared" si="948"/>
        <v>1460928</v>
      </c>
      <c r="BL1058">
        <f t="shared" si="949"/>
        <v>0</v>
      </c>
      <c r="BM1058">
        <f t="shared" si="950"/>
        <v>1460928</v>
      </c>
    </row>
    <row r="1059" spans="1:65" x14ac:dyDescent="0.25">
      <c r="A1059" s="8"/>
      <c r="B1059">
        <v>328328251</v>
      </c>
      <c r="C1059" t="s">
        <v>1075</v>
      </c>
      <c r="D1059">
        <v>3</v>
      </c>
      <c r="E1059">
        <v>1934</v>
      </c>
      <c r="F1059" s="9">
        <f t="shared" si="951"/>
        <v>324912</v>
      </c>
      <c r="G1059">
        <v>8</v>
      </c>
      <c r="H1059" s="10">
        <f t="shared" si="897"/>
        <v>0.375</v>
      </c>
      <c r="I1059" s="10">
        <f t="shared" si="898"/>
        <v>3</v>
      </c>
      <c r="J1059" s="11">
        <f t="shared" si="899"/>
        <v>1</v>
      </c>
      <c r="K1059" s="11">
        <f t="shared" si="900"/>
        <v>2.9687850406756497E-3</v>
      </c>
      <c r="L1059" s="12">
        <f t="shared" si="901"/>
        <v>974736</v>
      </c>
      <c r="M1059" s="13">
        <f t="shared" si="902"/>
        <v>0.99703121495932434</v>
      </c>
      <c r="P1059">
        <f t="shared" si="903"/>
        <v>5802</v>
      </c>
      <c r="Q1059" s="15">
        <f t="shared" si="909"/>
        <v>0.375</v>
      </c>
      <c r="R1059" s="16">
        <f t="shared" si="910"/>
        <v>3.5746201966041107</v>
      </c>
      <c r="S1059" s="17">
        <f t="shared" si="904"/>
        <v>1010.5143885113507</v>
      </c>
      <c r="T1059" s="17">
        <f t="shared" si="911"/>
        <v>126.31429856391884</v>
      </c>
      <c r="U1059" s="18">
        <f t="shared" si="912"/>
        <v>0.375</v>
      </c>
      <c r="V1059" s="17">
        <f t="shared" si="913"/>
        <v>0</v>
      </c>
      <c r="W1059" s="17">
        <f t="shared" si="905"/>
        <v>0</v>
      </c>
      <c r="X1059" s="16">
        <f t="shared" si="914"/>
        <v>0</v>
      </c>
      <c r="Y1059" s="19">
        <f t="shared" si="915"/>
        <v>0.375</v>
      </c>
      <c r="Z1059" s="17">
        <f t="shared" si="916"/>
        <v>0</v>
      </c>
      <c r="AA1059" s="17">
        <f t="shared" si="917"/>
        <v>0</v>
      </c>
      <c r="AB1059" s="16">
        <f t="shared" si="918"/>
        <v>0</v>
      </c>
      <c r="AC1059" s="19">
        <f t="shared" si="919"/>
        <v>0.375</v>
      </c>
      <c r="AD1059" s="17">
        <f t="shared" si="920"/>
        <v>0</v>
      </c>
      <c r="AE1059" s="17">
        <f t="shared" si="921"/>
        <v>0</v>
      </c>
      <c r="AF1059" s="16">
        <f t="shared" si="906"/>
        <v>0</v>
      </c>
      <c r="AG1059" s="19">
        <f t="shared" si="922"/>
        <v>0.375</v>
      </c>
      <c r="AH1059" s="17">
        <f t="shared" si="923"/>
        <v>0</v>
      </c>
      <c r="AI1059" s="17">
        <f t="shared" si="952"/>
        <v>0</v>
      </c>
      <c r="AJ1059" s="16">
        <f t="shared" si="924"/>
        <v>0</v>
      </c>
      <c r="AK1059" s="19">
        <f t="shared" si="925"/>
        <v>0.375</v>
      </c>
      <c r="AL1059" s="17">
        <f t="shared" si="926"/>
        <v>0</v>
      </c>
      <c r="AM1059" s="17">
        <f t="shared" si="927"/>
        <v>0</v>
      </c>
      <c r="AN1059" s="16">
        <f t="shared" si="928"/>
        <v>0</v>
      </c>
      <c r="AO1059" s="19">
        <f t="shared" si="929"/>
        <v>0.375</v>
      </c>
      <c r="AP1059" s="17">
        <f t="shared" si="930"/>
        <v>0</v>
      </c>
      <c r="AQ1059" s="17">
        <f t="shared" si="931"/>
        <v>0</v>
      </c>
      <c r="AR1059" s="16">
        <f t="shared" si="932"/>
        <v>0</v>
      </c>
      <c r="AS1059" s="19">
        <f t="shared" si="933"/>
        <v>0.375</v>
      </c>
      <c r="AT1059" s="17">
        <f t="shared" si="934"/>
        <v>0</v>
      </c>
      <c r="AU1059" s="17">
        <f t="shared" si="935"/>
        <v>0</v>
      </c>
      <c r="AV1059" s="16">
        <f t="shared" si="936"/>
        <v>0</v>
      </c>
      <c r="AW1059" s="19">
        <f t="shared" si="937"/>
        <v>0.375</v>
      </c>
      <c r="AX1059" s="17">
        <f t="shared" si="938"/>
        <v>0</v>
      </c>
      <c r="AY1059" s="17">
        <f t="shared" si="907"/>
        <v>0</v>
      </c>
      <c r="AZ1059" s="16">
        <f t="shared" si="939"/>
        <v>0</v>
      </c>
      <c r="BA1059" s="19">
        <f t="shared" si="940"/>
        <v>0.375</v>
      </c>
      <c r="BB1059" s="16"/>
      <c r="BC1059" s="16">
        <f t="shared" si="941"/>
        <v>0.375</v>
      </c>
      <c r="BD1059" s="19">
        <f t="shared" si="908"/>
        <v>0.375</v>
      </c>
      <c r="BE1059" s="20">
        <f t="shared" si="942"/>
        <v>0.375</v>
      </c>
      <c r="BF1059">
        <f t="shared" si="943"/>
        <v>2.8648844315085965E-4</v>
      </c>
      <c r="BG1059" s="33">
        <f t="shared" si="944"/>
        <v>0.77095377260343856</v>
      </c>
      <c r="BH1059">
        <f t="shared" si="945"/>
        <v>6.1676301808275085</v>
      </c>
      <c r="BI1059">
        <f t="shared" si="946"/>
        <v>2003937.0573130273</v>
      </c>
      <c r="BJ1059">
        <f t="shared" si="947"/>
        <v>327353515</v>
      </c>
      <c r="BK1059">
        <f t="shared" si="948"/>
        <v>974736</v>
      </c>
      <c r="BL1059">
        <f t="shared" si="949"/>
        <v>0</v>
      </c>
      <c r="BM1059">
        <f t="shared" si="950"/>
        <v>974736</v>
      </c>
    </row>
    <row r="1060" spans="1:65" x14ac:dyDescent="0.25">
      <c r="A1060" s="8"/>
      <c r="B1060">
        <v>120966270</v>
      </c>
      <c r="C1060" t="s">
        <v>1076</v>
      </c>
      <c r="D1060">
        <v>5</v>
      </c>
      <c r="E1060">
        <v>750</v>
      </c>
      <c r="F1060" s="9">
        <f t="shared" si="951"/>
        <v>126000</v>
      </c>
      <c r="G1060">
        <v>7</v>
      </c>
      <c r="H1060" s="10">
        <f t="shared" si="897"/>
        <v>0.7142857142857143</v>
      </c>
      <c r="I1060" s="10">
        <f t="shared" si="898"/>
        <v>5</v>
      </c>
      <c r="J1060" s="11">
        <f t="shared" si="899"/>
        <v>1</v>
      </c>
      <c r="K1060" s="11">
        <f t="shared" si="900"/>
        <v>5.2080633717151072E-3</v>
      </c>
      <c r="L1060" s="12">
        <f t="shared" si="901"/>
        <v>630000</v>
      </c>
      <c r="M1060" s="13">
        <f t="shared" si="902"/>
        <v>0.99479193662828491</v>
      </c>
      <c r="P1060">
        <f t="shared" si="903"/>
        <v>3750</v>
      </c>
      <c r="Q1060" s="15">
        <f t="shared" si="909"/>
        <v>0.7142857142857143</v>
      </c>
      <c r="R1060" s="16">
        <f t="shared" si="910"/>
        <v>3.5746201966041107</v>
      </c>
      <c r="S1060" s="17">
        <f t="shared" si="904"/>
        <v>960.04976190476191</v>
      </c>
      <c r="T1060" s="17">
        <f t="shared" si="911"/>
        <v>137.14996598639456</v>
      </c>
      <c r="U1060" s="18">
        <f t="shared" si="912"/>
        <v>0.7142857142857143</v>
      </c>
      <c r="V1060" s="17">
        <f t="shared" si="913"/>
        <v>0</v>
      </c>
      <c r="W1060" s="17">
        <f t="shared" si="905"/>
        <v>0</v>
      </c>
      <c r="X1060" s="16">
        <f t="shared" si="914"/>
        <v>0</v>
      </c>
      <c r="Y1060" s="19">
        <f t="shared" si="915"/>
        <v>0.7142857142857143</v>
      </c>
      <c r="Z1060" s="17">
        <f t="shared" si="916"/>
        <v>0</v>
      </c>
      <c r="AA1060" s="17">
        <f t="shared" si="917"/>
        <v>0</v>
      </c>
      <c r="AB1060" s="16">
        <f t="shared" si="918"/>
        <v>0</v>
      </c>
      <c r="AC1060" s="19">
        <f t="shared" si="919"/>
        <v>0.7142857142857143</v>
      </c>
      <c r="AD1060" s="17">
        <f t="shared" si="920"/>
        <v>0</v>
      </c>
      <c r="AE1060" s="17">
        <f t="shared" si="921"/>
        <v>0</v>
      </c>
      <c r="AF1060" s="16">
        <f t="shared" si="906"/>
        <v>0</v>
      </c>
      <c r="AG1060" s="19">
        <f t="shared" si="922"/>
        <v>0.7142857142857143</v>
      </c>
      <c r="AH1060" s="17">
        <f t="shared" si="923"/>
        <v>0</v>
      </c>
      <c r="AI1060" s="17">
        <f t="shared" si="952"/>
        <v>0</v>
      </c>
      <c r="AJ1060" s="16">
        <f t="shared" si="924"/>
        <v>0</v>
      </c>
      <c r="AK1060" s="19">
        <f t="shared" si="925"/>
        <v>0.7142857142857143</v>
      </c>
      <c r="AL1060" s="17">
        <f t="shared" si="926"/>
        <v>0</v>
      </c>
      <c r="AM1060" s="17">
        <f t="shared" si="927"/>
        <v>0</v>
      </c>
      <c r="AN1060" s="16">
        <f t="shared" si="928"/>
        <v>0</v>
      </c>
      <c r="AO1060" s="19">
        <f t="shared" si="929"/>
        <v>0.7142857142857143</v>
      </c>
      <c r="AP1060" s="17">
        <f t="shared" si="930"/>
        <v>0</v>
      </c>
      <c r="AQ1060" s="17">
        <f t="shared" si="931"/>
        <v>0</v>
      </c>
      <c r="AR1060" s="16">
        <f t="shared" si="932"/>
        <v>0</v>
      </c>
      <c r="AS1060" s="19">
        <f t="shared" si="933"/>
        <v>0.7142857142857143</v>
      </c>
      <c r="AT1060" s="17">
        <f t="shared" si="934"/>
        <v>0</v>
      </c>
      <c r="AU1060" s="17">
        <f t="shared" si="935"/>
        <v>0</v>
      </c>
      <c r="AV1060" s="16">
        <f t="shared" si="936"/>
        <v>0</v>
      </c>
      <c r="AW1060" s="19">
        <f t="shared" si="937"/>
        <v>0.7142857142857143</v>
      </c>
      <c r="AX1060" s="17">
        <f t="shared" si="938"/>
        <v>0</v>
      </c>
      <c r="AY1060" s="17">
        <f t="shared" si="907"/>
        <v>0</v>
      </c>
      <c r="AZ1060" s="16">
        <f t="shared" si="939"/>
        <v>0</v>
      </c>
      <c r="BA1060" s="19">
        <f t="shared" si="940"/>
        <v>0.7142857142857143</v>
      </c>
      <c r="BB1060" s="16"/>
      <c r="BC1060" s="16">
        <f t="shared" si="941"/>
        <v>0.7142857142857143</v>
      </c>
      <c r="BD1060" s="19">
        <f t="shared" si="908"/>
        <v>0.7142857142857143</v>
      </c>
      <c r="BE1060" s="20">
        <f t="shared" si="942"/>
        <v>0.7142857142857143</v>
      </c>
      <c r="BF1060">
        <f t="shared" si="943"/>
        <v>5.4569227266830402E-4</v>
      </c>
      <c r="BG1060" s="33">
        <f t="shared" si="944"/>
        <v>1.4684833763875018</v>
      </c>
      <c r="BH1060">
        <f t="shared" si="945"/>
        <v>10.279383634712513</v>
      </c>
      <c r="BI1060">
        <f t="shared" si="946"/>
        <v>1295202.3379737767</v>
      </c>
      <c r="BJ1060">
        <f t="shared" si="947"/>
        <v>120336270</v>
      </c>
      <c r="BK1060">
        <f t="shared" si="948"/>
        <v>630000</v>
      </c>
      <c r="BL1060">
        <f t="shared" si="949"/>
        <v>0</v>
      </c>
      <c r="BM1060">
        <f t="shared" si="950"/>
        <v>630000</v>
      </c>
    </row>
    <row r="1061" spans="1:65" x14ac:dyDescent="0.25">
      <c r="A1061" s="8"/>
      <c r="B1061">
        <v>28256735</v>
      </c>
      <c r="C1061" t="s">
        <v>1077</v>
      </c>
      <c r="D1061">
        <v>7</v>
      </c>
      <c r="E1061">
        <v>753</v>
      </c>
      <c r="F1061" s="9">
        <f t="shared" si="951"/>
        <v>126504</v>
      </c>
      <c r="G1061">
        <v>4</v>
      </c>
      <c r="H1061" s="10">
        <f t="shared" si="897"/>
        <v>1.75</v>
      </c>
      <c r="I1061" s="10">
        <f t="shared" si="898"/>
        <v>7</v>
      </c>
      <c r="J1061" s="11">
        <f t="shared" si="899"/>
        <v>1</v>
      </c>
      <c r="K1061" s="11">
        <f t="shared" si="900"/>
        <v>3.1338652537173883E-2</v>
      </c>
      <c r="L1061" s="12">
        <f t="shared" si="901"/>
        <v>885528</v>
      </c>
      <c r="M1061" s="13">
        <f t="shared" si="902"/>
        <v>0.96866134746282617</v>
      </c>
      <c r="P1061">
        <f t="shared" si="903"/>
        <v>5271</v>
      </c>
      <c r="Q1061" s="15">
        <f t="shared" si="909"/>
        <v>1.75</v>
      </c>
      <c r="R1061" s="16">
        <f t="shared" si="910"/>
        <v>3.5746201966041107</v>
      </c>
      <c r="S1061" s="17">
        <f t="shared" si="904"/>
        <v>223.36633624233227</v>
      </c>
      <c r="T1061" s="17">
        <f t="shared" si="911"/>
        <v>55.841584060583067</v>
      </c>
      <c r="U1061" s="18">
        <f t="shared" si="912"/>
        <v>1.75</v>
      </c>
      <c r="V1061" s="17">
        <f t="shared" si="913"/>
        <v>0</v>
      </c>
      <c r="W1061" s="17">
        <f t="shared" si="905"/>
        <v>0</v>
      </c>
      <c r="X1061" s="16">
        <f t="shared" si="914"/>
        <v>0</v>
      </c>
      <c r="Y1061" s="19">
        <f t="shared" si="915"/>
        <v>1.75</v>
      </c>
      <c r="Z1061" s="17">
        <f t="shared" si="916"/>
        <v>0</v>
      </c>
      <c r="AA1061" s="17">
        <f t="shared" si="917"/>
        <v>0</v>
      </c>
      <c r="AB1061" s="16">
        <f t="shared" si="918"/>
        <v>0</v>
      </c>
      <c r="AC1061" s="19">
        <f t="shared" si="919"/>
        <v>1.75</v>
      </c>
      <c r="AD1061" s="17">
        <f t="shared" si="920"/>
        <v>0</v>
      </c>
      <c r="AE1061" s="17">
        <f t="shared" si="921"/>
        <v>0</v>
      </c>
      <c r="AF1061" s="16">
        <f t="shared" si="906"/>
        <v>0</v>
      </c>
      <c r="AG1061" s="19">
        <f t="shared" si="922"/>
        <v>1.75</v>
      </c>
      <c r="AH1061" s="17">
        <f t="shared" si="923"/>
        <v>0</v>
      </c>
      <c r="AI1061" s="17">
        <f t="shared" si="952"/>
        <v>0</v>
      </c>
      <c r="AJ1061" s="16">
        <f t="shared" si="924"/>
        <v>0</v>
      </c>
      <c r="AK1061" s="19">
        <f t="shared" si="925"/>
        <v>1.75</v>
      </c>
      <c r="AL1061" s="17">
        <f t="shared" si="926"/>
        <v>0</v>
      </c>
      <c r="AM1061" s="17">
        <f t="shared" si="927"/>
        <v>0</v>
      </c>
      <c r="AN1061" s="16">
        <f t="shared" si="928"/>
        <v>0</v>
      </c>
      <c r="AO1061" s="19">
        <f t="shared" si="929"/>
        <v>1.75</v>
      </c>
      <c r="AP1061" s="17">
        <f t="shared" si="930"/>
        <v>0</v>
      </c>
      <c r="AQ1061" s="17">
        <f t="shared" si="931"/>
        <v>0</v>
      </c>
      <c r="AR1061" s="16">
        <f t="shared" si="932"/>
        <v>0</v>
      </c>
      <c r="AS1061" s="19">
        <f t="shared" si="933"/>
        <v>1.75</v>
      </c>
      <c r="AT1061" s="17">
        <f t="shared" si="934"/>
        <v>0</v>
      </c>
      <c r="AU1061" s="17">
        <f t="shared" si="935"/>
        <v>0</v>
      </c>
      <c r="AV1061" s="16">
        <f t="shared" si="936"/>
        <v>0</v>
      </c>
      <c r="AW1061" s="19">
        <f t="shared" si="937"/>
        <v>1.75</v>
      </c>
      <c r="AX1061" s="17">
        <f t="shared" si="938"/>
        <v>0</v>
      </c>
      <c r="AY1061" s="17">
        <f t="shared" si="907"/>
        <v>0</v>
      </c>
      <c r="AZ1061" s="16">
        <f t="shared" si="939"/>
        <v>0</v>
      </c>
      <c r="BA1061" s="19">
        <f t="shared" si="940"/>
        <v>1.75</v>
      </c>
      <c r="BB1061" s="16"/>
      <c r="BC1061" s="16">
        <f t="shared" si="941"/>
        <v>1.75</v>
      </c>
      <c r="BD1061" s="19">
        <f t="shared" si="908"/>
        <v>1.75</v>
      </c>
      <c r="BE1061" s="20">
        <f t="shared" si="942"/>
        <v>1.75</v>
      </c>
      <c r="BF1061">
        <f t="shared" si="943"/>
        <v>1.336946068037345E-3</v>
      </c>
      <c r="BG1061" s="33">
        <f t="shared" si="944"/>
        <v>3.5977842721493793</v>
      </c>
      <c r="BH1061">
        <f t="shared" si="945"/>
        <v>14.391137088597517</v>
      </c>
      <c r="BI1061">
        <f t="shared" si="946"/>
        <v>1820536.4062559404</v>
      </c>
      <c r="BJ1061">
        <f t="shared" si="947"/>
        <v>27371207</v>
      </c>
      <c r="BK1061">
        <f t="shared" si="948"/>
        <v>885528</v>
      </c>
      <c r="BL1061">
        <f t="shared" si="949"/>
        <v>0</v>
      </c>
      <c r="BM1061">
        <f t="shared" si="950"/>
        <v>885528</v>
      </c>
    </row>
    <row r="1062" spans="1:65" x14ac:dyDescent="0.25">
      <c r="A1062" s="8"/>
      <c r="B1062">
        <v>3720483</v>
      </c>
      <c r="C1062" t="s">
        <v>1078</v>
      </c>
      <c r="D1062">
        <v>5</v>
      </c>
      <c r="E1062">
        <v>2414</v>
      </c>
      <c r="F1062" s="9">
        <f t="shared" si="951"/>
        <v>405552</v>
      </c>
      <c r="G1062">
        <v>3</v>
      </c>
      <c r="H1062" s="10">
        <f t="shared" si="897"/>
        <v>1.6666666666666667</v>
      </c>
      <c r="I1062" s="10">
        <f t="shared" si="898"/>
        <v>5</v>
      </c>
      <c r="J1062" s="11">
        <f t="shared" si="899"/>
        <v>1</v>
      </c>
      <c r="K1062" s="11">
        <f t="shared" si="900"/>
        <v>0.54502600871983553</v>
      </c>
      <c r="L1062" s="12">
        <f t="shared" si="901"/>
        <v>2027760</v>
      </c>
      <c r="M1062" s="13">
        <f t="shared" si="902"/>
        <v>0.45497399128016441</v>
      </c>
      <c r="P1062">
        <f t="shared" si="903"/>
        <v>12070</v>
      </c>
      <c r="Q1062" s="15">
        <f t="shared" si="909"/>
        <v>1.6666666666666667</v>
      </c>
      <c r="R1062" s="16">
        <f t="shared" si="910"/>
        <v>3.5746201966041107</v>
      </c>
      <c r="S1062" s="17">
        <f t="shared" si="904"/>
        <v>9.173874127115635</v>
      </c>
      <c r="T1062" s="17">
        <f t="shared" si="911"/>
        <v>3.0579580423718782</v>
      </c>
      <c r="U1062" s="18">
        <f t="shared" si="912"/>
        <v>1.6666666666666667</v>
      </c>
      <c r="V1062" s="17">
        <f t="shared" si="913"/>
        <v>0</v>
      </c>
      <c r="W1062" s="17">
        <f t="shared" si="905"/>
        <v>0</v>
      </c>
      <c r="X1062" s="16">
        <f t="shared" si="914"/>
        <v>0</v>
      </c>
      <c r="Y1062" s="19">
        <f t="shared" si="915"/>
        <v>1.6666666666666667</v>
      </c>
      <c r="Z1062" s="17">
        <f t="shared" si="916"/>
        <v>0</v>
      </c>
      <c r="AA1062" s="17">
        <f t="shared" si="917"/>
        <v>0</v>
      </c>
      <c r="AB1062" s="16">
        <f t="shared" si="918"/>
        <v>0</v>
      </c>
      <c r="AC1062" s="19">
        <f t="shared" si="919"/>
        <v>1.6666666666666667</v>
      </c>
      <c r="AD1062" s="17">
        <f t="shared" si="920"/>
        <v>0</v>
      </c>
      <c r="AE1062" s="17">
        <f t="shared" si="921"/>
        <v>0</v>
      </c>
      <c r="AF1062" s="16">
        <f t="shared" si="906"/>
        <v>0</v>
      </c>
      <c r="AG1062" s="19">
        <f t="shared" si="922"/>
        <v>1.6666666666666667</v>
      </c>
      <c r="AH1062" s="17">
        <f t="shared" si="923"/>
        <v>0</v>
      </c>
      <c r="AI1062" s="17">
        <f t="shared" si="952"/>
        <v>0</v>
      </c>
      <c r="AJ1062" s="16">
        <f t="shared" si="924"/>
        <v>0</v>
      </c>
      <c r="AK1062" s="19">
        <f t="shared" si="925"/>
        <v>1.6666666666666667</v>
      </c>
      <c r="AL1062" s="17">
        <f t="shared" si="926"/>
        <v>0</v>
      </c>
      <c r="AM1062" s="17">
        <f t="shared" si="927"/>
        <v>0</v>
      </c>
      <c r="AN1062" s="16">
        <f t="shared" si="928"/>
        <v>0</v>
      </c>
      <c r="AO1062" s="19">
        <f t="shared" si="929"/>
        <v>1.6666666666666667</v>
      </c>
      <c r="AP1062" s="17">
        <f t="shared" si="930"/>
        <v>0</v>
      </c>
      <c r="AQ1062" s="17">
        <f t="shared" si="931"/>
        <v>0</v>
      </c>
      <c r="AR1062" s="16">
        <f t="shared" si="932"/>
        <v>0</v>
      </c>
      <c r="AS1062" s="19">
        <f t="shared" si="933"/>
        <v>1.6666666666666667</v>
      </c>
      <c r="AT1062" s="17">
        <f t="shared" si="934"/>
        <v>0</v>
      </c>
      <c r="AU1062" s="17">
        <f t="shared" si="935"/>
        <v>0</v>
      </c>
      <c r="AV1062" s="16">
        <f t="shared" si="936"/>
        <v>0</v>
      </c>
      <c r="AW1062" s="19">
        <f t="shared" si="937"/>
        <v>1.6666666666666667</v>
      </c>
      <c r="AX1062" s="17">
        <f t="shared" si="938"/>
        <v>0</v>
      </c>
      <c r="AY1062" s="17">
        <f t="shared" si="907"/>
        <v>0</v>
      </c>
      <c r="AZ1062" s="16">
        <f t="shared" si="939"/>
        <v>0</v>
      </c>
      <c r="BA1062" s="19">
        <f t="shared" si="940"/>
        <v>1.6666666666666667</v>
      </c>
      <c r="BB1062" s="16"/>
      <c r="BC1062" s="16">
        <f t="shared" si="941"/>
        <v>1.6666666666666667</v>
      </c>
      <c r="BD1062" s="19">
        <f t="shared" si="908"/>
        <v>1.6666666666666667</v>
      </c>
      <c r="BE1062" s="20">
        <f t="shared" si="942"/>
        <v>1.6666666666666667</v>
      </c>
      <c r="BF1062">
        <f t="shared" si="943"/>
        <v>1.2732819695593762E-3</v>
      </c>
      <c r="BG1062" s="33">
        <f t="shared" si="944"/>
        <v>3.4264612115708375</v>
      </c>
      <c r="BH1062">
        <f t="shared" si="945"/>
        <v>10.279383634712513</v>
      </c>
      <c r="BI1062">
        <f t="shared" si="946"/>
        <v>4168824.5918249292</v>
      </c>
      <c r="BJ1062">
        <f t="shared" si="947"/>
        <v>1692723</v>
      </c>
      <c r="BK1062">
        <f t="shared" si="948"/>
        <v>2027760</v>
      </c>
      <c r="BL1062">
        <f t="shared" si="949"/>
        <v>0</v>
      </c>
      <c r="BM1062">
        <f t="shared" si="950"/>
        <v>2027760</v>
      </c>
    </row>
    <row r="1063" spans="1:65" x14ac:dyDescent="0.25">
      <c r="A1063" s="8"/>
      <c r="B1063">
        <v>60933</v>
      </c>
      <c r="C1063" t="s">
        <v>1079</v>
      </c>
      <c r="D1063">
        <v>1</v>
      </c>
      <c r="E1063">
        <v>650</v>
      </c>
      <c r="F1063" s="9">
        <f t="shared" si="951"/>
        <v>109200</v>
      </c>
      <c r="G1063">
        <v>6</v>
      </c>
      <c r="H1063" s="10">
        <f t="shared" si="897"/>
        <v>9.2999084249084249E-2</v>
      </c>
      <c r="I1063" s="10">
        <f t="shared" si="898"/>
        <v>0.55799450549450547</v>
      </c>
      <c r="J1063" s="11">
        <f t="shared" si="899"/>
        <v>0.55799450549450547</v>
      </c>
      <c r="K1063" s="11">
        <f t="shared" si="900"/>
        <v>1</v>
      </c>
      <c r="L1063" s="12">
        <f t="shared" si="901"/>
        <v>60933</v>
      </c>
      <c r="M1063" s="13">
        <f t="shared" si="902"/>
        <v>0</v>
      </c>
      <c r="P1063">
        <f t="shared" si="903"/>
        <v>650</v>
      </c>
      <c r="Q1063" s="15">
        <f t="shared" si="909"/>
        <v>0.16666666666666666</v>
      </c>
      <c r="R1063" s="16">
        <f t="shared" si="910"/>
        <v>3.5746201966041107</v>
      </c>
      <c r="S1063" s="17">
        <f t="shared" si="904"/>
        <v>0.55799450549450547</v>
      </c>
      <c r="T1063" s="17">
        <f t="shared" si="911"/>
        <v>9.2999084249084249E-2</v>
      </c>
      <c r="U1063" s="18">
        <f t="shared" si="912"/>
        <v>9.2999084249084249E-2</v>
      </c>
      <c r="V1063" s="17">
        <f t="shared" si="913"/>
        <v>0</v>
      </c>
      <c r="W1063" s="17">
        <f t="shared" si="905"/>
        <v>0</v>
      </c>
      <c r="X1063" s="16">
        <f t="shared" si="914"/>
        <v>0</v>
      </c>
      <c r="Y1063" s="19">
        <f t="shared" si="915"/>
        <v>9.2999084249084249E-2</v>
      </c>
      <c r="Z1063" s="17">
        <f t="shared" si="916"/>
        <v>0</v>
      </c>
      <c r="AA1063" s="17">
        <f t="shared" si="917"/>
        <v>0</v>
      </c>
      <c r="AB1063" s="16">
        <f t="shared" si="918"/>
        <v>0</v>
      </c>
      <c r="AC1063" s="19">
        <f t="shared" si="919"/>
        <v>9.2999084249084249E-2</v>
      </c>
      <c r="AD1063" s="17">
        <f t="shared" si="920"/>
        <v>0</v>
      </c>
      <c r="AE1063" s="17">
        <f t="shared" si="921"/>
        <v>0</v>
      </c>
      <c r="AF1063" s="16">
        <f t="shared" si="906"/>
        <v>0</v>
      </c>
      <c r="AG1063" s="19">
        <f t="shared" si="922"/>
        <v>9.2999084249084249E-2</v>
      </c>
      <c r="AH1063" s="17">
        <f t="shared" si="923"/>
        <v>0</v>
      </c>
      <c r="AI1063" s="17">
        <f t="shared" si="952"/>
        <v>0</v>
      </c>
      <c r="AJ1063" s="16">
        <f t="shared" si="924"/>
        <v>0</v>
      </c>
      <c r="AK1063" s="19">
        <f t="shared" si="925"/>
        <v>9.2999084249084249E-2</v>
      </c>
      <c r="AL1063" s="17">
        <f t="shared" si="926"/>
        <v>0</v>
      </c>
      <c r="AM1063" s="17">
        <f t="shared" si="927"/>
        <v>0</v>
      </c>
      <c r="AN1063" s="16">
        <f t="shared" si="928"/>
        <v>0</v>
      </c>
      <c r="AO1063" s="19">
        <f t="shared" si="929"/>
        <v>9.2999084249084249E-2</v>
      </c>
      <c r="AP1063" s="17">
        <f t="shared" si="930"/>
        <v>0</v>
      </c>
      <c r="AQ1063" s="17">
        <f t="shared" si="931"/>
        <v>0</v>
      </c>
      <c r="AR1063" s="16">
        <f t="shared" si="932"/>
        <v>0</v>
      </c>
      <c r="AS1063" s="19">
        <f t="shared" si="933"/>
        <v>9.2999084249084249E-2</v>
      </c>
      <c r="AT1063" s="17">
        <f t="shared" si="934"/>
        <v>0</v>
      </c>
      <c r="AU1063" s="17">
        <f t="shared" si="935"/>
        <v>0</v>
      </c>
      <c r="AV1063" s="16">
        <f t="shared" si="936"/>
        <v>0</v>
      </c>
      <c r="AW1063" s="19">
        <f t="shared" si="937"/>
        <v>9.2999084249084249E-2</v>
      </c>
      <c r="AX1063" s="17">
        <f t="shared" si="938"/>
        <v>0</v>
      </c>
      <c r="AY1063" s="17">
        <f t="shared" si="907"/>
        <v>0</v>
      </c>
      <c r="AZ1063" s="16">
        <f t="shared" si="939"/>
        <v>0</v>
      </c>
      <c r="BA1063" s="19">
        <f t="shared" si="940"/>
        <v>9.2999084249084249E-2</v>
      </c>
      <c r="BB1063" s="16"/>
      <c r="BC1063" s="16">
        <f t="shared" si="941"/>
        <v>9.2999084249084249E-2</v>
      </c>
      <c r="BD1063" s="19">
        <f t="shared" si="908"/>
        <v>9.2999084249084249E-2</v>
      </c>
      <c r="BE1063" s="20">
        <f t="shared" si="942"/>
        <v>9.2999084249084249E-2</v>
      </c>
      <c r="BF1063">
        <f t="shared" si="943"/>
        <v>7.1048434295935411E-5</v>
      </c>
      <c r="BG1063" s="33">
        <f t="shared" si="944"/>
        <v>0.19119465293465737</v>
      </c>
      <c r="BH1063">
        <f t="shared" si="945"/>
        <v>1.1471679176079443</v>
      </c>
      <c r="BI1063">
        <f t="shared" si="946"/>
        <v>125270.73660278753</v>
      </c>
      <c r="BJ1063">
        <f t="shared" si="947"/>
        <v>0</v>
      </c>
      <c r="BK1063">
        <f t="shared" si="948"/>
        <v>60933</v>
      </c>
      <c r="BL1063">
        <f t="shared" si="949"/>
        <v>48267</v>
      </c>
      <c r="BM1063">
        <f t="shared" si="950"/>
        <v>60933</v>
      </c>
    </row>
    <row r="1064" spans="1:65" x14ac:dyDescent="0.25">
      <c r="A1064" s="8"/>
      <c r="B1064">
        <v>472740602</v>
      </c>
      <c r="C1064" t="s">
        <v>1080</v>
      </c>
      <c r="D1064">
        <v>7</v>
      </c>
      <c r="E1064">
        <v>1479</v>
      </c>
      <c r="F1064" s="9">
        <f t="shared" si="951"/>
        <v>248472</v>
      </c>
      <c r="G1064">
        <v>2</v>
      </c>
      <c r="H1064" s="10">
        <f t="shared" si="897"/>
        <v>3.5</v>
      </c>
      <c r="I1064" s="10">
        <f t="shared" si="898"/>
        <v>7</v>
      </c>
      <c r="J1064" s="11">
        <f t="shared" si="899"/>
        <v>1</v>
      </c>
      <c r="K1064" s="11">
        <f t="shared" si="900"/>
        <v>3.6791931825648433E-3</v>
      </c>
      <c r="L1064" s="12">
        <f t="shared" si="901"/>
        <v>1739304</v>
      </c>
      <c r="M1064" s="13">
        <f t="shared" si="902"/>
        <v>0.99632080681743518</v>
      </c>
      <c r="P1064">
        <f t="shared" si="903"/>
        <v>10353</v>
      </c>
      <c r="Q1064" s="15">
        <f t="shared" si="909"/>
        <v>3.5</v>
      </c>
      <c r="R1064" s="16">
        <f t="shared" si="910"/>
        <v>3.5746201966041107</v>
      </c>
      <c r="S1064" s="17">
        <f t="shared" si="904"/>
        <v>1902.5910444637625</v>
      </c>
      <c r="T1064" s="17">
        <f t="shared" si="911"/>
        <v>951.29552223188125</v>
      </c>
      <c r="U1064" s="18">
        <f t="shared" si="912"/>
        <v>3.5</v>
      </c>
      <c r="V1064" s="17">
        <f t="shared" si="913"/>
        <v>0</v>
      </c>
      <c r="W1064" s="17">
        <f t="shared" si="905"/>
        <v>0</v>
      </c>
      <c r="X1064" s="16">
        <f t="shared" si="914"/>
        <v>0</v>
      </c>
      <c r="Y1064" s="19">
        <f t="shared" si="915"/>
        <v>3.5</v>
      </c>
      <c r="Z1064" s="17">
        <f t="shared" si="916"/>
        <v>0</v>
      </c>
      <c r="AA1064" s="17">
        <f t="shared" si="917"/>
        <v>0</v>
      </c>
      <c r="AB1064" s="16">
        <f t="shared" si="918"/>
        <v>0</v>
      </c>
      <c r="AC1064" s="19">
        <f t="shared" si="919"/>
        <v>3.5</v>
      </c>
      <c r="AD1064" s="17">
        <f t="shared" si="920"/>
        <v>0</v>
      </c>
      <c r="AE1064" s="17">
        <f t="shared" si="921"/>
        <v>0</v>
      </c>
      <c r="AF1064" s="16">
        <f t="shared" si="906"/>
        <v>0</v>
      </c>
      <c r="AG1064" s="19">
        <f t="shared" si="922"/>
        <v>3.5</v>
      </c>
      <c r="AH1064" s="17">
        <f t="shared" si="923"/>
        <v>0</v>
      </c>
      <c r="AI1064" s="17">
        <f t="shared" si="952"/>
        <v>0</v>
      </c>
      <c r="AJ1064" s="16">
        <f t="shared" si="924"/>
        <v>0</v>
      </c>
      <c r="AK1064" s="19">
        <f t="shared" si="925"/>
        <v>3.5</v>
      </c>
      <c r="AL1064" s="17">
        <f t="shared" si="926"/>
        <v>0</v>
      </c>
      <c r="AM1064" s="17">
        <f t="shared" si="927"/>
        <v>0</v>
      </c>
      <c r="AN1064" s="16">
        <f t="shared" si="928"/>
        <v>0</v>
      </c>
      <c r="AO1064" s="19">
        <f t="shared" si="929"/>
        <v>3.5</v>
      </c>
      <c r="AP1064" s="17">
        <f t="shared" si="930"/>
        <v>0</v>
      </c>
      <c r="AQ1064" s="17">
        <f t="shared" si="931"/>
        <v>0</v>
      </c>
      <c r="AR1064" s="16">
        <f t="shared" si="932"/>
        <v>0</v>
      </c>
      <c r="AS1064" s="19">
        <f t="shared" si="933"/>
        <v>3.5</v>
      </c>
      <c r="AT1064" s="17">
        <f t="shared" si="934"/>
        <v>0</v>
      </c>
      <c r="AU1064" s="17">
        <f t="shared" si="935"/>
        <v>0</v>
      </c>
      <c r="AV1064" s="16">
        <f t="shared" si="936"/>
        <v>0</v>
      </c>
      <c r="AW1064" s="19">
        <f t="shared" si="937"/>
        <v>3.5</v>
      </c>
      <c r="AX1064" s="17">
        <f t="shared" si="938"/>
        <v>0</v>
      </c>
      <c r="AY1064" s="17">
        <f t="shared" si="907"/>
        <v>0</v>
      </c>
      <c r="AZ1064" s="16">
        <f t="shared" si="939"/>
        <v>0</v>
      </c>
      <c r="BA1064" s="19">
        <f t="shared" si="940"/>
        <v>3.5</v>
      </c>
      <c r="BB1064" s="16"/>
      <c r="BC1064" s="16">
        <f t="shared" si="941"/>
        <v>3.5</v>
      </c>
      <c r="BD1064" s="19">
        <f t="shared" si="908"/>
        <v>3.5</v>
      </c>
      <c r="BE1064" s="20">
        <f t="shared" si="942"/>
        <v>3.5</v>
      </c>
      <c r="BF1064">
        <f t="shared" si="943"/>
        <v>2.6738921360746899E-3</v>
      </c>
      <c r="BG1064" s="33">
        <f t="shared" si="944"/>
        <v>7.1955685442987587</v>
      </c>
      <c r="BH1064">
        <f t="shared" si="945"/>
        <v>14.391137088597517</v>
      </c>
      <c r="BI1064">
        <f t="shared" si="946"/>
        <v>3575794.6146780024</v>
      </c>
      <c r="BJ1064">
        <f t="shared" si="947"/>
        <v>471001298</v>
      </c>
      <c r="BK1064">
        <f t="shared" si="948"/>
        <v>1739304</v>
      </c>
      <c r="BL1064">
        <f t="shared" si="949"/>
        <v>0</v>
      </c>
      <c r="BM1064">
        <f t="shared" si="950"/>
        <v>1739304</v>
      </c>
    </row>
    <row r="1065" spans="1:65" x14ac:dyDescent="0.25">
      <c r="A1065" s="8"/>
      <c r="B1065">
        <v>30363151</v>
      </c>
      <c r="C1065" t="s">
        <v>1081</v>
      </c>
      <c r="D1065">
        <v>4</v>
      </c>
      <c r="E1065">
        <v>1649</v>
      </c>
      <c r="F1065" s="9">
        <f t="shared" si="951"/>
        <v>277032</v>
      </c>
      <c r="G1065">
        <v>5</v>
      </c>
      <c r="H1065" s="10">
        <f t="shared" si="897"/>
        <v>0.8</v>
      </c>
      <c r="I1065" s="10">
        <f t="shared" si="898"/>
        <v>4</v>
      </c>
      <c r="J1065" s="11">
        <f t="shared" si="899"/>
        <v>1</v>
      </c>
      <c r="K1065" s="11">
        <f t="shared" si="900"/>
        <v>3.6495816919660279E-2</v>
      </c>
      <c r="L1065" s="12">
        <f t="shared" si="901"/>
        <v>1108128</v>
      </c>
      <c r="M1065" s="13">
        <f t="shared" si="902"/>
        <v>0.96350418308033969</v>
      </c>
      <c r="P1065">
        <f t="shared" si="903"/>
        <v>6596</v>
      </c>
      <c r="Q1065" s="15">
        <f t="shared" si="909"/>
        <v>0.8</v>
      </c>
      <c r="R1065" s="16">
        <f t="shared" si="910"/>
        <v>3.5746201966041107</v>
      </c>
      <c r="S1065" s="17">
        <f t="shared" si="904"/>
        <v>109.60160198099858</v>
      </c>
      <c r="T1065" s="17">
        <f t="shared" si="911"/>
        <v>21.920320396199717</v>
      </c>
      <c r="U1065" s="18">
        <f t="shared" si="912"/>
        <v>0.8</v>
      </c>
      <c r="V1065" s="17">
        <f t="shared" si="913"/>
        <v>0</v>
      </c>
      <c r="W1065" s="17">
        <f t="shared" si="905"/>
        <v>0</v>
      </c>
      <c r="X1065" s="16">
        <f t="shared" si="914"/>
        <v>0</v>
      </c>
      <c r="Y1065" s="19">
        <f t="shared" si="915"/>
        <v>0.8</v>
      </c>
      <c r="Z1065" s="17">
        <f t="shared" si="916"/>
        <v>0</v>
      </c>
      <c r="AA1065" s="17">
        <f t="shared" si="917"/>
        <v>0</v>
      </c>
      <c r="AB1065" s="16">
        <f t="shared" si="918"/>
        <v>0</v>
      </c>
      <c r="AC1065" s="19">
        <f t="shared" si="919"/>
        <v>0.8</v>
      </c>
      <c r="AD1065" s="17">
        <f t="shared" si="920"/>
        <v>0</v>
      </c>
      <c r="AE1065" s="17">
        <f t="shared" si="921"/>
        <v>0</v>
      </c>
      <c r="AF1065" s="16">
        <f t="shared" si="906"/>
        <v>0</v>
      </c>
      <c r="AG1065" s="19">
        <f t="shared" si="922"/>
        <v>0.8</v>
      </c>
      <c r="AH1065" s="17">
        <f t="shared" si="923"/>
        <v>0</v>
      </c>
      <c r="AI1065" s="17">
        <f t="shared" si="952"/>
        <v>0</v>
      </c>
      <c r="AJ1065" s="16">
        <f t="shared" si="924"/>
        <v>0</v>
      </c>
      <c r="AK1065" s="19">
        <f t="shared" si="925"/>
        <v>0.8</v>
      </c>
      <c r="AL1065" s="17">
        <f t="shared" si="926"/>
        <v>0</v>
      </c>
      <c r="AM1065" s="17">
        <f t="shared" si="927"/>
        <v>0</v>
      </c>
      <c r="AN1065" s="16">
        <f t="shared" si="928"/>
        <v>0</v>
      </c>
      <c r="AO1065" s="19">
        <f t="shared" si="929"/>
        <v>0.8</v>
      </c>
      <c r="AP1065" s="17">
        <f t="shared" si="930"/>
        <v>0</v>
      </c>
      <c r="AQ1065" s="17">
        <f t="shared" si="931"/>
        <v>0</v>
      </c>
      <c r="AR1065" s="16">
        <f t="shared" si="932"/>
        <v>0</v>
      </c>
      <c r="AS1065" s="19">
        <f t="shared" si="933"/>
        <v>0.8</v>
      </c>
      <c r="AT1065" s="17">
        <f t="shared" si="934"/>
        <v>0</v>
      </c>
      <c r="AU1065" s="17">
        <f t="shared" si="935"/>
        <v>0</v>
      </c>
      <c r="AV1065" s="16">
        <f t="shared" si="936"/>
        <v>0</v>
      </c>
      <c r="AW1065" s="19">
        <f t="shared" si="937"/>
        <v>0.8</v>
      </c>
      <c r="AX1065" s="17">
        <f t="shared" si="938"/>
        <v>0</v>
      </c>
      <c r="AY1065" s="17">
        <f t="shared" si="907"/>
        <v>0</v>
      </c>
      <c r="AZ1065" s="16">
        <f t="shared" si="939"/>
        <v>0</v>
      </c>
      <c r="BA1065" s="19">
        <f t="shared" si="940"/>
        <v>0.8</v>
      </c>
      <c r="BB1065" s="16"/>
      <c r="BC1065" s="16">
        <f t="shared" si="941"/>
        <v>0.8</v>
      </c>
      <c r="BD1065" s="19">
        <f t="shared" si="908"/>
        <v>0.8</v>
      </c>
      <c r="BE1065" s="20">
        <f t="shared" si="942"/>
        <v>0.8</v>
      </c>
      <c r="BF1065">
        <f t="shared" si="943"/>
        <v>6.1117534538850061E-4</v>
      </c>
      <c r="BG1065" s="33">
        <f t="shared" si="944"/>
        <v>1.6447013815540021</v>
      </c>
      <c r="BH1065">
        <f t="shared" si="945"/>
        <v>8.2235069077700107</v>
      </c>
      <c r="BI1065">
        <f t="shared" si="946"/>
        <v>2278174.5656733415</v>
      </c>
      <c r="BJ1065">
        <f t="shared" si="947"/>
        <v>29255023</v>
      </c>
      <c r="BK1065">
        <f t="shared" si="948"/>
        <v>1108128</v>
      </c>
      <c r="BL1065">
        <f t="shared" si="949"/>
        <v>0</v>
      </c>
      <c r="BM1065">
        <f t="shared" si="950"/>
        <v>1108128</v>
      </c>
    </row>
    <row r="1066" spans="1:65" x14ac:dyDescent="0.25">
      <c r="A1066" s="8"/>
      <c r="B1066">
        <v>2454</v>
      </c>
      <c r="C1066" t="s">
        <v>1082</v>
      </c>
      <c r="D1066">
        <v>3</v>
      </c>
      <c r="E1066">
        <v>156</v>
      </c>
      <c r="F1066" s="9">
        <f t="shared" si="951"/>
        <v>26208</v>
      </c>
      <c r="G1066">
        <v>4</v>
      </c>
      <c r="H1066" s="10">
        <f t="shared" si="897"/>
        <v>2.3408882783882784E-2</v>
      </c>
      <c r="I1066" s="10">
        <f t="shared" si="898"/>
        <v>9.3635531135531136E-2</v>
      </c>
      <c r="J1066" s="11">
        <f t="shared" si="899"/>
        <v>3.1211843711843712E-2</v>
      </c>
      <c r="K1066" s="11">
        <f t="shared" si="900"/>
        <v>1</v>
      </c>
      <c r="L1066" s="12">
        <f t="shared" si="901"/>
        <v>2454</v>
      </c>
      <c r="M1066" s="13">
        <f t="shared" si="902"/>
        <v>0</v>
      </c>
      <c r="P1066">
        <f t="shared" si="903"/>
        <v>468</v>
      </c>
      <c r="Q1066" s="15">
        <f t="shared" si="909"/>
        <v>0.75</v>
      </c>
      <c r="R1066" s="16">
        <f t="shared" si="910"/>
        <v>3.5746201966041107</v>
      </c>
      <c r="S1066" s="17">
        <f t="shared" si="904"/>
        <v>9.3635531135531136E-2</v>
      </c>
      <c r="T1066" s="17">
        <f t="shared" si="911"/>
        <v>2.3408882783882784E-2</v>
      </c>
      <c r="U1066" s="18">
        <f t="shared" si="912"/>
        <v>2.3408882783882784E-2</v>
      </c>
      <c r="V1066" s="17">
        <f t="shared" si="913"/>
        <v>0</v>
      </c>
      <c r="W1066" s="17">
        <f t="shared" si="905"/>
        <v>0</v>
      </c>
      <c r="X1066" s="16">
        <f t="shared" si="914"/>
        <v>0</v>
      </c>
      <c r="Y1066" s="19">
        <f t="shared" si="915"/>
        <v>2.3408882783882784E-2</v>
      </c>
      <c r="Z1066" s="17">
        <f t="shared" si="916"/>
        <v>0</v>
      </c>
      <c r="AA1066" s="17">
        <f t="shared" si="917"/>
        <v>0</v>
      </c>
      <c r="AB1066" s="16">
        <f t="shared" si="918"/>
        <v>0</v>
      </c>
      <c r="AC1066" s="19">
        <f t="shared" si="919"/>
        <v>2.3408882783882784E-2</v>
      </c>
      <c r="AD1066" s="17">
        <f t="shared" si="920"/>
        <v>0</v>
      </c>
      <c r="AE1066" s="17">
        <f t="shared" si="921"/>
        <v>0</v>
      </c>
      <c r="AF1066" s="16">
        <f t="shared" si="906"/>
        <v>0</v>
      </c>
      <c r="AG1066" s="19">
        <f t="shared" si="922"/>
        <v>2.3408882783882784E-2</v>
      </c>
      <c r="AH1066" s="17">
        <f t="shared" si="923"/>
        <v>0</v>
      </c>
      <c r="AI1066" s="17">
        <f t="shared" si="952"/>
        <v>0</v>
      </c>
      <c r="AJ1066" s="16">
        <f t="shared" si="924"/>
        <v>0</v>
      </c>
      <c r="AK1066" s="19">
        <f t="shared" si="925"/>
        <v>2.3408882783882784E-2</v>
      </c>
      <c r="AL1066" s="17">
        <f t="shared" si="926"/>
        <v>0</v>
      </c>
      <c r="AM1066" s="17">
        <f t="shared" si="927"/>
        <v>0</v>
      </c>
      <c r="AN1066" s="16">
        <f t="shared" si="928"/>
        <v>0</v>
      </c>
      <c r="AO1066" s="19">
        <f t="shared" si="929"/>
        <v>2.3408882783882784E-2</v>
      </c>
      <c r="AP1066" s="17">
        <f t="shared" si="930"/>
        <v>0</v>
      </c>
      <c r="AQ1066" s="17">
        <f t="shared" si="931"/>
        <v>0</v>
      </c>
      <c r="AR1066" s="16">
        <f t="shared" si="932"/>
        <v>0</v>
      </c>
      <c r="AS1066" s="19">
        <f t="shared" si="933"/>
        <v>2.3408882783882784E-2</v>
      </c>
      <c r="AT1066" s="17">
        <f t="shared" si="934"/>
        <v>0</v>
      </c>
      <c r="AU1066" s="17">
        <f t="shared" si="935"/>
        <v>0</v>
      </c>
      <c r="AV1066" s="16">
        <f t="shared" si="936"/>
        <v>0</v>
      </c>
      <c r="AW1066" s="19">
        <f t="shared" si="937"/>
        <v>2.3408882783882784E-2</v>
      </c>
      <c r="AX1066" s="17">
        <f t="shared" si="938"/>
        <v>0</v>
      </c>
      <c r="AY1066" s="17">
        <f t="shared" si="907"/>
        <v>0</v>
      </c>
      <c r="AZ1066" s="16">
        <f t="shared" si="939"/>
        <v>0</v>
      </c>
      <c r="BA1066" s="19">
        <f t="shared" si="940"/>
        <v>2.3408882783882784E-2</v>
      </c>
      <c r="BB1066" s="16"/>
      <c r="BC1066" s="16">
        <f t="shared" si="941"/>
        <v>2.3408882783882784E-2</v>
      </c>
      <c r="BD1066" s="19">
        <f t="shared" si="908"/>
        <v>2.3408882783882784E-2</v>
      </c>
      <c r="BE1066" s="20">
        <f t="shared" si="942"/>
        <v>2.3408882783882784E-2</v>
      </c>
      <c r="BF1066">
        <f t="shared" si="943"/>
        <v>1.7883665025748105E-5</v>
      </c>
      <c r="BG1066" s="33">
        <f t="shared" si="944"/>
        <v>4.8125777319109629E-2</v>
      </c>
      <c r="BH1066">
        <f t="shared" si="945"/>
        <v>0.19250310927643852</v>
      </c>
      <c r="BI1066">
        <f t="shared" si="946"/>
        <v>5045.1214879169011</v>
      </c>
      <c r="BJ1066">
        <f t="shared" si="947"/>
        <v>0</v>
      </c>
      <c r="BK1066">
        <f t="shared" si="948"/>
        <v>2454</v>
      </c>
      <c r="BL1066">
        <f t="shared" si="949"/>
        <v>76170</v>
      </c>
      <c r="BM1066">
        <f t="shared" si="950"/>
        <v>2454</v>
      </c>
    </row>
    <row r="1067" spans="1:65" x14ac:dyDescent="0.25">
      <c r="A1067" s="8"/>
      <c r="B1067">
        <v>381000</v>
      </c>
      <c r="C1067" t="s">
        <v>1083</v>
      </c>
      <c r="D1067">
        <v>3</v>
      </c>
      <c r="E1067">
        <v>1944</v>
      </c>
      <c r="F1067" s="9">
        <f t="shared" si="951"/>
        <v>326592</v>
      </c>
      <c r="G1067">
        <v>7</v>
      </c>
      <c r="H1067" s="10">
        <f t="shared" si="897"/>
        <v>0.16665616864029562</v>
      </c>
      <c r="I1067" s="10">
        <f t="shared" si="898"/>
        <v>1.1665931804820693</v>
      </c>
      <c r="J1067" s="11">
        <f t="shared" si="899"/>
        <v>0.38886439349402308</v>
      </c>
      <c r="K1067" s="11">
        <f t="shared" si="900"/>
        <v>0.99999999999999989</v>
      </c>
      <c r="L1067" s="12">
        <f t="shared" si="901"/>
        <v>380999.99999999994</v>
      </c>
      <c r="M1067" s="13">
        <f t="shared" si="902"/>
        <v>1.5277601289623992E-16</v>
      </c>
      <c r="P1067">
        <f t="shared" si="903"/>
        <v>5832</v>
      </c>
      <c r="Q1067" s="15">
        <f t="shared" si="909"/>
        <v>0.42857142857142855</v>
      </c>
      <c r="R1067" s="16">
        <f t="shared" si="910"/>
        <v>3.5746201966041107</v>
      </c>
      <c r="S1067" s="17">
        <f t="shared" si="904"/>
        <v>1.1665931804820693</v>
      </c>
      <c r="T1067" s="17">
        <f t="shared" si="911"/>
        <v>0.16665616864029562</v>
      </c>
      <c r="U1067" s="18">
        <f t="shared" si="912"/>
        <v>0.16665616864029562</v>
      </c>
      <c r="V1067" s="17">
        <f t="shared" si="913"/>
        <v>0</v>
      </c>
      <c r="W1067" s="17">
        <f t="shared" si="905"/>
        <v>0</v>
      </c>
      <c r="X1067" s="16">
        <f t="shared" si="914"/>
        <v>0</v>
      </c>
      <c r="Y1067" s="19">
        <f t="shared" si="915"/>
        <v>0.16665616864029562</v>
      </c>
      <c r="Z1067" s="17">
        <f t="shared" si="916"/>
        <v>0</v>
      </c>
      <c r="AA1067" s="17">
        <f t="shared" si="917"/>
        <v>0</v>
      </c>
      <c r="AB1067" s="16">
        <f t="shared" si="918"/>
        <v>0</v>
      </c>
      <c r="AC1067" s="19">
        <f t="shared" si="919"/>
        <v>0.16665616864029562</v>
      </c>
      <c r="AD1067" s="17">
        <f t="shared" si="920"/>
        <v>0</v>
      </c>
      <c r="AE1067" s="17">
        <f t="shared" si="921"/>
        <v>0</v>
      </c>
      <c r="AF1067" s="16">
        <f t="shared" si="906"/>
        <v>0</v>
      </c>
      <c r="AG1067" s="19">
        <f t="shared" si="922"/>
        <v>0.16665616864029562</v>
      </c>
      <c r="AH1067" s="17">
        <f t="shared" si="923"/>
        <v>0</v>
      </c>
      <c r="AI1067" s="17">
        <f t="shared" si="952"/>
        <v>0</v>
      </c>
      <c r="AJ1067" s="16">
        <f t="shared" si="924"/>
        <v>0</v>
      </c>
      <c r="AK1067" s="19">
        <f t="shared" si="925"/>
        <v>0.16665616864029562</v>
      </c>
      <c r="AL1067" s="17">
        <f t="shared" si="926"/>
        <v>0</v>
      </c>
      <c r="AM1067" s="17">
        <f t="shared" si="927"/>
        <v>0</v>
      </c>
      <c r="AN1067" s="16">
        <f t="shared" si="928"/>
        <v>0</v>
      </c>
      <c r="AO1067" s="19">
        <f t="shared" si="929"/>
        <v>0.16665616864029562</v>
      </c>
      <c r="AP1067" s="17">
        <f t="shared" si="930"/>
        <v>0</v>
      </c>
      <c r="AQ1067" s="17">
        <f t="shared" si="931"/>
        <v>0</v>
      </c>
      <c r="AR1067" s="16">
        <f t="shared" si="932"/>
        <v>0</v>
      </c>
      <c r="AS1067" s="19">
        <f t="shared" si="933"/>
        <v>0.16665616864029562</v>
      </c>
      <c r="AT1067" s="17">
        <f t="shared" si="934"/>
        <v>0</v>
      </c>
      <c r="AU1067" s="17">
        <f t="shared" si="935"/>
        <v>0</v>
      </c>
      <c r="AV1067" s="16">
        <f t="shared" si="936"/>
        <v>0</v>
      </c>
      <c r="AW1067" s="19">
        <f t="shared" si="937"/>
        <v>0.16665616864029562</v>
      </c>
      <c r="AX1067" s="17">
        <f t="shared" si="938"/>
        <v>0</v>
      </c>
      <c r="AY1067" s="17">
        <f t="shared" si="907"/>
        <v>0</v>
      </c>
      <c r="AZ1067" s="16">
        <f t="shared" si="939"/>
        <v>0</v>
      </c>
      <c r="BA1067" s="19">
        <f t="shared" si="940"/>
        <v>0.16665616864029562</v>
      </c>
      <c r="BB1067" s="16"/>
      <c r="BC1067" s="16">
        <f t="shared" si="941"/>
        <v>0.16665616864029562</v>
      </c>
      <c r="BD1067" s="19">
        <f t="shared" si="908"/>
        <v>0.16665616864029562</v>
      </c>
      <c r="BE1067" s="20">
        <f t="shared" si="942"/>
        <v>0.16665616864029562</v>
      </c>
      <c r="BF1067">
        <f t="shared" si="943"/>
        <v>1.2732017678732108E-4</v>
      </c>
      <c r="BG1067" s="33">
        <f t="shared" si="944"/>
        <v>0.34262453850898866</v>
      </c>
      <c r="BH1067">
        <f t="shared" si="945"/>
        <v>2.3983717695629205</v>
      </c>
      <c r="BI1067">
        <f t="shared" si="946"/>
        <v>783289.03296509339</v>
      </c>
      <c r="BJ1067">
        <f t="shared" si="947"/>
        <v>0</v>
      </c>
      <c r="BK1067">
        <f t="shared" si="948"/>
        <v>380999.99999999994</v>
      </c>
      <c r="BL1067">
        <f t="shared" si="949"/>
        <v>598776</v>
      </c>
      <c r="BM1067">
        <f t="shared" si="950"/>
        <v>380999.99999999994</v>
      </c>
    </row>
    <row r="1068" spans="1:65" x14ac:dyDescent="0.25">
      <c r="A1068" s="8"/>
      <c r="B1068">
        <v>1098500</v>
      </c>
      <c r="C1068" t="s">
        <v>1084</v>
      </c>
      <c r="D1068">
        <v>4</v>
      </c>
      <c r="E1068">
        <v>2245</v>
      </c>
      <c r="F1068" s="9">
        <f t="shared" si="951"/>
        <v>377160</v>
      </c>
      <c r="G1068">
        <v>5</v>
      </c>
      <c r="H1068" s="10">
        <f t="shared" si="897"/>
        <v>0.58251140099692444</v>
      </c>
      <c r="I1068" s="10">
        <f t="shared" si="898"/>
        <v>2.9125570049846221</v>
      </c>
      <c r="J1068" s="11">
        <f t="shared" si="899"/>
        <v>0.72813925124615553</v>
      </c>
      <c r="K1068" s="11">
        <f t="shared" si="900"/>
        <v>1</v>
      </c>
      <c r="L1068" s="12">
        <f t="shared" si="901"/>
        <v>1098500</v>
      </c>
      <c r="M1068" s="13">
        <f t="shared" si="902"/>
        <v>0</v>
      </c>
      <c r="P1068">
        <f t="shared" si="903"/>
        <v>8980</v>
      </c>
      <c r="Q1068" s="15">
        <f t="shared" si="909"/>
        <v>0.8</v>
      </c>
      <c r="R1068" s="16">
        <f t="shared" si="910"/>
        <v>3.5746201966041107</v>
      </c>
      <c r="S1068" s="17">
        <f t="shared" si="904"/>
        <v>2.9125570049846221</v>
      </c>
      <c r="T1068" s="17">
        <f t="shared" si="911"/>
        <v>0.58251140099692444</v>
      </c>
      <c r="U1068" s="18">
        <f t="shared" si="912"/>
        <v>0.58251140099692444</v>
      </c>
      <c r="V1068" s="17">
        <f t="shared" si="913"/>
        <v>0</v>
      </c>
      <c r="W1068" s="17">
        <f t="shared" si="905"/>
        <v>0</v>
      </c>
      <c r="X1068" s="16">
        <f t="shared" si="914"/>
        <v>0</v>
      </c>
      <c r="Y1068" s="19">
        <f t="shared" si="915"/>
        <v>0.58251140099692444</v>
      </c>
      <c r="Z1068" s="17">
        <f t="shared" si="916"/>
        <v>0</v>
      </c>
      <c r="AA1068" s="17">
        <f t="shared" si="917"/>
        <v>0</v>
      </c>
      <c r="AB1068" s="16">
        <f t="shared" si="918"/>
        <v>0</v>
      </c>
      <c r="AC1068" s="19">
        <f t="shared" si="919"/>
        <v>0.58251140099692444</v>
      </c>
      <c r="AD1068" s="17">
        <f t="shared" si="920"/>
        <v>0</v>
      </c>
      <c r="AE1068" s="17">
        <f t="shared" si="921"/>
        <v>0</v>
      </c>
      <c r="AF1068" s="16">
        <f t="shared" si="906"/>
        <v>0</v>
      </c>
      <c r="AG1068" s="19">
        <f t="shared" si="922"/>
        <v>0.58251140099692444</v>
      </c>
      <c r="AH1068" s="17">
        <f t="shared" si="923"/>
        <v>0</v>
      </c>
      <c r="AI1068" s="17">
        <f t="shared" si="952"/>
        <v>0</v>
      </c>
      <c r="AJ1068" s="16">
        <f t="shared" si="924"/>
        <v>0</v>
      </c>
      <c r="AK1068" s="19">
        <f t="shared" si="925"/>
        <v>0.58251140099692444</v>
      </c>
      <c r="AL1068" s="17">
        <f t="shared" si="926"/>
        <v>0</v>
      </c>
      <c r="AM1068" s="17">
        <f t="shared" si="927"/>
        <v>0</v>
      </c>
      <c r="AN1068" s="16">
        <f t="shared" si="928"/>
        <v>0</v>
      </c>
      <c r="AO1068" s="19">
        <f t="shared" si="929"/>
        <v>0.58251140099692444</v>
      </c>
      <c r="AP1068" s="17">
        <f t="shared" si="930"/>
        <v>0</v>
      </c>
      <c r="AQ1068" s="17">
        <f t="shared" si="931"/>
        <v>0</v>
      </c>
      <c r="AR1068" s="16">
        <f t="shared" si="932"/>
        <v>0</v>
      </c>
      <c r="AS1068" s="19">
        <f t="shared" si="933"/>
        <v>0.58251140099692444</v>
      </c>
      <c r="AT1068" s="17">
        <f t="shared" si="934"/>
        <v>0</v>
      </c>
      <c r="AU1068" s="17">
        <f t="shared" si="935"/>
        <v>0</v>
      </c>
      <c r="AV1068" s="16">
        <f t="shared" si="936"/>
        <v>0</v>
      </c>
      <c r="AW1068" s="19">
        <f t="shared" si="937"/>
        <v>0.58251140099692444</v>
      </c>
      <c r="AX1068" s="17">
        <f t="shared" si="938"/>
        <v>0</v>
      </c>
      <c r="AY1068" s="17">
        <f t="shared" si="907"/>
        <v>0</v>
      </c>
      <c r="AZ1068" s="16">
        <f t="shared" si="939"/>
        <v>0</v>
      </c>
      <c r="BA1068" s="19">
        <f t="shared" si="940"/>
        <v>0.58251140099692444</v>
      </c>
      <c r="BB1068" s="16"/>
      <c r="BC1068" s="16">
        <f t="shared" si="941"/>
        <v>0.58251140099692444</v>
      </c>
      <c r="BD1068" s="19">
        <f t="shared" si="908"/>
        <v>0.58251140099692444</v>
      </c>
      <c r="BE1068" s="20">
        <f t="shared" si="942"/>
        <v>0.58251140099692444</v>
      </c>
      <c r="BF1068">
        <f t="shared" si="943"/>
        <v>4.450207583712933E-4</v>
      </c>
      <c r="BG1068" s="33">
        <f t="shared" si="944"/>
        <v>1.1975716324882486</v>
      </c>
      <c r="BH1068">
        <f t="shared" si="945"/>
        <v>5.9878581624412428</v>
      </c>
      <c r="BI1068">
        <f t="shared" si="946"/>
        <v>2258380.5845463392</v>
      </c>
      <c r="BJ1068">
        <f t="shared" si="947"/>
        <v>0</v>
      </c>
      <c r="BK1068">
        <f t="shared" si="948"/>
        <v>1098500</v>
      </c>
      <c r="BL1068">
        <f t="shared" si="949"/>
        <v>410139.99999999994</v>
      </c>
      <c r="BM1068">
        <f t="shared" si="950"/>
        <v>1098500</v>
      </c>
    </row>
    <row r="1069" spans="1:65" x14ac:dyDescent="0.25">
      <c r="A1069" s="8"/>
      <c r="B1069">
        <v>2500</v>
      </c>
      <c r="C1069" t="s">
        <v>1085</v>
      </c>
      <c r="D1069">
        <v>3</v>
      </c>
      <c r="E1069">
        <v>473</v>
      </c>
      <c r="F1069" s="9">
        <f t="shared" si="951"/>
        <v>79464</v>
      </c>
      <c r="G1069">
        <v>3</v>
      </c>
      <c r="H1069" s="10">
        <f t="shared" si="897"/>
        <v>1.0486929091580255E-2</v>
      </c>
      <c r="I1069" s="10">
        <f t="shared" si="898"/>
        <v>3.1460787274740762E-2</v>
      </c>
      <c r="J1069" s="11">
        <f t="shared" si="899"/>
        <v>1.0486929091580255E-2</v>
      </c>
      <c r="K1069" s="11">
        <f t="shared" si="900"/>
        <v>1</v>
      </c>
      <c r="L1069" s="12">
        <f t="shared" si="901"/>
        <v>2500</v>
      </c>
      <c r="M1069" s="13">
        <f t="shared" si="902"/>
        <v>0</v>
      </c>
      <c r="P1069">
        <f t="shared" si="903"/>
        <v>1419</v>
      </c>
      <c r="Q1069" s="15">
        <f t="shared" si="909"/>
        <v>1</v>
      </c>
      <c r="R1069" s="16">
        <f t="shared" si="910"/>
        <v>3.5746201966041107</v>
      </c>
      <c r="S1069" s="17">
        <f t="shared" si="904"/>
        <v>3.1460787274740762E-2</v>
      </c>
      <c r="T1069" s="17">
        <f t="shared" si="911"/>
        <v>1.0486929091580255E-2</v>
      </c>
      <c r="U1069" s="18">
        <f t="shared" si="912"/>
        <v>1.0486929091580255E-2</v>
      </c>
      <c r="V1069" s="17">
        <f t="shared" si="913"/>
        <v>0</v>
      </c>
      <c r="W1069" s="17">
        <f t="shared" si="905"/>
        <v>0</v>
      </c>
      <c r="X1069" s="16">
        <f t="shared" si="914"/>
        <v>0</v>
      </c>
      <c r="Y1069" s="19">
        <f t="shared" si="915"/>
        <v>1.0486929091580255E-2</v>
      </c>
      <c r="Z1069" s="17">
        <f t="shared" si="916"/>
        <v>0</v>
      </c>
      <c r="AA1069" s="17">
        <f t="shared" si="917"/>
        <v>0</v>
      </c>
      <c r="AB1069" s="16">
        <f t="shared" si="918"/>
        <v>0</v>
      </c>
      <c r="AC1069" s="19">
        <f t="shared" si="919"/>
        <v>1.0486929091580255E-2</v>
      </c>
      <c r="AD1069" s="17">
        <f t="shared" si="920"/>
        <v>0</v>
      </c>
      <c r="AE1069" s="17">
        <f t="shared" si="921"/>
        <v>0</v>
      </c>
      <c r="AF1069" s="16">
        <f t="shared" si="906"/>
        <v>0</v>
      </c>
      <c r="AG1069" s="19">
        <f t="shared" si="922"/>
        <v>1.0486929091580255E-2</v>
      </c>
      <c r="AH1069" s="17">
        <f t="shared" si="923"/>
        <v>0</v>
      </c>
      <c r="AI1069" s="17">
        <f t="shared" si="952"/>
        <v>0</v>
      </c>
      <c r="AJ1069" s="16">
        <f t="shared" si="924"/>
        <v>0</v>
      </c>
      <c r="AK1069" s="19">
        <f t="shared" si="925"/>
        <v>1.0486929091580255E-2</v>
      </c>
      <c r="AL1069" s="17">
        <f t="shared" si="926"/>
        <v>0</v>
      </c>
      <c r="AM1069" s="17">
        <f t="shared" si="927"/>
        <v>0</v>
      </c>
      <c r="AN1069" s="16">
        <f t="shared" si="928"/>
        <v>0</v>
      </c>
      <c r="AO1069" s="19">
        <f t="shared" si="929"/>
        <v>1.0486929091580255E-2</v>
      </c>
      <c r="AP1069" s="17">
        <f t="shared" si="930"/>
        <v>0</v>
      </c>
      <c r="AQ1069" s="17">
        <f t="shared" si="931"/>
        <v>0</v>
      </c>
      <c r="AR1069" s="16">
        <f t="shared" si="932"/>
        <v>0</v>
      </c>
      <c r="AS1069" s="19">
        <f t="shared" si="933"/>
        <v>1.0486929091580255E-2</v>
      </c>
      <c r="AT1069" s="17">
        <f t="shared" si="934"/>
        <v>0</v>
      </c>
      <c r="AU1069" s="17">
        <f t="shared" si="935"/>
        <v>0</v>
      </c>
      <c r="AV1069" s="16">
        <f t="shared" si="936"/>
        <v>0</v>
      </c>
      <c r="AW1069" s="19">
        <f t="shared" si="937"/>
        <v>1.0486929091580255E-2</v>
      </c>
      <c r="AX1069" s="17">
        <f t="shared" si="938"/>
        <v>0</v>
      </c>
      <c r="AY1069" s="17">
        <f t="shared" si="907"/>
        <v>0</v>
      </c>
      <c r="AZ1069" s="16">
        <f t="shared" si="939"/>
        <v>0</v>
      </c>
      <c r="BA1069" s="19">
        <f t="shared" si="940"/>
        <v>1.0486929091580255E-2</v>
      </c>
      <c r="BB1069" s="16"/>
      <c r="BC1069" s="16">
        <f t="shared" si="941"/>
        <v>1.0486929091580255E-2</v>
      </c>
      <c r="BD1069" s="19">
        <f t="shared" si="908"/>
        <v>1.0486929091580255E-2</v>
      </c>
      <c r="BE1069" s="20">
        <f t="shared" si="942"/>
        <v>1.0486929091580255E-2</v>
      </c>
      <c r="BF1069">
        <f t="shared" si="943"/>
        <v>8.0116906370140952E-6</v>
      </c>
      <c r="BG1069" s="33">
        <f t="shared" si="944"/>
        <v>2.1559833456476125E-2</v>
      </c>
      <c r="BH1069">
        <f t="shared" si="945"/>
        <v>6.4679500369428378E-2</v>
      </c>
      <c r="BI1069">
        <f t="shared" si="946"/>
        <v>5139.6918173562563</v>
      </c>
      <c r="BJ1069">
        <f t="shared" si="947"/>
        <v>0</v>
      </c>
      <c r="BK1069">
        <f t="shared" si="948"/>
        <v>2500</v>
      </c>
      <c r="BL1069">
        <f t="shared" si="949"/>
        <v>235892.00000000003</v>
      </c>
      <c r="BM1069">
        <f t="shared" si="950"/>
        <v>2500</v>
      </c>
    </row>
    <row r="1070" spans="1:65" x14ac:dyDescent="0.25">
      <c r="A1070" s="8"/>
      <c r="B1070">
        <v>1060500</v>
      </c>
      <c r="C1070" t="s">
        <v>1086</v>
      </c>
      <c r="D1070">
        <v>1</v>
      </c>
      <c r="E1070">
        <v>742</v>
      </c>
      <c r="F1070" s="9">
        <f t="shared" si="951"/>
        <v>124656</v>
      </c>
      <c r="G1070">
        <v>7</v>
      </c>
      <c r="H1070" s="10">
        <f t="shared" si="897"/>
        <v>0.14285714285714285</v>
      </c>
      <c r="I1070" s="10">
        <f t="shared" si="898"/>
        <v>1</v>
      </c>
      <c r="J1070" s="11">
        <f t="shared" si="899"/>
        <v>1</v>
      </c>
      <c r="K1070" s="11">
        <f t="shared" si="900"/>
        <v>0.11754455445544554</v>
      </c>
      <c r="L1070" s="12">
        <f t="shared" si="901"/>
        <v>124656</v>
      </c>
      <c r="M1070" s="13">
        <f t="shared" si="902"/>
        <v>0.88245544554455446</v>
      </c>
      <c r="P1070">
        <f t="shared" si="903"/>
        <v>742</v>
      </c>
      <c r="Q1070" s="15">
        <f t="shared" si="909"/>
        <v>0.14285714285714285</v>
      </c>
      <c r="R1070" s="16">
        <f t="shared" si="910"/>
        <v>3.5746201966041107</v>
      </c>
      <c r="S1070" s="17">
        <f t="shared" si="904"/>
        <v>8.5074123989218329</v>
      </c>
      <c r="T1070" s="17">
        <f t="shared" si="911"/>
        <v>1.2153446284174048</v>
      </c>
      <c r="U1070" s="18">
        <f t="shared" si="912"/>
        <v>0.14285714285714285</v>
      </c>
      <c r="V1070" s="17">
        <f t="shared" si="913"/>
        <v>0</v>
      </c>
      <c r="W1070" s="17">
        <f t="shared" si="905"/>
        <v>0</v>
      </c>
      <c r="X1070" s="16">
        <f t="shared" si="914"/>
        <v>0</v>
      </c>
      <c r="Y1070" s="19">
        <f t="shared" si="915"/>
        <v>0.14285714285714285</v>
      </c>
      <c r="Z1070" s="17">
        <f t="shared" si="916"/>
        <v>0</v>
      </c>
      <c r="AA1070" s="17">
        <f t="shared" si="917"/>
        <v>0</v>
      </c>
      <c r="AB1070" s="16">
        <f t="shared" si="918"/>
        <v>0</v>
      </c>
      <c r="AC1070" s="19">
        <f t="shared" si="919"/>
        <v>0.14285714285714285</v>
      </c>
      <c r="AD1070" s="17">
        <f t="shared" si="920"/>
        <v>0</v>
      </c>
      <c r="AE1070" s="17">
        <f t="shared" si="921"/>
        <v>0</v>
      </c>
      <c r="AF1070" s="16">
        <f t="shared" si="906"/>
        <v>0</v>
      </c>
      <c r="AG1070" s="19">
        <f t="shared" si="922"/>
        <v>0.14285714285714285</v>
      </c>
      <c r="AH1070" s="17">
        <f t="shared" si="923"/>
        <v>0</v>
      </c>
      <c r="AI1070" s="17">
        <f t="shared" si="952"/>
        <v>0</v>
      </c>
      <c r="AJ1070" s="16">
        <f t="shared" si="924"/>
        <v>0</v>
      </c>
      <c r="AK1070" s="19">
        <f t="shared" si="925"/>
        <v>0.14285714285714285</v>
      </c>
      <c r="AL1070" s="17">
        <f t="shared" si="926"/>
        <v>0</v>
      </c>
      <c r="AM1070" s="17">
        <f t="shared" si="927"/>
        <v>0</v>
      </c>
      <c r="AN1070" s="16">
        <f t="shared" si="928"/>
        <v>0</v>
      </c>
      <c r="AO1070" s="19">
        <f t="shared" si="929"/>
        <v>0.14285714285714285</v>
      </c>
      <c r="AP1070" s="17">
        <f t="shared" si="930"/>
        <v>0</v>
      </c>
      <c r="AQ1070" s="17">
        <f t="shared" si="931"/>
        <v>0</v>
      </c>
      <c r="AR1070" s="16">
        <f t="shared" si="932"/>
        <v>0</v>
      </c>
      <c r="AS1070" s="19">
        <f t="shared" si="933"/>
        <v>0.14285714285714285</v>
      </c>
      <c r="AT1070" s="17">
        <f t="shared" si="934"/>
        <v>0</v>
      </c>
      <c r="AU1070" s="17">
        <f t="shared" si="935"/>
        <v>0</v>
      </c>
      <c r="AV1070" s="16">
        <f t="shared" si="936"/>
        <v>0</v>
      </c>
      <c r="AW1070" s="19">
        <f t="shared" si="937"/>
        <v>0.14285714285714285</v>
      </c>
      <c r="AX1070" s="17">
        <f t="shared" si="938"/>
        <v>0</v>
      </c>
      <c r="AY1070" s="17">
        <f t="shared" si="907"/>
        <v>0</v>
      </c>
      <c r="AZ1070" s="16">
        <f t="shared" si="939"/>
        <v>0</v>
      </c>
      <c r="BA1070" s="19">
        <f t="shared" si="940"/>
        <v>0.14285714285714285</v>
      </c>
      <c r="BB1070" s="16"/>
      <c r="BC1070" s="16">
        <f t="shared" si="941"/>
        <v>0.14285714285714285</v>
      </c>
      <c r="BD1070" s="19">
        <f t="shared" si="908"/>
        <v>0.14285714285714285</v>
      </c>
      <c r="BE1070" s="20">
        <f t="shared" si="942"/>
        <v>0.14285714285714285</v>
      </c>
      <c r="BF1070">
        <f t="shared" si="943"/>
        <v>1.091384545336608E-4</v>
      </c>
      <c r="BG1070" s="33">
        <f t="shared" si="944"/>
        <v>0.29369667527750032</v>
      </c>
      <c r="BH1070">
        <f t="shared" si="945"/>
        <v>2.0558767269425022</v>
      </c>
      <c r="BI1070">
        <f t="shared" si="946"/>
        <v>256277.36927374455</v>
      </c>
      <c r="BJ1070">
        <f t="shared" si="947"/>
        <v>935844</v>
      </c>
      <c r="BK1070">
        <f t="shared" si="948"/>
        <v>124656</v>
      </c>
      <c r="BL1070">
        <f t="shared" si="949"/>
        <v>0</v>
      </c>
      <c r="BM1070">
        <f t="shared" si="950"/>
        <v>124656</v>
      </c>
    </row>
    <row r="1071" spans="1:65" x14ac:dyDescent="0.25">
      <c r="A1071" s="8"/>
      <c r="B1071">
        <v>263500</v>
      </c>
      <c r="C1071" t="s">
        <v>1087</v>
      </c>
      <c r="D1071">
        <v>7</v>
      </c>
      <c r="E1071">
        <v>515</v>
      </c>
      <c r="F1071" s="9">
        <f t="shared" si="951"/>
        <v>86520</v>
      </c>
      <c r="G1071">
        <v>2</v>
      </c>
      <c r="H1071" s="10">
        <f t="shared" si="897"/>
        <v>1.5227693018955155</v>
      </c>
      <c r="I1071" s="10">
        <f t="shared" si="898"/>
        <v>3.045538603791031</v>
      </c>
      <c r="J1071" s="11">
        <f t="shared" si="899"/>
        <v>0.43507694339871872</v>
      </c>
      <c r="K1071" s="11">
        <f t="shared" si="900"/>
        <v>1</v>
      </c>
      <c r="L1071" s="12">
        <f t="shared" si="901"/>
        <v>263500</v>
      </c>
      <c r="M1071" s="13">
        <f t="shared" si="902"/>
        <v>0</v>
      </c>
      <c r="P1071">
        <f t="shared" si="903"/>
        <v>3605</v>
      </c>
      <c r="Q1071" s="15">
        <f t="shared" si="909"/>
        <v>3.5</v>
      </c>
      <c r="R1071" s="16">
        <f t="shared" si="910"/>
        <v>3.5746201966041107</v>
      </c>
      <c r="S1071" s="17">
        <f t="shared" si="904"/>
        <v>3.045538603791031</v>
      </c>
      <c r="T1071" s="17">
        <f t="shared" si="911"/>
        <v>1.5227693018955155</v>
      </c>
      <c r="U1071" s="18">
        <f t="shared" si="912"/>
        <v>1.5227693018955155</v>
      </c>
      <c r="V1071" s="17">
        <f t="shared" si="913"/>
        <v>0</v>
      </c>
      <c r="W1071" s="17">
        <f t="shared" si="905"/>
        <v>0</v>
      </c>
      <c r="X1071" s="16">
        <f t="shared" si="914"/>
        <v>0</v>
      </c>
      <c r="Y1071" s="19">
        <f t="shared" si="915"/>
        <v>1.5227693018955155</v>
      </c>
      <c r="Z1071" s="17">
        <f t="shared" si="916"/>
        <v>0</v>
      </c>
      <c r="AA1071" s="17">
        <f t="shared" si="917"/>
        <v>0</v>
      </c>
      <c r="AB1071" s="16">
        <f t="shared" si="918"/>
        <v>0</v>
      </c>
      <c r="AC1071" s="19">
        <f t="shared" si="919"/>
        <v>1.5227693018955155</v>
      </c>
      <c r="AD1071" s="17">
        <f t="shared" si="920"/>
        <v>0</v>
      </c>
      <c r="AE1071" s="17">
        <f t="shared" si="921"/>
        <v>0</v>
      </c>
      <c r="AF1071" s="16">
        <f t="shared" si="906"/>
        <v>0</v>
      </c>
      <c r="AG1071" s="19">
        <f t="shared" si="922"/>
        <v>1.5227693018955155</v>
      </c>
      <c r="AH1071" s="17">
        <f t="shared" si="923"/>
        <v>0</v>
      </c>
      <c r="AI1071" s="17">
        <f t="shared" si="952"/>
        <v>0</v>
      </c>
      <c r="AJ1071" s="16">
        <f t="shared" si="924"/>
        <v>0</v>
      </c>
      <c r="AK1071" s="19">
        <f t="shared" si="925"/>
        <v>1.5227693018955155</v>
      </c>
      <c r="AL1071" s="17">
        <f t="shared" si="926"/>
        <v>0</v>
      </c>
      <c r="AM1071" s="17">
        <f t="shared" si="927"/>
        <v>0</v>
      </c>
      <c r="AN1071" s="16">
        <f t="shared" si="928"/>
        <v>0</v>
      </c>
      <c r="AO1071" s="19">
        <f t="shared" si="929"/>
        <v>1.5227693018955155</v>
      </c>
      <c r="AP1071" s="17">
        <f t="shared" si="930"/>
        <v>0</v>
      </c>
      <c r="AQ1071" s="17">
        <f t="shared" si="931"/>
        <v>0</v>
      </c>
      <c r="AR1071" s="16">
        <f t="shared" si="932"/>
        <v>0</v>
      </c>
      <c r="AS1071" s="19">
        <f t="shared" si="933"/>
        <v>1.5227693018955155</v>
      </c>
      <c r="AT1071" s="17">
        <f t="shared" si="934"/>
        <v>0</v>
      </c>
      <c r="AU1071" s="17">
        <f t="shared" si="935"/>
        <v>0</v>
      </c>
      <c r="AV1071" s="16">
        <f t="shared" si="936"/>
        <v>0</v>
      </c>
      <c r="AW1071" s="19">
        <f t="shared" si="937"/>
        <v>1.5227693018955155</v>
      </c>
      <c r="AX1071" s="17">
        <f t="shared" si="938"/>
        <v>0</v>
      </c>
      <c r="AY1071" s="17">
        <f t="shared" si="907"/>
        <v>0</v>
      </c>
      <c r="AZ1071" s="16">
        <f t="shared" si="939"/>
        <v>0</v>
      </c>
      <c r="BA1071" s="19">
        <f t="shared" si="940"/>
        <v>1.5227693018955155</v>
      </c>
      <c r="BB1071" s="16"/>
      <c r="BC1071" s="16">
        <f t="shared" si="941"/>
        <v>1.5227693018955155</v>
      </c>
      <c r="BD1071" s="19">
        <f t="shared" si="908"/>
        <v>1.5227693018955155</v>
      </c>
      <c r="BE1071" s="20">
        <f t="shared" si="942"/>
        <v>1.5227693018955155</v>
      </c>
      <c r="BF1071">
        <f t="shared" si="943"/>
        <v>1.163348817541247E-3</v>
      </c>
      <c r="BG1071" s="33">
        <f t="shared" si="944"/>
        <v>3.1306259682694719</v>
      </c>
      <c r="BH1071">
        <f t="shared" si="945"/>
        <v>6.2612519365389439</v>
      </c>
      <c r="BI1071">
        <f t="shared" si="946"/>
        <v>541723.51754934946</v>
      </c>
      <c r="BJ1071">
        <f t="shared" si="947"/>
        <v>0</v>
      </c>
      <c r="BK1071">
        <f t="shared" si="948"/>
        <v>263500</v>
      </c>
      <c r="BL1071">
        <f t="shared" si="949"/>
        <v>342140</v>
      </c>
      <c r="BM1071">
        <f t="shared" si="950"/>
        <v>263500</v>
      </c>
    </row>
    <row r="1072" spans="1:65" x14ac:dyDescent="0.25">
      <c r="A1072" s="8"/>
      <c r="B1072">
        <v>246000</v>
      </c>
      <c r="C1072" t="s">
        <v>1088</v>
      </c>
      <c r="D1072">
        <v>5</v>
      </c>
      <c r="E1072">
        <v>1862</v>
      </c>
      <c r="F1072" s="9">
        <f t="shared" si="951"/>
        <v>312816</v>
      </c>
      <c r="G1072">
        <v>7</v>
      </c>
      <c r="H1072" s="10">
        <f t="shared" si="897"/>
        <v>0.11234354106841447</v>
      </c>
      <c r="I1072" s="10">
        <f t="shared" si="898"/>
        <v>0.7864047874789013</v>
      </c>
      <c r="J1072" s="11">
        <f t="shared" si="899"/>
        <v>0.15728095749578025</v>
      </c>
      <c r="K1072" s="11">
        <f t="shared" si="900"/>
        <v>1</v>
      </c>
      <c r="L1072" s="12">
        <f t="shared" si="901"/>
        <v>246000</v>
      </c>
      <c r="M1072" s="13">
        <f t="shared" si="902"/>
        <v>0</v>
      </c>
      <c r="P1072">
        <f t="shared" si="903"/>
        <v>9310</v>
      </c>
      <c r="Q1072" s="15">
        <f t="shared" si="909"/>
        <v>0.7142857142857143</v>
      </c>
      <c r="R1072" s="16">
        <f t="shared" si="910"/>
        <v>3.5746201966041107</v>
      </c>
      <c r="S1072" s="17">
        <f t="shared" si="904"/>
        <v>0.7864047874789013</v>
      </c>
      <c r="T1072" s="17">
        <f t="shared" si="911"/>
        <v>0.11234354106841447</v>
      </c>
      <c r="U1072" s="18">
        <f t="shared" si="912"/>
        <v>0.11234354106841447</v>
      </c>
      <c r="V1072" s="17">
        <f t="shared" si="913"/>
        <v>0</v>
      </c>
      <c r="W1072" s="17">
        <f t="shared" si="905"/>
        <v>0</v>
      </c>
      <c r="X1072" s="16">
        <f t="shared" si="914"/>
        <v>0</v>
      </c>
      <c r="Y1072" s="19">
        <f t="shared" si="915"/>
        <v>0.11234354106841447</v>
      </c>
      <c r="Z1072" s="17">
        <f t="shared" si="916"/>
        <v>0</v>
      </c>
      <c r="AA1072" s="17">
        <f t="shared" si="917"/>
        <v>0</v>
      </c>
      <c r="AB1072" s="16">
        <f t="shared" si="918"/>
        <v>0</v>
      </c>
      <c r="AC1072" s="19">
        <f t="shared" si="919"/>
        <v>0.11234354106841447</v>
      </c>
      <c r="AD1072" s="17">
        <f t="shared" si="920"/>
        <v>0</v>
      </c>
      <c r="AE1072" s="17">
        <f t="shared" si="921"/>
        <v>0</v>
      </c>
      <c r="AF1072" s="16">
        <f t="shared" si="906"/>
        <v>0</v>
      </c>
      <c r="AG1072" s="19">
        <f t="shared" si="922"/>
        <v>0.11234354106841447</v>
      </c>
      <c r="AH1072" s="17">
        <f t="shared" si="923"/>
        <v>0</v>
      </c>
      <c r="AI1072" s="17">
        <f t="shared" si="952"/>
        <v>0</v>
      </c>
      <c r="AJ1072" s="16">
        <f t="shared" si="924"/>
        <v>0</v>
      </c>
      <c r="AK1072" s="19">
        <f t="shared" si="925"/>
        <v>0.11234354106841447</v>
      </c>
      <c r="AL1072" s="17">
        <f t="shared" si="926"/>
        <v>0</v>
      </c>
      <c r="AM1072" s="17">
        <f t="shared" si="927"/>
        <v>0</v>
      </c>
      <c r="AN1072" s="16">
        <f t="shared" si="928"/>
        <v>0</v>
      </c>
      <c r="AO1072" s="19">
        <f t="shared" si="929"/>
        <v>0.11234354106841447</v>
      </c>
      <c r="AP1072" s="17">
        <f t="shared" si="930"/>
        <v>0</v>
      </c>
      <c r="AQ1072" s="17">
        <f t="shared" si="931"/>
        <v>0</v>
      </c>
      <c r="AR1072" s="16">
        <f t="shared" si="932"/>
        <v>0</v>
      </c>
      <c r="AS1072" s="19">
        <f t="shared" si="933"/>
        <v>0.11234354106841447</v>
      </c>
      <c r="AT1072" s="17">
        <f t="shared" si="934"/>
        <v>0</v>
      </c>
      <c r="AU1072" s="17">
        <f t="shared" si="935"/>
        <v>0</v>
      </c>
      <c r="AV1072" s="16">
        <f t="shared" si="936"/>
        <v>0</v>
      </c>
      <c r="AW1072" s="19">
        <f t="shared" si="937"/>
        <v>0.11234354106841447</v>
      </c>
      <c r="AX1072" s="17">
        <f t="shared" si="938"/>
        <v>0</v>
      </c>
      <c r="AY1072" s="17">
        <f t="shared" si="907"/>
        <v>0</v>
      </c>
      <c r="AZ1072" s="16">
        <f t="shared" si="939"/>
        <v>0</v>
      </c>
      <c r="BA1072" s="19">
        <f t="shared" si="940"/>
        <v>0.11234354106841447</v>
      </c>
      <c r="BB1072" s="16"/>
      <c r="BC1072" s="16">
        <f t="shared" si="941"/>
        <v>0.11234354106841447</v>
      </c>
      <c r="BD1072" s="19">
        <f t="shared" si="908"/>
        <v>0.11234354106841447</v>
      </c>
      <c r="BE1072" s="20">
        <f t="shared" si="942"/>
        <v>0.11234354106841447</v>
      </c>
      <c r="BF1072">
        <f t="shared" si="943"/>
        <v>8.5827003143319267E-5</v>
      </c>
      <c r="BG1072" s="33">
        <f t="shared" si="944"/>
        <v>0.23096447150486257</v>
      </c>
      <c r="BH1072">
        <f t="shared" si="945"/>
        <v>1.6167513005340379</v>
      </c>
      <c r="BI1072">
        <f t="shared" si="946"/>
        <v>505745.6748278556</v>
      </c>
      <c r="BJ1072">
        <f t="shared" si="947"/>
        <v>0</v>
      </c>
      <c r="BK1072">
        <f t="shared" si="948"/>
        <v>246000</v>
      </c>
      <c r="BL1072">
        <f t="shared" si="949"/>
        <v>1318080.0000000002</v>
      </c>
      <c r="BM1072">
        <f t="shared" si="950"/>
        <v>246000</v>
      </c>
    </row>
    <row r="1073" spans="1:65" x14ac:dyDescent="0.25">
      <c r="A1073" s="8"/>
      <c r="B1073">
        <v>285000</v>
      </c>
      <c r="C1073" t="s">
        <v>1089</v>
      </c>
      <c r="D1073">
        <v>9</v>
      </c>
      <c r="E1073">
        <v>1088</v>
      </c>
      <c r="F1073" s="9">
        <f t="shared" si="951"/>
        <v>182784</v>
      </c>
      <c r="G1073">
        <v>7</v>
      </c>
      <c r="H1073" s="10">
        <f t="shared" si="897"/>
        <v>0.2227453481392557</v>
      </c>
      <c r="I1073" s="10">
        <f t="shared" si="898"/>
        <v>1.55921743697479</v>
      </c>
      <c r="J1073" s="11">
        <f t="shared" si="899"/>
        <v>0.17324638188608776</v>
      </c>
      <c r="K1073" s="11">
        <f t="shared" si="900"/>
        <v>1</v>
      </c>
      <c r="L1073" s="12">
        <f t="shared" si="901"/>
        <v>285000</v>
      </c>
      <c r="M1073" s="13">
        <f t="shared" si="902"/>
        <v>0</v>
      </c>
      <c r="P1073">
        <f t="shared" si="903"/>
        <v>9792</v>
      </c>
      <c r="Q1073" s="15">
        <f t="shared" si="909"/>
        <v>1.2857142857142858</v>
      </c>
      <c r="R1073" s="16">
        <f t="shared" si="910"/>
        <v>3.5746201966041107</v>
      </c>
      <c r="S1073" s="17">
        <f t="shared" si="904"/>
        <v>1.55921743697479</v>
      </c>
      <c r="T1073" s="17">
        <f t="shared" si="911"/>
        <v>0.2227453481392557</v>
      </c>
      <c r="U1073" s="18">
        <f t="shared" si="912"/>
        <v>0.2227453481392557</v>
      </c>
      <c r="V1073" s="17">
        <f t="shared" si="913"/>
        <v>0</v>
      </c>
      <c r="W1073" s="17">
        <f t="shared" si="905"/>
        <v>0</v>
      </c>
      <c r="X1073" s="16">
        <f t="shared" si="914"/>
        <v>0</v>
      </c>
      <c r="Y1073" s="19">
        <f t="shared" si="915"/>
        <v>0.2227453481392557</v>
      </c>
      <c r="Z1073" s="17">
        <f t="shared" si="916"/>
        <v>0</v>
      </c>
      <c r="AA1073" s="17">
        <f t="shared" si="917"/>
        <v>0</v>
      </c>
      <c r="AB1073" s="16">
        <f t="shared" si="918"/>
        <v>0</v>
      </c>
      <c r="AC1073" s="19">
        <f t="shared" si="919"/>
        <v>0.2227453481392557</v>
      </c>
      <c r="AD1073" s="17">
        <f t="shared" si="920"/>
        <v>0</v>
      </c>
      <c r="AE1073" s="17">
        <f t="shared" si="921"/>
        <v>0</v>
      </c>
      <c r="AF1073" s="16">
        <f t="shared" si="906"/>
        <v>0</v>
      </c>
      <c r="AG1073" s="19">
        <f t="shared" si="922"/>
        <v>0.2227453481392557</v>
      </c>
      <c r="AH1073" s="17">
        <f t="shared" si="923"/>
        <v>0</v>
      </c>
      <c r="AI1073" s="17">
        <f t="shared" si="952"/>
        <v>0</v>
      </c>
      <c r="AJ1073" s="16">
        <f t="shared" si="924"/>
        <v>0</v>
      </c>
      <c r="AK1073" s="19">
        <f t="shared" si="925"/>
        <v>0.2227453481392557</v>
      </c>
      <c r="AL1073" s="17">
        <f t="shared" si="926"/>
        <v>0</v>
      </c>
      <c r="AM1073" s="17">
        <f t="shared" si="927"/>
        <v>0</v>
      </c>
      <c r="AN1073" s="16">
        <f t="shared" si="928"/>
        <v>0</v>
      </c>
      <c r="AO1073" s="19">
        <f t="shared" si="929"/>
        <v>0.2227453481392557</v>
      </c>
      <c r="AP1073" s="17">
        <f t="shared" si="930"/>
        <v>0</v>
      </c>
      <c r="AQ1073" s="17">
        <f t="shared" si="931"/>
        <v>0</v>
      </c>
      <c r="AR1073" s="16">
        <f t="shared" si="932"/>
        <v>0</v>
      </c>
      <c r="AS1073" s="19">
        <f t="shared" si="933"/>
        <v>0.2227453481392557</v>
      </c>
      <c r="AT1073" s="17">
        <f t="shared" si="934"/>
        <v>0</v>
      </c>
      <c r="AU1073" s="17">
        <f t="shared" si="935"/>
        <v>0</v>
      </c>
      <c r="AV1073" s="16">
        <f t="shared" si="936"/>
        <v>0</v>
      </c>
      <c r="AW1073" s="19">
        <f t="shared" si="937"/>
        <v>0.2227453481392557</v>
      </c>
      <c r="AX1073" s="17">
        <f t="shared" si="938"/>
        <v>0</v>
      </c>
      <c r="AY1073" s="17">
        <f t="shared" si="907"/>
        <v>0</v>
      </c>
      <c r="AZ1073" s="16">
        <f t="shared" si="939"/>
        <v>0</v>
      </c>
      <c r="BA1073" s="19">
        <f t="shared" si="940"/>
        <v>0.2227453481392557</v>
      </c>
      <c r="BB1073" s="16"/>
      <c r="BC1073" s="16">
        <f t="shared" si="941"/>
        <v>0.2227453481392557</v>
      </c>
      <c r="BD1073" s="19">
        <f t="shared" si="908"/>
        <v>0.2227453481392557</v>
      </c>
      <c r="BE1073" s="20">
        <f t="shared" si="942"/>
        <v>0.2227453481392557</v>
      </c>
      <c r="BF1073">
        <f t="shared" si="943"/>
        <v>1.7017058135336424E-4</v>
      </c>
      <c r="BG1073" s="33">
        <f t="shared" si="944"/>
        <v>0.45793697727420124</v>
      </c>
      <c r="BH1073">
        <f t="shared" si="945"/>
        <v>3.2055588409194087</v>
      </c>
      <c r="BI1073">
        <f t="shared" si="946"/>
        <v>585924.8671786132</v>
      </c>
      <c r="BJ1073">
        <f t="shared" si="947"/>
        <v>0</v>
      </c>
      <c r="BK1073">
        <f t="shared" si="948"/>
        <v>285000</v>
      </c>
      <c r="BL1073">
        <f t="shared" si="949"/>
        <v>1360056</v>
      </c>
      <c r="BM1073">
        <f t="shared" si="950"/>
        <v>285000</v>
      </c>
    </row>
    <row r="1074" spans="1:65" x14ac:dyDescent="0.25">
      <c r="A1074" s="8"/>
      <c r="B1074">
        <v>72000</v>
      </c>
      <c r="C1074" t="s">
        <v>1090</v>
      </c>
      <c r="D1074">
        <v>6</v>
      </c>
      <c r="E1074">
        <v>1552</v>
      </c>
      <c r="F1074" s="9">
        <f t="shared" si="951"/>
        <v>260736</v>
      </c>
      <c r="G1074">
        <v>8</v>
      </c>
      <c r="H1074" s="10">
        <f t="shared" si="897"/>
        <v>3.4517673048600886E-2</v>
      </c>
      <c r="I1074" s="10">
        <f t="shared" si="898"/>
        <v>0.27614138438880709</v>
      </c>
      <c r="J1074" s="11">
        <f t="shared" si="899"/>
        <v>4.6023564064801181E-2</v>
      </c>
      <c r="K1074" s="11">
        <f t="shared" si="900"/>
        <v>1</v>
      </c>
      <c r="L1074" s="12">
        <f t="shared" si="901"/>
        <v>72000</v>
      </c>
      <c r="M1074" s="13">
        <f t="shared" si="902"/>
        <v>0</v>
      </c>
      <c r="P1074">
        <f t="shared" si="903"/>
        <v>9312</v>
      </c>
      <c r="Q1074" s="15">
        <f t="shared" si="909"/>
        <v>0.75</v>
      </c>
      <c r="R1074" s="16">
        <f t="shared" si="910"/>
        <v>3.5746201966041107</v>
      </c>
      <c r="S1074" s="17">
        <f t="shared" si="904"/>
        <v>0.27614138438880709</v>
      </c>
      <c r="T1074" s="17">
        <f t="shared" si="911"/>
        <v>3.4517673048600886E-2</v>
      </c>
      <c r="U1074" s="18">
        <f t="shared" si="912"/>
        <v>3.4517673048600886E-2</v>
      </c>
      <c r="V1074" s="17">
        <f t="shared" si="913"/>
        <v>0</v>
      </c>
      <c r="W1074" s="17">
        <f t="shared" si="905"/>
        <v>0</v>
      </c>
      <c r="X1074" s="16">
        <f t="shared" si="914"/>
        <v>0</v>
      </c>
      <c r="Y1074" s="19">
        <f t="shared" si="915"/>
        <v>3.4517673048600886E-2</v>
      </c>
      <c r="Z1074" s="17">
        <f t="shared" si="916"/>
        <v>0</v>
      </c>
      <c r="AA1074" s="17">
        <f t="shared" si="917"/>
        <v>0</v>
      </c>
      <c r="AB1074" s="16">
        <f t="shared" si="918"/>
        <v>0</v>
      </c>
      <c r="AC1074" s="19">
        <f t="shared" si="919"/>
        <v>3.4517673048600886E-2</v>
      </c>
      <c r="AD1074" s="17">
        <f t="shared" si="920"/>
        <v>0</v>
      </c>
      <c r="AE1074" s="17">
        <f t="shared" si="921"/>
        <v>0</v>
      </c>
      <c r="AF1074" s="16">
        <f t="shared" si="906"/>
        <v>0</v>
      </c>
      <c r="AG1074" s="19">
        <f t="shared" si="922"/>
        <v>3.4517673048600886E-2</v>
      </c>
      <c r="AH1074" s="17">
        <f t="shared" si="923"/>
        <v>0</v>
      </c>
      <c r="AI1074" s="17">
        <f t="shared" si="952"/>
        <v>0</v>
      </c>
      <c r="AJ1074" s="16">
        <f t="shared" si="924"/>
        <v>0</v>
      </c>
      <c r="AK1074" s="19">
        <f t="shared" si="925"/>
        <v>3.4517673048600886E-2</v>
      </c>
      <c r="AL1074" s="17">
        <f t="shared" si="926"/>
        <v>0</v>
      </c>
      <c r="AM1074" s="17">
        <f t="shared" si="927"/>
        <v>0</v>
      </c>
      <c r="AN1074" s="16">
        <f t="shared" si="928"/>
        <v>0</v>
      </c>
      <c r="AO1074" s="19">
        <f t="shared" si="929"/>
        <v>3.4517673048600886E-2</v>
      </c>
      <c r="AP1074" s="17">
        <f t="shared" si="930"/>
        <v>0</v>
      </c>
      <c r="AQ1074" s="17">
        <f t="shared" si="931"/>
        <v>0</v>
      </c>
      <c r="AR1074" s="16">
        <f t="shared" si="932"/>
        <v>0</v>
      </c>
      <c r="AS1074" s="19">
        <f t="shared" si="933"/>
        <v>3.4517673048600886E-2</v>
      </c>
      <c r="AT1074" s="17">
        <f t="shared" si="934"/>
        <v>0</v>
      </c>
      <c r="AU1074" s="17">
        <f t="shared" si="935"/>
        <v>0</v>
      </c>
      <c r="AV1074" s="16">
        <f t="shared" si="936"/>
        <v>0</v>
      </c>
      <c r="AW1074" s="19">
        <f t="shared" si="937"/>
        <v>3.4517673048600886E-2</v>
      </c>
      <c r="AX1074" s="17">
        <f t="shared" si="938"/>
        <v>0</v>
      </c>
      <c r="AY1074" s="17">
        <f t="shared" si="907"/>
        <v>0</v>
      </c>
      <c r="AZ1074" s="16">
        <f t="shared" si="939"/>
        <v>0</v>
      </c>
      <c r="BA1074" s="19">
        <f t="shared" si="940"/>
        <v>3.4517673048600886E-2</v>
      </c>
      <c r="BB1074" s="16"/>
      <c r="BC1074" s="16">
        <f t="shared" si="941"/>
        <v>3.4517673048600886E-2</v>
      </c>
      <c r="BD1074" s="19">
        <f t="shared" si="908"/>
        <v>3.4517673048600886E-2</v>
      </c>
      <c r="BE1074" s="20">
        <f t="shared" si="942"/>
        <v>3.4517673048600886E-2</v>
      </c>
      <c r="BF1074">
        <f t="shared" si="943"/>
        <v>2.637043843435748E-5</v>
      </c>
      <c r="BG1074" s="33">
        <f t="shared" si="944"/>
        <v>7.0964080688829034E-2</v>
      </c>
      <c r="BH1074">
        <f t="shared" si="945"/>
        <v>0.56771264551063227</v>
      </c>
      <c r="BI1074">
        <f t="shared" si="946"/>
        <v>148023.12433986022</v>
      </c>
      <c r="BJ1074">
        <f t="shared" si="947"/>
        <v>0</v>
      </c>
      <c r="BK1074">
        <f t="shared" si="948"/>
        <v>72000</v>
      </c>
      <c r="BL1074">
        <f t="shared" si="949"/>
        <v>1492416</v>
      </c>
      <c r="BM1074">
        <f t="shared" si="950"/>
        <v>72000</v>
      </c>
    </row>
    <row r="1075" spans="1:65" x14ac:dyDescent="0.25">
      <c r="A1075" s="8"/>
      <c r="B1075">
        <v>1312250</v>
      </c>
      <c r="C1075" t="s">
        <v>1091</v>
      </c>
      <c r="D1075">
        <v>8</v>
      </c>
      <c r="E1075">
        <v>1148</v>
      </c>
      <c r="F1075" s="9">
        <f t="shared" si="951"/>
        <v>192864</v>
      </c>
      <c r="G1075">
        <v>6</v>
      </c>
      <c r="H1075" s="10">
        <f t="shared" si="897"/>
        <v>1.1340028897737957</v>
      </c>
      <c r="I1075" s="10">
        <f t="shared" si="898"/>
        <v>6.8040173386427742</v>
      </c>
      <c r="J1075" s="11">
        <f t="shared" si="899"/>
        <v>0.85050216733034678</v>
      </c>
      <c r="K1075" s="11">
        <f t="shared" si="900"/>
        <v>1</v>
      </c>
      <c r="L1075" s="12">
        <f t="shared" si="901"/>
        <v>1312250</v>
      </c>
      <c r="M1075" s="13">
        <f t="shared" si="902"/>
        <v>0</v>
      </c>
      <c r="P1075">
        <f t="shared" si="903"/>
        <v>9184</v>
      </c>
      <c r="Q1075" s="15">
        <f t="shared" si="909"/>
        <v>1.3333333333333333</v>
      </c>
      <c r="R1075" s="16">
        <f t="shared" si="910"/>
        <v>3.5746201966041107</v>
      </c>
      <c r="S1075" s="17">
        <f t="shared" si="904"/>
        <v>6.8040173386427742</v>
      </c>
      <c r="T1075" s="17">
        <f t="shared" si="911"/>
        <v>1.1340028897737957</v>
      </c>
      <c r="U1075" s="18">
        <f t="shared" si="912"/>
        <v>1.1340028897737957</v>
      </c>
      <c r="V1075" s="17">
        <f t="shared" si="913"/>
        <v>0</v>
      </c>
      <c r="W1075" s="17">
        <f t="shared" si="905"/>
        <v>0</v>
      </c>
      <c r="X1075" s="16">
        <f t="shared" si="914"/>
        <v>0</v>
      </c>
      <c r="Y1075" s="19">
        <f t="shared" si="915"/>
        <v>1.1340028897737957</v>
      </c>
      <c r="Z1075" s="17">
        <f t="shared" si="916"/>
        <v>0</v>
      </c>
      <c r="AA1075" s="17">
        <f t="shared" si="917"/>
        <v>0</v>
      </c>
      <c r="AB1075" s="16">
        <f t="shared" si="918"/>
        <v>0</v>
      </c>
      <c r="AC1075" s="19">
        <f t="shared" si="919"/>
        <v>1.1340028897737957</v>
      </c>
      <c r="AD1075" s="17">
        <f t="shared" si="920"/>
        <v>0</v>
      </c>
      <c r="AE1075" s="17">
        <f t="shared" si="921"/>
        <v>0</v>
      </c>
      <c r="AF1075" s="16">
        <f t="shared" si="906"/>
        <v>0</v>
      </c>
      <c r="AG1075" s="19">
        <f t="shared" si="922"/>
        <v>1.1340028897737957</v>
      </c>
      <c r="AH1075" s="17">
        <f t="shared" si="923"/>
        <v>0</v>
      </c>
      <c r="AI1075" s="17">
        <f t="shared" si="952"/>
        <v>0</v>
      </c>
      <c r="AJ1075" s="16">
        <f t="shared" si="924"/>
        <v>0</v>
      </c>
      <c r="AK1075" s="19">
        <f t="shared" si="925"/>
        <v>1.1340028897737957</v>
      </c>
      <c r="AL1075" s="17">
        <f t="shared" si="926"/>
        <v>0</v>
      </c>
      <c r="AM1075" s="17">
        <f t="shared" si="927"/>
        <v>0</v>
      </c>
      <c r="AN1075" s="16">
        <f t="shared" si="928"/>
        <v>0</v>
      </c>
      <c r="AO1075" s="19">
        <f t="shared" si="929"/>
        <v>1.1340028897737957</v>
      </c>
      <c r="AP1075" s="17">
        <f t="shared" si="930"/>
        <v>0</v>
      </c>
      <c r="AQ1075" s="17">
        <f t="shared" si="931"/>
        <v>0</v>
      </c>
      <c r="AR1075" s="16">
        <f t="shared" si="932"/>
        <v>0</v>
      </c>
      <c r="AS1075" s="19">
        <f t="shared" si="933"/>
        <v>1.1340028897737957</v>
      </c>
      <c r="AT1075" s="17">
        <f t="shared" si="934"/>
        <v>0</v>
      </c>
      <c r="AU1075" s="17">
        <f t="shared" si="935"/>
        <v>0</v>
      </c>
      <c r="AV1075" s="16">
        <f t="shared" si="936"/>
        <v>0</v>
      </c>
      <c r="AW1075" s="19">
        <f t="shared" si="937"/>
        <v>1.1340028897737957</v>
      </c>
      <c r="AX1075" s="17">
        <f t="shared" si="938"/>
        <v>0</v>
      </c>
      <c r="AY1075" s="17">
        <f t="shared" si="907"/>
        <v>0</v>
      </c>
      <c r="AZ1075" s="16">
        <f t="shared" si="939"/>
        <v>0</v>
      </c>
      <c r="BA1075" s="19">
        <f t="shared" si="940"/>
        <v>1.1340028897737957</v>
      </c>
      <c r="BB1075" s="16"/>
      <c r="BC1075" s="16">
        <f t="shared" si="941"/>
        <v>1.1340028897737957</v>
      </c>
      <c r="BD1075" s="19">
        <f t="shared" si="908"/>
        <v>1.1340028897737957</v>
      </c>
      <c r="BE1075" s="20">
        <f t="shared" si="942"/>
        <v>1.1340028897737957</v>
      </c>
      <c r="BF1075">
        <f t="shared" si="943"/>
        <v>8.6634325978632168E-4</v>
      </c>
      <c r="BG1075" s="33">
        <f t="shared" si="944"/>
        <v>2.3313701493714909</v>
      </c>
      <c r="BH1075">
        <f t="shared" si="945"/>
        <v>13.988220896228945</v>
      </c>
      <c r="BI1075">
        <f t="shared" si="946"/>
        <v>2697824.2349302992</v>
      </c>
      <c r="BJ1075">
        <f t="shared" si="947"/>
        <v>0</v>
      </c>
      <c r="BK1075">
        <f t="shared" si="948"/>
        <v>1312250</v>
      </c>
      <c r="BL1075">
        <f t="shared" si="949"/>
        <v>230662</v>
      </c>
      <c r="BM1075">
        <f t="shared" si="950"/>
        <v>1312250</v>
      </c>
    </row>
    <row r="1076" spans="1:65" x14ac:dyDescent="0.25">
      <c r="A1076" s="8"/>
      <c r="B1076">
        <v>149000</v>
      </c>
      <c r="C1076" t="s">
        <v>1092</v>
      </c>
      <c r="D1076">
        <v>9</v>
      </c>
      <c r="E1076">
        <v>720</v>
      </c>
      <c r="F1076" s="9">
        <f t="shared" si="951"/>
        <v>120960</v>
      </c>
      <c r="G1076">
        <v>6</v>
      </c>
      <c r="H1076" s="10">
        <f t="shared" si="897"/>
        <v>0.20530202821869489</v>
      </c>
      <c r="I1076" s="10">
        <f t="shared" si="898"/>
        <v>1.2318121693121693</v>
      </c>
      <c r="J1076" s="11">
        <f t="shared" si="899"/>
        <v>0.13686801881246324</v>
      </c>
      <c r="K1076" s="11">
        <f t="shared" si="900"/>
        <v>1</v>
      </c>
      <c r="L1076" s="12">
        <f t="shared" si="901"/>
        <v>149000</v>
      </c>
      <c r="M1076" s="13">
        <f t="shared" si="902"/>
        <v>0</v>
      </c>
      <c r="P1076">
        <f t="shared" si="903"/>
        <v>6480</v>
      </c>
      <c r="Q1076" s="15">
        <f t="shared" si="909"/>
        <v>1.5</v>
      </c>
      <c r="R1076" s="16">
        <f t="shared" si="910"/>
        <v>3.5746201966041107</v>
      </c>
      <c r="S1076" s="17">
        <f t="shared" si="904"/>
        <v>1.2318121693121693</v>
      </c>
      <c r="T1076" s="17">
        <f t="shared" si="911"/>
        <v>0.20530202821869489</v>
      </c>
      <c r="U1076" s="18">
        <f t="shared" si="912"/>
        <v>0.20530202821869489</v>
      </c>
      <c r="V1076" s="17">
        <f t="shared" si="913"/>
        <v>0</v>
      </c>
      <c r="W1076" s="17">
        <f t="shared" si="905"/>
        <v>0</v>
      </c>
      <c r="X1076" s="16">
        <f t="shared" si="914"/>
        <v>0</v>
      </c>
      <c r="Y1076" s="19">
        <f t="shared" si="915"/>
        <v>0.20530202821869489</v>
      </c>
      <c r="Z1076" s="17">
        <f t="shared" si="916"/>
        <v>0</v>
      </c>
      <c r="AA1076" s="17">
        <f t="shared" si="917"/>
        <v>0</v>
      </c>
      <c r="AB1076" s="16">
        <f t="shared" si="918"/>
        <v>0</v>
      </c>
      <c r="AC1076" s="19">
        <f t="shared" si="919"/>
        <v>0.20530202821869489</v>
      </c>
      <c r="AD1076" s="17">
        <f t="shared" si="920"/>
        <v>0</v>
      </c>
      <c r="AE1076" s="17">
        <f t="shared" si="921"/>
        <v>0</v>
      </c>
      <c r="AF1076" s="16">
        <f t="shared" si="906"/>
        <v>0</v>
      </c>
      <c r="AG1076" s="19">
        <f t="shared" si="922"/>
        <v>0.20530202821869489</v>
      </c>
      <c r="AH1076" s="17">
        <f t="shared" si="923"/>
        <v>0</v>
      </c>
      <c r="AI1076" s="17">
        <f t="shared" si="952"/>
        <v>0</v>
      </c>
      <c r="AJ1076" s="16">
        <f t="shared" si="924"/>
        <v>0</v>
      </c>
      <c r="AK1076" s="19">
        <f t="shared" si="925"/>
        <v>0.20530202821869489</v>
      </c>
      <c r="AL1076" s="17">
        <f t="shared" si="926"/>
        <v>0</v>
      </c>
      <c r="AM1076" s="17">
        <f t="shared" si="927"/>
        <v>0</v>
      </c>
      <c r="AN1076" s="16">
        <f t="shared" si="928"/>
        <v>0</v>
      </c>
      <c r="AO1076" s="19">
        <f t="shared" si="929"/>
        <v>0.20530202821869489</v>
      </c>
      <c r="AP1076" s="17">
        <f t="shared" si="930"/>
        <v>0</v>
      </c>
      <c r="AQ1076" s="17">
        <f t="shared" si="931"/>
        <v>0</v>
      </c>
      <c r="AR1076" s="16">
        <f t="shared" si="932"/>
        <v>0</v>
      </c>
      <c r="AS1076" s="19">
        <f t="shared" si="933"/>
        <v>0.20530202821869489</v>
      </c>
      <c r="AT1076" s="17">
        <f t="shared" si="934"/>
        <v>0</v>
      </c>
      <c r="AU1076" s="17">
        <f t="shared" si="935"/>
        <v>0</v>
      </c>
      <c r="AV1076" s="16">
        <f t="shared" si="936"/>
        <v>0</v>
      </c>
      <c r="AW1076" s="19">
        <f t="shared" si="937"/>
        <v>0.20530202821869489</v>
      </c>
      <c r="AX1076" s="17">
        <f t="shared" si="938"/>
        <v>0</v>
      </c>
      <c r="AY1076" s="17">
        <f t="shared" si="907"/>
        <v>0</v>
      </c>
      <c r="AZ1076" s="16">
        <f t="shared" si="939"/>
        <v>0</v>
      </c>
      <c r="BA1076" s="19">
        <f t="shared" si="940"/>
        <v>0.20530202821869489</v>
      </c>
      <c r="BB1076" s="16"/>
      <c r="BC1076" s="16">
        <f t="shared" si="941"/>
        <v>0.20530202821869489</v>
      </c>
      <c r="BD1076" s="19">
        <f t="shared" si="908"/>
        <v>0.20530202821869489</v>
      </c>
      <c r="BE1076" s="20">
        <f t="shared" si="942"/>
        <v>0.20530202821869489</v>
      </c>
      <c r="BF1076">
        <f t="shared" si="943"/>
        <v>1.5684442250690067E-4</v>
      </c>
      <c r="BG1076" s="33">
        <f t="shared" si="944"/>
        <v>0.42207566180890776</v>
      </c>
      <c r="BH1076">
        <f t="shared" si="945"/>
        <v>2.5324539708534468</v>
      </c>
      <c r="BI1076">
        <f t="shared" si="946"/>
        <v>306325.63231443294</v>
      </c>
      <c r="BJ1076">
        <f t="shared" si="947"/>
        <v>0</v>
      </c>
      <c r="BK1076">
        <f t="shared" si="948"/>
        <v>149000</v>
      </c>
      <c r="BL1076">
        <f t="shared" si="949"/>
        <v>939640</v>
      </c>
      <c r="BM1076">
        <f t="shared" si="950"/>
        <v>149000</v>
      </c>
    </row>
    <row r="1077" spans="1:65" x14ac:dyDescent="0.25">
      <c r="A1077" s="8"/>
      <c r="B1077">
        <v>365000</v>
      </c>
      <c r="C1077" t="s">
        <v>1093</v>
      </c>
      <c r="D1077">
        <v>7</v>
      </c>
      <c r="E1077">
        <v>932</v>
      </c>
      <c r="F1077" s="9">
        <f t="shared" si="951"/>
        <v>156576</v>
      </c>
      <c r="G1077">
        <v>2</v>
      </c>
      <c r="H1077" s="10">
        <f t="shared" si="897"/>
        <v>1.1655681585939097</v>
      </c>
      <c r="I1077" s="10">
        <f t="shared" si="898"/>
        <v>2.3311363171878194</v>
      </c>
      <c r="J1077" s="11">
        <f t="shared" si="899"/>
        <v>0.33301947388397418</v>
      </c>
      <c r="K1077" s="11">
        <f t="shared" si="900"/>
        <v>1</v>
      </c>
      <c r="L1077" s="12">
        <f t="shared" si="901"/>
        <v>365000</v>
      </c>
      <c r="M1077" s="13">
        <f t="shared" si="902"/>
        <v>0</v>
      </c>
      <c r="P1077">
        <f t="shared" si="903"/>
        <v>6524</v>
      </c>
      <c r="Q1077" s="15">
        <f t="shared" si="909"/>
        <v>3.5</v>
      </c>
      <c r="R1077" s="16">
        <f t="shared" si="910"/>
        <v>3.5746201966041107</v>
      </c>
      <c r="S1077" s="17">
        <f t="shared" si="904"/>
        <v>2.3311363171878194</v>
      </c>
      <c r="T1077" s="17">
        <f t="shared" si="911"/>
        <v>1.1655681585939097</v>
      </c>
      <c r="U1077" s="18">
        <f t="shared" si="912"/>
        <v>1.1655681585939097</v>
      </c>
      <c r="V1077" s="17">
        <f t="shared" si="913"/>
        <v>0</v>
      </c>
      <c r="W1077" s="17">
        <f t="shared" si="905"/>
        <v>0</v>
      </c>
      <c r="X1077" s="16">
        <f t="shared" si="914"/>
        <v>0</v>
      </c>
      <c r="Y1077" s="19">
        <f t="shared" si="915"/>
        <v>1.1655681585939097</v>
      </c>
      <c r="Z1077" s="17">
        <f t="shared" si="916"/>
        <v>0</v>
      </c>
      <c r="AA1077" s="17">
        <f t="shared" si="917"/>
        <v>0</v>
      </c>
      <c r="AB1077" s="16">
        <f t="shared" si="918"/>
        <v>0</v>
      </c>
      <c r="AC1077" s="19">
        <f t="shared" si="919"/>
        <v>1.1655681585939097</v>
      </c>
      <c r="AD1077" s="17">
        <f t="shared" si="920"/>
        <v>0</v>
      </c>
      <c r="AE1077" s="17">
        <f t="shared" si="921"/>
        <v>0</v>
      </c>
      <c r="AF1077" s="16">
        <f t="shared" si="906"/>
        <v>0</v>
      </c>
      <c r="AG1077" s="19">
        <f t="shared" si="922"/>
        <v>1.1655681585939097</v>
      </c>
      <c r="AH1077" s="17">
        <f t="shared" si="923"/>
        <v>0</v>
      </c>
      <c r="AI1077" s="17">
        <f t="shared" si="952"/>
        <v>0</v>
      </c>
      <c r="AJ1077" s="16">
        <f t="shared" si="924"/>
        <v>0</v>
      </c>
      <c r="AK1077" s="19">
        <f t="shared" si="925"/>
        <v>1.1655681585939097</v>
      </c>
      <c r="AL1077" s="17">
        <f t="shared" si="926"/>
        <v>0</v>
      </c>
      <c r="AM1077" s="17">
        <f t="shared" si="927"/>
        <v>0</v>
      </c>
      <c r="AN1077" s="16">
        <f t="shared" si="928"/>
        <v>0</v>
      </c>
      <c r="AO1077" s="19">
        <f t="shared" si="929"/>
        <v>1.1655681585939097</v>
      </c>
      <c r="AP1077" s="17">
        <f t="shared" si="930"/>
        <v>0</v>
      </c>
      <c r="AQ1077" s="17">
        <f t="shared" si="931"/>
        <v>0</v>
      </c>
      <c r="AR1077" s="16">
        <f t="shared" si="932"/>
        <v>0</v>
      </c>
      <c r="AS1077" s="19">
        <f t="shared" si="933"/>
        <v>1.1655681585939097</v>
      </c>
      <c r="AT1077" s="17">
        <f t="shared" si="934"/>
        <v>0</v>
      </c>
      <c r="AU1077" s="17">
        <f t="shared" si="935"/>
        <v>0</v>
      </c>
      <c r="AV1077" s="16">
        <f t="shared" si="936"/>
        <v>0</v>
      </c>
      <c r="AW1077" s="19">
        <f t="shared" si="937"/>
        <v>1.1655681585939097</v>
      </c>
      <c r="AX1077" s="17">
        <f t="shared" si="938"/>
        <v>0</v>
      </c>
      <c r="AY1077" s="17">
        <f t="shared" si="907"/>
        <v>0</v>
      </c>
      <c r="AZ1077" s="16">
        <f t="shared" si="939"/>
        <v>0</v>
      </c>
      <c r="BA1077" s="19">
        <f t="shared" si="940"/>
        <v>1.1655681585939097</v>
      </c>
      <c r="BB1077" s="16"/>
      <c r="BC1077" s="16">
        <f t="shared" si="941"/>
        <v>1.1655681585939097</v>
      </c>
      <c r="BD1077" s="19">
        <f t="shared" si="908"/>
        <v>1.1655681585939097</v>
      </c>
      <c r="BE1077" s="20">
        <f t="shared" si="942"/>
        <v>1.1655681585939097</v>
      </c>
      <c r="BF1077">
        <f t="shared" si="943"/>
        <v>8.9045815237808921E-4</v>
      </c>
      <c r="BG1077" s="33">
        <f t="shared" si="944"/>
        <v>2.396264450918447</v>
      </c>
      <c r="BH1077">
        <f t="shared" si="945"/>
        <v>4.792528901836894</v>
      </c>
      <c r="BI1077">
        <f t="shared" si="946"/>
        <v>750395.00533401349</v>
      </c>
      <c r="BJ1077">
        <f t="shared" si="947"/>
        <v>0</v>
      </c>
      <c r="BK1077">
        <f t="shared" si="948"/>
        <v>365000</v>
      </c>
      <c r="BL1077">
        <f t="shared" si="949"/>
        <v>731031.99999999988</v>
      </c>
      <c r="BM1077">
        <f t="shared" si="950"/>
        <v>365000</v>
      </c>
    </row>
    <row r="1078" spans="1:65" x14ac:dyDescent="0.25">
      <c r="A1078" s="8"/>
      <c r="B1078">
        <v>27500</v>
      </c>
      <c r="C1078" t="s">
        <v>1094</v>
      </c>
      <c r="D1078">
        <v>1</v>
      </c>
      <c r="E1078">
        <v>802</v>
      </c>
      <c r="F1078" s="9">
        <f t="shared" si="951"/>
        <v>134736</v>
      </c>
      <c r="G1078">
        <v>2</v>
      </c>
      <c r="H1078" s="10">
        <f t="shared" si="897"/>
        <v>0.10205141907136919</v>
      </c>
      <c r="I1078" s="10">
        <f t="shared" si="898"/>
        <v>0.20410283814273839</v>
      </c>
      <c r="J1078" s="11">
        <f t="shared" si="899"/>
        <v>0.20410283814273839</v>
      </c>
      <c r="K1078" s="11">
        <f t="shared" si="900"/>
        <v>1</v>
      </c>
      <c r="L1078" s="12">
        <f t="shared" si="901"/>
        <v>27500</v>
      </c>
      <c r="M1078" s="13">
        <f t="shared" si="902"/>
        <v>0</v>
      </c>
      <c r="P1078">
        <f t="shared" si="903"/>
        <v>802</v>
      </c>
      <c r="Q1078" s="15">
        <f t="shared" si="909"/>
        <v>0.5</v>
      </c>
      <c r="R1078" s="16">
        <f t="shared" si="910"/>
        <v>3.5746201966041107</v>
      </c>
      <c r="S1078" s="17">
        <f t="shared" si="904"/>
        <v>0.20410283814273839</v>
      </c>
      <c r="T1078" s="17">
        <f t="shared" si="911"/>
        <v>0.10205141907136919</v>
      </c>
      <c r="U1078" s="18">
        <f t="shared" si="912"/>
        <v>0.10205141907136919</v>
      </c>
      <c r="V1078" s="17">
        <f t="shared" si="913"/>
        <v>0</v>
      </c>
      <c r="W1078" s="17">
        <f t="shared" si="905"/>
        <v>0</v>
      </c>
      <c r="X1078" s="16">
        <f t="shared" si="914"/>
        <v>0</v>
      </c>
      <c r="Y1078" s="19">
        <f t="shared" si="915"/>
        <v>0.10205141907136919</v>
      </c>
      <c r="Z1078" s="17">
        <f t="shared" si="916"/>
        <v>0</v>
      </c>
      <c r="AA1078" s="17">
        <f t="shared" si="917"/>
        <v>0</v>
      </c>
      <c r="AB1078" s="16">
        <f t="shared" si="918"/>
        <v>0</v>
      </c>
      <c r="AC1078" s="19">
        <f t="shared" si="919"/>
        <v>0.10205141907136919</v>
      </c>
      <c r="AD1078" s="17">
        <f t="shared" si="920"/>
        <v>0</v>
      </c>
      <c r="AE1078" s="17">
        <f t="shared" si="921"/>
        <v>0</v>
      </c>
      <c r="AF1078" s="16">
        <f t="shared" si="906"/>
        <v>0</v>
      </c>
      <c r="AG1078" s="19">
        <f t="shared" si="922"/>
        <v>0.10205141907136919</v>
      </c>
      <c r="AH1078" s="17">
        <f t="shared" si="923"/>
        <v>0</v>
      </c>
      <c r="AI1078" s="17">
        <f t="shared" si="952"/>
        <v>0</v>
      </c>
      <c r="AJ1078" s="16">
        <f t="shared" si="924"/>
        <v>0</v>
      </c>
      <c r="AK1078" s="19">
        <f t="shared" si="925"/>
        <v>0.10205141907136919</v>
      </c>
      <c r="AL1078" s="17">
        <f t="shared" si="926"/>
        <v>0</v>
      </c>
      <c r="AM1078" s="17">
        <f t="shared" si="927"/>
        <v>0</v>
      </c>
      <c r="AN1078" s="16">
        <f t="shared" si="928"/>
        <v>0</v>
      </c>
      <c r="AO1078" s="19">
        <f t="shared" si="929"/>
        <v>0.10205141907136919</v>
      </c>
      <c r="AP1078" s="17">
        <f t="shared" si="930"/>
        <v>0</v>
      </c>
      <c r="AQ1078" s="17">
        <f t="shared" si="931"/>
        <v>0</v>
      </c>
      <c r="AR1078" s="16">
        <f t="shared" si="932"/>
        <v>0</v>
      </c>
      <c r="AS1078" s="19">
        <f t="shared" si="933"/>
        <v>0.10205141907136919</v>
      </c>
      <c r="AT1078" s="17">
        <f t="shared" si="934"/>
        <v>0</v>
      </c>
      <c r="AU1078" s="17">
        <f t="shared" si="935"/>
        <v>0</v>
      </c>
      <c r="AV1078" s="16">
        <f t="shared" si="936"/>
        <v>0</v>
      </c>
      <c r="AW1078" s="19">
        <f t="shared" si="937"/>
        <v>0.10205141907136919</v>
      </c>
      <c r="AX1078" s="17">
        <f t="shared" si="938"/>
        <v>0</v>
      </c>
      <c r="AY1078" s="17">
        <f t="shared" si="907"/>
        <v>0</v>
      </c>
      <c r="AZ1078" s="16">
        <f t="shared" si="939"/>
        <v>0</v>
      </c>
      <c r="BA1078" s="19">
        <f t="shared" si="940"/>
        <v>0.10205141907136919</v>
      </c>
      <c r="BB1078" s="16"/>
      <c r="BC1078" s="16">
        <f t="shared" si="941"/>
        <v>0.10205141907136919</v>
      </c>
      <c r="BD1078" s="19">
        <f t="shared" si="908"/>
        <v>0.10205141907136919</v>
      </c>
      <c r="BE1078" s="20">
        <f t="shared" si="942"/>
        <v>0.10205141907136919</v>
      </c>
      <c r="BF1078">
        <f t="shared" si="943"/>
        <v>7.7964139122913345E-5</v>
      </c>
      <c r="BG1078" s="33">
        <f t="shared" si="944"/>
        <v>0.20980513742028417</v>
      </c>
      <c r="BH1078">
        <f t="shared" si="945"/>
        <v>0.41961027484056834</v>
      </c>
      <c r="BI1078">
        <f t="shared" si="946"/>
        <v>56536.60999091882</v>
      </c>
      <c r="BJ1078">
        <f t="shared" si="947"/>
        <v>0</v>
      </c>
      <c r="BK1078">
        <f t="shared" si="948"/>
        <v>27500</v>
      </c>
      <c r="BL1078">
        <f t="shared" si="949"/>
        <v>107236.00000000001</v>
      </c>
      <c r="BM1078">
        <f t="shared" si="950"/>
        <v>27500</v>
      </c>
    </row>
    <row r="1079" spans="1:65" x14ac:dyDescent="0.25">
      <c r="A1079" s="8"/>
      <c r="B1079">
        <v>1793547</v>
      </c>
      <c r="C1079" t="s">
        <v>1095</v>
      </c>
      <c r="D1079">
        <v>4</v>
      </c>
      <c r="E1079">
        <v>607</v>
      </c>
      <c r="F1079" s="9">
        <f t="shared" si="951"/>
        <v>101976</v>
      </c>
      <c r="G1079">
        <v>5</v>
      </c>
      <c r="H1079" s="10">
        <f t="shared" si="897"/>
        <v>0.8</v>
      </c>
      <c r="I1079" s="10">
        <f t="shared" si="898"/>
        <v>4</v>
      </c>
      <c r="J1079" s="11">
        <f t="shared" si="899"/>
        <v>1</v>
      </c>
      <c r="K1079" s="11">
        <f t="shared" si="900"/>
        <v>0.22742866509770862</v>
      </c>
      <c r="L1079" s="12">
        <f t="shared" si="901"/>
        <v>407904</v>
      </c>
      <c r="M1079" s="13">
        <f t="shared" si="902"/>
        <v>0.77257133490229135</v>
      </c>
      <c r="P1079">
        <f t="shared" si="903"/>
        <v>2428</v>
      </c>
      <c r="Q1079" s="15">
        <f t="shared" si="909"/>
        <v>0.8</v>
      </c>
      <c r="R1079" s="16">
        <f t="shared" si="910"/>
        <v>3.5746201966041107</v>
      </c>
      <c r="S1079" s="17">
        <f t="shared" si="904"/>
        <v>17.587932454695224</v>
      </c>
      <c r="T1079" s="17">
        <f t="shared" si="911"/>
        <v>3.5175864909390446</v>
      </c>
      <c r="U1079" s="18">
        <f t="shared" si="912"/>
        <v>0.8</v>
      </c>
      <c r="V1079" s="17">
        <f t="shared" si="913"/>
        <v>0</v>
      </c>
      <c r="W1079" s="17">
        <f t="shared" si="905"/>
        <v>0</v>
      </c>
      <c r="X1079" s="16">
        <f t="shared" si="914"/>
        <v>0</v>
      </c>
      <c r="Y1079" s="19">
        <f t="shared" si="915"/>
        <v>0.8</v>
      </c>
      <c r="Z1079" s="17">
        <f t="shared" si="916"/>
        <v>0</v>
      </c>
      <c r="AA1079" s="17">
        <f t="shared" si="917"/>
        <v>0</v>
      </c>
      <c r="AB1079" s="16">
        <f t="shared" si="918"/>
        <v>0</v>
      </c>
      <c r="AC1079" s="19">
        <f t="shared" si="919"/>
        <v>0.8</v>
      </c>
      <c r="AD1079" s="17">
        <f t="shared" si="920"/>
        <v>0</v>
      </c>
      <c r="AE1079" s="17">
        <f t="shared" si="921"/>
        <v>0</v>
      </c>
      <c r="AF1079" s="16">
        <f t="shared" si="906"/>
        <v>0</v>
      </c>
      <c r="AG1079" s="19">
        <f t="shared" si="922"/>
        <v>0.8</v>
      </c>
      <c r="AH1079" s="17">
        <f t="shared" si="923"/>
        <v>0</v>
      </c>
      <c r="AI1079" s="17">
        <f t="shared" si="952"/>
        <v>0</v>
      </c>
      <c r="AJ1079" s="16">
        <f t="shared" si="924"/>
        <v>0</v>
      </c>
      <c r="AK1079" s="19">
        <f t="shared" si="925"/>
        <v>0.8</v>
      </c>
      <c r="AL1079" s="17">
        <f t="shared" si="926"/>
        <v>0</v>
      </c>
      <c r="AM1079" s="17">
        <f t="shared" si="927"/>
        <v>0</v>
      </c>
      <c r="AN1079" s="16">
        <f t="shared" si="928"/>
        <v>0</v>
      </c>
      <c r="AO1079" s="19">
        <f t="shared" si="929"/>
        <v>0.8</v>
      </c>
      <c r="AP1079" s="17">
        <f t="shared" si="930"/>
        <v>0</v>
      </c>
      <c r="AQ1079" s="17">
        <f t="shared" si="931"/>
        <v>0</v>
      </c>
      <c r="AR1079" s="16">
        <f t="shared" si="932"/>
        <v>0</v>
      </c>
      <c r="AS1079" s="19">
        <f t="shared" si="933"/>
        <v>0.8</v>
      </c>
      <c r="AT1079" s="17">
        <f t="shared" si="934"/>
        <v>0</v>
      </c>
      <c r="AU1079" s="17">
        <f t="shared" si="935"/>
        <v>0</v>
      </c>
      <c r="AV1079" s="16">
        <f t="shared" si="936"/>
        <v>0</v>
      </c>
      <c r="AW1079" s="19">
        <f t="shared" si="937"/>
        <v>0.8</v>
      </c>
      <c r="AX1079" s="17">
        <f t="shared" si="938"/>
        <v>0</v>
      </c>
      <c r="AY1079" s="17">
        <f t="shared" si="907"/>
        <v>0</v>
      </c>
      <c r="AZ1079" s="16">
        <f t="shared" si="939"/>
        <v>0</v>
      </c>
      <c r="BA1079" s="19">
        <f t="shared" si="940"/>
        <v>0.8</v>
      </c>
      <c r="BB1079" s="16"/>
      <c r="BC1079" s="16">
        <f t="shared" si="941"/>
        <v>0.8</v>
      </c>
      <c r="BD1079" s="19">
        <f t="shared" si="908"/>
        <v>0.8</v>
      </c>
      <c r="BE1079" s="20">
        <f t="shared" si="942"/>
        <v>0.8</v>
      </c>
      <c r="BF1079">
        <f t="shared" si="943"/>
        <v>6.1117534538850061E-4</v>
      </c>
      <c r="BG1079" s="33">
        <f t="shared" si="944"/>
        <v>1.6447013815540021</v>
      </c>
      <c r="BH1079">
        <f t="shared" si="945"/>
        <v>8.2235069077700107</v>
      </c>
      <c r="BI1079">
        <f t="shared" si="946"/>
        <v>838600.34042675456</v>
      </c>
      <c r="BJ1079">
        <f t="shared" si="947"/>
        <v>1385643</v>
      </c>
      <c r="BK1079">
        <f t="shared" si="948"/>
        <v>407904</v>
      </c>
      <c r="BL1079">
        <f t="shared" si="949"/>
        <v>0</v>
      </c>
      <c r="BM1079">
        <f t="shared" si="950"/>
        <v>407904</v>
      </c>
    </row>
    <row r="1080" spans="1:65" x14ac:dyDescent="0.25">
      <c r="A1080" s="8"/>
      <c r="B1080">
        <v>649500</v>
      </c>
      <c r="C1080" t="s">
        <v>1096</v>
      </c>
      <c r="D1080">
        <v>5</v>
      </c>
      <c r="E1080">
        <v>1941</v>
      </c>
      <c r="F1080" s="9">
        <f t="shared" si="951"/>
        <v>326088</v>
      </c>
      <c r="G1080">
        <v>3</v>
      </c>
      <c r="H1080" s="10">
        <f t="shared" si="897"/>
        <v>0.66393120875346534</v>
      </c>
      <c r="I1080" s="10">
        <f t="shared" si="898"/>
        <v>1.9917936262603959</v>
      </c>
      <c r="J1080" s="11">
        <f t="shared" si="899"/>
        <v>0.39835872525207916</v>
      </c>
      <c r="K1080" s="11">
        <f t="shared" si="900"/>
        <v>1</v>
      </c>
      <c r="L1080" s="12">
        <f t="shared" si="901"/>
        <v>649500</v>
      </c>
      <c r="M1080" s="13">
        <f t="shared" si="902"/>
        <v>0</v>
      </c>
      <c r="P1080">
        <f t="shared" si="903"/>
        <v>9705</v>
      </c>
      <c r="Q1080" s="15">
        <f t="shared" si="909"/>
        <v>1.6666666666666667</v>
      </c>
      <c r="R1080" s="16">
        <f t="shared" si="910"/>
        <v>3.5746201966041107</v>
      </c>
      <c r="S1080" s="17">
        <f t="shared" si="904"/>
        <v>1.9917936262603959</v>
      </c>
      <c r="T1080" s="17">
        <f t="shared" si="911"/>
        <v>0.66393120875346534</v>
      </c>
      <c r="U1080" s="18">
        <f t="shared" si="912"/>
        <v>0.66393120875346534</v>
      </c>
      <c r="V1080" s="17">
        <f t="shared" si="913"/>
        <v>0</v>
      </c>
      <c r="W1080" s="17">
        <f t="shared" si="905"/>
        <v>0</v>
      </c>
      <c r="X1080" s="16">
        <f t="shared" si="914"/>
        <v>0</v>
      </c>
      <c r="Y1080" s="19">
        <f t="shared" si="915"/>
        <v>0.66393120875346534</v>
      </c>
      <c r="Z1080" s="17">
        <f t="shared" si="916"/>
        <v>0</v>
      </c>
      <c r="AA1080" s="17">
        <f t="shared" si="917"/>
        <v>0</v>
      </c>
      <c r="AB1080" s="16">
        <f t="shared" si="918"/>
        <v>0</v>
      </c>
      <c r="AC1080" s="19">
        <f t="shared" si="919"/>
        <v>0.66393120875346534</v>
      </c>
      <c r="AD1080" s="17">
        <f t="shared" si="920"/>
        <v>0</v>
      </c>
      <c r="AE1080" s="17">
        <f t="shared" si="921"/>
        <v>0</v>
      </c>
      <c r="AF1080" s="16">
        <f t="shared" si="906"/>
        <v>0</v>
      </c>
      <c r="AG1080" s="19">
        <f t="shared" si="922"/>
        <v>0.66393120875346534</v>
      </c>
      <c r="AH1080" s="17">
        <f t="shared" si="923"/>
        <v>0</v>
      </c>
      <c r="AI1080" s="17">
        <f t="shared" si="952"/>
        <v>0</v>
      </c>
      <c r="AJ1080" s="16">
        <f t="shared" si="924"/>
        <v>0</v>
      </c>
      <c r="AK1080" s="19">
        <f t="shared" si="925"/>
        <v>0.66393120875346534</v>
      </c>
      <c r="AL1080" s="17">
        <f t="shared" si="926"/>
        <v>0</v>
      </c>
      <c r="AM1080" s="17">
        <f t="shared" si="927"/>
        <v>0</v>
      </c>
      <c r="AN1080" s="16">
        <f t="shared" si="928"/>
        <v>0</v>
      </c>
      <c r="AO1080" s="19">
        <f t="shared" si="929"/>
        <v>0.66393120875346534</v>
      </c>
      <c r="AP1080" s="17">
        <f t="shared" si="930"/>
        <v>0</v>
      </c>
      <c r="AQ1080" s="17">
        <f t="shared" si="931"/>
        <v>0</v>
      </c>
      <c r="AR1080" s="16">
        <f t="shared" si="932"/>
        <v>0</v>
      </c>
      <c r="AS1080" s="19">
        <f t="shared" si="933"/>
        <v>0.66393120875346534</v>
      </c>
      <c r="AT1080" s="17">
        <f t="shared" si="934"/>
        <v>0</v>
      </c>
      <c r="AU1080" s="17">
        <f t="shared" si="935"/>
        <v>0</v>
      </c>
      <c r="AV1080" s="16">
        <f t="shared" si="936"/>
        <v>0</v>
      </c>
      <c r="AW1080" s="19">
        <f t="shared" si="937"/>
        <v>0.66393120875346534</v>
      </c>
      <c r="AX1080" s="17">
        <f t="shared" si="938"/>
        <v>0</v>
      </c>
      <c r="AY1080" s="17">
        <f t="shared" si="907"/>
        <v>0</v>
      </c>
      <c r="AZ1080" s="16">
        <f t="shared" si="939"/>
        <v>0</v>
      </c>
      <c r="BA1080" s="19">
        <f t="shared" si="940"/>
        <v>0.66393120875346534</v>
      </c>
      <c r="BB1080" s="16"/>
      <c r="BC1080" s="16">
        <f t="shared" si="941"/>
        <v>0.66393120875346534</v>
      </c>
      <c r="BD1080" s="19">
        <f t="shared" si="908"/>
        <v>0.66393120875346534</v>
      </c>
      <c r="BE1080" s="20">
        <f t="shared" si="942"/>
        <v>0.66393120875346534</v>
      </c>
      <c r="BF1080">
        <f t="shared" si="943"/>
        <v>5.0722298228012984E-4</v>
      </c>
      <c r="BG1080" s="33">
        <f t="shared" si="944"/>
        <v>1.3649607203670537</v>
      </c>
      <c r="BH1080">
        <f t="shared" si="945"/>
        <v>4.094882161101161</v>
      </c>
      <c r="BI1080">
        <f t="shared" si="946"/>
        <v>1335291.9341491554</v>
      </c>
      <c r="BJ1080">
        <f t="shared" si="947"/>
        <v>0</v>
      </c>
      <c r="BK1080">
        <f t="shared" si="948"/>
        <v>649500</v>
      </c>
      <c r="BL1080">
        <f t="shared" si="949"/>
        <v>980940</v>
      </c>
      <c r="BM1080">
        <f t="shared" si="950"/>
        <v>649500</v>
      </c>
    </row>
    <row r="1081" spans="1:65" x14ac:dyDescent="0.25">
      <c r="A1081" s="8"/>
      <c r="B1081">
        <v>207000</v>
      </c>
      <c r="C1081" t="s">
        <v>1097</v>
      </c>
      <c r="D1081">
        <v>6</v>
      </c>
      <c r="E1081">
        <v>2085</v>
      </c>
      <c r="F1081" s="9">
        <f t="shared" si="951"/>
        <v>350280</v>
      </c>
      <c r="G1081">
        <v>3</v>
      </c>
      <c r="H1081" s="10">
        <f t="shared" si="897"/>
        <v>0.19698526892771498</v>
      </c>
      <c r="I1081" s="10">
        <f t="shared" si="898"/>
        <v>0.59095580678314497</v>
      </c>
      <c r="J1081" s="11">
        <f t="shared" si="899"/>
        <v>9.849263446385749E-2</v>
      </c>
      <c r="K1081" s="11">
        <f t="shared" si="900"/>
        <v>1.0000000000000002</v>
      </c>
      <c r="L1081" s="12">
        <f t="shared" si="901"/>
        <v>207000.00000000003</v>
      </c>
      <c r="M1081" s="13">
        <f t="shared" si="902"/>
        <v>-1.4059821476682949E-16</v>
      </c>
      <c r="P1081">
        <f t="shared" si="903"/>
        <v>12510</v>
      </c>
      <c r="Q1081" s="15">
        <f t="shared" si="909"/>
        <v>2</v>
      </c>
      <c r="R1081" s="16">
        <f t="shared" si="910"/>
        <v>3.5746201966041107</v>
      </c>
      <c r="S1081" s="17">
        <f t="shared" si="904"/>
        <v>0.59095580678314497</v>
      </c>
      <c r="T1081" s="17">
        <f t="shared" si="911"/>
        <v>0.19698526892771498</v>
      </c>
      <c r="U1081" s="18">
        <f t="shared" si="912"/>
        <v>0.19698526892771498</v>
      </c>
      <c r="V1081" s="17">
        <f t="shared" si="913"/>
        <v>0</v>
      </c>
      <c r="W1081" s="17">
        <f t="shared" si="905"/>
        <v>0</v>
      </c>
      <c r="X1081" s="16">
        <f t="shared" si="914"/>
        <v>0</v>
      </c>
      <c r="Y1081" s="19">
        <f t="shared" si="915"/>
        <v>0.19698526892771498</v>
      </c>
      <c r="Z1081" s="17">
        <f t="shared" si="916"/>
        <v>0</v>
      </c>
      <c r="AA1081" s="17">
        <f t="shared" si="917"/>
        <v>0</v>
      </c>
      <c r="AB1081" s="16">
        <f t="shared" si="918"/>
        <v>0</v>
      </c>
      <c r="AC1081" s="19">
        <f t="shared" si="919"/>
        <v>0.19698526892771498</v>
      </c>
      <c r="AD1081" s="17">
        <f t="shared" si="920"/>
        <v>0</v>
      </c>
      <c r="AE1081" s="17">
        <f t="shared" si="921"/>
        <v>0</v>
      </c>
      <c r="AF1081" s="16">
        <f t="shared" si="906"/>
        <v>0</v>
      </c>
      <c r="AG1081" s="19">
        <f t="shared" si="922"/>
        <v>0.19698526892771498</v>
      </c>
      <c r="AH1081" s="17">
        <f t="shared" si="923"/>
        <v>0</v>
      </c>
      <c r="AI1081" s="17">
        <f t="shared" si="952"/>
        <v>0</v>
      </c>
      <c r="AJ1081" s="16">
        <f t="shared" si="924"/>
        <v>0</v>
      </c>
      <c r="AK1081" s="19">
        <f t="shared" si="925"/>
        <v>0.19698526892771498</v>
      </c>
      <c r="AL1081" s="17">
        <f t="shared" si="926"/>
        <v>0</v>
      </c>
      <c r="AM1081" s="17">
        <f t="shared" si="927"/>
        <v>0</v>
      </c>
      <c r="AN1081" s="16">
        <f t="shared" si="928"/>
        <v>0</v>
      </c>
      <c r="AO1081" s="19">
        <f t="shared" si="929"/>
        <v>0.19698526892771498</v>
      </c>
      <c r="AP1081" s="17">
        <f t="shared" si="930"/>
        <v>0</v>
      </c>
      <c r="AQ1081" s="17">
        <f t="shared" si="931"/>
        <v>0</v>
      </c>
      <c r="AR1081" s="16">
        <f t="shared" si="932"/>
        <v>0</v>
      </c>
      <c r="AS1081" s="19">
        <f t="shared" si="933"/>
        <v>0.19698526892771498</v>
      </c>
      <c r="AT1081" s="17">
        <f t="shared" si="934"/>
        <v>0</v>
      </c>
      <c r="AU1081" s="17">
        <f t="shared" si="935"/>
        <v>0</v>
      </c>
      <c r="AV1081" s="16">
        <f t="shared" si="936"/>
        <v>0</v>
      </c>
      <c r="AW1081" s="19">
        <f t="shared" si="937"/>
        <v>0.19698526892771498</v>
      </c>
      <c r="AX1081" s="17">
        <f t="shared" si="938"/>
        <v>0</v>
      </c>
      <c r="AY1081" s="17">
        <f t="shared" si="907"/>
        <v>0</v>
      </c>
      <c r="AZ1081" s="16">
        <f t="shared" si="939"/>
        <v>0</v>
      </c>
      <c r="BA1081" s="19">
        <f t="shared" si="940"/>
        <v>0.19698526892771498</v>
      </c>
      <c r="BB1081" s="16"/>
      <c r="BC1081" s="16">
        <f t="shared" si="941"/>
        <v>0.19698526892771498</v>
      </c>
      <c r="BD1081" s="19">
        <f t="shared" si="908"/>
        <v>0.19698526892771498</v>
      </c>
      <c r="BE1081" s="20">
        <f t="shared" si="942"/>
        <v>0.19698526892771498</v>
      </c>
      <c r="BF1081">
        <f t="shared" si="943"/>
        <v>1.5049067471667858E-4</v>
      </c>
      <c r="BG1081" s="33">
        <f t="shared" si="944"/>
        <v>0.40497742993899932</v>
      </c>
      <c r="BH1081">
        <f t="shared" si="945"/>
        <v>1.2149322898169981</v>
      </c>
      <c r="BI1081">
        <f t="shared" si="946"/>
        <v>425566.48247709806</v>
      </c>
      <c r="BJ1081">
        <f t="shared" si="947"/>
        <v>0</v>
      </c>
      <c r="BK1081">
        <f t="shared" si="948"/>
        <v>207000.00000000003</v>
      </c>
      <c r="BL1081">
        <f t="shared" si="949"/>
        <v>1894679.9999999998</v>
      </c>
      <c r="BM1081">
        <f t="shared" si="950"/>
        <v>207000.00000000003</v>
      </c>
    </row>
    <row r="1082" spans="1:65" x14ac:dyDescent="0.25">
      <c r="A1082" s="8"/>
      <c r="B1082">
        <v>318000</v>
      </c>
      <c r="C1082" t="s">
        <v>1098</v>
      </c>
      <c r="D1082">
        <v>4</v>
      </c>
      <c r="E1082">
        <v>1345</v>
      </c>
      <c r="F1082" s="9">
        <f t="shared" si="951"/>
        <v>225960</v>
      </c>
      <c r="G1082">
        <v>7</v>
      </c>
      <c r="H1082" s="10">
        <f t="shared" si="897"/>
        <v>0.20104696153554361</v>
      </c>
      <c r="I1082" s="10">
        <f t="shared" si="898"/>
        <v>1.4073287307488052</v>
      </c>
      <c r="J1082" s="11">
        <f t="shared" si="899"/>
        <v>0.35183218268720129</v>
      </c>
      <c r="K1082" s="11">
        <f t="shared" si="900"/>
        <v>1</v>
      </c>
      <c r="L1082" s="12">
        <f t="shared" si="901"/>
        <v>318000</v>
      </c>
      <c r="M1082" s="13">
        <f t="shared" si="902"/>
        <v>0</v>
      </c>
      <c r="P1082">
        <f t="shared" si="903"/>
        <v>5380</v>
      </c>
      <c r="Q1082" s="15">
        <f t="shared" si="909"/>
        <v>0.5714285714285714</v>
      </c>
      <c r="R1082" s="16">
        <f t="shared" si="910"/>
        <v>3.5746201966041107</v>
      </c>
      <c r="S1082" s="17">
        <f t="shared" si="904"/>
        <v>1.4073287307488052</v>
      </c>
      <c r="T1082" s="17">
        <f t="shared" si="911"/>
        <v>0.20104696153554361</v>
      </c>
      <c r="U1082" s="18">
        <f t="shared" si="912"/>
        <v>0.20104696153554361</v>
      </c>
      <c r="V1082" s="17">
        <f t="shared" si="913"/>
        <v>0</v>
      </c>
      <c r="W1082" s="17">
        <f t="shared" si="905"/>
        <v>0</v>
      </c>
      <c r="X1082" s="16">
        <f t="shared" si="914"/>
        <v>0</v>
      </c>
      <c r="Y1082" s="19">
        <f t="shared" si="915"/>
        <v>0.20104696153554361</v>
      </c>
      <c r="Z1082" s="17">
        <f t="shared" si="916"/>
        <v>0</v>
      </c>
      <c r="AA1082" s="17">
        <f t="shared" si="917"/>
        <v>0</v>
      </c>
      <c r="AB1082" s="16">
        <f t="shared" si="918"/>
        <v>0</v>
      </c>
      <c r="AC1082" s="19">
        <f t="shared" si="919"/>
        <v>0.20104696153554361</v>
      </c>
      <c r="AD1082" s="17">
        <f t="shared" si="920"/>
        <v>0</v>
      </c>
      <c r="AE1082" s="17">
        <f t="shared" si="921"/>
        <v>0</v>
      </c>
      <c r="AF1082" s="16">
        <f t="shared" si="906"/>
        <v>0</v>
      </c>
      <c r="AG1082" s="19">
        <f t="shared" si="922"/>
        <v>0.20104696153554361</v>
      </c>
      <c r="AH1082" s="17">
        <f t="shared" si="923"/>
        <v>0</v>
      </c>
      <c r="AI1082" s="17">
        <f t="shared" si="952"/>
        <v>0</v>
      </c>
      <c r="AJ1082" s="16">
        <f t="shared" si="924"/>
        <v>0</v>
      </c>
      <c r="AK1082" s="19">
        <f t="shared" si="925"/>
        <v>0.20104696153554361</v>
      </c>
      <c r="AL1082" s="17">
        <f t="shared" si="926"/>
        <v>0</v>
      </c>
      <c r="AM1082" s="17">
        <f t="shared" si="927"/>
        <v>0</v>
      </c>
      <c r="AN1082" s="16">
        <f t="shared" si="928"/>
        <v>0</v>
      </c>
      <c r="AO1082" s="19">
        <f t="shared" si="929"/>
        <v>0.20104696153554361</v>
      </c>
      <c r="AP1082" s="17">
        <f t="shared" si="930"/>
        <v>0</v>
      </c>
      <c r="AQ1082" s="17">
        <f t="shared" si="931"/>
        <v>0</v>
      </c>
      <c r="AR1082" s="16">
        <f t="shared" si="932"/>
        <v>0</v>
      </c>
      <c r="AS1082" s="19">
        <f t="shared" si="933"/>
        <v>0.20104696153554361</v>
      </c>
      <c r="AT1082" s="17">
        <f t="shared" si="934"/>
        <v>0</v>
      </c>
      <c r="AU1082" s="17">
        <f t="shared" si="935"/>
        <v>0</v>
      </c>
      <c r="AV1082" s="16">
        <f t="shared" si="936"/>
        <v>0</v>
      </c>
      <c r="AW1082" s="19">
        <f t="shared" si="937"/>
        <v>0.20104696153554361</v>
      </c>
      <c r="AX1082" s="17">
        <f t="shared" si="938"/>
        <v>0</v>
      </c>
      <c r="AY1082" s="17">
        <f t="shared" si="907"/>
        <v>0</v>
      </c>
      <c r="AZ1082" s="16">
        <f t="shared" si="939"/>
        <v>0</v>
      </c>
      <c r="BA1082" s="19">
        <f t="shared" si="940"/>
        <v>0.20104696153554361</v>
      </c>
      <c r="BB1082" s="16"/>
      <c r="BC1082" s="16">
        <f t="shared" si="941"/>
        <v>0.20104696153554361</v>
      </c>
      <c r="BD1082" s="19">
        <f t="shared" si="908"/>
        <v>0.20104696153554361</v>
      </c>
      <c r="BE1082" s="20">
        <f t="shared" si="942"/>
        <v>0.20104696153554361</v>
      </c>
      <c r="BF1082">
        <f t="shared" si="943"/>
        <v>1.5359368269474307E-4</v>
      </c>
      <c r="BG1082" s="33">
        <f t="shared" si="944"/>
        <v>0.41332776924342862</v>
      </c>
      <c r="BH1082">
        <f t="shared" si="945"/>
        <v>2.8932943847040002</v>
      </c>
      <c r="BI1082">
        <f t="shared" si="946"/>
        <v>653768.79916771594</v>
      </c>
      <c r="BJ1082">
        <f t="shared" si="947"/>
        <v>0</v>
      </c>
      <c r="BK1082">
        <f t="shared" si="948"/>
        <v>318000</v>
      </c>
      <c r="BL1082">
        <f t="shared" si="949"/>
        <v>585840</v>
      </c>
      <c r="BM1082">
        <f t="shared" si="950"/>
        <v>318000</v>
      </c>
    </row>
    <row r="1083" spans="1:65" x14ac:dyDescent="0.25">
      <c r="A1083" s="8"/>
      <c r="B1083">
        <v>1773500</v>
      </c>
      <c r="C1083" t="s">
        <v>1099</v>
      </c>
      <c r="D1083">
        <v>7</v>
      </c>
      <c r="E1083">
        <v>918</v>
      </c>
      <c r="F1083" s="9">
        <f t="shared" si="951"/>
        <v>154224</v>
      </c>
      <c r="G1083">
        <v>2</v>
      </c>
      <c r="H1083" s="10">
        <f t="shared" si="897"/>
        <v>3.5</v>
      </c>
      <c r="I1083" s="10">
        <f t="shared" si="898"/>
        <v>7</v>
      </c>
      <c r="J1083" s="11">
        <f t="shared" si="899"/>
        <v>1</v>
      </c>
      <c r="K1083" s="11">
        <f t="shared" si="900"/>
        <v>0.60872173667888352</v>
      </c>
      <c r="L1083" s="12">
        <f t="shared" si="901"/>
        <v>1079568</v>
      </c>
      <c r="M1083" s="13">
        <f t="shared" si="902"/>
        <v>0.39127826332111643</v>
      </c>
      <c r="P1083">
        <f t="shared" si="903"/>
        <v>6426</v>
      </c>
      <c r="Q1083" s="15">
        <f t="shared" si="909"/>
        <v>3.5</v>
      </c>
      <c r="R1083" s="16">
        <f t="shared" si="910"/>
        <v>3.5746201966041107</v>
      </c>
      <c r="S1083" s="17">
        <f t="shared" si="904"/>
        <v>11.499507210291524</v>
      </c>
      <c r="T1083" s="17">
        <f t="shared" si="911"/>
        <v>5.7497536051457621</v>
      </c>
      <c r="U1083" s="18">
        <f t="shared" si="912"/>
        <v>3.5</v>
      </c>
      <c r="V1083" s="17">
        <f t="shared" si="913"/>
        <v>0</v>
      </c>
      <c r="W1083" s="17">
        <f t="shared" si="905"/>
        <v>0</v>
      </c>
      <c r="X1083" s="16">
        <f t="shared" si="914"/>
        <v>0</v>
      </c>
      <c r="Y1083" s="19">
        <f t="shared" si="915"/>
        <v>3.5</v>
      </c>
      <c r="Z1083" s="17">
        <f t="shared" si="916"/>
        <v>0</v>
      </c>
      <c r="AA1083" s="17">
        <f t="shared" si="917"/>
        <v>0</v>
      </c>
      <c r="AB1083" s="16">
        <f t="shared" si="918"/>
        <v>0</v>
      </c>
      <c r="AC1083" s="19">
        <f t="shared" si="919"/>
        <v>3.5</v>
      </c>
      <c r="AD1083" s="17">
        <f t="shared" si="920"/>
        <v>0</v>
      </c>
      <c r="AE1083" s="17">
        <f t="shared" si="921"/>
        <v>0</v>
      </c>
      <c r="AF1083" s="16">
        <f t="shared" si="906"/>
        <v>0</v>
      </c>
      <c r="AG1083" s="19">
        <f t="shared" si="922"/>
        <v>3.5</v>
      </c>
      <c r="AH1083" s="17">
        <f t="shared" si="923"/>
        <v>0</v>
      </c>
      <c r="AI1083" s="17">
        <f t="shared" si="952"/>
        <v>0</v>
      </c>
      <c r="AJ1083" s="16">
        <f t="shared" si="924"/>
        <v>0</v>
      </c>
      <c r="AK1083" s="19">
        <f t="shared" si="925"/>
        <v>3.5</v>
      </c>
      <c r="AL1083" s="17">
        <f t="shared" si="926"/>
        <v>0</v>
      </c>
      <c r="AM1083" s="17">
        <f t="shared" si="927"/>
        <v>0</v>
      </c>
      <c r="AN1083" s="16">
        <f t="shared" si="928"/>
        <v>0</v>
      </c>
      <c r="AO1083" s="19">
        <f t="shared" si="929"/>
        <v>3.5</v>
      </c>
      <c r="AP1083" s="17">
        <f t="shared" si="930"/>
        <v>0</v>
      </c>
      <c r="AQ1083" s="17">
        <f t="shared" si="931"/>
        <v>0</v>
      </c>
      <c r="AR1083" s="16">
        <f t="shared" si="932"/>
        <v>0</v>
      </c>
      <c r="AS1083" s="19">
        <f t="shared" si="933"/>
        <v>3.5</v>
      </c>
      <c r="AT1083" s="17">
        <f t="shared" si="934"/>
        <v>0</v>
      </c>
      <c r="AU1083" s="17">
        <f t="shared" si="935"/>
        <v>0</v>
      </c>
      <c r="AV1083" s="16">
        <f t="shared" si="936"/>
        <v>0</v>
      </c>
      <c r="AW1083" s="19">
        <f t="shared" si="937"/>
        <v>3.5</v>
      </c>
      <c r="AX1083" s="17">
        <f t="shared" si="938"/>
        <v>0</v>
      </c>
      <c r="AY1083" s="17">
        <f t="shared" si="907"/>
        <v>0</v>
      </c>
      <c r="AZ1083" s="16">
        <f t="shared" si="939"/>
        <v>0</v>
      </c>
      <c r="BA1083" s="19">
        <f t="shared" si="940"/>
        <v>3.5</v>
      </c>
      <c r="BB1083" s="16"/>
      <c r="BC1083" s="16">
        <f t="shared" si="941"/>
        <v>3.5</v>
      </c>
      <c r="BD1083" s="19">
        <f t="shared" si="908"/>
        <v>3.5</v>
      </c>
      <c r="BE1083" s="20">
        <f t="shared" si="942"/>
        <v>3.5</v>
      </c>
      <c r="BF1083">
        <f t="shared" si="943"/>
        <v>2.6738921360746899E-3</v>
      </c>
      <c r="BG1083" s="33">
        <f t="shared" si="944"/>
        <v>7.1955685442987587</v>
      </c>
      <c r="BH1083">
        <f t="shared" si="945"/>
        <v>14.391137088597517</v>
      </c>
      <c r="BI1083">
        <f t="shared" si="946"/>
        <v>2219458.7263518637</v>
      </c>
      <c r="BJ1083">
        <f t="shared" si="947"/>
        <v>693932</v>
      </c>
      <c r="BK1083">
        <f t="shared" si="948"/>
        <v>1079568</v>
      </c>
      <c r="BL1083">
        <f t="shared" si="949"/>
        <v>0</v>
      </c>
      <c r="BM1083">
        <f t="shared" si="950"/>
        <v>1079568</v>
      </c>
    </row>
    <row r="1084" spans="1:65" x14ac:dyDescent="0.25">
      <c r="A1084" s="8"/>
      <c r="B1084">
        <v>486150</v>
      </c>
      <c r="C1084" t="s">
        <v>1100</v>
      </c>
      <c r="D1084">
        <v>3</v>
      </c>
      <c r="E1084">
        <v>2417</v>
      </c>
      <c r="F1084" s="9">
        <f t="shared" si="951"/>
        <v>406056</v>
      </c>
      <c r="G1084">
        <v>3</v>
      </c>
      <c r="H1084" s="10">
        <f t="shared" si="897"/>
        <v>0.39908288511929385</v>
      </c>
      <c r="I1084" s="10">
        <f t="shared" si="898"/>
        <v>1.1972486553578816</v>
      </c>
      <c r="J1084" s="11">
        <f t="shared" si="899"/>
        <v>0.39908288511929385</v>
      </c>
      <c r="K1084" s="11">
        <f t="shared" si="900"/>
        <v>1</v>
      </c>
      <c r="L1084" s="12">
        <f t="shared" si="901"/>
        <v>486150</v>
      </c>
      <c r="M1084" s="13">
        <f t="shared" si="902"/>
        <v>0</v>
      </c>
      <c r="P1084">
        <f t="shared" si="903"/>
        <v>7251</v>
      </c>
      <c r="Q1084" s="15">
        <f t="shared" si="909"/>
        <v>1</v>
      </c>
      <c r="R1084" s="16">
        <f t="shared" si="910"/>
        <v>3.5746201966041107</v>
      </c>
      <c r="S1084" s="17">
        <f t="shared" si="904"/>
        <v>1.1972486553578816</v>
      </c>
      <c r="T1084" s="17">
        <f t="shared" si="911"/>
        <v>0.39908288511929385</v>
      </c>
      <c r="U1084" s="18">
        <f t="shared" si="912"/>
        <v>0.39908288511929385</v>
      </c>
      <c r="V1084" s="17">
        <f t="shared" si="913"/>
        <v>0</v>
      </c>
      <c r="W1084" s="17">
        <f t="shared" si="905"/>
        <v>0</v>
      </c>
      <c r="X1084" s="16">
        <f t="shared" si="914"/>
        <v>0</v>
      </c>
      <c r="Y1084" s="19">
        <f t="shared" si="915"/>
        <v>0.39908288511929385</v>
      </c>
      <c r="Z1084" s="17">
        <f t="shared" si="916"/>
        <v>0</v>
      </c>
      <c r="AA1084" s="17">
        <f t="shared" si="917"/>
        <v>0</v>
      </c>
      <c r="AB1084" s="16">
        <f t="shared" si="918"/>
        <v>0</v>
      </c>
      <c r="AC1084" s="19">
        <f t="shared" si="919"/>
        <v>0.39908288511929385</v>
      </c>
      <c r="AD1084" s="17">
        <f t="shared" si="920"/>
        <v>0</v>
      </c>
      <c r="AE1084" s="17">
        <f t="shared" si="921"/>
        <v>0</v>
      </c>
      <c r="AF1084" s="16">
        <f t="shared" si="906"/>
        <v>0</v>
      </c>
      <c r="AG1084" s="19">
        <f t="shared" si="922"/>
        <v>0.39908288511929385</v>
      </c>
      <c r="AH1084" s="17">
        <f t="shared" si="923"/>
        <v>0</v>
      </c>
      <c r="AI1084" s="17">
        <f t="shared" si="952"/>
        <v>0</v>
      </c>
      <c r="AJ1084" s="16">
        <f t="shared" si="924"/>
        <v>0</v>
      </c>
      <c r="AK1084" s="19">
        <f t="shared" si="925"/>
        <v>0.39908288511929385</v>
      </c>
      <c r="AL1084" s="17">
        <f t="shared" si="926"/>
        <v>0</v>
      </c>
      <c r="AM1084" s="17">
        <f t="shared" si="927"/>
        <v>0</v>
      </c>
      <c r="AN1084" s="16">
        <f t="shared" si="928"/>
        <v>0</v>
      </c>
      <c r="AO1084" s="19">
        <f t="shared" si="929"/>
        <v>0.39908288511929385</v>
      </c>
      <c r="AP1084" s="17">
        <f t="shared" si="930"/>
        <v>0</v>
      </c>
      <c r="AQ1084" s="17">
        <f t="shared" si="931"/>
        <v>0</v>
      </c>
      <c r="AR1084" s="16">
        <f t="shared" si="932"/>
        <v>0</v>
      </c>
      <c r="AS1084" s="19">
        <f t="shared" si="933"/>
        <v>0.39908288511929385</v>
      </c>
      <c r="AT1084" s="17">
        <f t="shared" si="934"/>
        <v>0</v>
      </c>
      <c r="AU1084" s="17">
        <f t="shared" si="935"/>
        <v>0</v>
      </c>
      <c r="AV1084" s="16">
        <f t="shared" si="936"/>
        <v>0</v>
      </c>
      <c r="AW1084" s="19">
        <f t="shared" si="937"/>
        <v>0.39908288511929385</v>
      </c>
      <c r="AX1084" s="17">
        <f t="shared" si="938"/>
        <v>0</v>
      </c>
      <c r="AY1084" s="17">
        <f t="shared" si="907"/>
        <v>0</v>
      </c>
      <c r="AZ1084" s="16">
        <f t="shared" si="939"/>
        <v>0</v>
      </c>
      <c r="BA1084" s="19">
        <f t="shared" si="940"/>
        <v>0.39908288511929385</v>
      </c>
      <c r="BB1084" s="16"/>
      <c r="BC1084" s="16">
        <f t="shared" si="941"/>
        <v>0.39908288511929385</v>
      </c>
      <c r="BD1084" s="19">
        <f t="shared" si="908"/>
        <v>0.39908288511929385</v>
      </c>
      <c r="BE1084" s="20">
        <f t="shared" si="942"/>
        <v>0.39908288511929385</v>
      </c>
      <c r="BF1084">
        <f t="shared" si="943"/>
        <v>3.0488702518927964E-4</v>
      </c>
      <c r="BG1084" s="33">
        <f t="shared" si="944"/>
        <v>0.8204652156378246</v>
      </c>
      <c r="BH1084">
        <f t="shared" si="945"/>
        <v>2.4613956469134739</v>
      </c>
      <c r="BI1084">
        <f t="shared" si="946"/>
        <v>999464.47080309759</v>
      </c>
      <c r="BJ1084">
        <f t="shared" si="947"/>
        <v>0</v>
      </c>
      <c r="BK1084">
        <f t="shared" si="948"/>
        <v>486150</v>
      </c>
      <c r="BL1084">
        <f t="shared" si="949"/>
        <v>732018</v>
      </c>
      <c r="BM1084">
        <f t="shared" si="950"/>
        <v>486150</v>
      </c>
    </row>
    <row r="1085" spans="1:65" x14ac:dyDescent="0.25">
      <c r="A1085" s="8"/>
      <c r="B1085">
        <v>1209000</v>
      </c>
      <c r="C1085" t="s">
        <v>1101</v>
      </c>
      <c r="D1085">
        <v>5</v>
      </c>
      <c r="E1085">
        <v>1405</v>
      </c>
      <c r="F1085" s="9">
        <f t="shared" si="951"/>
        <v>236040</v>
      </c>
      <c r="G1085">
        <v>7</v>
      </c>
      <c r="H1085" s="10">
        <f t="shared" si="897"/>
        <v>0.7142857142857143</v>
      </c>
      <c r="I1085" s="10">
        <f t="shared" si="898"/>
        <v>5</v>
      </c>
      <c r="J1085" s="11">
        <f t="shared" si="899"/>
        <v>1</v>
      </c>
      <c r="K1085" s="11">
        <f t="shared" si="900"/>
        <v>0.97617866004962783</v>
      </c>
      <c r="L1085" s="12">
        <f t="shared" si="901"/>
        <v>1180200</v>
      </c>
      <c r="M1085" s="13">
        <f t="shared" si="902"/>
        <v>2.3821339950372208E-2</v>
      </c>
      <c r="P1085">
        <f t="shared" si="903"/>
        <v>7025</v>
      </c>
      <c r="Q1085" s="15">
        <f t="shared" si="909"/>
        <v>0.7142857142857143</v>
      </c>
      <c r="R1085" s="16">
        <f t="shared" si="910"/>
        <v>3.5746201966041107</v>
      </c>
      <c r="S1085" s="17">
        <f t="shared" si="904"/>
        <v>5.1220132180986271</v>
      </c>
      <c r="T1085" s="17">
        <f t="shared" si="911"/>
        <v>0.73171617401408962</v>
      </c>
      <c r="U1085" s="18">
        <f t="shared" si="912"/>
        <v>0.7142857142857143</v>
      </c>
      <c r="V1085" s="17">
        <f t="shared" si="913"/>
        <v>0</v>
      </c>
      <c r="W1085" s="17">
        <f t="shared" si="905"/>
        <v>0</v>
      </c>
      <c r="X1085" s="16">
        <f t="shared" si="914"/>
        <v>0</v>
      </c>
      <c r="Y1085" s="19">
        <f t="shared" si="915"/>
        <v>0.7142857142857143</v>
      </c>
      <c r="Z1085" s="17">
        <f t="shared" si="916"/>
        <v>0</v>
      </c>
      <c r="AA1085" s="17">
        <f t="shared" si="917"/>
        <v>0</v>
      </c>
      <c r="AB1085" s="16">
        <f t="shared" si="918"/>
        <v>0</v>
      </c>
      <c r="AC1085" s="19">
        <f t="shared" si="919"/>
        <v>0.7142857142857143</v>
      </c>
      <c r="AD1085" s="17">
        <f t="shared" si="920"/>
        <v>0</v>
      </c>
      <c r="AE1085" s="17">
        <f t="shared" si="921"/>
        <v>0</v>
      </c>
      <c r="AF1085" s="16">
        <f t="shared" si="906"/>
        <v>0</v>
      </c>
      <c r="AG1085" s="19">
        <f t="shared" si="922"/>
        <v>0.7142857142857143</v>
      </c>
      <c r="AH1085" s="17">
        <f t="shared" si="923"/>
        <v>0</v>
      </c>
      <c r="AI1085" s="17">
        <f t="shared" si="952"/>
        <v>0</v>
      </c>
      <c r="AJ1085" s="16">
        <f t="shared" si="924"/>
        <v>0</v>
      </c>
      <c r="AK1085" s="19">
        <f t="shared" si="925"/>
        <v>0.7142857142857143</v>
      </c>
      <c r="AL1085" s="17">
        <f t="shared" si="926"/>
        <v>0</v>
      </c>
      <c r="AM1085" s="17">
        <f t="shared" si="927"/>
        <v>0</v>
      </c>
      <c r="AN1085" s="16">
        <f t="shared" si="928"/>
        <v>0</v>
      </c>
      <c r="AO1085" s="19">
        <f t="shared" si="929"/>
        <v>0.7142857142857143</v>
      </c>
      <c r="AP1085" s="17">
        <f t="shared" si="930"/>
        <v>0</v>
      </c>
      <c r="AQ1085" s="17">
        <f t="shared" si="931"/>
        <v>0</v>
      </c>
      <c r="AR1085" s="16">
        <f t="shared" si="932"/>
        <v>0</v>
      </c>
      <c r="AS1085" s="19">
        <f t="shared" si="933"/>
        <v>0.7142857142857143</v>
      </c>
      <c r="AT1085" s="17">
        <f t="shared" si="934"/>
        <v>0</v>
      </c>
      <c r="AU1085" s="17">
        <f t="shared" si="935"/>
        <v>0</v>
      </c>
      <c r="AV1085" s="16">
        <f t="shared" si="936"/>
        <v>0</v>
      </c>
      <c r="AW1085" s="19">
        <f t="shared" si="937"/>
        <v>0.7142857142857143</v>
      </c>
      <c r="AX1085" s="17">
        <f t="shared" si="938"/>
        <v>0</v>
      </c>
      <c r="AY1085" s="17">
        <f t="shared" si="907"/>
        <v>0</v>
      </c>
      <c r="AZ1085" s="16">
        <f t="shared" si="939"/>
        <v>0</v>
      </c>
      <c r="BA1085" s="19">
        <f t="shared" si="940"/>
        <v>0.7142857142857143</v>
      </c>
      <c r="BB1085" s="16"/>
      <c r="BC1085" s="16">
        <f t="shared" si="941"/>
        <v>0.7142857142857143</v>
      </c>
      <c r="BD1085" s="19">
        <f t="shared" si="908"/>
        <v>0.7142857142857143</v>
      </c>
      <c r="BE1085" s="20">
        <f t="shared" si="942"/>
        <v>0.7142857142857143</v>
      </c>
      <c r="BF1085">
        <f t="shared" si="943"/>
        <v>5.4569227266830402E-4</v>
      </c>
      <c r="BG1085" s="33">
        <f t="shared" si="944"/>
        <v>1.4684833763875018</v>
      </c>
      <c r="BH1085">
        <f t="shared" si="945"/>
        <v>10.279383634712513</v>
      </c>
      <c r="BI1085">
        <f t="shared" si="946"/>
        <v>2426345.7131375414</v>
      </c>
      <c r="BJ1085">
        <f t="shared" si="947"/>
        <v>28800</v>
      </c>
      <c r="BK1085">
        <f t="shared" si="948"/>
        <v>1180200</v>
      </c>
      <c r="BL1085">
        <f t="shared" si="949"/>
        <v>0</v>
      </c>
      <c r="BM1085">
        <f t="shared" si="950"/>
        <v>1180200</v>
      </c>
    </row>
    <row r="1086" spans="1:65" x14ac:dyDescent="0.25">
      <c r="A1086" s="8"/>
      <c r="B1086">
        <v>123000</v>
      </c>
      <c r="C1086" t="s">
        <v>1102</v>
      </c>
      <c r="D1086">
        <v>10</v>
      </c>
      <c r="E1086">
        <v>1211</v>
      </c>
      <c r="F1086" s="9">
        <f t="shared" si="951"/>
        <v>203448</v>
      </c>
      <c r="G1086">
        <v>8</v>
      </c>
      <c r="H1086" s="10">
        <f t="shared" si="897"/>
        <v>7.5572136368998469E-2</v>
      </c>
      <c r="I1086" s="10">
        <f t="shared" si="898"/>
        <v>0.60457709095198775</v>
      </c>
      <c r="J1086" s="11">
        <f t="shared" si="899"/>
        <v>6.0457709095198778E-2</v>
      </c>
      <c r="K1086" s="11">
        <f t="shared" si="900"/>
        <v>1</v>
      </c>
      <c r="L1086" s="12">
        <f t="shared" si="901"/>
        <v>123000</v>
      </c>
      <c r="M1086" s="13">
        <f t="shared" si="902"/>
        <v>0</v>
      </c>
      <c r="P1086">
        <f t="shared" si="903"/>
        <v>12110</v>
      </c>
      <c r="Q1086" s="15">
        <f t="shared" si="909"/>
        <v>1.25</v>
      </c>
      <c r="R1086" s="16">
        <f t="shared" si="910"/>
        <v>3.5746201966041107</v>
      </c>
      <c r="S1086" s="17">
        <f t="shared" si="904"/>
        <v>0.60457709095198775</v>
      </c>
      <c r="T1086" s="17">
        <f t="shared" si="911"/>
        <v>7.5572136368998469E-2</v>
      </c>
      <c r="U1086" s="18">
        <f t="shared" si="912"/>
        <v>7.5572136368998469E-2</v>
      </c>
      <c r="V1086" s="17">
        <f t="shared" si="913"/>
        <v>0</v>
      </c>
      <c r="W1086" s="17">
        <f t="shared" si="905"/>
        <v>0</v>
      </c>
      <c r="X1086" s="16">
        <f t="shared" si="914"/>
        <v>0</v>
      </c>
      <c r="Y1086" s="19">
        <f t="shared" si="915"/>
        <v>7.5572136368998469E-2</v>
      </c>
      <c r="Z1086" s="17">
        <f t="shared" si="916"/>
        <v>0</v>
      </c>
      <c r="AA1086" s="17">
        <f t="shared" si="917"/>
        <v>0</v>
      </c>
      <c r="AB1086" s="16">
        <f t="shared" si="918"/>
        <v>0</v>
      </c>
      <c r="AC1086" s="19">
        <f t="shared" si="919"/>
        <v>7.5572136368998469E-2</v>
      </c>
      <c r="AD1086" s="17">
        <f t="shared" si="920"/>
        <v>0</v>
      </c>
      <c r="AE1086" s="17">
        <f t="shared" si="921"/>
        <v>0</v>
      </c>
      <c r="AF1086" s="16">
        <f t="shared" si="906"/>
        <v>0</v>
      </c>
      <c r="AG1086" s="19">
        <f t="shared" si="922"/>
        <v>7.5572136368998469E-2</v>
      </c>
      <c r="AH1086" s="17">
        <f t="shared" si="923"/>
        <v>0</v>
      </c>
      <c r="AI1086" s="17">
        <f t="shared" si="952"/>
        <v>0</v>
      </c>
      <c r="AJ1086" s="16">
        <f t="shared" si="924"/>
        <v>0</v>
      </c>
      <c r="AK1086" s="19">
        <f t="shared" si="925"/>
        <v>7.5572136368998469E-2</v>
      </c>
      <c r="AL1086" s="17">
        <f t="shared" si="926"/>
        <v>0</v>
      </c>
      <c r="AM1086" s="17">
        <f t="shared" si="927"/>
        <v>0</v>
      </c>
      <c r="AN1086" s="16">
        <f t="shared" si="928"/>
        <v>0</v>
      </c>
      <c r="AO1086" s="19">
        <f t="shared" si="929"/>
        <v>7.5572136368998469E-2</v>
      </c>
      <c r="AP1086" s="17">
        <f t="shared" si="930"/>
        <v>0</v>
      </c>
      <c r="AQ1086" s="17">
        <f t="shared" si="931"/>
        <v>0</v>
      </c>
      <c r="AR1086" s="16">
        <f t="shared" si="932"/>
        <v>0</v>
      </c>
      <c r="AS1086" s="19">
        <f t="shared" si="933"/>
        <v>7.5572136368998469E-2</v>
      </c>
      <c r="AT1086" s="17">
        <f t="shared" si="934"/>
        <v>0</v>
      </c>
      <c r="AU1086" s="17">
        <f t="shared" si="935"/>
        <v>0</v>
      </c>
      <c r="AV1086" s="16">
        <f t="shared" si="936"/>
        <v>0</v>
      </c>
      <c r="AW1086" s="19">
        <f t="shared" si="937"/>
        <v>7.5572136368998469E-2</v>
      </c>
      <c r="AX1086" s="17">
        <f t="shared" si="938"/>
        <v>0</v>
      </c>
      <c r="AY1086" s="17">
        <f t="shared" si="907"/>
        <v>0</v>
      </c>
      <c r="AZ1086" s="16">
        <f t="shared" si="939"/>
        <v>0</v>
      </c>
      <c r="BA1086" s="19">
        <f t="shared" si="940"/>
        <v>7.5572136368998469E-2</v>
      </c>
      <c r="BB1086" s="16"/>
      <c r="BC1086" s="16">
        <f t="shared" si="941"/>
        <v>7.5572136368998469E-2</v>
      </c>
      <c r="BD1086" s="19">
        <f t="shared" si="908"/>
        <v>7.5572136368998469E-2</v>
      </c>
      <c r="BE1086" s="20">
        <f t="shared" si="942"/>
        <v>7.5572136368998469E-2</v>
      </c>
      <c r="BF1086">
        <f t="shared" si="943"/>
        <v>5.7734783183836882E-5</v>
      </c>
      <c r="BG1086" s="33">
        <f t="shared" si="944"/>
        <v>0.15536699636634904</v>
      </c>
      <c r="BH1086">
        <f t="shared" si="945"/>
        <v>1.2429359709307923</v>
      </c>
      <c r="BI1086">
        <f t="shared" si="946"/>
        <v>252872.83741392783</v>
      </c>
      <c r="BJ1086">
        <f t="shared" si="947"/>
        <v>0</v>
      </c>
      <c r="BK1086">
        <f t="shared" si="948"/>
        <v>123000</v>
      </c>
      <c r="BL1086">
        <f t="shared" si="949"/>
        <v>1911480</v>
      </c>
      <c r="BM1086">
        <f t="shared" si="950"/>
        <v>123000</v>
      </c>
    </row>
    <row r="1087" spans="1:65" x14ac:dyDescent="0.25">
      <c r="A1087" s="8"/>
      <c r="B1087">
        <v>52000</v>
      </c>
      <c r="C1087" t="s">
        <v>1103</v>
      </c>
      <c r="D1087">
        <v>4</v>
      </c>
      <c r="E1087">
        <v>766</v>
      </c>
      <c r="F1087" s="9">
        <f t="shared" si="951"/>
        <v>128688</v>
      </c>
      <c r="G1087">
        <v>8</v>
      </c>
      <c r="H1087" s="10">
        <f t="shared" si="897"/>
        <v>5.0509760039786147E-2</v>
      </c>
      <c r="I1087" s="10">
        <f t="shared" si="898"/>
        <v>0.40407808031828918</v>
      </c>
      <c r="J1087" s="11">
        <f t="shared" si="899"/>
        <v>0.10101952007957229</v>
      </c>
      <c r="K1087" s="11">
        <f t="shared" si="900"/>
        <v>1</v>
      </c>
      <c r="L1087" s="12">
        <f t="shared" si="901"/>
        <v>52000</v>
      </c>
      <c r="M1087" s="13">
        <f t="shared" si="902"/>
        <v>0</v>
      </c>
      <c r="P1087">
        <f t="shared" si="903"/>
        <v>3064</v>
      </c>
      <c r="Q1087" s="15">
        <f t="shared" si="909"/>
        <v>0.5</v>
      </c>
      <c r="R1087" s="16">
        <f t="shared" si="910"/>
        <v>3.5746201966041107</v>
      </c>
      <c r="S1087" s="17">
        <f t="shared" si="904"/>
        <v>0.40407808031828918</v>
      </c>
      <c r="T1087" s="17">
        <f t="shared" si="911"/>
        <v>5.0509760039786147E-2</v>
      </c>
      <c r="U1087" s="18">
        <f t="shared" si="912"/>
        <v>5.0509760039786147E-2</v>
      </c>
      <c r="V1087" s="17">
        <f t="shared" si="913"/>
        <v>0</v>
      </c>
      <c r="W1087" s="17">
        <f t="shared" si="905"/>
        <v>0</v>
      </c>
      <c r="X1087" s="16">
        <f t="shared" si="914"/>
        <v>0</v>
      </c>
      <c r="Y1087" s="19">
        <f t="shared" si="915"/>
        <v>5.0509760039786147E-2</v>
      </c>
      <c r="Z1087" s="17">
        <f t="shared" si="916"/>
        <v>0</v>
      </c>
      <c r="AA1087" s="17">
        <f t="shared" si="917"/>
        <v>0</v>
      </c>
      <c r="AB1087" s="16">
        <f t="shared" si="918"/>
        <v>0</v>
      </c>
      <c r="AC1087" s="19">
        <f t="shared" si="919"/>
        <v>5.0509760039786147E-2</v>
      </c>
      <c r="AD1087" s="17">
        <f t="shared" si="920"/>
        <v>0</v>
      </c>
      <c r="AE1087" s="17">
        <f t="shared" si="921"/>
        <v>0</v>
      </c>
      <c r="AF1087" s="16">
        <f t="shared" si="906"/>
        <v>0</v>
      </c>
      <c r="AG1087" s="19">
        <f t="shared" si="922"/>
        <v>5.0509760039786147E-2</v>
      </c>
      <c r="AH1087" s="17">
        <f t="shared" si="923"/>
        <v>0</v>
      </c>
      <c r="AI1087" s="17">
        <f t="shared" si="952"/>
        <v>0</v>
      </c>
      <c r="AJ1087" s="16">
        <f t="shared" si="924"/>
        <v>0</v>
      </c>
      <c r="AK1087" s="19">
        <f t="shared" si="925"/>
        <v>5.0509760039786147E-2</v>
      </c>
      <c r="AL1087" s="17">
        <f t="shared" si="926"/>
        <v>0</v>
      </c>
      <c r="AM1087" s="17">
        <f t="shared" si="927"/>
        <v>0</v>
      </c>
      <c r="AN1087" s="16">
        <f t="shared" si="928"/>
        <v>0</v>
      </c>
      <c r="AO1087" s="19">
        <f t="shared" si="929"/>
        <v>5.0509760039786147E-2</v>
      </c>
      <c r="AP1087" s="17">
        <f t="shared" si="930"/>
        <v>0</v>
      </c>
      <c r="AQ1087" s="17">
        <f t="shared" si="931"/>
        <v>0</v>
      </c>
      <c r="AR1087" s="16">
        <f t="shared" si="932"/>
        <v>0</v>
      </c>
      <c r="AS1087" s="19">
        <f t="shared" si="933"/>
        <v>5.0509760039786147E-2</v>
      </c>
      <c r="AT1087" s="17">
        <f t="shared" si="934"/>
        <v>0</v>
      </c>
      <c r="AU1087" s="17">
        <f t="shared" si="935"/>
        <v>0</v>
      </c>
      <c r="AV1087" s="16">
        <f t="shared" si="936"/>
        <v>0</v>
      </c>
      <c r="AW1087" s="19">
        <f t="shared" si="937"/>
        <v>5.0509760039786147E-2</v>
      </c>
      <c r="AX1087" s="17">
        <f t="shared" si="938"/>
        <v>0</v>
      </c>
      <c r="AY1087" s="17">
        <f t="shared" si="907"/>
        <v>0</v>
      </c>
      <c r="AZ1087" s="16">
        <f t="shared" si="939"/>
        <v>0</v>
      </c>
      <c r="BA1087" s="19">
        <f t="shared" si="940"/>
        <v>5.0509760039786147E-2</v>
      </c>
      <c r="BB1087" s="16"/>
      <c r="BC1087" s="16">
        <f t="shared" si="941"/>
        <v>5.0509760039786147E-2</v>
      </c>
      <c r="BD1087" s="19">
        <f t="shared" si="908"/>
        <v>5.0509760039786147E-2</v>
      </c>
      <c r="BE1087" s="20">
        <f t="shared" si="942"/>
        <v>5.0509760039786147E-2</v>
      </c>
      <c r="BF1087">
        <f t="shared" si="943"/>
        <v>3.8587900047258228E-5</v>
      </c>
      <c r="BG1087" s="33">
        <f t="shared" si="944"/>
        <v>0.10384184014924676</v>
      </c>
      <c r="BH1087">
        <f t="shared" si="945"/>
        <v>0.83073472119397407</v>
      </c>
      <c r="BI1087">
        <f t="shared" si="946"/>
        <v>106905.58980101014</v>
      </c>
      <c r="BJ1087">
        <f t="shared" si="947"/>
        <v>0</v>
      </c>
      <c r="BK1087">
        <f t="shared" si="948"/>
        <v>52000</v>
      </c>
      <c r="BL1087">
        <f t="shared" si="949"/>
        <v>462752</v>
      </c>
      <c r="BM1087">
        <f t="shared" si="950"/>
        <v>52000</v>
      </c>
    </row>
    <row r="1088" spans="1:65" x14ac:dyDescent="0.25">
      <c r="A1088" s="8"/>
      <c r="B1088">
        <v>17500</v>
      </c>
      <c r="C1088" t="s">
        <v>1104</v>
      </c>
      <c r="D1088">
        <v>7</v>
      </c>
      <c r="E1088">
        <v>698</v>
      </c>
      <c r="F1088" s="9">
        <f t="shared" si="951"/>
        <v>117264</v>
      </c>
      <c r="G1088">
        <v>4</v>
      </c>
      <c r="H1088" s="10">
        <f t="shared" si="897"/>
        <v>3.7308978032473732E-2</v>
      </c>
      <c r="I1088" s="10">
        <f t="shared" si="898"/>
        <v>0.14923591212989493</v>
      </c>
      <c r="J1088" s="11">
        <f t="shared" si="899"/>
        <v>2.1319416018556418E-2</v>
      </c>
      <c r="K1088" s="11">
        <f t="shared" si="900"/>
        <v>1</v>
      </c>
      <c r="L1088" s="12">
        <f t="shared" si="901"/>
        <v>17500</v>
      </c>
      <c r="M1088" s="13">
        <f t="shared" si="902"/>
        <v>0</v>
      </c>
      <c r="P1088">
        <f t="shared" si="903"/>
        <v>4886</v>
      </c>
      <c r="Q1088" s="15">
        <f t="shared" si="909"/>
        <v>1.75</v>
      </c>
      <c r="R1088" s="16">
        <f t="shared" si="910"/>
        <v>3.5746201966041107</v>
      </c>
      <c r="S1088" s="17">
        <f t="shared" si="904"/>
        <v>0.14923591212989493</v>
      </c>
      <c r="T1088" s="17">
        <f t="shared" si="911"/>
        <v>3.7308978032473732E-2</v>
      </c>
      <c r="U1088" s="18">
        <f t="shared" si="912"/>
        <v>3.7308978032473732E-2</v>
      </c>
      <c r="V1088" s="17">
        <f t="shared" si="913"/>
        <v>0</v>
      </c>
      <c r="W1088" s="17">
        <f t="shared" si="905"/>
        <v>0</v>
      </c>
      <c r="X1088" s="16">
        <f t="shared" si="914"/>
        <v>0</v>
      </c>
      <c r="Y1088" s="19">
        <f t="shared" si="915"/>
        <v>3.7308978032473732E-2</v>
      </c>
      <c r="Z1088" s="17">
        <f t="shared" si="916"/>
        <v>0</v>
      </c>
      <c r="AA1088" s="17">
        <f t="shared" si="917"/>
        <v>0</v>
      </c>
      <c r="AB1088" s="16">
        <f t="shared" si="918"/>
        <v>0</v>
      </c>
      <c r="AC1088" s="19">
        <f t="shared" si="919"/>
        <v>3.7308978032473732E-2</v>
      </c>
      <c r="AD1088" s="17">
        <f t="shared" si="920"/>
        <v>0</v>
      </c>
      <c r="AE1088" s="17">
        <f t="shared" si="921"/>
        <v>0</v>
      </c>
      <c r="AF1088" s="16">
        <f t="shared" si="906"/>
        <v>0</v>
      </c>
      <c r="AG1088" s="19">
        <f t="shared" si="922"/>
        <v>3.7308978032473732E-2</v>
      </c>
      <c r="AH1088" s="17">
        <f t="shared" si="923"/>
        <v>0</v>
      </c>
      <c r="AI1088" s="17">
        <f t="shared" si="952"/>
        <v>0</v>
      </c>
      <c r="AJ1088" s="16">
        <f t="shared" si="924"/>
        <v>0</v>
      </c>
      <c r="AK1088" s="19">
        <f t="shared" si="925"/>
        <v>3.7308978032473732E-2</v>
      </c>
      <c r="AL1088" s="17">
        <f t="shared" si="926"/>
        <v>0</v>
      </c>
      <c r="AM1088" s="17">
        <f t="shared" si="927"/>
        <v>0</v>
      </c>
      <c r="AN1088" s="16">
        <f t="shared" si="928"/>
        <v>0</v>
      </c>
      <c r="AO1088" s="19">
        <f t="shared" si="929"/>
        <v>3.7308978032473732E-2</v>
      </c>
      <c r="AP1088" s="17">
        <f t="shared" si="930"/>
        <v>0</v>
      </c>
      <c r="AQ1088" s="17">
        <f t="shared" si="931"/>
        <v>0</v>
      </c>
      <c r="AR1088" s="16">
        <f t="shared" si="932"/>
        <v>0</v>
      </c>
      <c r="AS1088" s="19">
        <f t="shared" si="933"/>
        <v>3.7308978032473732E-2</v>
      </c>
      <c r="AT1088" s="17">
        <f t="shared" si="934"/>
        <v>0</v>
      </c>
      <c r="AU1088" s="17">
        <f t="shared" si="935"/>
        <v>0</v>
      </c>
      <c r="AV1088" s="16">
        <f t="shared" si="936"/>
        <v>0</v>
      </c>
      <c r="AW1088" s="19">
        <f t="shared" si="937"/>
        <v>3.7308978032473732E-2</v>
      </c>
      <c r="AX1088" s="17">
        <f t="shared" si="938"/>
        <v>0</v>
      </c>
      <c r="AY1088" s="17">
        <f t="shared" si="907"/>
        <v>0</v>
      </c>
      <c r="AZ1088" s="16">
        <f t="shared" si="939"/>
        <v>0</v>
      </c>
      <c r="BA1088" s="19">
        <f t="shared" si="940"/>
        <v>3.7308978032473732E-2</v>
      </c>
      <c r="BB1088" s="16"/>
      <c r="BC1088" s="16">
        <f t="shared" si="941"/>
        <v>3.7308978032473732E-2</v>
      </c>
      <c r="BD1088" s="19">
        <f t="shared" si="908"/>
        <v>3.7308978032473732E-2</v>
      </c>
      <c r="BE1088" s="20">
        <f t="shared" si="942"/>
        <v>3.7308978032473732E-2</v>
      </c>
      <c r="BF1088">
        <f t="shared" si="943"/>
        <v>2.850290941886139E-5</v>
      </c>
      <c r="BG1088" s="33">
        <f t="shared" si="944"/>
        <v>7.6702659642971821E-2</v>
      </c>
      <c r="BH1088">
        <f t="shared" si="945"/>
        <v>0.30681063857188728</v>
      </c>
      <c r="BI1088">
        <f t="shared" si="946"/>
        <v>35977.842721493791</v>
      </c>
      <c r="BJ1088">
        <f t="shared" si="947"/>
        <v>0</v>
      </c>
      <c r="BK1088">
        <f t="shared" si="948"/>
        <v>17500</v>
      </c>
      <c r="BL1088">
        <f t="shared" si="949"/>
        <v>803348</v>
      </c>
      <c r="BM1088">
        <f t="shared" si="950"/>
        <v>17500</v>
      </c>
    </row>
    <row r="1089" spans="1:65" x14ac:dyDescent="0.25">
      <c r="A1089" s="8"/>
      <c r="B1089">
        <v>10534492</v>
      </c>
      <c r="C1089" t="s">
        <v>1105</v>
      </c>
      <c r="D1089">
        <v>3</v>
      </c>
      <c r="E1089">
        <v>2223</v>
      </c>
      <c r="F1089" s="9">
        <f t="shared" si="951"/>
        <v>373464</v>
      </c>
      <c r="G1089">
        <v>2</v>
      </c>
      <c r="H1089" s="10">
        <f t="shared" si="897"/>
        <v>1.5</v>
      </c>
      <c r="I1089" s="10">
        <f t="shared" si="898"/>
        <v>3</v>
      </c>
      <c r="J1089" s="11">
        <f t="shared" si="899"/>
        <v>1</v>
      </c>
      <c r="K1089" s="11">
        <f t="shared" si="900"/>
        <v>0.10635463010461255</v>
      </c>
      <c r="L1089" s="12">
        <f t="shared" si="901"/>
        <v>1120392</v>
      </c>
      <c r="M1089" s="13">
        <f t="shared" si="902"/>
        <v>0.89364536989538745</v>
      </c>
      <c r="P1089">
        <f t="shared" si="903"/>
        <v>6669</v>
      </c>
      <c r="Q1089" s="15">
        <f t="shared" si="909"/>
        <v>1.5</v>
      </c>
      <c r="R1089" s="16">
        <f t="shared" si="910"/>
        <v>3.5746201966041107</v>
      </c>
      <c r="S1089" s="17">
        <f t="shared" si="904"/>
        <v>28.207516654885076</v>
      </c>
      <c r="T1089" s="17">
        <f t="shared" si="911"/>
        <v>14.103758327442538</v>
      </c>
      <c r="U1089" s="18">
        <f t="shared" si="912"/>
        <v>1.5</v>
      </c>
      <c r="V1089" s="17">
        <f t="shared" si="913"/>
        <v>0</v>
      </c>
      <c r="W1089" s="17">
        <f t="shared" si="905"/>
        <v>0</v>
      </c>
      <c r="X1089" s="16">
        <f t="shared" si="914"/>
        <v>0</v>
      </c>
      <c r="Y1089" s="19">
        <f t="shared" si="915"/>
        <v>1.5</v>
      </c>
      <c r="Z1089" s="17">
        <f t="shared" si="916"/>
        <v>0</v>
      </c>
      <c r="AA1089" s="17">
        <f t="shared" si="917"/>
        <v>0</v>
      </c>
      <c r="AB1089" s="16">
        <f t="shared" si="918"/>
        <v>0</v>
      </c>
      <c r="AC1089" s="19">
        <f t="shared" si="919"/>
        <v>1.5</v>
      </c>
      <c r="AD1089" s="17">
        <f t="shared" si="920"/>
        <v>0</v>
      </c>
      <c r="AE1089" s="17">
        <f t="shared" si="921"/>
        <v>0</v>
      </c>
      <c r="AF1089" s="16">
        <f t="shared" si="906"/>
        <v>0</v>
      </c>
      <c r="AG1089" s="19">
        <f t="shared" si="922"/>
        <v>1.5</v>
      </c>
      <c r="AH1089" s="17">
        <f t="shared" si="923"/>
        <v>0</v>
      </c>
      <c r="AI1089" s="17">
        <f t="shared" si="952"/>
        <v>0</v>
      </c>
      <c r="AJ1089" s="16">
        <f t="shared" si="924"/>
        <v>0</v>
      </c>
      <c r="AK1089" s="19">
        <f t="shared" si="925"/>
        <v>1.5</v>
      </c>
      <c r="AL1089" s="17">
        <f t="shared" si="926"/>
        <v>0</v>
      </c>
      <c r="AM1089" s="17">
        <f t="shared" si="927"/>
        <v>0</v>
      </c>
      <c r="AN1089" s="16">
        <f t="shared" si="928"/>
        <v>0</v>
      </c>
      <c r="AO1089" s="19">
        <f t="shared" si="929"/>
        <v>1.5</v>
      </c>
      <c r="AP1089" s="17">
        <f t="shared" si="930"/>
        <v>0</v>
      </c>
      <c r="AQ1089" s="17">
        <f t="shared" si="931"/>
        <v>0</v>
      </c>
      <c r="AR1089" s="16">
        <f t="shared" si="932"/>
        <v>0</v>
      </c>
      <c r="AS1089" s="19">
        <f t="shared" si="933"/>
        <v>1.5</v>
      </c>
      <c r="AT1089" s="17">
        <f t="shared" si="934"/>
        <v>0</v>
      </c>
      <c r="AU1089" s="17">
        <f t="shared" si="935"/>
        <v>0</v>
      </c>
      <c r="AV1089" s="16">
        <f t="shared" si="936"/>
        <v>0</v>
      </c>
      <c r="AW1089" s="19">
        <f t="shared" si="937"/>
        <v>1.5</v>
      </c>
      <c r="AX1089" s="17">
        <f t="shared" si="938"/>
        <v>0</v>
      </c>
      <c r="AY1089" s="17">
        <f t="shared" si="907"/>
        <v>0</v>
      </c>
      <c r="AZ1089" s="16">
        <f t="shared" si="939"/>
        <v>0</v>
      </c>
      <c r="BA1089" s="19">
        <f t="shared" si="940"/>
        <v>1.5</v>
      </c>
      <c r="BB1089" s="16"/>
      <c r="BC1089" s="16">
        <f t="shared" si="941"/>
        <v>1.5</v>
      </c>
      <c r="BD1089" s="19">
        <f t="shared" si="908"/>
        <v>1.5</v>
      </c>
      <c r="BE1089" s="20">
        <f t="shared" si="942"/>
        <v>1.5</v>
      </c>
      <c r="BF1089">
        <f t="shared" si="943"/>
        <v>1.1459537726034386E-3</v>
      </c>
      <c r="BG1089" s="33">
        <f t="shared" si="944"/>
        <v>3.0838150904137542</v>
      </c>
      <c r="BH1089">
        <f t="shared" si="945"/>
        <v>6.1676301808275085</v>
      </c>
      <c r="BI1089">
        <f t="shared" si="946"/>
        <v>2303387.8378525646</v>
      </c>
      <c r="BJ1089">
        <f t="shared" si="947"/>
        <v>9414100</v>
      </c>
      <c r="BK1089">
        <f t="shared" si="948"/>
        <v>1120392</v>
      </c>
      <c r="BL1089">
        <f t="shared" si="949"/>
        <v>0</v>
      </c>
      <c r="BM1089">
        <f t="shared" si="950"/>
        <v>1120392</v>
      </c>
    </row>
    <row r="1090" spans="1:65" x14ac:dyDescent="0.25">
      <c r="A1090" s="8"/>
      <c r="B1090">
        <v>110000</v>
      </c>
      <c r="C1090" t="s">
        <v>1106</v>
      </c>
      <c r="D1090">
        <v>10</v>
      </c>
      <c r="E1090">
        <v>849</v>
      </c>
      <c r="F1090" s="9">
        <f t="shared" si="951"/>
        <v>142632</v>
      </c>
      <c r="G1090">
        <v>7</v>
      </c>
      <c r="H1090" s="10">
        <f t="shared" ref="H1090:H1134" si="953">BD1090</f>
        <v>0.11017363364662709</v>
      </c>
      <c r="I1090" s="10">
        <f t="shared" ref="I1090:I1134" si="954">H1090*G1090</f>
        <v>0.7712154355263896</v>
      </c>
      <c r="J1090" s="11">
        <f t="shared" ref="J1090:J1134" si="955">I1090/D1090</f>
        <v>7.7121543552638963E-2</v>
      </c>
      <c r="K1090" s="11">
        <f t="shared" ref="K1090:K1134" si="956">L1090/B1090</f>
        <v>1</v>
      </c>
      <c r="L1090" s="12">
        <f t="shared" ref="L1090:L1134" si="957">I1090*F1090</f>
        <v>110000</v>
      </c>
      <c r="M1090" s="13">
        <f t="shared" ref="M1090:M1134" si="958">(B1090-L1090)/B1090</f>
        <v>0</v>
      </c>
      <c r="P1090">
        <f t="shared" ref="P1090:P1134" si="959">D1090*E1090</f>
        <v>8490</v>
      </c>
      <c r="Q1090" s="15">
        <f t="shared" si="909"/>
        <v>1.4285714285714286</v>
      </c>
      <c r="R1090" s="16">
        <f t="shared" si="910"/>
        <v>3.5746201966041107</v>
      </c>
      <c r="S1090" s="17">
        <f t="shared" ref="S1090:S1134" si="960">B1090/F1090</f>
        <v>0.7712154355263896</v>
      </c>
      <c r="T1090" s="17">
        <f t="shared" si="911"/>
        <v>0.11017363364662709</v>
      </c>
      <c r="U1090" s="18">
        <f t="shared" si="912"/>
        <v>0.11017363364662709</v>
      </c>
      <c r="V1090" s="17">
        <f t="shared" si="913"/>
        <v>0</v>
      </c>
      <c r="W1090" s="17">
        <f t="shared" ref="W1090:W1134" si="961">IF(U1090=0,V1090/$V$1131,0)</f>
        <v>0</v>
      </c>
      <c r="X1090" s="16">
        <f t="shared" si="914"/>
        <v>0</v>
      </c>
      <c r="Y1090" s="19">
        <f t="shared" si="915"/>
        <v>0.11017363364662709</v>
      </c>
      <c r="Z1090" s="17">
        <f t="shared" si="916"/>
        <v>0</v>
      </c>
      <c r="AA1090" s="17">
        <f t="shared" si="917"/>
        <v>0</v>
      </c>
      <c r="AB1090" s="16">
        <f t="shared" si="918"/>
        <v>0</v>
      </c>
      <c r="AC1090" s="19">
        <f t="shared" si="919"/>
        <v>0.11017363364662709</v>
      </c>
      <c r="AD1090" s="17">
        <f t="shared" si="920"/>
        <v>0</v>
      </c>
      <c r="AE1090" s="17">
        <f t="shared" si="921"/>
        <v>0</v>
      </c>
      <c r="AF1090" s="16">
        <f t="shared" ref="AF1090:AF1134" si="962">AE1090*$AC$1133</f>
        <v>0</v>
      </c>
      <c r="AG1090" s="19">
        <f t="shared" si="922"/>
        <v>0.11017363364662709</v>
      </c>
      <c r="AH1090" s="17">
        <f t="shared" si="923"/>
        <v>0</v>
      </c>
      <c r="AI1090" s="17">
        <f t="shared" si="952"/>
        <v>0</v>
      </c>
      <c r="AJ1090" s="16">
        <f t="shared" si="924"/>
        <v>0</v>
      </c>
      <c r="AK1090" s="19">
        <f t="shared" si="925"/>
        <v>0.11017363364662709</v>
      </c>
      <c r="AL1090" s="17">
        <f t="shared" si="926"/>
        <v>0</v>
      </c>
      <c r="AM1090" s="17">
        <f t="shared" si="927"/>
        <v>0</v>
      </c>
      <c r="AN1090" s="16">
        <f t="shared" si="928"/>
        <v>0</v>
      </c>
      <c r="AO1090" s="19">
        <f t="shared" si="929"/>
        <v>0.11017363364662709</v>
      </c>
      <c r="AP1090" s="17">
        <f t="shared" si="930"/>
        <v>0</v>
      </c>
      <c r="AQ1090" s="17">
        <f t="shared" si="931"/>
        <v>0</v>
      </c>
      <c r="AR1090" s="16">
        <f t="shared" si="932"/>
        <v>0</v>
      </c>
      <c r="AS1090" s="19">
        <f t="shared" si="933"/>
        <v>0.11017363364662709</v>
      </c>
      <c r="AT1090" s="17">
        <f t="shared" si="934"/>
        <v>0</v>
      </c>
      <c r="AU1090" s="17">
        <f t="shared" si="935"/>
        <v>0</v>
      </c>
      <c r="AV1090" s="16">
        <f t="shared" si="936"/>
        <v>0</v>
      </c>
      <c r="AW1090" s="19">
        <f t="shared" si="937"/>
        <v>0.11017363364662709</v>
      </c>
      <c r="AX1090" s="17">
        <f t="shared" si="938"/>
        <v>0</v>
      </c>
      <c r="AY1090" s="17">
        <f t="shared" ref="AY1090:AY1130" si="963">IF(AX$1131&lt;&gt;0,IF(AW1090=0,AX1090/AX$1131,0),0)</f>
        <v>0</v>
      </c>
      <c r="AZ1090" s="16">
        <f t="shared" si="939"/>
        <v>0</v>
      </c>
      <c r="BA1090" s="19">
        <f t="shared" si="940"/>
        <v>0.11017363364662709</v>
      </c>
      <c r="BB1090" s="16"/>
      <c r="BC1090" s="16">
        <f t="shared" si="941"/>
        <v>0.11017363364662709</v>
      </c>
      <c r="BD1090" s="19">
        <f t="shared" ref="BD1090:BD1134" si="964">BC1090</f>
        <v>0.11017363364662709</v>
      </c>
      <c r="BE1090" s="20">
        <f t="shared" si="942"/>
        <v>0.11017363364662709</v>
      </c>
      <c r="BF1090">
        <f t="shared" si="943"/>
        <v>8.4169260745854297E-5</v>
      </c>
      <c r="BG1090" s="33">
        <f t="shared" si="944"/>
        <v>0.22650340933679008</v>
      </c>
      <c r="BH1090">
        <f t="shared" si="945"/>
        <v>1.5855238653575305</v>
      </c>
      <c r="BI1090">
        <f t="shared" si="946"/>
        <v>226146.43996367531</v>
      </c>
      <c r="BJ1090">
        <f t="shared" si="947"/>
        <v>0</v>
      </c>
      <c r="BK1090">
        <f t="shared" si="948"/>
        <v>110000</v>
      </c>
      <c r="BL1090">
        <f t="shared" si="949"/>
        <v>1316320</v>
      </c>
      <c r="BM1090">
        <f t="shared" si="950"/>
        <v>110000</v>
      </c>
    </row>
    <row r="1091" spans="1:65" x14ac:dyDescent="0.25">
      <c r="A1091" s="8"/>
      <c r="B1091">
        <v>855000</v>
      </c>
      <c r="C1091" t="s">
        <v>1107</v>
      </c>
      <c r="D1091">
        <v>8</v>
      </c>
      <c r="E1091">
        <v>2330</v>
      </c>
      <c r="F1091" s="9">
        <f t="shared" si="951"/>
        <v>391440</v>
      </c>
      <c r="G1091">
        <v>8</v>
      </c>
      <c r="H1091" s="10">
        <f t="shared" si="953"/>
        <v>0.27303034947884736</v>
      </c>
      <c r="I1091" s="10">
        <f t="shared" si="954"/>
        <v>2.1842427958307788</v>
      </c>
      <c r="J1091" s="11">
        <f t="shared" si="955"/>
        <v>0.27303034947884736</v>
      </c>
      <c r="K1091" s="11">
        <f t="shared" si="956"/>
        <v>1.0000000000000002</v>
      </c>
      <c r="L1091" s="12">
        <f t="shared" si="957"/>
        <v>855000.00000000012</v>
      </c>
      <c r="M1091" s="13">
        <f t="shared" si="958"/>
        <v>-1.3615827114261381E-16</v>
      </c>
      <c r="P1091">
        <f t="shared" si="959"/>
        <v>18640</v>
      </c>
      <c r="Q1091" s="15">
        <f t="shared" ref="Q1091:Q1130" si="965">IF(OR(G1091=0,D1091=0),0,D1091/G1091)</f>
        <v>1</v>
      </c>
      <c r="R1091" s="16">
        <f t="shared" ref="R1091:R1130" si="966">$R$1/COUNTIF($Q$2:$Q$1130,"&gt;0")</f>
        <v>3.5746201966041107</v>
      </c>
      <c r="S1091" s="17">
        <f t="shared" si="960"/>
        <v>2.1842427958307788</v>
      </c>
      <c r="T1091" s="17">
        <f t="shared" ref="T1091:T1130" si="967">IF(OR(G1091=0,D1091=0),0,S1091/G1091)</f>
        <v>0.27303034947884736</v>
      </c>
      <c r="U1091" s="18">
        <f t="shared" ref="U1091:U1130" si="968">IF(MIN(Q1091,T1091)&lt;=R1091,MIN(Q1091,T1091),0)</f>
        <v>0.27303034947884736</v>
      </c>
      <c r="V1091" s="17">
        <f t="shared" ref="V1091:V1130" si="969">IF(U1091=0,T1091,0)</f>
        <v>0</v>
      </c>
      <c r="W1091" s="17">
        <f t="shared" si="961"/>
        <v>0</v>
      </c>
      <c r="X1091" s="16">
        <f t="shared" ref="X1091:X1130" si="970">$U$1133*W1091</f>
        <v>0</v>
      </c>
      <c r="Y1091" s="19">
        <f t="shared" ref="Y1091:Y1130" si="971">IF(OR(X1091&gt;=$Q1091,X1091&gt;=$T1091),MIN($Q1091,$T1091),U1091)</f>
        <v>0.27303034947884736</v>
      </c>
      <c r="Z1091" s="17">
        <f t="shared" ref="Z1091:Z1130" si="972">IF(Y1091=0,$T1091,0)</f>
        <v>0</v>
      </c>
      <c r="AA1091" s="17">
        <f t="shared" ref="AA1091:AA1130" si="973">IF($Z$1131&lt;&gt;0,IF(Y1091=0,Z1091/$Z$1131,0),0)</f>
        <v>0</v>
      </c>
      <c r="AB1091" s="16">
        <f t="shared" ref="AB1091:AB1130" si="974">AA1091*$Y$1133</f>
        <v>0</v>
      </c>
      <c r="AC1091" s="19">
        <f t="shared" ref="AC1091:AC1130" si="975">IF(OR(AB1091&gt;=$Q1091,AB1091&gt;=$T1091),MIN($Q1091,$T1091),Y1091)</f>
        <v>0.27303034947884736</v>
      </c>
      <c r="AD1091" s="17">
        <f t="shared" ref="AD1091:AD1130" si="976">IF(AC1091=0,$T1091,0)</f>
        <v>0</v>
      </c>
      <c r="AE1091" s="17">
        <f t="shared" ref="AE1091:AE1130" si="977">IF($AD$1131&lt;&gt;0,IF(AC1091=0,AD1091/$AD$1131,0),0)</f>
        <v>0</v>
      </c>
      <c r="AF1091" s="16">
        <f t="shared" si="962"/>
        <v>0</v>
      </c>
      <c r="AG1091" s="19">
        <f t="shared" ref="AG1091:AG1130" si="978">IF(OR(AF1091&gt;=$Q1091,AF1091&gt;=$T1091),MIN($Q1091,$T1091),AC1091)</f>
        <v>0.27303034947884736</v>
      </c>
      <c r="AH1091" s="17">
        <f t="shared" ref="AH1091:AH1130" si="979">IF(AG1091=0,$T1091,0)</f>
        <v>0</v>
      </c>
      <c r="AI1091" s="17">
        <f t="shared" si="952"/>
        <v>0</v>
      </c>
      <c r="AJ1091" s="16">
        <f t="shared" ref="AJ1091:AJ1130" si="980">AI1091*$AG$1133</f>
        <v>0</v>
      </c>
      <c r="AK1091" s="19">
        <f t="shared" ref="AK1091:AK1130" si="981">IF(OR(AJ1091&gt;=$Q1091,AJ1091&gt;=$T1091),MIN($Q1091,$T1091),AG1091)</f>
        <v>0.27303034947884736</v>
      </c>
      <c r="AL1091" s="17">
        <f t="shared" ref="AL1091:AL1130" si="982">IF(AK1091=0,$T1091,0)</f>
        <v>0</v>
      </c>
      <c r="AM1091" s="17">
        <f t="shared" ref="AM1091:AM1130" si="983">IF($AL$1131&lt;&gt;0,IF(AK1091=0,AL1091/$AL$1131,0),0)</f>
        <v>0</v>
      </c>
      <c r="AN1091" s="16">
        <f t="shared" ref="AN1091:AN1130" si="984">AM1091*$AK$1133</f>
        <v>0</v>
      </c>
      <c r="AO1091" s="19">
        <f t="shared" ref="AO1091:AO1130" si="985">IF(OR(AN1091&gt;=$Q1091,AN1091&gt;=$T1091),MIN($Q1091,$T1091),AK1091)</f>
        <v>0.27303034947884736</v>
      </c>
      <c r="AP1091" s="17">
        <f t="shared" ref="AP1091:AP1130" si="986">IF(AO1091=0,$T1091,0)</f>
        <v>0</v>
      </c>
      <c r="AQ1091" s="17">
        <f t="shared" ref="AQ1091:AQ1130" si="987">IF(AP$1131&lt;&gt;0,IF(AO1091=0,AP1091/AP$1131,0),0)</f>
        <v>0</v>
      </c>
      <c r="AR1091" s="16">
        <f t="shared" ref="AR1091:AR1130" si="988">AQ1091*$AO$1133</f>
        <v>0</v>
      </c>
      <c r="AS1091" s="19">
        <f t="shared" ref="AS1091:AS1130" si="989">IF(OR(AR1091&gt;=$Q1091,AR1091&gt;=$T1091),MIN($Q1091,$T1091),AO1091)</f>
        <v>0.27303034947884736</v>
      </c>
      <c r="AT1091" s="17">
        <f t="shared" ref="AT1091:AT1130" si="990">IF(AS1091=0,$T1091,0)</f>
        <v>0</v>
      </c>
      <c r="AU1091" s="17">
        <f t="shared" ref="AU1091:AU1130" si="991">IF(AT$1131&lt;&gt;0,IF(AS1091=0,AT1091/AT$1131,0),0)</f>
        <v>0</v>
      </c>
      <c r="AV1091" s="16">
        <f t="shared" ref="AV1091:AV1130" si="992">AU1091*$AS$1133</f>
        <v>0</v>
      </c>
      <c r="AW1091" s="19">
        <f t="shared" ref="AW1091:AW1130" si="993">IF(OR(AV1091&gt;=$Q1091,AV1091&gt;=$T1091),MIN($Q1091,$T1091),AS1091)</f>
        <v>0.27303034947884736</v>
      </c>
      <c r="AX1091" s="17">
        <f t="shared" ref="AX1091:AX1130" si="994">IF(AW1091=0,$T1091,0)</f>
        <v>0</v>
      </c>
      <c r="AY1091" s="17">
        <f t="shared" si="963"/>
        <v>0</v>
      </c>
      <c r="AZ1091" s="16">
        <f t="shared" ref="AZ1091:AZ1130" si="995">AY1091*$AW$1133</f>
        <v>0</v>
      </c>
      <c r="BA1091" s="19">
        <f t="shared" ref="BA1091:BA1130" si="996">IF(OR(AZ1091&gt;=$Q1091,AZ1091&gt;=$T1091),MIN($Q1091,$T1091),AW1091)</f>
        <v>0.27303034947884736</v>
      </c>
      <c r="BB1091" s="16"/>
      <c r="BC1091" s="16">
        <f t="shared" ref="BC1091:BC1130" si="997">IF(AW1091=0,MIN(T1091,AV1091),AW1091)</f>
        <v>0.27303034947884736</v>
      </c>
      <c r="BD1091" s="19">
        <f t="shared" si="964"/>
        <v>0.27303034947884736</v>
      </c>
      <c r="BE1091" s="20">
        <f t="shared" ref="BE1091:BE1130" si="998">MIN(Q1091,T1091)</f>
        <v>0.27303034947884736</v>
      </c>
      <c r="BF1091">
        <f t="shared" ref="BF1091:BF1130" si="999">BD1091/$BD$1131</f>
        <v>2.0858677268034692E-4</v>
      </c>
      <c r="BG1091" s="33">
        <f t="shared" ref="BG1091:BG1130" si="1000">IF($BD$1133&lt;=0,0,$BD$1133*BF1091)</f>
        <v>0.56131674124254027</v>
      </c>
      <c r="BH1091">
        <f t="shared" ref="BH1091:BH1130" si="1001">BG1091*G1091</f>
        <v>4.4905339299403222</v>
      </c>
      <c r="BI1091">
        <f t="shared" ref="BI1091:BI1130" si="1002">F1091*BH1091</f>
        <v>1757774.6015358397</v>
      </c>
      <c r="BJ1091">
        <f t="shared" ref="BJ1091:BJ1130" si="1003">B1091-L1091</f>
        <v>0</v>
      </c>
      <c r="BK1091">
        <f t="shared" ref="BK1091:BK1130" si="1004">I1091*F1091</f>
        <v>855000.00000000012</v>
      </c>
      <c r="BL1091">
        <f t="shared" ref="BL1091:BL1130" si="1005">(D1091-I1091)*F1091</f>
        <v>2276520</v>
      </c>
      <c r="BM1091">
        <f t="shared" ref="BM1091:BM1130" si="1006">H1091*G1091*F1091</f>
        <v>855000.00000000012</v>
      </c>
    </row>
    <row r="1092" spans="1:65" x14ac:dyDescent="0.25">
      <c r="A1092" s="8"/>
      <c r="B1092">
        <v>177000</v>
      </c>
      <c r="C1092" t="s">
        <v>1108</v>
      </c>
      <c r="D1092">
        <v>9</v>
      </c>
      <c r="E1092">
        <v>588</v>
      </c>
      <c r="F1092" s="9">
        <f t="shared" ref="F1092:F1130" si="1007">E1092*24*7</f>
        <v>98784</v>
      </c>
      <c r="G1092">
        <v>2</v>
      </c>
      <c r="H1092" s="10">
        <f t="shared" si="953"/>
        <v>0.89589407191448012</v>
      </c>
      <c r="I1092" s="10">
        <f t="shared" si="954"/>
        <v>1.7917881438289602</v>
      </c>
      <c r="J1092" s="11">
        <f t="shared" si="955"/>
        <v>0.19908757153655113</v>
      </c>
      <c r="K1092" s="11">
        <f t="shared" si="956"/>
        <v>1</v>
      </c>
      <c r="L1092" s="12">
        <f t="shared" si="957"/>
        <v>177000</v>
      </c>
      <c r="M1092" s="13">
        <f t="shared" si="958"/>
        <v>0</v>
      </c>
      <c r="P1092">
        <f t="shared" si="959"/>
        <v>5292</v>
      </c>
      <c r="Q1092" s="15">
        <f t="shared" si="965"/>
        <v>4.5</v>
      </c>
      <c r="R1092" s="16">
        <f t="shared" si="966"/>
        <v>3.5746201966041107</v>
      </c>
      <c r="S1092" s="17">
        <f t="shared" si="960"/>
        <v>1.7917881438289602</v>
      </c>
      <c r="T1092" s="17">
        <f t="shared" si="967"/>
        <v>0.89589407191448012</v>
      </c>
      <c r="U1092" s="18">
        <f t="shared" si="968"/>
        <v>0.89589407191448012</v>
      </c>
      <c r="V1092" s="17">
        <f t="shared" si="969"/>
        <v>0</v>
      </c>
      <c r="W1092" s="17">
        <f t="shared" si="961"/>
        <v>0</v>
      </c>
      <c r="X1092" s="16">
        <f t="shared" si="970"/>
        <v>0</v>
      </c>
      <c r="Y1092" s="19">
        <f t="shared" si="971"/>
        <v>0.89589407191448012</v>
      </c>
      <c r="Z1092" s="17">
        <f t="shared" si="972"/>
        <v>0</v>
      </c>
      <c r="AA1092" s="17">
        <f t="shared" si="973"/>
        <v>0</v>
      </c>
      <c r="AB1092" s="16">
        <f t="shared" si="974"/>
        <v>0</v>
      </c>
      <c r="AC1092" s="19">
        <f t="shared" si="975"/>
        <v>0.89589407191448012</v>
      </c>
      <c r="AD1092" s="17">
        <f t="shared" si="976"/>
        <v>0</v>
      </c>
      <c r="AE1092" s="17">
        <f t="shared" si="977"/>
        <v>0</v>
      </c>
      <c r="AF1092" s="16">
        <f t="shared" si="962"/>
        <v>0</v>
      </c>
      <c r="AG1092" s="19">
        <f t="shared" si="978"/>
        <v>0.89589407191448012</v>
      </c>
      <c r="AH1092" s="17">
        <f t="shared" si="979"/>
        <v>0</v>
      </c>
      <c r="AI1092" s="17">
        <f t="shared" si="952"/>
        <v>0</v>
      </c>
      <c r="AJ1092" s="16">
        <f t="shared" si="980"/>
        <v>0</v>
      </c>
      <c r="AK1092" s="19">
        <f t="shared" si="981"/>
        <v>0.89589407191448012</v>
      </c>
      <c r="AL1092" s="17">
        <f t="shared" si="982"/>
        <v>0</v>
      </c>
      <c r="AM1092" s="17">
        <f t="shared" si="983"/>
        <v>0</v>
      </c>
      <c r="AN1092" s="16">
        <f t="shared" si="984"/>
        <v>0</v>
      </c>
      <c r="AO1092" s="19">
        <f t="shared" si="985"/>
        <v>0.89589407191448012</v>
      </c>
      <c r="AP1092" s="17">
        <f t="shared" si="986"/>
        <v>0</v>
      </c>
      <c r="AQ1092" s="17">
        <f t="shared" si="987"/>
        <v>0</v>
      </c>
      <c r="AR1092" s="16">
        <f t="shared" si="988"/>
        <v>0</v>
      </c>
      <c r="AS1092" s="19">
        <f t="shared" si="989"/>
        <v>0.89589407191448012</v>
      </c>
      <c r="AT1092" s="17">
        <f t="shared" si="990"/>
        <v>0</v>
      </c>
      <c r="AU1092" s="17">
        <f t="shared" si="991"/>
        <v>0</v>
      </c>
      <c r="AV1092" s="16">
        <f t="shared" si="992"/>
        <v>0</v>
      </c>
      <c r="AW1092" s="19">
        <f t="shared" si="993"/>
        <v>0.89589407191448012</v>
      </c>
      <c r="AX1092" s="17">
        <f t="shared" si="994"/>
        <v>0</v>
      </c>
      <c r="AY1092" s="17">
        <f t="shared" si="963"/>
        <v>0</v>
      </c>
      <c r="AZ1092" s="16">
        <f t="shared" si="995"/>
        <v>0</v>
      </c>
      <c r="BA1092" s="19">
        <f t="shared" si="996"/>
        <v>0.89589407191448012</v>
      </c>
      <c r="BB1092" s="16"/>
      <c r="BC1092" s="16">
        <f t="shared" si="997"/>
        <v>0.89589407191448012</v>
      </c>
      <c r="BD1092" s="19">
        <f t="shared" si="964"/>
        <v>0.89589407191448012</v>
      </c>
      <c r="BE1092" s="20">
        <f t="shared" si="998"/>
        <v>0.89589407191448012</v>
      </c>
      <c r="BF1092">
        <f t="shared" si="999"/>
        <v>6.8443546104230313E-4</v>
      </c>
      <c r="BG1092" s="33">
        <f t="shared" si="1000"/>
        <v>1.8418477722547324</v>
      </c>
      <c r="BH1092">
        <f t="shared" si="1001"/>
        <v>3.6836955445094648</v>
      </c>
      <c r="BI1092">
        <f t="shared" si="1002"/>
        <v>363890.18066882296</v>
      </c>
      <c r="BJ1092">
        <f t="shared" si="1003"/>
        <v>0</v>
      </c>
      <c r="BK1092">
        <f t="shared" si="1004"/>
        <v>177000</v>
      </c>
      <c r="BL1092">
        <f t="shared" si="1005"/>
        <v>712056</v>
      </c>
      <c r="BM1092">
        <f t="shared" si="1006"/>
        <v>177000</v>
      </c>
    </row>
    <row r="1093" spans="1:65" x14ac:dyDescent="0.25">
      <c r="A1093" s="8"/>
      <c r="B1093">
        <v>218000</v>
      </c>
      <c r="C1093" t="s">
        <v>1109</v>
      </c>
      <c r="D1093">
        <v>1</v>
      </c>
      <c r="E1093">
        <v>1737</v>
      </c>
      <c r="F1093" s="9">
        <f t="shared" si="1007"/>
        <v>291816</v>
      </c>
      <c r="G1093">
        <v>7</v>
      </c>
      <c r="H1093" s="10">
        <f t="shared" si="953"/>
        <v>0.10672086911909265</v>
      </c>
      <c r="I1093" s="10">
        <f t="shared" si="954"/>
        <v>0.74704608383364857</v>
      </c>
      <c r="J1093" s="11">
        <f t="shared" si="955"/>
        <v>0.74704608383364857</v>
      </c>
      <c r="K1093" s="11">
        <f t="shared" si="956"/>
        <v>1</v>
      </c>
      <c r="L1093" s="12">
        <f t="shared" si="957"/>
        <v>218000</v>
      </c>
      <c r="M1093" s="13">
        <f t="shared" si="958"/>
        <v>0</v>
      </c>
      <c r="P1093">
        <f t="shared" si="959"/>
        <v>1737</v>
      </c>
      <c r="Q1093" s="15">
        <f t="shared" si="965"/>
        <v>0.14285714285714285</v>
      </c>
      <c r="R1093" s="16">
        <f t="shared" si="966"/>
        <v>3.5746201966041107</v>
      </c>
      <c r="S1093" s="17">
        <f t="shared" si="960"/>
        <v>0.74704608383364857</v>
      </c>
      <c r="T1093" s="17">
        <f t="shared" si="967"/>
        <v>0.10672086911909265</v>
      </c>
      <c r="U1093" s="18">
        <f t="shared" si="968"/>
        <v>0.10672086911909265</v>
      </c>
      <c r="V1093" s="17">
        <f t="shared" si="969"/>
        <v>0</v>
      </c>
      <c r="W1093" s="17">
        <f t="shared" si="961"/>
        <v>0</v>
      </c>
      <c r="X1093" s="16">
        <f t="shared" si="970"/>
        <v>0</v>
      </c>
      <c r="Y1093" s="19">
        <f t="shared" si="971"/>
        <v>0.10672086911909265</v>
      </c>
      <c r="Z1093" s="17">
        <f t="shared" si="972"/>
        <v>0</v>
      </c>
      <c r="AA1093" s="17">
        <f t="shared" si="973"/>
        <v>0</v>
      </c>
      <c r="AB1093" s="16">
        <f t="shared" si="974"/>
        <v>0</v>
      </c>
      <c r="AC1093" s="19">
        <f t="shared" si="975"/>
        <v>0.10672086911909265</v>
      </c>
      <c r="AD1093" s="17">
        <f t="shared" si="976"/>
        <v>0</v>
      </c>
      <c r="AE1093" s="17">
        <f t="shared" si="977"/>
        <v>0</v>
      </c>
      <c r="AF1093" s="16">
        <f t="shared" si="962"/>
        <v>0</v>
      </c>
      <c r="AG1093" s="19">
        <f t="shared" si="978"/>
        <v>0.10672086911909265</v>
      </c>
      <c r="AH1093" s="17">
        <f t="shared" si="979"/>
        <v>0</v>
      </c>
      <c r="AI1093" s="17">
        <f t="shared" si="952"/>
        <v>0</v>
      </c>
      <c r="AJ1093" s="16">
        <f t="shared" si="980"/>
        <v>0</v>
      </c>
      <c r="AK1093" s="19">
        <f t="shared" si="981"/>
        <v>0.10672086911909265</v>
      </c>
      <c r="AL1093" s="17">
        <f t="shared" si="982"/>
        <v>0</v>
      </c>
      <c r="AM1093" s="17">
        <f t="shared" si="983"/>
        <v>0</v>
      </c>
      <c r="AN1093" s="16">
        <f t="shared" si="984"/>
        <v>0</v>
      </c>
      <c r="AO1093" s="19">
        <f t="shared" si="985"/>
        <v>0.10672086911909265</v>
      </c>
      <c r="AP1093" s="17">
        <f t="shared" si="986"/>
        <v>0</v>
      </c>
      <c r="AQ1093" s="17">
        <f t="shared" si="987"/>
        <v>0</v>
      </c>
      <c r="AR1093" s="16">
        <f t="shared" si="988"/>
        <v>0</v>
      </c>
      <c r="AS1093" s="19">
        <f t="shared" si="989"/>
        <v>0.10672086911909265</v>
      </c>
      <c r="AT1093" s="17">
        <f t="shared" si="990"/>
        <v>0</v>
      </c>
      <c r="AU1093" s="17">
        <f t="shared" si="991"/>
        <v>0</v>
      </c>
      <c r="AV1093" s="16">
        <f t="shared" si="992"/>
        <v>0</v>
      </c>
      <c r="AW1093" s="19">
        <f t="shared" si="993"/>
        <v>0.10672086911909265</v>
      </c>
      <c r="AX1093" s="17">
        <f t="shared" si="994"/>
        <v>0</v>
      </c>
      <c r="AY1093" s="17">
        <f t="shared" si="963"/>
        <v>0</v>
      </c>
      <c r="AZ1093" s="16">
        <f t="shared" si="995"/>
        <v>0</v>
      </c>
      <c r="BA1093" s="19">
        <f t="shared" si="996"/>
        <v>0.10672086911909265</v>
      </c>
      <c r="BB1093" s="16"/>
      <c r="BC1093" s="16">
        <f t="shared" si="997"/>
        <v>0.10672086911909265</v>
      </c>
      <c r="BD1093" s="19">
        <f t="shared" si="964"/>
        <v>0.10672086911909265</v>
      </c>
      <c r="BE1093" s="20">
        <f t="shared" si="998"/>
        <v>0.10672086911909265</v>
      </c>
      <c r="BF1093">
        <f t="shared" si="999"/>
        <v>8.1531455055028018E-5</v>
      </c>
      <c r="BG1093" s="33">
        <f t="shared" si="1000"/>
        <v>0.2194049511010194</v>
      </c>
      <c r="BH1093">
        <f t="shared" si="1001"/>
        <v>1.5358346577071358</v>
      </c>
      <c r="BI1093">
        <f t="shared" si="1002"/>
        <v>448181.12647346553</v>
      </c>
      <c r="BJ1093">
        <f t="shared" si="1003"/>
        <v>0</v>
      </c>
      <c r="BK1093">
        <f t="shared" si="1004"/>
        <v>218000</v>
      </c>
      <c r="BL1093">
        <f t="shared" si="1005"/>
        <v>73816.000000000015</v>
      </c>
      <c r="BM1093">
        <f t="shared" si="1006"/>
        <v>218000</v>
      </c>
    </row>
    <row r="1094" spans="1:65" x14ac:dyDescent="0.25">
      <c r="A1094" s="8"/>
      <c r="B1094">
        <v>489500</v>
      </c>
      <c r="C1094" t="s">
        <v>1110</v>
      </c>
      <c r="D1094">
        <v>6</v>
      </c>
      <c r="E1094">
        <v>2391</v>
      </c>
      <c r="F1094" s="9">
        <f t="shared" si="1007"/>
        <v>401688</v>
      </c>
      <c r="G1094">
        <v>4</v>
      </c>
      <c r="H1094" s="10">
        <f t="shared" si="953"/>
        <v>0.30465186911234587</v>
      </c>
      <c r="I1094" s="10">
        <f t="shared" si="954"/>
        <v>1.2186074764493835</v>
      </c>
      <c r="J1094" s="11">
        <f t="shared" si="955"/>
        <v>0.20310124607489724</v>
      </c>
      <c r="K1094" s="11">
        <f t="shared" si="956"/>
        <v>0.99999999999999989</v>
      </c>
      <c r="L1094" s="12">
        <f t="shared" si="957"/>
        <v>489499.99999999994</v>
      </c>
      <c r="M1094" s="13">
        <f t="shared" si="958"/>
        <v>1.1891248399074037E-16</v>
      </c>
      <c r="P1094">
        <f t="shared" si="959"/>
        <v>14346</v>
      </c>
      <c r="Q1094" s="15">
        <f t="shared" si="965"/>
        <v>1.5</v>
      </c>
      <c r="R1094" s="16">
        <f t="shared" si="966"/>
        <v>3.5746201966041107</v>
      </c>
      <c r="S1094" s="17">
        <f t="shared" si="960"/>
        <v>1.2186074764493835</v>
      </c>
      <c r="T1094" s="17">
        <f t="shared" si="967"/>
        <v>0.30465186911234587</v>
      </c>
      <c r="U1094" s="18">
        <f t="shared" si="968"/>
        <v>0.30465186911234587</v>
      </c>
      <c r="V1094" s="17">
        <f t="shared" si="969"/>
        <v>0</v>
      </c>
      <c r="W1094" s="17">
        <f t="shared" si="961"/>
        <v>0</v>
      </c>
      <c r="X1094" s="16">
        <f t="shared" si="970"/>
        <v>0</v>
      </c>
      <c r="Y1094" s="19">
        <f t="shared" si="971"/>
        <v>0.30465186911234587</v>
      </c>
      <c r="Z1094" s="17">
        <f t="shared" si="972"/>
        <v>0</v>
      </c>
      <c r="AA1094" s="17">
        <f t="shared" si="973"/>
        <v>0</v>
      </c>
      <c r="AB1094" s="16">
        <f t="shared" si="974"/>
        <v>0</v>
      </c>
      <c r="AC1094" s="19">
        <f t="shared" si="975"/>
        <v>0.30465186911234587</v>
      </c>
      <c r="AD1094" s="17">
        <f t="shared" si="976"/>
        <v>0</v>
      </c>
      <c r="AE1094" s="17">
        <f t="shared" si="977"/>
        <v>0</v>
      </c>
      <c r="AF1094" s="16">
        <f t="shared" si="962"/>
        <v>0</v>
      </c>
      <c r="AG1094" s="19">
        <f t="shared" si="978"/>
        <v>0.30465186911234587</v>
      </c>
      <c r="AH1094" s="17">
        <f t="shared" si="979"/>
        <v>0</v>
      </c>
      <c r="AI1094" s="17">
        <f t="shared" si="952"/>
        <v>0</v>
      </c>
      <c r="AJ1094" s="16">
        <f t="shared" si="980"/>
        <v>0</v>
      </c>
      <c r="AK1094" s="19">
        <f t="shared" si="981"/>
        <v>0.30465186911234587</v>
      </c>
      <c r="AL1094" s="17">
        <f t="shared" si="982"/>
        <v>0</v>
      </c>
      <c r="AM1094" s="17">
        <f t="shared" si="983"/>
        <v>0</v>
      </c>
      <c r="AN1094" s="16">
        <f t="shared" si="984"/>
        <v>0</v>
      </c>
      <c r="AO1094" s="19">
        <f t="shared" si="985"/>
        <v>0.30465186911234587</v>
      </c>
      <c r="AP1094" s="17">
        <f t="shared" si="986"/>
        <v>0</v>
      </c>
      <c r="AQ1094" s="17">
        <f t="shared" si="987"/>
        <v>0</v>
      </c>
      <c r="AR1094" s="16">
        <f t="shared" si="988"/>
        <v>0</v>
      </c>
      <c r="AS1094" s="19">
        <f t="shared" si="989"/>
        <v>0.30465186911234587</v>
      </c>
      <c r="AT1094" s="17">
        <f t="shared" si="990"/>
        <v>0</v>
      </c>
      <c r="AU1094" s="17">
        <f t="shared" si="991"/>
        <v>0</v>
      </c>
      <c r="AV1094" s="16">
        <f t="shared" si="992"/>
        <v>0</v>
      </c>
      <c r="AW1094" s="19">
        <f t="shared" si="993"/>
        <v>0.30465186911234587</v>
      </c>
      <c r="AX1094" s="17">
        <f t="shared" si="994"/>
        <v>0</v>
      </c>
      <c r="AY1094" s="17">
        <f t="shared" si="963"/>
        <v>0</v>
      </c>
      <c r="AZ1094" s="16">
        <f t="shared" si="995"/>
        <v>0</v>
      </c>
      <c r="BA1094" s="19">
        <f t="shared" si="996"/>
        <v>0.30465186911234587</v>
      </c>
      <c r="BB1094" s="16"/>
      <c r="BC1094" s="16">
        <f t="shared" si="997"/>
        <v>0.30465186911234587</v>
      </c>
      <c r="BD1094" s="19">
        <f t="shared" si="964"/>
        <v>0.30465186911234587</v>
      </c>
      <c r="BE1094" s="20">
        <f t="shared" si="998"/>
        <v>0.30465186911234587</v>
      </c>
      <c r="BF1094">
        <f t="shared" si="999"/>
        <v>2.3274463915998783E-4</v>
      </c>
      <c r="BG1094" s="33">
        <f t="shared" si="1000"/>
        <v>0.62632668752760534</v>
      </c>
      <c r="BH1094">
        <f t="shared" si="1001"/>
        <v>2.5053067501104214</v>
      </c>
      <c r="BI1094">
        <f t="shared" si="1002"/>
        <v>1006351.6578383549</v>
      </c>
      <c r="BJ1094">
        <f t="shared" si="1003"/>
        <v>0</v>
      </c>
      <c r="BK1094">
        <f t="shared" si="1004"/>
        <v>489499.99999999994</v>
      </c>
      <c r="BL1094">
        <f t="shared" si="1005"/>
        <v>1920628</v>
      </c>
      <c r="BM1094">
        <f t="shared" si="1006"/>
        <v>489499.99999999994</v>
      </c>
    </row>
    <row r="1095" spans="1:65" x14ac:dyDescent="0.25">
      <c r="A1095" s="8"/>
      <c r="B1095">
        <v>100500</v>
      </c>
      <c r="C1095" t="s">
        <v>1111</v>
      </c>
      <c r="D1095">
        <v>5</v>
      </c>
      <c r="E1095">
        <v>913</v>
      </c>
      <c r="F1095" s="9">
        <f t="shared" si="1007"/>
        <v>153384</v>
      </c>
      <c r="G1095">
        <v>8</v>
      </c>
      <c r="H1095" s="10">
        <f t="shared" si="953"/>
        <v>8.1902284462525426E-2</v>
      </c>
      <c r="I1095" s="10">
        <f t="shared" si="954"/>
        <v>0.65521827570020341</v>
      </c>
      <c r="J1095" s="11">
        <f t="shared" si="955"/>
        <v>0.13104365514004068</v>
      </c>
      <c r="K1095" s="11">
        <f t="shared" si="956"/>
        <v>1</v>
      </c>
      <c r="L1095" s="12">
        <f t="shared" si="957"/>
        <v>100500</v>
      </c>
      <c r="M1095" s="13">
        <f t="shared" si="958"/>
        <v>0</v>
      </c>
      <c r="P1095">
        <f t="shared" si="959"/>
        <v>4565</v>
      </c>
      <c r="Q1095" s="15">
        <f t="shared" si="965"/>
        <v>0.625</v>
      </c>
      <c r="R1095" s="16">
        <f t="shared" si="966"/>
        <v>3.5746201966041107</v>
      </c>
      <c r="S1095" s="17">
        <f t="shared" si="960"/>
        <v>0.65521827570020341</v>
      </c>
      <c r="T1095" s="17">
        <f t="shared" si="967"/>
        <v>8.1902284462525426E-2</v>
      </c>
      <c r="U1095" s="18">
        <f t="shared" si="968"/>
        <v>8.1902284462525426E-2</v>
      </c>
      <c r="V1095" s="17">
        <f t="shared" si="969"/>
        <v>0</v>
      </c>
      <c r="W1095" s="17">
        <f t="shared" si="961"/>
        <v>0</v>
      </c>
      <c r="X1095" s="16">
        <f t="shared" si="970"/>
        <v>0</v>
      </c>
      <c r="Y1095" s="19">
        <f t="shared" si="971"/>
        <v>8.1902284462525426E-2</v>
      </c>
      <c r="Z1095" s="17">
        <f t="shared" si="972"/>
        <v>0</v>
      </c>
      <c r="AA1095" s="17">
        <f t="shared" si="973"/>
        <v>0</v>
      </c>
      <c r="AB1095" s="16">
        <f t="shared" si="974"/>
        <v>0</v>
      </c>
      <c r="AC1095" s="19">
        <f t="shared" si="975"/>
        <v>8.1902284462525426E-2</v>
      </c>
      <c r="AD1095" s="17">
        <f t="shared" si="976"/>
        <v>0</v>
      </c>
      <c r="AE1095" s="17">
        <f t="shared" si="977"/>
        <v>0</v>
      </c>
      <c r="AF1095" s="16">
        <f t="shared" si="962"/>
        <v>0</v>
      </c>
      <c r="AG1095" s="19">
        <f t="shared" si="978"/>
        <v>8.1902284462525426E-2</v>
      </c>
      <c r="AH1095" s="17">
        <f t="shared" si="979"/>
        <v>0</v>
      </c>
      <c r="AI1095" s="17">
        <f t="shared" si="952"/>
        <v>0</v>
      </c>
      <c r="AJ1095" s="16">
        <f t="shared" si="980"/>
        <v>0</v>
      </c>
      <c r="AK1095" s="19">
        <f t="shared" si="981"/>
        <v>8.1902284462525426E-2</v>
      </c>
      <c r="AL1095" s="17">
        <f t="shared" si="982"/>
        <v>0</v>
      </c>
      <c r="AM1095" s="17">
        <f t="shared" si="983"/>
        <v>0</v>
      </c>
      <c r="AN1095" s="16">
        <f t="shared" si="984"/>
        <v>0</v>
      </c>
      <c r="AO1095" s="19">
        <f t="shared" si="985"/>
        <v>8.1902284462525426E-2</v>
      </c>
      <c r="AP1095" s="17">
        <f t="shared" si="986"/>
        <v>0</v>
      </c>
      <c r="AQ1095" s="17">
        <f t="shared" si="987"/>
        <v>0</v>
      </c>
      <c r="AR1095" s="16">
        <f t="shared" si="988"/>
        <v>0</v>
      </c>
      <c r="AS1095" s="19">
        <f t="shared" si="989"/>
        <v>8.1902284462525426E-2</v>
      </c>
      <c r="AT1095" s="17">
        <f t="shared" si="990"/>
        <v>0</v>
      </c>
      <c r="AU1095" s="17">
        <f t="shared" si="991"/>
        <v>0</v>
      </c>
      <c r="AV1095" s="16">
        <f t="shared" si="992"/>
        <v>0</v>
      </c>
      <c r="AW1095" s="19">
        <f t="shared" si="993"/>
        <v>8.1902284462525426E-2</v>
      </c>
      <c r="AX1095" s="17">
        <f t="shared" si="994"/>
        <v>0</v>
      </c>
      <c r="AY1095" s="17">
        <f t="shared" si="963"/>
        <v>0</v>
      </c>
      <c r="AZ1095" s="16">
        <f t="shared" si="995"/>
        <v>0</v>
      </c>
      <c r="BA1095" s="19">
        <f t="shared" si="996"/>
        <v>8.1902284462525426E-2</v>
      </c>
      <c r="BB1095" s="16"/>
      <c r="BC1095" s="16">
        <f t="shared" si="997"/>
        <v>8.1902284462525426E-2</v>
      </c>
      <c r="BD1095" s="19">
        <f t="shared" si="964"/>
        <v>8.1902284462525426E-2</v>
      </c>
      <c r="BE1095" s="20">
        <f t="shared" si="998"/>
        <v>8.1902284462525426E-2</v>
      </c>
      <c r="BF1095">
        <f t="shared" si="999"/>
        <v>6.2570821243114005E-5</v>
      </c>
      <c r="BG1095" s="33">
        <f t="shared" si="1000"/>
        <v>0.16838100050993057</v>
      </c>
      <c r="BH1095">
        <f t="shared" si="1001"/>
        <v>1.3470480040794446</v>
      </c>
      <c r="BI1095">
        <f t="shared" si="1002"/>
        <v>206615.61105772151</v>
      </c>
      <c r="BJ1095">
        <f t="shared" si="1003"/>
        <v>0</v>
      </c>
      <c r="BK1095">
        <f t="shared" si="1004"/>
        <v>100500</v>
      </c>
      <c r="BL1095">
        <f t="shared" si="1005"/>
        <v>666420</v>
      </c>
      <c r="BM1095">
        <f t="shared" si="1006"/>
        <v>100500</v>
      </c>
    </row>
    <row r="1096" spans="1:65" x14ac:dyDescent="0.25">
      <c r="A1096" s="8"/>
      <c r="B1096">
        <v>230000</v>
      </c>
      <c r="C1096" t="s">
        <v>1112</v>
      </c>
      <c r="D1096">
        <v>9</v>
      </c>
      <c r="E1096">
        <v>1472</v>
      </c>
      <c r="F1096" s="9">
        <f t="shared" si="1007"/>
        <v>247296</v>
      </c>
      <c r="G1096">
        <v>6</v>
      </c>
      <c r="H1096" s="10">
        <f t="shared" si="953"/>
        <v>0.15500992063492064</v>
      </c>
      <c r="I1096" s="10">
        <f t="shared" si="954"/>
        <v>0.93005952380952384</v>
      </c>
      <c r="J1096" s="11">
        <f t="shared" si="955"/>
        <v>0.10333994708994709</v>
      </c>
      <c r="K1096" s="11">
        <f t="shared" si="956"/>
        <v>1</v>
      </c>
      <c r="L1096" s="12">
        <f t="shared" si="957"/>
        <v>230000</v>
      </c>
      <c r="M1096" s="13">
        <f t="shared" si="958"/>
        <v>0</v>
      </c>
      <c r="P1096">
        <f t="shared" si="959"/>
        <v>13248</v>
      </c>
      <c r="Q1096" s="15">
        <f t="shared" si="965"/>
        <v>1.5</v>
      </c>
      <c r="R1096" s="16">
        <f t="shared" si="966"/>
        <v>3.5746201966041107</v>
      </c>
      <c r="S1096" s="17">
        <f t="shared" si="960"/>
        <v>0.93005952380952384</v>
      </c>
      <c r="T1096" s="17">
        <f t="shared" si="967"/>
        <v>0.15500992063492064</v>
      </c>
      <c r="U1096" s="18">
        <f t="shared" si="968"/>
        <v>0.15500992063492064</v>
      </c>
      <c r="V1096" s="17">
        <f t="shared" si="969"/>
        <v>0</v>
      </c>
      <c r="W1096" s="17">
        <f t="shared" si="961"/>
        <v>0</v>
      </c>
      <c r="X1096" s="16">
        <f t="shared" si="970"/>
        <v>0</v>
      </c>
      <c r="Y1096" s="19">
        <f t="shared" si="971"/>
        <v>0.15500992063492064</v>
      </c>
      <c r="Z1096" s="17">
        <f t="shared" si="972"/>
        <v>0</v>
      </c>
      <c r="AA1096" s="17">
        <f t="shared" si="973"/>
        <v>0</v>
      </c>
      <c r="AB1096" s="16">
        <f t="shared" si="974"/>
        <v>0</v>
      </c>
      <c r="AC1096" s="19">
        <f t="shared" si="975"/>
        <v>0.15500992063492064</v>
      </c>
      <c r="AD1096" s="17">
        <f t="shared" si="976"/>
        <v>0</v>
      </c>
      <c r="AE1096" s="17">
        <f t="shared" si="977"/>
        <v>0</v>
      </c>
      <c r="AF1096" s="16">
        <f t="shared" si="962"/>
        <v>0</v>
      </c>
      <c r="AG1096" s="19">
        <f t="shared" si="978"/>
        <v>0.15500992063492064</v>
      </c>
      <c r="AH1096" s="17">
        <f t="shared" si="979"/>
        <v>0</v>
      </c>
      <c r="AI1096" s="17">
        <f t="shared" ref="AI1096:AI1130" si="1008">IF($AH$1131&lt;&gt;0,IF(AG1096=0,AH1096/$AH$1131,0),0)</f>
        <v>0</v>
      </c>
      <c r="AJ1096" s="16">
        <f t="shared" si="980"/>
        <v>0</v>
      </c>
      <c r="AK1096" s="19">
        <f t="shared" si="981"/>
        <v>0.15500992063492064</v>
      </c>
      <c r="AL1096" s="17">
        <f t="shared" si="982"/>
        <v>0</v>
      </c>
      <c r="AM1096" s="17">
        <f t="shared" si="983"/>
        <v>0</v>
      </c>
      <c r="AN1096" s="16">
        <f t="shared" si="984"/>
        <v>0</v>
      </c>
      <c r="AO1096" s="19">
        <f t="shared" si="985"/>
        <v>0.15500992063492064</v>
      </c>
      <c r="AP1096" s="17">
        <f t="shared" si="986"/>
        <v>0</v>
      </c>
      <c r="AQ1096" s="17">
        <f t="shared" si="987"/>
        <v>0</v>
      </c>
      <c r="AR1096" s="16">
        <f t="shared" si="988"/>
        <v>0</v>
      </c>
      <c r="AS1096" s="19">
        <f t="shared" si="989"/>
        <v>0.15500992063492064</v>
      </c>
      <c r="AT1096" s="17">
        <f t="shared" si="990"/>
        <v>0</v>
      </c>
      <c r="AU1096" s="17">
        <f t="shared" si="991"/>
        <v>0</v>
      </c>
      <c r="AV1096" s="16">
        <f t="shared" si="992"/>
        <v>0</v>
      </c>
      <c r="AW1096" s="19">
        <f t="shared" si="993"/>
        <v>0.15500992063492064</v>
      </c>
      <c r="AX1096" s="17">
        <f t="shared" si="994"/>
        <v>0</v>
      </c>
      <c r="AY1096" s="17">
        <f t="shared" si="963"/>
        <v>0</v>
      </c>
      <c r="AZ1096" s="16">
        <f t="shared" si="995"/>
        <v>0</v>
      </c>
      <c r="BA1096" s="19">
        <f t="shared" si="996"/>
        <v>0.15500992063492064</v>
      </c>
      <c r="BB1096" s="16"/>
      <c r="BC1096" s="16">
        <f t="shared" si="997"/>
        <v>0.15500992063492064</v>
      </c>
      <c r="BD1096" s="19">
        <f t="shared" si="964"/>
        <v>0.15500992063492064</v>
      </c>
      <c r="BE1096" s="20">
        <f t="shared" si="998"/>
        <v>0.15500992063492064</v>
      </c>
      <c r="BF1096">
        <f t="shared" si="999"/>
        <v>1.184228022283646E-4</v>
      </c>
      <c r="BG1096" s="33">
        <f t="shared" si="1000"/>
        <v>0.31868128827853776</v>
      </c>
      <c r="BH1096">
        <f t="shared" si="1001"/>
        <v>1.9120877296712266</v>
      </c>
      <c r="BI1096">
        <f t="shared" si="1002"/>
        <v>472851.64719677565</v>
      </c>
      <c r="BJ1096">
        <f t="shared" si="1003"/>
        <v>0</v>
      </c>
      <c r="BK1096">
        <f t="shared" si="1004"/>
        <v>230000</v>
      </c>
      <c r="BL1096">
        <f t="shared" si="1005"/>
        <v>1995664</v>
      </c>
      <c r="BM1096">
        <f t="shared" si="1006"/>
        <v>230000</v>
      </c>
    </row>
    <row r="1097" spans="1:65" x14ac:dyDescent="0.25">
      <c r="A1097" s="8"/>
      <c r="B1097">
        <v>329092424</v>
      </c>
      <c r="C1097" t="s">
        <v>1113</v>
      </c>
      <c r="D1097">
        <v>10</v>
      </c>
      <c r="E1097">
        <v>2023</v>
      </c>
      <c r="F1097" s="9">
        <f t="shared" si="1007"/>
        <v>339864</v>
      </c>
      <c r="G1097">
        <v>3</v>
      </c>
      <c r="H1097" s="10">
        <f t="shared" si="953"/>
        <v>3.3333333333333335</v>
      </c>
      <c r="I1097" s="10">
        <f t="shared" si="954"/>
        <v>10</v>
      </c>
      <c r="J1097" s="11">
        <f t="shared" si="955"/>
        <v>1</v>
      </c>
      <c r="K1097" s="11">
        <f t="shared" si="956"/>
        <v>1.0327311576154668E-2</v>
      </c>
      <c r="L1097" s="12">
        <f t="shared" si="957"/>
        <v>3398640</v>
      </c>
      <c r="M1097" s="13">
        <f t="shared" si="958"/>
        <v>0.98967268842384537</v>
      </c>
      <c r="P1097">
        <f t="shared" si="959"/>
        <v>20230</v>
      </c>
      <c r="Q1097" s="15">
        <f t="shared" si="965"/>
        <v>3.3333333333333335</v>
      </c>
      <c r="R1097" s="16">
        <f t="shared" si="966"/>
        <v>3.5746201966041107</v>
      </c>
      <c r="S1097" s="17">
        <f t="shared" si="960"/>
        <v>968.30621660428881</v>
      </c>
      <c r="T1097" s="17">
        <f t="shared" si="967"/>
        <v>322.76873886809625</v>
      </c>
      <c r="U1097" s="18">
        <f t="shared" si="968"/>
        <v>3.3333333333333335</v>
      </c>
      <c r="V1097" s="17">
        <f t="shared" si="969"/>
        <v>0</v>
      </c>
      <c r="W1097" s="17">
        <f t="shared" si="961"/>
        <v>0</v>
      </c>
      <c r="X1097" s="16">
        <f t="shared" si="970"/>
        <v>0</v>
      </c>
      <c r="Y1097" s="19">
        <f t="shared" si="971"/>
        <v>3.3333333333333335</v>
      </c>
      <c r="Z1097" s="17">
        <f t="shared" si="972"/>
        <v>0</v>
      </c>
      <c r="AA1097" s="17">
        <f t="shared" si="973"/>
        <v>0</v>
      </c>
      <c r="AB1097" s="16">
        <f t="shared" si="974"/>
        <v>0</v>
      </c>
      <c r="AC1097" s="19">
        <f t="shared" si="975"/>
        <v>3.3333333333333335</v>
      </c>
      <c r="AD1097" s="17">
        <f t="shared" si="976"/>
        <v>0</v>
      </c>
      <c r="AE1097" s="17">
        <f t="shared" si="977"/>
        <v>0</v>
      </c>
      <c r="AF1097" s="16">
        <f t="shared" si="962"/>
        <v>0</v>
      </c>
      <c r="AG1097" s="19">
        <f t="shared" si="978"/>
        <v>3.3333333333333335</v>
      </c>
      <c r="AH1097" s="17">
        <f t="shared" si="979"/>
        <v>0</v>
      </c>
      <c r="AI1097" s="17">
        <f t="shared" si="1008"/>
        <v>0</v>
      </c>
      <c r="AJ1097" s="16">
        <f t="shared" si="980"/>
        <v>0</v>
      </c>
      <c r="AK1097" s="19">
        <f t="shared" si="981"/>
        <v>3.3333333333333335</v>
      </c>
      <c r="AL1097" s="17">
        <f t="shared" si="982"/>
        <v>0</v>
      </c>
      <c r="AM1097" s="17">
        <f t="shared" si="983"/>
        <v>0</v>
      </c>
      <c r="AN1097" s="16">
        <f t="shared" si="984"/>
        <v>0</v>
      </c>
      <c r="AO1097" s="19">
        <f t="shared" si="985"/>
        <v>3.3333333333333335</v>
      </c>
      <c r="AP1097" s="17">
        <f t="shared" si="986"/>
        <v>0</v>
      </c>
      <c r="AQ1097" s="17">
        <f t="shared" si="987"/>
        <v>0</v>
      </c>
      <c r="AR1097" s="16">
        <f t="shared" si="988"/>
        <v>0</v>
      </c>
      <c r="AS1097" s="19">
        <f t="shared" si="989"/>
        <v>3.3333333333333335</v>
      </c>
      <c r="AT1097" s="17">
        <f t="shared" si="990"/>
        <v>0</v>
      </c>
      <c r="AU1097" s="17">
        <f t="shared" si="991"/>
        <v>0</v>
      </c>
      <c r="AV1097" s="16">
        <f t="shared" si="992"/>
        <v>0</v>
      </c>
      <c r="AW1097" s="19">
        <f t="shared" si="993"/>
        <v>3.3333333333333335</v>
      </c>
      <c r="AX1097" s="17">
        <f t="shared" si="994"/>
        <v>0</v>
      </c>
      <c r="AY1097" s="17">
        <f t="shared" si="963"/>
        <v>0</v>
      </c>
      <c r="AZ1097" s="16">
        <f t="shared" si="995"/>
        <v>0</v>
      </c>
      <c r="BA1097" s="19">
        <f t="shared" si="996"/>
        <v>3.3333333333333335</v>
      </c>
      <c r="BB1097" s="16"/>
      <c r="BC1097" s="16">
        <f t="shared" si="997"/>
        <v>3.3333333333333335</v>
      </c>
      <c r="BD1097" s="19">
        <f t="shared" si="964"/>
        <v>3.3333333333333335</v>
      </c>
      <c r="BE1097" s="20">
        <f t="shared" si="998"/>
        <v>3.3333333333333335</v>
      </c>
      <c r="BF1097">
        <f t="shared" si="999"/>
        <v>2.5465639391187523E-3</v>
      </c>
      <c r="BG1097" s="33">
        <f t="shared" si="1000"/>
        <v>6.852922423141675</v>
      </c>
      <c r="BH1097">
        <f t="shared" si="1001"/>
        <v>20.558767269425026</v>
      </c>
      <c r="BI1097">
        <f t="shared" si="1002"/>
        <v>6987184.8792558666</v>
      </c>
      <c r="BJ1097">
        <f t="shared" si="1003"/>
        <v>325693784</v>
      </c>
      <c r="BK1097">
        <f t="shared" si="1004"/>
        <v>3398640</v>
      </c>
      <c r="BL1097">
        <f t="shared" si="1005"/>
        <v>0</v>
      </c>
      <c r="BM1097">
        <f t="shared" si="1006"/>
        <v>3398640</v>
      </c>
    </row>
    <row r="1098" spans="1:65" x14ac:dyDescent="0.25">
      <c r="A1098" s="8"/>
      <c r="B1098">
        <v>66666</v>
      </c>
      <c r="C1098" t="s">
        <v>1114</v>
      </c>
      <c r="D1098">
        <v>4</v>
      </c>
      <c r="E1098">
        <v>2370</v>
      </c>
      <c r="F1098" s="9">
        <f t="shared" si="1007"/>
        <v>398160</v>
      </c>
      <c r="G1098">
        <v>7</v>
      </c>
      <c r="H1098" s="10">
        <f t="shared" si="953"/>
        <v>2.3919314561267547E-2</v>
      </c>
      <c r="I1098" s="10">
        <f t="shared" si="954"/>
        <v>0.16743520192887282</v>
      </c>
      <c r="J1098" s="11">
        <f t="shared" si="955"/>
        <v>4.1858800482218204E-2</v>
      </c>
      <c r="K1098" s="11">
        <f t="shared" si="956"/>
        <v>1</v>
      </c>
      <c r="L1098" s="12">
        <f t="shared" si="957"/>
        <v>66666</v>
      </c>
      <c r="M1098" s="13">
        <f t="shared" si="958"/>
        <v>0</v>
      </c>
      <c r="P1098">
        <f t="shared" si="959"/>
        <v>9480</v>
      </c>
      <c r="Q1098" s="15">
        <f t="shared" si="965"/>
        <v>0.5714285714285714</v>
      </c>
      <c r="R1098" s="16">
        <f t="shared" si="966"/>
        <v>3.5746201966041107</v>
      </c>
      <c r="S1098" s="17">
        <f t="shared" si="960"/>
        <v>0.16743520192887282</v>
      </c>
      <c r="T1098" s="17">
        <f t="shared" si="967"/>
        <v>2.3919314561267547E-2</v>
      </c>
      <c r="U1098" s="18">
        <f t="shared" si="968"/>
        <v>2.3919314561267547E-2</v>
      </c>
      <c r="V1098" s="17">
        <f t="shared" si="969"/>
        <v>0</v>
      </c>
      <c r="W1098" s="17">
        <f t="shared" si="961"/>
        <v>0</v>
      </c>
      <c r="X1098" s="16">
        <f t="shared" si="970"/>
        <v>0</v>
      </c>
      <c r="Y1098" s="19">
        <f t="shared" si="971"/>
        <v>2.3919314561267547E-2</v>
      </c>
      <c r="Z1098" s="17">
        <f t="shared" si="972"/>
        <v>0</v>
      </c>
      <c r="AA1098" s="17">
        <f t="shared" si="973"/>
        <v>0</v>
      </c>
      <c r="AB1098" s="16">
        <f t="shared" si="974"/>
        <v>0</v>
      </c>
      <c r="AC1098" s="19">
        <f t="shared" si="975"/>
        <v>2.3919314561267547E-2</v>
      </c>
      <c r="AD1098" s="17">
        <f t="shared" si="976"/>
        <v>0</v>
      </c>
      <c r="AE1098" s="17">
        <f t="shared" si="977"/>
        <v>0</v>
      </c>
      <c r="AF1098" s="16">
        <f t="shared" si="962"/>
        <v>0</v>
      </c>
      <c r="AG1098" s="19">
        <f t="shared" si="978"/>
        <v>2.3919314561267547E-2</v>
      </c>
      <c r="AH1098" s="17">
        <f t="shared" si="979"/>
        <v>0</v>
      </c>
      <c r="AI1098" s="17">
        <f t="shared" si="1008"/>
        <v>0</v>
      </c>
      <c r="AJ1098" s="16">
        <f t="shared" si="980"/>
        <v>0</v>
      </c>
      <c r="AK1098" s="19">
        <f t="shared" si="981"/>
        <v>2.3919314561267547E-2</v>
      </c>
      <c r="AL1098" s="17">
        <f t="shared" si="982"/>
        <v>0</v>
      </c>
      <c r="AM1098" s="17">
        <f t="shared" si="983"/>
        <v>0</v>
      </c>
      <c r="AN1098" s="16">
        <f t="shared" si="984"/>
        <v>0</v>
      </c>
      <c r="AO1098" s="19">
        <f t="shared" si="985"/>
        <v>2.3919314561267547E-2</v>
      </c>
      <c r="AP1098" s="17">
        <f t="shared" si="986"/>
        <v>0</v>
      </c>
      <c r="AQ1098" s="17">
        <f t="shared" si="987"/>
        <v>0</v>
      </c>
      <c r="AR1098" s="16">
        <f t="shared" si="988"/>
        <v>0</v>
      </c>
      <c r="AS1098" s="19">
        <f t="shared" si="989"/>
        <v>2.3919314561267547E-2</v>
      </c>
      <c r="AT1098" s="17">
        <f t="shared" si="990"/>
        <v>0</v>
      </c>
      <c r="AU1098" s="17">
        <f t="shared" si="991"/>
        <v>0</v>
      </c>
      <c r="AV1098" s="16">
        <f t="shared" si="992"/>
        <v>0</v>
      </c>
      <c r="AW1098" s="19">
        <f t="shared" si="993"/>
        <v>2.3919314561267547E-2</v>
      </c>
      <c r="AX1098" s="17">
        <f t="shared" si="994"/>
        <v>0</v>
      </c>
      <c r="AY1098" s="17">
        <f t="shared" si="963"/>
        <v>0</v>
      </c>
      <c r="AZ1098" s="16">
        <f t="shared" si="995"/>
        <v>0</v>
      </c>
      <c r="BA1098" s="19">
        <f t="shared" si="996"/>
        <v>2.3919314561267547E-2</v>
      </c>
      <c r="BB1098" s="16"/>
      <c r="BC1098" s="16">
        <f t="shared" si="997"/>
        <v>2.3919314561267547E-2</v>
      </c>
      <c r="BD1098" s="19">
        <f t="shared" si="964"/>
        <v>2.3919314561267547E-2</v>
      </c>
      <c r="BE1098" s="20">
        <f t="shared" si="998"/>
        <v>2.3919314561267547E-2</v>
      </c>
      <c r="BF1098">
        <f t="shared" si="999"/>
        <v>1.8273619173048603E-5</v>
      </c>
      <c r="BG1098" s="33">
        <f t="shared" si="1000"/>
        <v>4.9175162130926861E-2</v>
      </c>
      <c r="BH1098">
        <f t="shared" si="1001"/>
        <v>0.34422613491648801</v>
      </c>
      <c r="BI1098">
        <f t="shared" si="1002"/>
        <v>137057.07787834888</v>
      </c>
      <c r="BJ1098">
        <f t="shared" si="1003"/>
        <v>0</v>
      </c>
      <c r="BK1098">
        <f t="shared" si="1004"/>
        <v>66666</v>
      </c>
      <c r="BL1098">
        <f t="shared" si="1005"/>
        <v>1525974</v>
      </c>
      <c r="BM1098">
        <f t="shared" si="1006"/>
        <v>66666</v>
      </c>
    </row>
    <row r="1099" spans="1:65" x14ac:dyDescent="0.25">
      <c r="A1099" s="8"/>
      <c r="B1099">
        <v>30550828</v>
      </c>
      <c r="C1099" t="s">
        <v>1115</v>
      </c>
      <c r="D1099">
        <v>9</v>
      </c>
      <c r="E1099">
        <v>805</v>
      </c>
      <c r="F1099" s="9">
        <f t="shared" si="1007"/>
        <v>135240</v>
      </c>
      <c r="G1099">
        <v>3</v>
      </c>
      <c r="H1099" s="10">
        <f t="shared" si="953"/>
        <v>3</v>
      </c>
      <c r="I1099" s="10">
        <f t="shared" si="954"/>
        <v>9</v>
      </c>
      <c r="J1099" s="11">
        <f t="shared" si="955"/>
        <v>1</v>
      </c>
      <c r="K1099" s="11">
        <f t="shared" si="956"/>
        <v>3.9840491393555687E-2</v>
      </c>
      <c r="L1099" s="12">
        <f t="shared" si="957"/>
        <v>1217160</v>
      </c>
      <c r="M1099" s="13">
        <f t="shared" si="958"/>
        <v>0.96015950860644428</v>
      </c>
      <c r="P1099">
        <f t="shared" si="959"/>
        <v>7245</v>
      </c>
      <c r="Q1099" s="15">
        <f t="shared" si="965"/>
        <v>3</v>
      </c>
      <c r="R1099" s="16">
        <f t="shared" si="966"/>
        <v>3.5746201966041107</v>
      </c>
      <c r="S1099" s="17">
        <f t="shared" si="960"/>
        <v>225.90082815734991</v>
      </c>
      <c r="T1099" s="17">
        <f t="shared" si="967"/>
        <v>75.300276052449973</v>
      </c>
      <c r="U1099" s="18">
        <f t="shared" si="968"/>
        <v>3</v>
      </c>
      <c r="V1099" s="17">
        <f t="shared" si="969"/>
        <v>0</v>
      </c>
      <c r="W1099" s="17">
        <f t="shared" si="961"/>
        <v>0</v>
      </c>
      <c r="X1099" s="16">
        <f t="shared" si="970"/>
        <v>0</v>
      </c>
      <c r="Y1099" s="19">
        <f t="shared" si="971"/>
        <v>3</v>
      </c>
      <c r="Z1099" s="17">
        <f t="shared" si="972"/>
        <v>0</v>
      </c>
      <c r="AA1099" s="17">
        <f t="shared" si="973"/>
        <v>0</v>
      </c>
      <c r="AB1099" s="16">
        <f t="shared" si="974"/>
        <v>0</v>
      </c>
      <c r="AC1099" s="19">
        <f t="shared" si="975"/>
        <v>3</v>
      </c>
      <c r="AD1099" s="17">
        <f t="shared" si="976"/>
        <v>0</v>
      </c>
      <c r="AE1099" s="17">
        <f t="shared" si="977"/>
        <v>0</v>
      </c>
      <c r="AF1099" s="16">
        <f t="shared" si="962"/>
        <v>0</v>
      </c>
      <c r="AG1099" s="19">
        <f t="shared" si="978"/>
        <v>3</v>
      </c>
      <c r="AH1099" s="17">
        <f t="shared" si="979"/>
        <v>0</v>
      </c>
      <c r="AI1099" s="17">
        <f t="shared" si="1008"/>
        <v>0</v>
      </c>
      <c r="AJ1099" s="16">
        <f t="shared" si="980"/>
        <v>0</v>
      </c>
      <c r="AK1099" s="19">
        <f t="shared" si="981"/>
        <v>3</v>
      </c>
      <c r="AL1099" s="17">
        <f t="shared" si="982"/>
        <v>0</v>
      </c>
      <c r="AM1099" s="17">
        <f t="shared" si="983"/>
        <v>0</v>
      </c>
      <c r="AN1099" s="16">
        <f t="shared" si="984"/>
        <v>0</v>
      </c>
      <c r="AO1099" s="19">
        <f t="shared" si="985"/>
        <v>3</v>
      </c>
      <c r="AP1099" s="17">
        <f t="shared" si="986"/>
        <v>0</v>
      </c>
      <c r="AQ1099" s="17">
        <f t="shared" si="987"/>
        <v>0</v>
      </c>
      <c r="AR1099" s="16">
        <f t="shared" si="988"/>
        <v>0</v>
      </c>
      <c r="AS1099" s="19">
        <f t="shared" si="989"/>
        <v>3</v>
      </c>
      <c r="AT1099" s="17">
        <f t="shared" si="990"/>
        <v>0</v>
      </c>
      <c r="AU1099" s="17">
        <f t="shared" si="991"/>
        <v>0</v>
      </c>
      <c r="AV1099" s="16">
        <f t="shared" si="992"/>
        <v>0</v>
      </c>
      <c r="AW1099" s="19">
        <f t="shared" si="993"/>
        <v>3</v>
      </c>
      <c r="AX1099" s="17">
        <f t="shared" si="994"/>
        <v>0</v>
      </c>
      <c r="AY1099" s="17">
        <f t="shared" si="963"/>
        <v>0</v>
      </c>
      <c r="AZ1099" s="16">
        <f t="shared" si="995"/>
        <v>0</v>
      </c>
      <c r="BA1099" s="19">
        <f t="shared" si="996"/>
        <v>3</v>
      </c>
      <c r="BB1099" s="16"/>
      <c r="BC1099" s="16">
        <f t="shared" si="997"/>
        <v>3</v>
      </c>
      <c r="BD1099" s="19">
        <f t="shared" si="964"/>
        <v>3</v>
      </c>
      <c r="BE1099" s="20">
        <f t="shared" si="998"/>
        <v>3</v>
      </c>
      <c r="BF1099">
        <f t="shared" si="999"/>
        <v>2.2919075452068772E-3</v>
      </c>
      <c r="BG1099" s="33">
        <f t="shared" si="1000"/>
        <v>6.1676301808275085</v>
      </c>
      <c r="BH1099">
        <f t="shared" si="1001"/>
        <v>18.502890542482525</v>
      </c>
      <c r="BI1099">
        <f t="shared" si="1002"/>
        <v>2502330.9169653365</v>
      </c>
      <c r="BJ1099">
        <f t="shared" si="1003"/>
        <v>29333668</v>
      </c>
      <c r="BK1099">
        <f t="shared" si="1004"/>
        <v>1217160</v>
      </c>
      <c r="BL1099">
        <f t="shared" si="1005"/>
        <v>0</v>
      </c>
      <c r="BM1099">
        <f t="shared" si="1006"/>
        <v>1217160</v>
      </c>
    </row>
    <row r="1100" spans="1:65" x14ac:dyDescent="0.25">
      <c r="A1100" s="8"/>
      <c r="B1100">
        <v>121770326</v>
      </c>
      <c r="C1100" t="s">
        <v>1116</v>
      </c>
      <c r="D1100">
        <v>1</v>
      </c>
      <c r="E1100">
        <v>2462</v>
      </c>
      <c r="F1100" s="9">
        <f t="shared" si="1007"/>
        <v>413616</v>
      </c>
      <c r="G1100">
        <v>6</v>
      </c>
      <c r="H1100" s="10">
        <f t="shared" si="953"/>
        <v>0.16666666666666666</v>
      </c>
      <c r="I1100" s="10">
        <f t="shared" si="954"/>
        <v>1</v>
      </c>
      <c r="J1100" s="11">
        <f t="shared" si="955"/>
        <v>1</v>
      </c>
      <c r="K1100" s="11">
        <f t="shared" si="956"/>
        <v>3.3966896007160234E-3</v>
      </c>
      <c r="L1100" s="12">
        <f t="shared" si="957"/>
        <v>413616</v>
      </c>
      <c r="M1100" s="13">
        <f t="shared" si="958"/>
        <v>0.99660331039928396</v>
      </c>
      <c r="P1100">
        <f t="shared" si="959"/>
        <v>2462</v>
      </c>
      <c r="Q1100" s="15">
        <f t="shared" si="965"/>
        <v>0.16666666666666666</v>
      </c>
      <c r="R1100" s="16">
        <f t="shared" si="966"/>
        <v>3.5746201966041107</v>
      </c>
      <c r="S1100" s="17">
        <f t="shared" si="960"/>
        <v>294.40429287068201</v>
      </c>
      <c r="T1100" s="17">
        <f t="shared" si="967"/>
        <v>49.067382145113669</v>
      </c>
      <c r="U1100" s="18">
        <f t="shared" si="968"/>
        <v>0.16666666666666666</v>
      </c>
      <c r="V1100" s="17">
        <f t="shared" si="969"/>
        <v>0</v>
      </c>
      <c r="W1100" s="17">
        <f t="shared" si="961"/>
        <v>0</v>
      </c>
      <c r="X1100" s="16">
        <f t="shared" si="970"/>
        <v>0</v>
      </c>
      <c r="Y1100" s="19">
        <f t="shared" si="971"/>
        <v>0.16666666666666666</v>
      </c>
      <c r="Z1100" s="17">
        <f t="shared" si="972"/>
        <v>0</v>
      </c>
      <c r="AA1100" s="17">
        <f t="shared" si="973"/>
        <v>0</v>
      </c>
      <c r="AB1100" s="16">
        <f t="shared" si="974"/>
        <v>0</v>
      </c>
      <c r="AC1100" s="19">
        <f t="shared" si="975"/>
        <v>0.16666666666666666</v>
      </c>
      <c r="AD1100" s="17">
        <f t="shared" si="976"/>
        <v>0</v>
      </c>
      <c r="AE1100" s="17">
        <f t="shared" si="977"/>
        <v>0</v>
      </c>
      <c r="AF1100" s="16">
        <f t="shared" si="962"/>
        <v>0</v>
      </c>
      <c r="AG1100" s="19">
        <f t="shared" si="978"/>
        <v>0.16666666666666666</v>
      </c>
      <c r="AH1100" s="17">
        <f t="shared" si="979"/>
        <v>0</v>
      </c>
      <c r="AI1100" s="17">
        <f t="shared" si="1008"/>
        <v>0</v>
      </c>
      <c r="AJ1100" s="16">
        <f t="shared" si="980"/>
        <v>0</v>
      </c>
      <c r="AK1100" s="19">
        <f t="shared" si="981"/>
        <v>0.16666666666666666</v>
      </c>
      <c r="AL1100" s="17">
        <f t="shared" si="982"/>
        <v>0</v>
      </c>
      <c r="AM1100" s="17">
        <f t="shared" si="983"/>
        <v>0</v>
      </c>
      <c r="AN1100" s="16">
        <f t="shared" si="984"/>
        <v>0</v>
      </c>
      <c r="AO1100" s="19">
        <f t="shared" si="985"/>
        <v>0.16666666666666666</v>
      </c>
      <c r="AP1100" s="17">
        <f t="shared" si="986"/>
        <v>0</v>
      </c>
      <c r="AQ1100" s="17">
        <f t="shared" si="987"/>
        <v>0</v>
      </c>
      <c r="AR1100" s="16">
        <f t="shared" si="988"/>
        <v>0</v>
      </c>
      <c r="AS1100" s="19">
        <f t="shared" si="989"/>
        <v>0.16666666666666666</v>
      </c>
      <c r="AT1100" s="17">
        <f t="shared" si="990"/>
        <v>0</v>
      </c>
      <c r="AU1100" s="17">
        <f t="shared" si="991"/>
        <v>0</v>
      </c>
      <c r="AV1100" s="16">
        <f t="shared" si="992"/>
        <v>0</v>
      </c>
      <c r="AW1100" s="19">
        <f t="shared" si="993"/>
        <v>0.16666666666666666</v>
      </c>
      <c r="AX1100" s="17">
        <f t="shared" si="994"/>
        <v>0</v>
      </c>
      <c r="AY1100" s="17">
        <f t="shared" si="963"/>
        <v>0</v>
      </c>
      <c r="AZ1100" s="16">
        <f t="shared" si="995"/>
        <v>0</v>
      </c>
      <c r="BA1100" s="19">
        <f t="shared" si="996"/>
        <v>0.16666666666666666</v>
      </c>
      <c r="BB1100" s="16"/>
      <c r="BC1100" s="16">
        <f t="shared" si="997"/>
        <v>0.16666666666666666</v>
      </c>
      <c r="BD1100" s="19">
        <f t="shared" si="964"/>
        <v>0.16666666666666666</v>
      </c>
      <c r="BE1100" s="20">
        <f t="shared" si="998"/>
        <v>0.16666666666666666</v>
      </c>
      <c r="BF1100">
        <f t="shared" si="999"/>
        <v>1.273281969559376E-4</v>
      </c>
      <c r="BG1100" s="33">
        <f t="shared" si="1000"/>
        <v>0.34264612115708371</v>
      </c>
      <c r="BH1100">
        <f t="shared" si="1001"/>
        <v>2.0558767269425022</v>
      </c>
      <c r="BI1100">
        <f t="shared" si="1002"/>
        <v>850343.50829104998</v>
      </c>
      <c r="BJ1100">
        <f t="shared" si="1003"/>
        <v>121356710</v>
      </c>
      <c r="BK1100">
        <f t="shared" si="1004"/>
        <v>413616</v>
      </c>
      <c r="BL1100">
        <f t="shared" si="1005"/>
        <v>0</v>
      </c>
      <c r="BM1100">
        <f t="shared" si="1006"/>
        <v>413616</v>
      </c>
    </row>
    <row r="1101" spans="1:65" x14ac:dyDescent="0.25">
      <c r="A1101" s="8"/>
      <c r="B1101">
        <v>100570827</v>
      </c>
      <c r="C1101" t="s">
        <v>1117</v>
      </c>
      <c r="D1101">
        <v>1</v>
      </c>
      <c r="E1101">
        <v>2434</v>
      </c>
      <c r="F1101" s="9">
        <f t="shared" si="1007"/>
        <v>408912</v>
      </c>
      <c r="G1101">
        <v>7</v>
      </c>
      <c r="H1101" s="10">
        <f t="shared" si="953"/>
        <v>0.14285714285714285</v>
      </c>
      <c r="I1101" s="10">
        <f t="shared" si="954"/>
        <v>1</v>
      </c>
      <c r="J1101" s="11">
        <f t="shared" si="955"/>
        <v>1</v>
      </c>
      <c r="K1101" s="11">
        <f t="shared" si="956"/>
        <v>4.0659106840197305E-3</v>
      </c>
      <c r="L1101" s="12">
        <f t="shared" si="957"/>
        <v>408912</v>
      </c>
      <c r="M1101" s="13">
        <f t="shared" si="958"/>
        <v>0.99593408931598026</v>
      </c>
      <c r="P1101">
        <f t="shared" si="959"/>
        <v>2434</v>
      </c>
      <c r="Q1101" s="15">
        <f t="shared" si="965"/>
        <v>0.14285714285714285</v>
      </c>
      <c r="R1101" s="16">
        <f t="shared" si="966"/>
        <v>3.5746201966041107</v>
      </c>
      <c r="S1101" s="17">
        <f t="shared" si="960"/>
        <v>245.94736031224323</v>
      </c>
      <c r="T1101" s="17">
        <f t="shared" si="967"/>
        <v>35.135337187463321</v>
      </c>
      <c r="U1101" s="18">
        <f t="shared" si="968"/>
        <v>0.14285714285714285</v>
      </c>
      <c r="V1101" s="17">
        <f t="shared" si="969"/>
        <v>0</v>
      </c>
      <c r="W1101" s="17">
        <f t="shared" si="961"/>
        <v>0</v>
      </c>
      <c r="X1101" s="16">
        <f t="shared" si="970"/>
        <v>0</v>
      </c>
      <c r="Y1101" s="19">
        <f t="shared" si="971"/>
        <v>0.14285714285714285</v>
      </c>
      <c r="Z1101" s="17">
        <f t="shared" si="972"/>
        <v>0</v>
      </c>
      <c r="AA1101" s="17">
        <f t="shared" si="973"/>
        <v>0</v>
      </c>
      <c r="AB1101" s="16">
        <f t="shared" si="974"/>
        <v>0</v>
      </c>
      <c r="AC1101" s="19">
        <f t="shared" si="975"/>
        <v>0.14285714285714285</v>
      </c>
      <c r="AD1101" s="17">
        <f t="shared" si="976"/>
        <v>0</v>
      </c>
      <c r="AE1101" s="17">
        <f t="shared" si="977"/>
        <v>0</v>
      </c>
      <c r="AF1101" s="16">
        <f t="shared" si="962"/>
        <v>0</v>
      </c>
      <c r="AG1101" s="19">
        <f t="shared" si="978"/>
        <v>0.14285714285714285</v>
      </c>
      <c r="AH1101" s="17">
        <f t="shared" si="979"/>
        <v>0</v>
      </c>
      <c r="AI1101" s="17">
        <f t="shared" si="1008"/>
        <v>0</v>
      </c>
      <c r="AJ1101" s="16">
        <f t="shared" si="980"/>
        <v>0</v>
      </c>
      <c r="AK1101" s="19">
        <f t="shared" si="981"/>
        <v>0.14285714285714285</v>
      </c>
      <c r="AL1101" s="17">
        <f t="shared" si="982"/>
        <v>0</v>
      </c>
      <c r="AM1101" s="17">
        <f t="shared" si="983"/>
        <v>0</v>
      </c>
      <c r="AN1101" s="16">
        <f t="shared" si="984"/>
        <v>0</v>
      </c>
      <c r="AO1101" s="19">
        <f t="shared" si="985"/>
        <v>0.14285714285714285</v>
      </c>
      <c r="AP1101" s="17">
        <f t="shared" si="986"/>
        <v>0</v>
      </c>
      <c r="AQ1101" s="17">
        <f t="shared" si="987"/>
        <v>0</v>
      </c>
      <c r="AR1101" s="16">
        <f t="shared" si="988"/>
        <v>0</v>
      </c>
      <c r="AS1101" s="19">
        <f t="shared" si="989"/>
        <v>0.14285714285714285</v>
      </c>
      <c r="AT1101" s="17">
        <f t="shared" si="990"/>
        <v>0</v>
      </c>
      <c r="AU1101" s="17">
        <f t="shared" si="991"/>
        <v>0</v>
      </c>
      <c r="AV1101" s="16">
        <f t="shared" si="992"/>
        <v>0</v>
      </c>
      <c r="AW1101" s="19">
        <f t="shared" si="993"/>
        <v>0.14285714285714285</v>
      </c>
      <c r="AX1101" s="17">
        <f t="shared" si="994"/>
        <v>0</v>
      </c>
      <c r="AY1101" s="17">
        <f t="shared" si="963"/>
        <v>0</v>
      </c>
      <c r="AZ1101" s="16">
        <f t="shared" si="995"/>
        <v>0</v>
      </c>
      <c r="BA1101" s="19">
        <f t="shared" si="996"/>
        <v>0.14285714285714285</v>
      </c>
      <c r="BB1101" s="16"/>
      <c r="BC1101" s="16">
        <f t="shared" si="997"/>
        <v>0.14285714285714285</v>
      </c>
      <c r="BD1101" s="19">
        <f t="shared" si="964"/>
        <v>0.14285714285714285</v>
      </c>
      <c r="BE1101" s="20">
        <f t="shared" si="998"/>
        <v>0.14285714285714285</v>
      </c>
      <c r="BF1101">
        <f t="shared" si="999"/>
        <v>1.091384545336608E-4</v>
      </c>
      <c r="BG1101" s="33">
        <f t="shared" si="1000"/>
        <v>0.29369667527750032</v>
      </c>
      <c r="BH1101">
        <f t="shared" si="1001"/>
        <v>2.0558767269425022</v>
      </c>
      <c r="BI1101">
        <f t="shared" si="1002"/>
        <v>840672.66416751244</v>
      </c>
      <c r="BJ1101">
        <f t="shared" si="1003"/>
        <v>100161915</v>
      </c>
      <c r="BK1101">
        <f t="shared" si="1004"/>
        <v>408912</v>
      </c>
      <c r="BL1101">
        <f t="shared" si="1005"/>
        <v>0</v>
      </c>
      <c r="BM1101">
        <f t="shared" si="1006"/>
        <v>408912</v>
      </c>
    </row>
    <row r="1102" spans="1:65" x14ac:dyDescent="0.25">
      <c r="A1102" s="8"/>
      <c r="B1102">
        <v>30777094</v>
      </c>
      <c r="C1102" t="s">
        <v>1118</v>
      </c>
      <c r="D1102">
        <v>2</v>
      </c>
      <c r="E1102">
        <v>835</v>
      </c>
      <c r="F1102" s="9">
        <f t="shared" si="1007"/>
        <v>140280</v>
      </c>
      <c r="G1102">
        <v>5</v>
      </c>
      <c r="H1102" s="10">
        <f t="shared" si="953"/>
        <v>0.4</v>
      </c>
      <c r="I1102" s="10">
        <f t="shared" si="954"/>
        <v>2</v>
      </c>
      <c r="J1102" s="11">
        <f t="shared" si="955"/>
        <v>1</v>
      </c>
      <c r="K1102" s="11">
        <f t="shared" si="956"/>
        <v>9.1158703937415271E-3</v>
      </c>
      <c r="L1102" s="12">
        <f t="shared" si="957"/>
        <v>280560</v>
      </c>
      <c r="M1102" s="13">
        <f t="shared" si="958"/>
        <v>0.99088412960625849</v>
      </c>
      <c r="P1102">
        <f t="shared" si="959"/>
        <v>1670</v>
      </c>
      <c r="Q1102" s="15">
        <f t="shared" si="965"/>
        <v>0.4</v>
      </c>
      <c r="R1102" s="16">
        <f t="shared" si="966"/>
        <v>3.5746201966041107</v>
      </c>
      <c r="S1102" s="17">
        <f t="shared" si="960"/>
        <v>219.39759053321927</v>
      </c>
      <c r="T1102" s="17">
        <f t="shared" si="967"/>
        <v>43.879518106643857</v>
      </c>
      <c r="U1102" s="18">
        <f t="shared" si="968"/>
        <v>0.4</v>
      </c>
      <c r="V1102" s="17">
        <f t="shared" si="969"/>
        <v>0</v>
      </c>
      <c r="W1102" s="17">
        <f t="shared" si="961"/>
        <v>0</v>
      </c>
      <c r="X1102" s="16">
        <f t="shared" si="970"/>
        <v>0</v>
      </c>
      <c r="Y1102" s="19">
        <f t="shared" si="971"/>
        <v>0.4</v>
      </c>
      <c r="Z1102" s="17">
        <f t="shared" si="972"/>
        <v>0</v>
      </c>
      <c r="AA1102" s="17">
        <f t="shared" si="973"/>
        <v>0</v>
      </c>
      <c r="AB1102" s="16">
        <f t="shared" si="974"/>
        <v>0</v>
      </c>
      <c r="AC1102" s="19">
        <f t="shared" si="975"/>
        <v>0.4</v>
      </c>
      <c r="AD1102" s="17">
        <f t="shared" si="976"/>
        <v>0</v>
      </c>
      <c r="AE1102" s="17">
        <f t="shared" si="977"/>
        <v>0</v>
      </c>
      <c r="AF1102" s="16">
        <f t="shared" si="962"/>
        <v>0</v>
      </c>
      <c r="AG1102" s="19">
        <f t="shared" si="978"/>
        <v>0.4</v>
      </c>
      <c r="AH1102" s="17">
        <f t="shared" si="979"/>
        <v>0</v>
      </c>
      <c r="AI1102" s="17">
        <f t="shared" si="1008"/>
        <v>0</v>
      </c>
      <c r="AJ1102" s="16">
        <f t="shared" si="980"/>
        <v>0</v>
      </c>
      <c r="AK1102" s="19">
        <f t="shared" si="981"/>
        <v>0.4</v>
      </c>
      <c r="AL1102" s="17">
        <f t="shared" si="982"/>
        <v>0</v>
      </c>
      <c r="AM1102" s="17">
        <f t="shared" si="983"/>
        <v>0</v>
      </c>
      <c r="AN1102" s="16">
        <f t="shared" si="984"/>
        <v>0</v>
      </c>
      <c r="AO1102" s="19">
        <f t="shared" si="985"/>
        <v>0.4</v>
      </c>
      <c r="AP1102" s="17">
        <f t="shared" si="986"/>
        <v>0</v>
      </c>
      <c r="AQ1102" s="17">
        <f t="shared" si="987"/>
        <v>0</v>
      </c>
      <c r="AR1102" s="16">
        <f t="shared" si="988"/>
        <v>0</v>
      </c>
      <c r="AS1102" s="19">
        <f t="shared" si="989"/>
        <v>0.4</v>
      </c>
      <c r="AT1102" s="17">
        <f t="shared" si="990"/>
        <v>0</v>
      </c>
      <c r="AU1102" s="17">
        <f t="shared" si="991"/>
        <v>0</v>
      </c>
      <c r="AV1102" s="16">
        <f t="shared" si="992"/>
        <v>0</v>
      </c>
      <c r="AW1102" s="19">
        <f t="shared" si="993"/>
        <v>0.4</v>
      </c>
      <c r="AX1102" s="17">
        <f t="shared" si="994"/>
        <v>0</v>
      </c>
      <c r="AY1102" s="17">
        <f t="shared" si="963"/>
        <v>0</v>
      </c>
      <c r="AZ1102" s="16">
        <f t="shared" si="995"/>
        <v>0</v>
      </c>
      <c r="BA1102" s="19">
        <f t="shared" si="996"/>
        <v>0.4</v>
      </c>
      <c r="BB1102" s="16"/>
      <c r="BC1102" s="16">
        <f t="shared" si="997"/>
        <v>0.4</v>
      </c>
      <c r="BD1102" s="19">
        <f t="shared" si="964"/>
        <v>0.4</v>
      </c>
      <c r="BE1102" s="20">
        <f t="shared" si="998"/>
        <v>0.4</v>
      </c>
      <c r="BF1102">
        <f t="shared" si="999"/>
        <v>3.0558767269425031E-4</v>
      </c>
      <c r="BG1102" s="33">
        <f t="shared" si="1000"/>
        <v>0.82235069077700107</v>
      </c>
      <c r="BH1102">
        <f t="shared" si="1001"/>
        <v>4.1117534538850053</v>
      </c>
      <c r="BI1102">
        <f t="shared" si="1002"/>
        <v>576796.7745109885</v>
      </c>
      <c r="BJ1102">
        <f t="shared" si="1003"/>
        <v>30496534</v>
      </c>
      <c r="BK1102">
        <f t="shared" si="1004"/>
        <v>280560</v>
      </c>
      <c r="BL1102">
        <f t="shared" si="1005"/>
        <v>0</v>
      </c>
      <c r="BM1102">
        <f t="shared" si="1006"/>
        <v>280560</v>
      </c>
    </row>
    <row r="1103" spans="1:65" x14ac:dyDescent="0.25">
      <c r="A1103" s="8"/>
      <c r="B1103">
        <v>161010</v>
      </c>
      <c r="C1103" t="s">
        <v>1119</v>
      </c>
      <c r="D1103">
        <v>4</v>
      </c>
      <c r="E1103">
        <v>2182</v>
      </c>
      <c r="F1103" s="9">
        <f t="shared" si="1007"/>
        <v>366576</v>
      </c>
      <c r="G1103">
        <v>3</v>
      </c>
      <c r="H1103" s="10">
        <f t="shared" si="953"/>
        <v>0.14640893020819692</v>
      </c>
      <c r="I1103" s="10">
        <f t="shared" si="954"/>
        <v>0.4392267906245908</v>
      </c>
      <c r="J1103" s="11">
        <f t="shared" si="955"/>
        <v>0.1098066976561477</v>
      </c>
      <c r="K1103" s="11">
        <f t="shared" si="956"/>
        <v>1</v>
      </c>
      <c r="L1103" s="12">
        <f t="shared" si="957"/>
        <v>161010</v>
      </c>
      <c r="M1103" s="13">
        <f t="shared" si="958"/>
        <v>0</v>
      </c>
      <c r="P1103">
        <f t="shared" si="959"/>
        <v>8728</v>
      </c>
      <c r="Q1103" s="15">
        <f t="shared" si="965"/>
        <v>1.3333333333333333</v>
      </c>
      <c r="R1103" s="16">
        <f t="shared" si="966"/>
        <v>3.5746201966041107</v>
      </c>
      <c r="S1103" s="17">
        <f t="shared" si="960"/>
        <v>0.4392267906245908</v>
      </c>
      <c r="T1103" s="17">
        <f t="shared" si="967"/>
        <v>0.14640893020819692</v>
      </c>
      <c r="U1103" s="18">
        <f t="shared" si="968"/>
        <v>0.14640893020819692</v>
      </c>
      <c r="V1103" s="17">
        <f t="shared" si="969"/>
        <v>0</v>
      </c>
      <c r="W1103" s="17">
        <f t="shared" si="961"/>
        <v>0</v>
      </c>
      <c r="X1103" s="16">
        <f t="shared" si="970"/>
        <v>0</v>
      </c>
      <c r="Y1103" s="19">
        <f t="shared" si="971"/>
        <v>0.14640893020819692</v>
      </c>
      <c r="Z1103" s="17">
        <f t="shared" si="972"/>
        <v>0</v>
      </c>
      <c r="AA1103" s="17">
        <f t="shared" si="973"/>
        <v>0</v>
      </c>
      <c r="AB1103" s="16">
        <f t="shared" si="974"/>
        <v>0</v>
      </c>
      <c r="AC1103" s="19">
        <f t="shared" si="975"/>
        <v>0.14640893020819692</v>
      </c>
      <c r="AD1103" s="17">
        <f t="shared" si="976"/>
        <v>0</v>
      </c>
      <c r="AE1103" s="17">
        <f t="shared" si="977"/>
        <v>0</v>
      </c>
      <c r="AF1103" s="16">
        <f t="shared" si="962"/>
        <v>0</v>
      </c>
      <c r="AG1103" s="19">
        <f t="shared" si="978"/>
        <v>0.14640893020819692</v>
      </c>
      <c r="AH1103" s="17">
        <f t="shared" si="979"/>
        <v>0</v>
      </c>
      <c r="AI1103" s="17">
        <f t="shared" si="1008"/>
        <v>0</v>
      </c>
      <c r="AJ1103" s="16">
        <f t="shared" si="980"/>
        <v>0</v>
      </c>
      <c r="AK1103" s="19">
        <f t="shared" si="981"/>
        <v>0.14640893020819692</v>
      </c>
      <c r="AL1103" s="17">
        <f t="shared" si="982"/>
        <v>0</v>
      </c>
      <c r="AM1103" s="17">
        <f t="shared" si="983"/>
        <v>0</v>
      </c>
      <c r="AN1103" s="16">
        <f t="shared" si="984"/>
        <v>0</v>
      </c>
      <c r="AO1103" s="19">
        <f t="shared" si="985"/>
        <v>0.14640893020819692</v>
      </c>
      <c r="AP1103" s="17">
        <f t="shared" si="986"/>
        <v>0</v>
      </c>
      <c r="AQ1103" s="17">
        <f t="shared" si="987"/>
        <v>0</v>
      </c>
      <c r="AR1103" s="16">
        <f t="shared" si="988"/>
        <v>0</v>
      </c>
      <c r="AS1103" s="19">
        <f t="shared" si="989"/>
        <v>0.14640893020819692</v>
      </c>
      <c r="AT1103" s="17">
        <f t="shared" si="990"/>
        <v>0</v>
      </c>
      <c r="AU1103" s="17">
        <f t="shared" si="991"/>
        <v>0</v>
      </c>
      <c r="AV1103" s="16">
        <f t="shared" si="992"/>
        <v>0</v>
      </c>
      <c r="AW1103" s="19">
        <f t="shared" si="993"/>
        <v>0.14640893020819692</v>
      </c>
      <c r="AX1103" s="17">
        <f t="shared" si="994"/>
        <v>0</v>
      </c>
      <c r="AY1103" s="17">
        <f t="shared" si="963"/>
        <v>0</v>
      </c>
      <c r="AZ1103" s="16">
        <f t="shared" si="995"/>
        <v>0</v>
      </c>
      <c r="BA1103" s="19">
        <f t="shared" si="996"/>
        <v>0.14640893020819692</v>
      </c>
      <c r="BB1103" s="16"/>
      <c r="BC1103" s="16">
        <f t="shared" si="997"/>
        <v>0.14640893020819692</v>
      </c>
      <c r="BD1103" s="19">
        <f t="shared" si="964"/>
        <v>0.14640893020819692</v>
      </c>
      <c r="BE1103" s="20">
        <f t="shared" si="998"/>
        <v>0.14640893020819692</v>
      </c>
      <c r="BF1103">
        <f t="shared" si="999"/>
        <v>1.1185191060994453E-4</v>
      </c>
      <c r="BG1103" s="33">
        <f t="shared" si="1000"/>
        <v>0.30099871223158114</v>
      </c>
      <c r="BH1103">
        <f t="shared" si="1001"/>
        <v>0.90299613669474343</v>
      </c>
      <c r="BI1103">
        <f t="shared" si="1002"/>
        <v>331016.71180501225</v>
      </c>
      <c r="BJ1103">
        <f t="shared" si="1003"/>
        <v>0</v>
      </c>
      <c r="BK1103">
        <f t="shared" si="1004"/>
        <v>161010</v>
      </c>
      <c r="BL1103">
        <f t="shared" si="1005"/>
        <v>1305294</v>
      </c>
      <c r="BM1103">
        <f t="shared" si="1006"/>
        <v>161010</v>
      </c>
    </row>
    <row r="1104" spans="1:65" x14ac:dyDescent="0.25">
      <c r="A1104" s="8"/>
      <c r="B1104">
        <v>9184188</v>
      </c>
      <c r="C1104" t="s">
        <v>1120</v>
      </c>
      <c r="D1104">
        <v>2</v>
      </c>
      <c r="E1104">
        <v>2264</v>
      </c>
      <c r="F1104" s="9">
        <f t="shared" si="1007"/>
        <v>380352</v>
      </c>
      <c r="G1104">
        <v>8</v>
      </c>
      <c r="H1104" s="10">
        <f t="shared" si="953"/>
        <v>0.25</v>
      </c>
      <c r="I1104" s="10">
        <f t="shared" si="954"/>
        <v>2</v>
      </c>
      <c r="J1104" s="11">
        <f t="shared" si="955"/>
        <v>1</v>
      </c>
      <c r="K1104" s="11">
        <f t="shared" si="956"/>
        <v>8.2827572780522343E-2</v>
      </c>
      <c r="L1104" s="12">
        <f t="shared" si="957"/>
        <v>760704</v>
      </c>
      <c r="M1104" s="13">
        <f t="shared" si="958"/>
        <v>0.91717242721947767</v>
      </c>
      <c r="P1104">
        <f t="shared" si="959"/>
        <v>4528</v>
      </c>
      <c r="Q1104" s="15">
        <f t="shared" si="965"/>
        <v>0.25</v>
      </c>
      <c r="R1104" s="16">
        <f t="shared" si="966"/>
        <v>3.5746201966041107</v>
      </c>
      <c r="S1104" s="17">
        <f t="shared" si="960"/>
        <v>24.146548460373548</v>
      </c>
      <c r="T1104" s="17">
        <f t="shared" si="967"/>
        <v>3.0183185575466935</v>
      </c>
      <c r="U1104" s="18">
        <f t="shared" si="968"/>
        <v>0.25</v>
      </c>
      <c r="V1104" s="17">
        <f t="shared" si="969"/>
        <v>0</v>
      </c>
      <c r="W1104" s="17">
        <f t="shared" si="961"/>
        <v>0</v>
      </c>
      <c r="X1104" s="16">
        <f t="shared" si="970"/>
        <v>0</v>
      </c>
      <c r="Y1104" s="19">
        <f t="shared" si="971"/>
        <v>0.25</v>
      </c>
      <c r="Z1104" s="17">
        <f t="shared" si="972"/>
        <v>0</v>
      </c>
      <c r="AA1104" s="17">
        <f t="shared" si="973"/>
        <v>0</v>
      </c>
      <c r="AB1104" s="16">
        <f t="shared" si="974"/>
        <v>0</v>
      </c>
      <c r="AC1104" s="19">
        <f t="shared" si="975"/>
        <v>0.25</v>
      </c>
      <c r="AD1104" s="17">
        <f t="shared" si="976"/>
        <v>0</v>
      </c>
      <c r="AE1104" s="17">
        <f t="shared" si="977"/>
        <v>0</v>
      </c>
      <c r="AF1104" s="16">
        <f t="shared" si="962"/>
        <v>0</v>
      </c>
      <c r="AG1104" s="19">
        <f t="shared" si="978"/>
        <v>0.25</v>
      </c>
      <c r="AH1104" s="17">
        <f t="shared" si="979"/>
        <v>0</v>
      </c>
      <c r="AI1104" s="17">
        <f t="shared" si="1008"/>
        <v>0</v>
      </c>
      <c r="AJ1104" s="16">
        <f t="shared" si="980"/>
        <v>0</v>
      </c>
      <c r="AK1104" s="19">
        <f t="shared" si="981"/>
        <v>0.25</v>
      </c>
      <c r="AL1104" s="17">
        <f t="shared" si="982"/>
        <v>0</v>
      </c>
      <c r="AM1104" s="17">
        <f t="shared" si="983"/>
        <v>0</v>
      </c>
      <c r="AN1104" s="16">
        <f t="shared" si="984"/>
        <v>0</v>
      </c>
      <c r="AO1104" s="19">
        <f t="shared" si="985"/>
        <v>0.25</v>
      </c>
      <c r="AP1104" s="17">
        <f t="shared" si="986"/>
        <v>0</v>
      </c>
      <c r="AQ1104" s="17">
        <f t="shared" si="987"/>
        <v>0</v>
      </c>
      <c r="AR1104" s="16">
        <f t="shared" si="988"/>
        <v>0</v>
      </c>
      <c r="AS1104" s="19">
        <f t="shared" si="989"/>
        <v>0.25</v>
      </c>
      <c r="AT1104" s="17">
        <f t="shared" si="990"/>
        <v>0</v>
      </c>
      <c r="AU1104" s="17">
        <f t="shared" si="991"/>
        <v>0</v>
      </c>
      <c r="AV1104" s="16">
        <f t="shared" si="992"/>
        <v>0</v>
      </c>
      <c r="AW1104" s="19">
        <f t="shared" si="993"/>
        <v>0.25</v>
      </c>
      <c r="AX1104" s="17">
        <f t="shared" si="994"/>
        <v>0</v>
      </c>
      <c r="AY1104" s="17">
        <f t="shared" si="963"/>
        <v>0</v>
      </c>
      <c r="AZ1104" s="16">
        <f t="shared" si="995"/>
        <v>0</v>
      </c>
      <c r="BA1104" s="19">
        <f t="shared" si="996"/>
        <v>0.25</v>
      </c>
      <c r="BB1104" s="16"/>
      <c r="BC1104" s="16">
        <f t="shared" si="997"/>
        <v>0.25</v>
      </c>
      <c r="BD1104" s="19">
        <f t="shared" si="964"/>
        <v>0.25</v>
      </c>
      <c r="BE1104" s="20">
        <f t="shared" si="998"/>
        <v>0.25</v>
      </c>
      <c r="BF1104">
        <f t="shared" si="999"/>
        <v>1.9099229543390641E-4</v>
      </c>
      <c r="BG1104" s="33">
        <f t="shared" si="1000"/>
        <v>0.51396918173562567</v>
      </c>
      <c r="BH1104">
        <f t="shared" si="1001"/>
        <v>4.1117534538850053</v>
      </c>
      <c r="BI1104">
        <f t="shared" si="1002"/>
        <v>1563913.6496920695</v>
      </c>
      <c r="BJ1104">
        <f t="shared" si="1003"/>
        <v>8423484</v>
      </c>
      <c r="BK1104">
        <f t="shared" si="1004"/>
        <v>760704</v>
      </c>
      <c r="BL1104">
        <f t="shared" si="1005"/>
        <v>0</v>
      </c>
      <c r="BM1104">
        <f t="shared" si="1006"/>
        <v>760704</v>
      </c>
    </row>
    <row r="1105" spans="1:65" x14ac:dyDescent="0.25">
      <c r="A1105" s="8"/>
      <c r="B1105">
        <v>3719482</v>
      </c>
      <c r="C1105" t="s">
        <v>1121</v>
      </c>
      <c r="D1105">
        <v>2</v>
      </c>
      <c r="E1105">
        <v>1866</v>
      </c>
      <c r="F1105" s="9">
        <f t="shared" si="1007"/>
        <v>313488</v>
      </c>
      <c r="G1105">
        <v>6</v>
      </c>
      <c r="H1105" s="10">
        <f t="shared" si="953"/>
        <v>0.33333333333333331</v>
      </c>
      <c r="I1105" s="10">
        <f t="shared" si="954"/>
        <v>2</v>
      </c>
      <c r="J1105" s="11">
        <f t="shared" si="955"/>
        <v>1</v>
      </c>
      <c r="K1105" s="11">
        <f t="shared" si="956"/>
        <v>0.16856540776376924</v>
      </c>
      <c r="L1105" s="12">
        <f t="shared" si="957"/>
        <v>626976</v>
      </c>
      <c r="M1105" s="13">
        <f t="shared" si="958"/>
        <v>0.83143459223623073</v>
      </c>
      <c r="P1105">
        <f t="shared" si="959"/>
        <v>3732</v>
      </c>
      <c r="Q1105" s="15">
        <f t="shared" si="965"/>
        <v>0.33333333333333331</v>
      </c>
      <c r="R1105" s="16">
        <f t="shared" si="966"/>
        <v>3.5746201966041107</v>
      </c>
      <c r="S1105" s="17">
        <f t="shared" si="960"/>
        <v>11.864830551727659</v>
      </c>
      <c r="T1105" s="17">
        <f t="shared" si="967"/>
        <v>1.9774717586212764</v>
      </c>
      <c r="U1105" s="18">
        <f t="shared" si="968"/>
        <v>0.33333333333333331</v>
      </c>
      <c r="V1105" s="17">
        <f t="shared" si="969"/>
        <v>0</v>
      </c>
      <c r="W1105" s="17">
        <f t="shared" si="961"/>
        <v>0</v>
      </c>
      <c r="X1105" s="16">
        <f t="shared" si="970"/>
        <v>0</v>
      </c>
      <c r="Y1105" s="19">
        <f t="shared" si="971"/>
        <v>0.33333333333333331</v>
      </c>
      <c r="Z1105" s="17">
        <f t="shared" si="972"/>
        <v>0</v>
      </c>
      <c r="AA1105" s="17">
        <f t="shared" si="973"/>
        <v>0</v>
      </c>
      <c r="AB1105" s="16">
        <f t="shared" si="974"/>
        <v>0</v>
      </c>
      <c r="AC1105" s="19">
        <f t="shared" si="975"/>
        <v>0.33333333333333331</v>
      </c>
      <c r="AD1105" s="17">
        <f t="shared" si="976"/>
        <v>0</v>
      </c>
      <c r="AE1105" s="17">
        <f t="shared" si="977"/>
        <v>0</v>
      </c>
      <c r="AF1105" s="16">
        <f t="shared" si="962"/>
        <v>0</v>
      </c>
      <c r="AG1105" s="19">
        <f t="shared" si="978"/>
        <v>0.33333333333333331</v>
      </c>
      <c r="AH1105" s="17">
        <f t="shared" si="979"/>
        <v>0</v>
      </c>
      <c r="AI1105" s="17">
        <f t="shared" si="1008"/>
        <v>0</v>
      </c>
      <c r="AJ1105" s="16">
        <f t="shared" si="980"/>
        <v>0</v>
      </c>
      <c r="AK1105" s="19">
        <f t="shared" si="981"/>
        <v>0.33333333333333331</v>
      </c>
      <c r="AL1105" s="17">
        <f t="shared" si="982"/>
        <v>0</v>
      </c>
      <c r="AM1105" s="17">
        <f t="shared" si="983"/>
        <v>0</v>
      </c>
      <c r="AN1105" s="16">
        <f t="shared" si="984"/>
        <v>0</v>
      </c>
      <c r="AO1105" s="19">
        <f t="shared" si="985"/>
        <v>0.33333333333333331</v>
      </c>
      <c r="AP1105" s="17">
        <f t="shared" si="986"/>
        <v>0</v>
      </c>
      <c r="AQ1105" s="17">
        <f t="shared" si="987"/>
        <v>0</v>
      </c>
      <c r="AR1105" s="16">
        <f t="shared" si="988"/>
        <v>0</v>
      </c>
      <c r="AS1105" s="19">
        <f t="shared" si="989"/>
        <v>0.33333333333333331</v>
      </c>
      <c r="AT1105" s="17">
        <f t="shared" si="990"/>
        <v>0</v>
      </c>
      <c r="AU1105" s="17">
        <f t="shared" si="991"/>
        <v>0</v>
      </c>
      <c r="AV1105" s="16">
        <f t="shared" si="992"/>
        <v>0</v>
      </c>
      <c r="AW1105" s="19">
        <f t="shared" si="993"/>
        <v>0.33333333333333331</v>
      </c>
      <c r="AX1105" s="17">
        <f t="shared" si="994"/>
        <v>0</v>
      </c>
      <c r="AY1105" s="17">
        <f t="shared" si="963"/>
        <v>0</v>
      </c>
      <c r="AZ1105" s="16">
        <f t="shared" si="995"/>
        <v>0</v>
      </c>
      <c r="BA1105" s="19">
        <f t="shared" si="996"/>
        <v>0.33333333333333331</v>
      </c>
      <c r="BB1105" s="16"/>
      <c r="BC1105" s="16">
        <f t="shared" si="997"/>
        <v>0.33333333333333331</v>
      </c>
      <c r="BD1105" s="19">
        <f t="shared" si="964"/>
        <v>0.33333333333333331</v>
      </c>
      <c r="BE1105" s="20">
        <f t="shared" si="998"/>
        <v>0.33333333333333331</v>
      </c>
      <c r="BF1105">
        <f t="shared" si="999"/>
        <v>2.546563939118752E-4</v>
      </c>
      <c r="BG1105" s="33">
        <f t="shared" si="1000"/>
        <v>0.68529224231416741</v>
      </c>
      <c r="BH1105">
        <f t="shared" si="1001"/>
        <v>4.1117534538850045</v>
      </c>
      <c r="BI1105">
        <f t="shared" si="1002"/>
        <v>1288985.3667515023</v>
      </c>
      <c r="BJ1105">
        <f t="shared" si="1003"/>
        <v>3092506</v>
      </c>
      <c r="BK1105">
        <f t="shared" si="1004"/>
        <v>626976</v>
      </c>
      <c r="BL1105">
        <f t="shared" si="1005"/>
        <v>0</v>
      </c>
      <c r="BM1105">
        <f t="shared" si="1006"/>
        <v>626976</v>
      </c>
    </row>
    <row r="1106" spans="1:65" x14ac:dyDescent="0.25">
      <c r="A1106" s="8"/>
      <c r="B1106">
        <v>474664559</v>
      </c>
      <c r="C1106" t="s">
        <v>1122</v>
      </c>
      <c r="D1106">
        <v>10</v>
      </c>
      <c r="E1106">
        <v>933</v>
      </c>
      <c r="F1106" s="9">
        <f t="shared" si="1007"/>
        <v>156744</v>
      </c>
      <c r="G1106">
        <v>3</v>
      </c>
      <c r="H1106" s="10">
        <f t="shared" si="953"/>
        <v>3.3333333333333335</v>
      </c>
      <c r="I1106" s="10">
        <f t="shared" si="954"/>
        <v>10</v>
      </c>
      <c r="J1106" s="11">
        <f t="shared" si="955"/>
        <v>1</v>
      </c>
      <c r="K1106" s="11">
        <f t="shared" si="956"/>
        <v>3.3022056740494923E-3</v>
      </c>
      <c r="L1106" s="12">
        <f t="shared" si="957"/>
        <v>1567440</v>
      </c>
      <c r="M1106" s="13">
        <f t="shared" si="958"/>
        <v>0.99669779432595051</v>
      </c>
      <c r="P1106">
        <f t="shared" si="959"/>
        <v>9330</v>
      </c>
      <c r="Q1106" s="15">
        <f t="shared" si="965"/>
        <v>3.3333333333333335</v>
      </c>
      <c r="R1106" s="16">
        <f t="shared" si="966"/>
        <v>3.5746201966041107</v>
      </c>
      <c r="S1106" s="17">
        <f t="shared" si="960"/>
        <v>3028.2789708058999</v>
      </c>
      <c r="T1106" s="17">
        <f t="shared" si="967"/>
        <v>1009.4263236019666</v>
      </c>
      <c r="U1106" s="18">
        <f t="shared" si="968"/>
        <v>3.3333333333333335</v>
      </c>
      <c r="V1106" s="17">
        <f t="shared" si="969"/>
        <v>0</v>
      </c>
      <c r="W1106" s="17">
        <f t="shared" si="961"/>
        <v>0</v>
      </c>
      <c r="X1106" s="16">
        <f t="shared" si="970"/>
        <v>0</v>
      </c>
      <c r="Y1106" s="19">
        <f t="shared" si="971"/>
        <v>3.3333333333333335</v>
      </c>
      <c r="Z1106" s="17">
        <f t="shared" si="972"/>
        <v>0</v>
      </c>
      <c r="AA1106" s="17">
        <f t="shared" si="973"/>
        <v>0</v>
      </c>
      <c r="AB1106" s="16">
        <f t="shared" si="974"/>
        <v>0</v>
      </c>
      <c r="AC1106" s="19">
        <f t="shared" si="975"/>
        <v>3.3333333333333335</v>
      </c>
      <c r="AD1106" s="17">
        <f t="shared" si="976"/>
        <v>0</v>
      </c>
      <c r="AE1106" s="17">
        <f t="shared" si="977"/>
        <v>0</v>
      </c>
      <c r="AF1106" s="16">
        <f t="shared" si="962"/>
        <v>0</v>
      </c>
      <c r="AG1106" s="19">
        <f t="shared" si="978"/>
        <v>3.3333333333333335</v>
      </c>
      <c r="AH1106" s="17">
        <f t="shared" si="979"/>
        <v>0</v>
      </c>
      <c r="AI1106" s="17">
        <f t="shared" si="1008"/>
        <v>0</v>
      </c>
      <c r="AJ1106" s="16">
        <f t="shared" si="980"/>
        <v>0</v>
      </c>
      <c r="AK1106" s="19">
        <f t="shared" si="981"/>
        <v>3.3333333333333335</v>
      </c>
      <c r="AL1106" s="17">
        <f t="shared" si="982"/>
        <v>0</v>
      </c>
      <c r="AM1106" s="17">
        <f t="shared" si="983"/>
        <v>0</v>
      </c>
      <c r="AN1106" s="16">
        <f t="shared" si="984"/>
        <v>0</v>
      </c>
      <c r="AO1106" s="19">
        <f t="shared" si="985"/>
        <v>3.3333333333333335</v>
      </c>
      <c r="AP1106" s="17">
        <f t="shared" si="986"/>
        <v>0</v>
      </c>
      <c r="AQ1106" s="17">
        <f t="shared" si="987"/>
        <v>0</v>
      </c>
      <c r="AR1106" s="16">
        <f t="shared" si="988"/>
        <v>0</v>
      </c>
      <c r="AS1106" s="19">
        <f t="shared" si="989"/>
        <v>3.3333333333333335</v>
      </c>
      <c r="AT1106" s="17">
        <f t="shared" si="990"/>
        <v>0</v>
      </c>
      <c r="AU1106" s="17">
        <f t="shared" si="991"/>
        <v>0</v>
      </c>
      <c r="AV1106" s="16">
        <f t="shared" si="992"/>
        <v>0</v>
      </c>
      <c r="AW1106" s="19">
        <f t="shared" si="993"/>
        <v>3.3333333333333335</v>
      </c>
      <c r="AX1106" s="17">
        <f t="shared" si="994"/>
        <v>0</v>
      </c>
      <c r="AY1106" s="17">
        <f t="shared" si="963"/>
        <v>0</v>
      </c>
      <c r="AZ1106" s="16">
        <f t="shared" si="995"/>
        <v>0</v>
      </c>
      <c r="BA1106" s="19">
        <f t="shared" si="996"/>
        <v>3.3333333333333335</v>
      </c>
      <c r="BB1106" s="16"/>
      <c r="BC1106" s="16">
        <f t="shared" si="997"/>
        <v>3.3333333333333335</v>
      </c>
      <c r="BD1106" s="19">
        <f t="shared" si="964"/>
        <v>3.3333333333333335</v>
      </c>
      <c r="BE1106" s="20">
        <f t="shared" si="998"/>
        <v>3.3333333333333335</v>
      </c>
      <c r="BF1106">
        <f t="shared" si="999"/>
        <v>2.5465639391187523E-3</v>
      </c>
      <c r="BG1106" s="33">
        <f t="shared" si="1000"/>
        <v>6.852922423141675</v>
      </c>
      <c r="BH1106">
        <f t="shared" si="1001"/>
        <v>20.558767269425026</v>
      </c>
      <c r="BI1106">
        <f t="shared" si="1002"/>
        <v>3222463.4168787561</v>
      </c>
      <c r="BJ1106">
        <f t="shared" si="1003"/>
        <v>473097119</v>
      </c>
      <c r="BK1106">
        <f t="shared" si="1004"/>
        <v>1567440</v>
      </c>
      <c r="BL1106">
        <f t="shared" si="1005"/>
        <v>0</v>
      </c>
      <c r="BM1106">
        <f t="shared" si="1006"/>
        <v>1567440</v>
      </c>
    </row>
    <row r="1107" spans="1:65" x14ac:dyDescent="0.25">
      <c r="A1107" s="8"/>
      <c r="B1107">
        <v>65655248</v>
      </c>
      <c r="C1107" t="s">
        <v>1123</v>
      </c>
      <c r="D1107">
        <v>8</v>
      </c>
      <c r="E1107">
        <v>953</v>
      </c>
      <c r="F1107" s="9">
        <f t="shared" si="1007"/>
        <v>160104</v>
      </c>
      <c r="G1107">
        <v>2</v>
      </c>
      <c r="H1107" s="10">
        <f t="shared" si="953"/>
        <v>4</v>
      </c>
      <c r="I1107" s="10">
        <f t="shared" si="954"/>
        <v>8</v>
      </c>
      <c r="J1107" s="11">
        <f t="shared" si="955"/>
        <v>1</v>
      </c>
      <c r="K1107" s="11">
        <f t="shared" si="956"/>
        <v>1.9508448128929465E-2</v>
      </c>
      <c r="L1107" s="12">
        <f t="shared" si="957"/>
        <v>1280832</v>
      </c>
      <c r="M1107" s="13">
        <f t="shared" si="958"/>
        <v>0.98049155187107051</v>
      </c>
      <c r="P1107">
        <f t="shared" si="959"/>
        <v>7624</v>
      </c>
      <c r="Q1107" s="15">
        <f t="shared" si="965"/>
        <v>4</v>
      </c>
      <c r="R1107" s="16">
        <f t="shared" si="966"/>
        <v>3.5746201966041107</v>
      </c>
      <c r="S1107" s="17">
        <f t="shared" si="960"/>
        <v>410.07874881327137</v>
      </c>
      <c r="T1107" s="17">
        <f t="shared" si="967"/>
        <v>205.03937440663569</v>
      </c>
      <c r="U1107" s="18">
        <f t="shared" si="968"/>
        <v>0</v>
      </c>
      <c r="V1107" s="17">
        <f t="shared" si="969"/>
        <v>205.03937440663569</v>
      </c>
      <c r="W1107" s="17">
        <f t="shared" si="961"/>
        <v>0.15002119791551222</v>
      </c>
      <c r="X1107" s="16">
        <f t="shared" si="970"/>
        <v>476.01094784944166</v>
      </c>
      <c r="Y1107" s="19">
        <f t="shared" si="971"/>
        <v>4</v>
      </c>
      <c r="Z1107" s="17">
        <f t="shared" si="972"/>
        <v>0</v>
      </c>
      <c r="AA1107" s="17">
        <f t="shared" si="973"/>
        <v>0</v>
      </c>
      <c r="AB1107" s="16">
        <f t="shared" si="974"/>
        <v>0</v>
      </c>
      <c r="AC1107" s="19">
        <f t="shared" si="975"/>
        <v>4</v>
      </c>
      <c r="AD1107" s="17">
        <f t="shared" si="976"/>
        <v>0</v>
      </c>
      <c r="AE1107" s="17">
        <f t="shared" si="977"/>
        <v>0</v>
      </c>
      <c r="AF1107" s="16">
        <f t="shared" si="962"/>
        <v>0</v>
      </c>
      <c r="AG1107" s="19">
        <f t="shared" si="978"/>
        <v>4</v>
      </c>
      <c r="AH1107" s="17">
        <f t="shared" si="979"/>
        <v>0</v>
      </c>
      <c r="AI1107" s="17">
        <f t="shared" si="1008"/>
        <v>0</v>
      </c>
      <c r="AJ1107" s="16">
        <f t="shared" si="980"/>
        <v>0</v>
      </c>
      <c r="AK1107" s="19">
        <f t="shared" si="981"/>
        <v>4</v>
      </c>
      <c r="AL1107" s="17">
        <f t="shared" si="982"/>
        <v>0</v>
      </c>
      <c r="AM1107" s="17">
        <f t="shared" si="983"/>
        <v>0</v>
      </c>
      <c r="AN1107" s="16">
        <f t="shared" si="984"/>
        <v>0</v>
      </c>
      <c r="AO1107" s="19">
        <f t="shared" si="985"/>
        <v>4</v>
      </c>
      <c r="AP1107" s="17">
        <f t="shared" si="986"/>
        <v>0</v>
      </c>
      <c r="AQ1107" s="17">
        <f t="shared" si="987"/>
        <v>0</v>
      </c>
      <c r="AR1107" s="16">
        <f t="shared" si="988"/>
        <v>0</v>
      </c>
      <c r="AS1107" s="19">
        <f t="shared" si="989"/>
        <v>4</v>
      </c>
      <c r="AT1107" s="17">
        <f t="shared" si="990"/>
        <v>0</v>
      </c>
      <c r="AU1107" s="17">
        <f t="shared" si="991"/>
        <v>0</v>
      </c>
      <c r="AV1107" s="16">
        <f t="shared" si="992"/>
        <v>0</v>
      </c>
      <c r="AW1107" s="19">
        <f t="shared" si="993"/>
        <v>4</v>
      </c>
      <c r="AX1107" s="17">
        <f t="shared" si="994"/>
        <v>0</v>
      </c>
      <c r="AY1107" s="17">
        <f t="shared" si="963"/>
        <v>0</v>
      </c>
      <c r="AZ1107" s="16">
        <f t="shared" si="995"/>
        <v>0</v>
      </c>
      <c r="BA1107" s="19">
        <f t="shared" si="996"/>
        <v>4</v>
      </c>
      <c r="BB1107" s="16"/>
      <c r="BC1107" s="16">
        <f t="shared" si="997"/>
        <v>4</v>
      </c>
      <c r="BD1107" s="19">
        <f t="shared" si="964"/>
        <v>4</v>
      </c>
      <c r="BE1107" s="20">
        <f t="shared" si="998"/>
        <v>4</v>
      </c>
      <c r="BF1107">
        <f t="shared" si="999"/>
        <v>3.0558767269425026E-3</v>
      </c>
      <c r="BG1107" s="33">
        <f t="shared" si="1000"/>
        <v>8.2235069077700107</v>
      </c>
      <c r="BH1107">
        <f t="shared" si="1001"/>
        <v>16.447013815540021</v>
      </c>
      <c r="BI1107">
        <f t="shared" si="1002"/>
        <v>2633232.6999232196</v>
      </c>
      <c r="BJ1107">
        <f t="shared" si="1003"/>
        <v>64374416</v>
      </c>
      <c r="BK1107">
        <f t="shared" si="1004"/>
        <v>1280832</v>
      </c>
      <c r="BL1107">
        <f t="shared" si="1005"/>
        <v>0</v>
      </c>
      <c r="BM1107">
        <f t="shared" si="1006"/>
        <v>1280832</v>
      </c>
    </row>
    <row r="1108" spans="1:65" x14ac:dyDescent="0.25">
      <c r="A1108" s="8"/>
      <c r="B1108">
        <v>80204</v>
      </c>
      <c r="C1108" t="s">
        <v>1124</v>
      </c>
      <c r="D1108">
        <v>1</v>
      </c>
      <c r="E1108">
        <v>1064</v>
      </c>
      <c r="F1108" s="9">
        <f t="shared" si="1007"/>
        <v>178752</v>
      </c>
      <c r="G1108">
        <v>7</v>
      </c>
      <c r="H1108" s="10">
        <f t="shared" si="953"/>
        <v>6.4098383714388016E-2</v>
      </c>
      <c r="I1108" s="10">
        <f t="shared" si="954"/>
        <v>0.4486886860007161</v>
      </c>
      <c r="J1108" s="11">
        <f t="shared" si="955"/>
        <v>0.4486886860007161</v>
      </c>
      <c r="K1108" s="11">
        <f t="shared" si="956"/>
        <v>1</v>
      </c>
      <c r="L1108" s="12">
        <f t="shared" si="957"/>
        <v>80204</v>
      </c>
      <c r="M1108" s="13">
        <f t="shared" si="958"/>
        <v>0</v>
      </c>
      <c r="P1108">
        <f t="shared" si="959"/>
        <v>1064</v>
      </c>
      <c r="Q1108" s="15">
        <f t="shared" si="965"/>
        <v>0.14285714285714285</v>
      </c>
      <c r="R1108" s="16">
        <f t="shared" si="966"/>
        <v>3.5746201966041107</v>
      </c>
      <c r="S1108" s="17">
        <f t="shared" si="960"/>
        <v>0.4486886860007161</v>
      </c>
      <c r="T1108" s="17">
        <f t="shared" si="967"/>
        <v>6.4098383714388016E-2</v>
      </c>
      <c r="U1108" s="18">
        <f t="shared" si="968"/>
        <v>6.4098383714388016E-2</v>
      </c>
      <c r="V1108" s="17">
        <f t="shared" si="969"/>
        <v>0</v>
      </c>
      <c r="W1108" s="17">
        <f t="shared" si="961"/>
        <v>0</v>
      </c>
      <c r="X1108" s="16">
        <f t="shared" si="970"/>
        <v>0</v>
      </c>
      <c r="Y1108" s="19">
        <f t="shared" si="971"/>
        <v>6.4098383714388016E-2</v>
      </c>
      <c r="Z1108" s="17">
        <f t="shared" si="972"/>
        <v>0</v>
      </c>
      <c r="AA1108" s="17">
        <f t="shared" si="973"/>
        <v>0</v>
      </c>
      <c r="AB1108" s="16">
        <f t="shared" si="974"/>
        <v>0</v>
      </c>
      <c r="AC1108" s="19">
        <f t="shared" si="975"/>
        <v>6.4098383714388016E-2</v>
      </c>
      <c r="AD1108" s="17">
        <f t="shared" si="976"/>
        <v>0</v>
      </c>
      <c r="AE1108" s="17">
        <f t="shared" si="977"/>
        <v>0</v>
      </c>
      <c r="AF1108" s="16">
        <f t="shared" si="962"/>
        <v>0</v>
      </c>
      <c r="AG1108" s="19">
        <f t="shared" si="978"/>
        <v>6.4098383714388016E-2</v>
      </c>
      <c r="AH1108" s="17">
        <f t="shared" si="979"/>
        <v>0</v>
      </c>
      <c r="AI1108" s="17">
        <f t="shared" si="1008"/>
        <v>0</v>
      </c>
      <c r="AJ1108" s="16">
        <f t="shared" si="980"/>
        <v>0</v>
      </c>
      <c r="AK1108" s="19">
        <f t="shared" si="981"/>
        <v>6.4098383714388016E-2</v>
      </c>
      <c r="AL1108" s="17">
        <f t="shared" si="982"/>
        <v>0</v>
      </c>
      <c r="AM1108" s="17">
        <f t="shared" si="983"/>
        <v>0</v>
      </c>
      <c r="AN1108" s="16">
        <f t="shared" si="984"/>
        <v>0</v>
      </c>
      <c r="AO1108" s="19">
        <f t="shared" si="985"/>
        <v>6.4098383714388016E-2</v>
      </c>
      <c r="AP1108" s="17">
        <f t="shared" si="986"/>
        <v>0</v>
      </c>
      <c r="AQ1108" s="17">
        <f t="shared" si="987"/>
        <v>0</v>
      </c>
      <c r="AR1108" s="16">
        <f t="shared" si="988"/>
        <v>0</v>
      </c>
      <c r="AS1108" s="19">
        <f t="shared" si="989"/>
        <v>6.4098383714388016E-2</v>
      </c>
      <c r="AT1108" s="17">
        <f t="shared" si="990"/>
        <v>0</v>
      </c>
      <c r="AU1108" s="17">
        <f t="shared" si="991"/>
        <v>0</v>
      </c>
      <c r="AV1108" s="16">
        <f t="shared" si="992"/>
        <v>0</v>
      </c>
      <c r="AW1108" s="19">
        <f t="shared" si="993"/>
        <v>6.4098383714388016E-2</v>
      </c>
      <c r="AX1108" s="17">
        <f t="shared" si="994"/>
        <v>0</v>
      </c>
      <c r="AY1108" s="17">
        <f t="shared" si="963"/>
        <v>0</v>
      </c>
      <c r="AZ1108" s="16">
        <f t="shared" si="995"/>
        <v>0</v>
      </c>
      <c r="BA1108" s="19">
        <f t="shared" si="996"/>
        <v>6.4098383714388016E-2</v>
      </c>
      <c r="BB1108" s="16"/>
      <c r="BC1108" s="16">
        <f t="shared" si="997"/>
        <v>6.4098383714388016E-2</v>
      </c>
      <c r="BD1108" s="19">
        <f t="shared" si="964"/>
        <v>6.4098383714388016E-2</v>
      </c>
      <c r="BE1108" s="20">
        <f t="shared" si="998"/>
        <v>6.4098383714388016E-2</v>
      </c>
      <c r="BF1108">
        <f t="shared" si="999"/>
        <v>4.8969189756857171E-5</v>
      </c>
      <c r="BG1108" s="33">
        <f t="shared" si="1000"/>
        <v>0.13177837531304065</v>
      </c>
      <c r="BH1108">
        <f t="shared" si="1001"/>
        <v>0.92244862719128462</v>
      </c>
      <c r="BI1108">
        <f t="shared" si="1002"/>
        <v>164889.53700769652</v>
      </c>
      <c r="BJ1108">
        <f t="shared" si="1003"/>
        <v>0</v>
      </c>
      <c r="BK1108">
        <f t="shared" si="1004"/>
        <v>80204</v>
      </c>
      <c r="BL1108">
        <f t="shared" si="1005"/>
        <v>98548</v>
      </c>
      <c r="BM1108">
        <f t="shared" si="1006"/>
        <v>80204</v>
      </c>
    </row>
    <row r="1109" spans="1:65" x14ac:dyDescent="0.25">
      <c r="A1109" s="8"/>
      <c r="B1109">
        <v>2453</v>
      </c>
      <c r="C1109" t="s">
        <v>1125</v>
      </c>
      <c r="D1109">
        <v>8</v>
      </c>
      <c r="E1109">
        <v>398</v>
      </c>
      <c r="F1109" s="9">
        <f t="shared" si="1007"/>
        <v>66864</v>
      </c>
      <c r="G1109">
        <v>4</v>
      </c>
      <c r="H1109" s="10">
        <f t="shared" si="953"/>
        <v>9.1716020579085903E-3</v>
      </c>
      <c r="I1109" s="10">
        <f t="shared" si="954"/>
        <v>3.6686408231634361E-2</v>
      </c>
      <c r="J1109" s="11">
        <f t="shared" si="955"/>
        <v>4.5858010289542952E-3</v>
      </c>
      <c r="K1109" s="11">
        <f t="shared" si="956"/>
        <v>1</v>
      </c>
      <c r="L1109" s="12">
        <f t="shared" si="957"/>
        <v>2453</v>
      </c>
      <c r="M1109" s="13">
        <f t="shared" si="958"/>
        <v>0</v>
      </c>
      <c r="P1109">
        <f t="shared" si="959"/>
        <v>3184</v>
      </c>
      <c r="Q1109" s="15">
        <f t="shared" si="965"/>
        <v>2</v>
      </c>
      <c r="R1109" s="16">
        <f t="shared" si="966"/>
        <v>3.5746201966041107</v>
      </c>
      <c r="S1109" s="17">
        <f t="shared" si="960"/>
        <v>3.6686408231634361E-2</v>
      </c>
      <c r="T1109" s="17">
        <f t="shared" si="967"/>
        <v>9.1716020579085903E-3</v>
      </c>
      <c r="U1109" s="18">
        <f t="shared" si="968"/>
        <v>9.1716020579085903E-3</v>
      </c>
      <c r="V1109" s="17">
        <f t="shared" si="969"/>
        <v>0</v>
      </c>
      <c r="W1109" s="17">
        <f t="shared" si="961"/>
        <v>0</v>
      </c>
      <c r="X1109" s="16">
        <f t="shared" si="970"/>
        <v>0</v>
      </c>
      <c r="Y1109" s="19">
        <f t="shared" si="971"/>
        <v>9.1716020579085903E-3</v>
      </c>
      <c r="Z1109" s="17">
        <f t="shared" si="972"/>
        <v>0</v>
      </c>
      <c r="AA1109" s="17">
        <f t="shared" si="973"/>
        <v>0</v>
      </c>
      <c r="AB1109" s="16">
        <f t="shared" si="974"/>
        <v>0</v>
      </c>
      <c r="AC1109" s="19">
        <f t="shared" si="975"/>
        <v>9.1716020579085903E-3</v>
      </c>
      <c r="AD1109" s="17">
        <f t="shared" si="976"/>
        <v>0</v>
      </c>
      <c r="AE1109" s="17">
        <f t="shared" si="977"/>
        <v>0</v>
      </c>
      <c r="AF1109" s="16">
        <f t="shared" si="962"/>
        <v>0</v>
      </c>
      <c r="AG1109" s="19">
        <f t="shared" si="978"/>
        <v>9.1716020579085903E-3</v>
      </c>
      <c r="AH1109" s="17">
        <f t="shared" si="979"/>
        <v>0</v>
      </c>
      <c r="AI1109" s="17">
        <f t="shared" si="1008"/>
        <v>0</v>
      </c>
      <c r="AJ1109" s="16">
        <f t="shared" si="980"/>
        <v>0</v>
      </c>
      <c r="AK1109" s="19">
        <f t="shared" si="981"/>
        <v>9.1716020579085903E-3</v>
      </c>
      <c r="AL1109" s="17">
        <f t="shared" si="982"/>
        <v>0</v>
      </c>
      <c r="AM1109" s="17">
        <f t="shared" si="983"/>
        <v>0</v>
      </c>
      <c r="AN1109" s="16">
        <f t="shared" si="984"/>
        <v>0</v>
      </c>
      <c r="AO1109" s="19">
        <f t="shared" si="985"/>
        <v>9.1716020579085903E-3</v>
      </c>
      <c r="AP1109" s="17">
        <f t="shared" si="986"/>
        <v>0</v>
      </c>
      <c r="AQ1109" s="17">
        <f t="shared" si="987"/>
        <v>0</v>
      </c>
      <c r="AR1109" s="16">
        <f t="shared" si="988"/>
        <v>0</v>
      </c>
      <c r="AS1109" s="19">
        <f t="shared" si="989"/>
        <v>9.1716020579085903E-3</v>
      </c>
      <c r="AT1109" s="17">
        <f t="shared" si="990"/>
        <v>0</v>
      </c>
      <c r="AU1109" s="17">
        <f t="shared" si="991"/>
        <v>0</v>
      </c>
      <c r="AV1109" s="16">
        <f t="shared" si="992"/>
        <v>0</v>
      </c>
      <c r="AW1109" s="19">
        <f t="shared" si="993"/>
        <v>9.1716020579085903E-3</v>
      </c>
      <c r="AX1109" s="17">
        <f t="shared" si="994"/>
        <v>0</v>
      </c>
      <c r="AY1109" s="17">
        <f t="shared" si="963"/>
        <v>0</v>
      </c>
      <c r="AZ1109" s="16">
        <f t="shared" si="995"/>
        <v>0</v>
      </c>
      <c r="BA1109" s="19">
        <f t="shared" si="996"/>
        <v>9.1716020579085903E-3</v>
      </c>
      <c r="BB1109" s="16"/>
      <c r="BC1109" s="16">
        <f t="shared" si="997"/>
        <v>9.1716020579085903E-3</v>
      </c>
      <c r="BD1109" s="19">
        <f t="shared" si="964"/>
        <v>9.1716020579085903E-3</v>
      </c>
      <c r="BE1109" s="20">
        <f t="shared" si="998"/>
        <v>9.1716020579085903E-3</v>
      </c>
      <c r="BF1109">
        <f t="shared" si="999"/>
        <v>7.0068213193852064E-6</v>
      </c>
      <c r="BG1109" s="33">
        <f t="shared" si="1000"/>
        <v>1.8855683219632234E-2</v>
      </c>
      <c r="BH1109">
        <f t="shared" si="1001"/>
        <v>7.5422732878528936E-2</v>
      </c>
      <c r="BI1109">
        <f t="shared" si="1002"/>
        <v>5043.0656111899589</v>
      </c>
      <c r="BJ1109">
        <f t="shared" si="1003"/>
        <v>0</v>
      </c>
      <c r="BK1109">
        <f t="shared" si="1004"/>
        <v>2453</v>
      </c>
      <c r="BL1109">
        <f t="shared" si="1005"/>
        <v>532459</v>
      </c>
      <c r="BM1109">
        <f t="shared" si="1006"/>
        <v>2453</v>
      </c>
    </row>
    <row r="1110" spans="1:65" x14ac:dyDescent="0.25">
      <c r="A1110" s="8"/>
      <c r="B1110">
        <v>7500</v>
      </c>
      <c r="C1110" t="s">
        <v>1126</v>
      </c>
      <c r="D1110">
        <v>4</v>
      </c>
      <c r="E1110">
        <v>2418</v>
      </c>
      <c r="F1110" s="9">
        <f t="shared" si="1007"/>
        <v>406224</v>
      </c>
      <c r="G1110">
        <v>3</v>
      </c>
      <c r="H1110" s="10">
        <f t="shared" si="953"/>
        <v>6.1542400252077674E-3</v>
      </c>
      <c r="I1110" s="10">
        <f t="shared" si="954"/>
        <v>1.8462720075623301E-2</v>
      </c>
      <c r="J1110" s="11">
        <f t="shared" si="955"/>
        <v>4.6156800189058253E-3</v>
      </c>
      <c r="K1110" s="11">
        <f t="shared" si="956"/>
        <v>1</v>
      </c>
      <c r="L1110" s="12">
        <f t="shared" si="957"/>
        <v>7500</v>
      </c>
      <c r="M1110" s="13">
        <f t="shared" si="958"/>
        <v>0</v>
      </c>
      <c r="P1110">
        <f t="shared" si="959"/>
        <v>9672</v>
      </c>
      <c r="Q1110" s="15">
        <f t="shared" si="965"/>
        <v>1.3333333333333333</v>
      </c>
      <c r="R1110" s="16">
        <f t="shared" si="966"/>
        <v>3.5746201966041107</v>
      </c>
      <c r="S1110" s="17">
        <f t="shared" si="960"/>
        <v>1.8462720075623301E-2</v>
      </c>
      <c r="T1110" s="17">
        <f t="shared" si="967"/>
        <v>6.1542400252077674E-3</v>
      </c>
      <c r="U1110" s="18">
        <f t="shared" si="968"/>
        <v>6.1542400252077674E-3</v>
      </c>
      <c r="V1110" s="17">
        <f t="shared" si="969"/>
        <v>0</v>
      </c>
      <c r="W1110" s="17">
        <f t="shared" si="961"/>
        <v>0</v>
      </c>
      <c r="X1110" s="16">
        <f t="shared" si="970"/>
        <v>0</v>
      </c>
      <c r="Y1110" s="19">
        <f t="shared" si="971"/>
        <v>6.1542400252077674E-3</v>
      </c>
      <c r="Z1110" s="17">
        <f t="shared" si="972"/>
        <v>0</v>
      </c>
      <c r="AA1110" s="17">
        <f t="shared" si="973"/>
        <v>0</v>
      </c>
      <c r="AB1110" s="16">
        <f t="shared" si="974"/>
        <v>0</v>
      </c>
      <c r="AC1110" s="19">
        <f t="shared" si="975"/>
        <v>6.1542400252077674E-3</v>
      </c>
      <c r="AD1110" s="17">
        <f t="shared" si="976"/>
        <v>0</v>
      </c>
      <c r="AE1110" s="17">
        <f t="shared" si="977"/>
        <v>0</v>
      </c>
      <c r="AF1110" s="16">
        <f t="shared" si="962"/>
        <v>0</v>
      </c>
      <c r="AG1110" s="19">
        <f t="shared" si="978"/>
        <v>6.1542400252077674E-3</v>
      </c>
      <c r="AH1110" s="17">
        <f t="shared" si="979"/>
        <v>0</v>
      </c>
      <c r="AI1110" s="17">
        <f t="shared" si="1008"/>
        <v>0</v>
      </c>
      <c r="AJ1110" s="16">
        <f t="shared" si="980"/>
        <v>0</v>
      </c>
      <c r="AK1110" s="19">
        <f t="shared" si="981"/>
        <v>6.1542400252077674E-3</v>
      </c>
      <c r="AL1110" s="17">
        <f t="shared" si="982"/>
        <v>0</v>
      </c>
      <c r="AM1110" s="17">
        <f t="shared" si="983"/>
        <v>0</v>
      </c>
      <c r="AN1110" s="16">
        <f t="shared" si="984"/>
        <v>0</v>
      </c>
      <c r="AO1110" s="19">
        <f t="shared" si="985"/>
        <v>6.1542400252077674E-3</v>
      </c>
      <c r="AP1110" s="17">
        <f t="shared" si="986"/>
        <v>0</v>
      </c>
      <c r="AQ1110" s="17">
        <f t="shared" si="987"/>
        <v>0</v>
      </c>
      <c r="AR1110" s="16">
        <f t="shared" si="988"/>
        <v>0</v>
      </c>
      <c r="AS1110" s="19">
        <f t="shared" si="989"/>
        <v>6.1542400252077674E-3</v>
      </c>
      <c r="AT1110" s="17">
        <f t="shared" si="990"/>
        <v>0</v>
      </c>
      <c r="AU1110" s="17">
        <f t="shared" si="991"/>
        <v>0</v>
      </c>
      <c r="AV1110" s="16">
        <f t="shared" si="992"/>
        <v>0</v>
      </c>
      <c r="AW1110" s="19">
        <f t="shared" si="993"/>
        <v>6.1542400252077674E-3</v>
      </c>
      <c r="AX1110" s="17">
        <f t="shared" si="994"/>
        <v>0</v>
      </c>
      <c r="AY1110" s="17">
        <f t="shared" si="963"/>
        <v>0</v>
      </c>
      <c r="AZ1110" s="16">
        <f t="shared" si="995"/>
        <v>0</v>
      </c>
      <c r="BA1110" s="19">
        <f t="shared" si="996"/>
        <v>6.1542400252077674E-3</v>
      </c>
      <c r="BB1110" s="16"/>
      <c r="BC1110" s="16">
        <f t="shared" si="997"/>
        <v>6.1542400252077674E-3</v>
      </c>
      <c r="BD1110" s="19">
        <f t="shared" si="964"/>
        <v>6.1542400252077674E-3</v>
      </c>
      <c r="BE1110" s="20">
        <f t="shared" si="998"/>
        <v>6.1542400252077674E-3</v>
      </c>
      <c r="BF1110">
        <f t="shared" si="999"/>
        <v>4.7016497162626145E-6</v>
      </c>
      <c r="BG1110" s="33">
        <f t="shared" si="1000"/>
        <v>1.2652358839842689E-2</v>
      </c>
      <c r="BH1110">
        <f t="shared" si="1001"/>
        <v>3.7957076519528066E-2</v>
      </c>
      <c r="BI1110">
        <f t="shared" si="1002"/>
        <v>15419.07545206877</v>
      </c>
      <c r="BJ1110">
        <f t="shared" si="1003"/>
        <v>0</v>
      </c>
      <c r="BK1110">
        <f t="shared" si="1004"/>
        <v>7500</v>
      </c>
      <c r="BL1110">
        <f t="shared" si="1005"/>
        <v>1617396</v>
      </c>
      <c r="BM1110">
        <f t="shared" si="1006"/>
        <v>7500</v>
      </c>
    </row>
    <row r="1111" spans="1:65" x14ac:dyDescent="0.25">
      <c r="A1111" s="8"/>
      <c r="B1111">
        <v>62000</v>
      </c>
      <c r="C1111" t="s">
        <v>1127</v>
      </c>
      <c r="D1111">
        <v>9</v>
      </c>
      <c r="E1111">
        <v>2187</v>
      </c>
      <c r="F1111" s="9">
        <f t="shared" si="1007"/>
        <v>367416</v>
      </c>
      <c r="G1111">
        <v>2</v>
      </c>
      <c r="H1111" s="10">
        <f t="shared" si="953"/>
        <v>8.4373026759858041E-2</v>
      </c>
      <c r="I1111" s="10">
        <f t="shared" si="954"/>
        <v>0.16874605351971608</v>
      </c>
      <c r="J1111" s="11">
        <f t="shared" si="955"/>
        <v>1.8749561502190676E-2</v>
      </c>
      <c r="K1111" s="11">
        <f t="shared" si="956"/>
        <v>1.0000000000000002</v>
      </c>
      <c r="L1111" s="12">
        <f t="shared" si="957"/>
        <v>62000.000000000007</v>
      </c>
      <c r="M1111" s="13">
        <f t="shared" si="958"/>
        <v>-1.1735415506747462E-16</v>
      </c>
      <c r="P1111">
        <f t="shared" si="959"/>
        <v>19683</v>
      </c>
      <c r="Q1111" s="15">
        <f t="shared" si="965"/>
        <v>4.5</v>
      </c>
      <c r="R1111" s="16">
        <f t="shared" si="966"/>
        <v>3.5746201966041107</v>
      </c>
      <c r="S1111" s="17">
        <f t="shared" si="960"/>
        <v>0.16874605351971608</v>
      </c>
      <c r="T1111" s="17">
        <f t="shared" si="967"/>
        <v>8.4373026759858041E-2</v>
      </c>
      <c r="U1111" s="18">
        <f t="shared" si="968"/>
        <v>8.4373026759858041E-2</v>
      </c>
      <c r="V1111" s="17">
        <f t="shared" si="969"/>
        <v>0</v>
      </c>
      <c r="W1111" s="17">
        <f t="shared" si="961"/>
        <v>0</v>
      </c>
      <c r="X1111" s="16">
        <f t="shared" si="970"/>
        <v>0</v>
      </c>
      <c r="Y1111" s="19">
        <f t="shared" si="971"/>
        <v>8.4373026759858041E-2</v>
      </c>
      <c r="Z1111" s="17">
        <f t="shared" si="972"/>
        <v>0</v>
      </c>
      <c r="AA1111" s="17">
        <f t="shared" si="973"/>
        <v>0</v>
      </c>
      <c r="AB1111" s="16">
        <f t="shared" si="974"/>
        <v>0</v>
      </c>
      <c r="AC1111" s="19">
        <f t="shared" si="975"/>
        <v>8.4373026759858041E-2</v>
      </c>
      <c r="AD1111" s="17">
        <f t="shared" si="976"/>
        <v>0</v>
      </c>
      <c r="AE1111" s="17">
        <f t="shared" si="977"/>
        <v>0</v>
      </c>
      <c r="AF1111" s="16">
        <f t="shared" si="962"/>
        <v>0</v>
      </c>
      <c r="AG1111" s="19">
        <f t="shared" si="978"/>
        <v>8.4373026759858041E-2</v>
      </c>
      <c r="AH1111" s="17">
        <f t="shared" si="979"/>
        <v>0</v>
      </c>
      <c r="AI1111" s="17">
        <f t="shared" si="1008"/>
        <v>0</v>
      </c>
      <c r="AJ1111" s="16">
        <f t="shared" si="980"/>
        <v>0</v>
      </c>
      <c r="AK1111" s="19">
        <f t="shared" si="981"/>
        <v>8.4373026759858041E-2</v>
      </c>
      <c r="AL1111" s="17">
        <f t="shared" si="982"/>
        <v>0</v>
      </c>
      <c r="AM1111" s="17">
        <f t="shared" si="983"/>
        <v>0</v>
      </c>
      <c r="AN1111" s="16">
        <f t="shared" si="984"/>
        <v>0</v>
      </c>
      <c r="AO1111" s="19">
        <f t="shared" si="985"/>
        <v>8.4373026759858041E-2</v>
      </c>
      <c r="AP1111" s="17">
        <f t="shared" si="986"/>
        <v>0</v>
      </c>
      <c r="AQ1111" s="17">
        <f t="shared" si="987"/>
        <v>0</v>
      </c>
      <c r="AR1111" s="16">
        <f t="shared" si="988"/>
        <v>0</v>
      </c>
      <c r="AS1111" s="19">
        <f t="shared" si="989"/>
        <v>8.4373026759858041E-2</v>
      </c>
      <c r="AT1111" s="17">
        <f t="shared" si="990"/>
        <v>0</v>
      </c>
      <c r="AU1111" s="17">
        <f t="shared" si="991"/>
        <v>0</v>
      </c>
      <c r="AV1111" s="16">
        <f t="shared" si="992"/>
        <v>0</v>
      </c>
      <c r="AW1111" s="19">
        <f t="shared" si="993"/>
        <v>8.4373026759858041E-2</v>
      </c>
      <c r="AX1111" s="17">
        <f t="shared" si="994"/>
        <v>0</v>
      </c>
      <c r="AY1111" s="17">
        <f t="shared" si="963"/>
        <v>0</v>
      </c>
      <c r="AZ1111" s="16">
        <f t="shared" si="995"/>
        <v>0</v>
      </c>
      <c r="BA1111" s="19">
        <f t="shared" si="996"/>
        <v>8.4373026759858041E-2</v>
      </c>
      <c r="BB1111" s="16"/>
      <c r="BC1111" s="16">
        <f t="shared" si="997"/>
        <v>8.4373026759858041E-2</v>
      </c>
      <c r="BD1111" s="19">
        <f t="shared" si="964"/>
        <v>8.4373026759858041E-2</v>
      </c>
      <c r="BE1111" s="20">
        <f t="shared" si="998"/>
        <v>8.4373026759858041E-2</v>
      </c>
      <c r="BF1111">
        <f t="shared" si="999"/>
        <v>6.4458392214286804E-5</v>
      </c>
      <c r="BG1111" s="33">
        <f t="shared" si="1000"/>
        <v>0.17346054209728914</v>
      </c>
      <c r="BH1111">
        <f t="shared" si="1001"/>
        <v>0.34692108419457829</v>
      </c>
      <c r="BI1111">
        <f t="shared" si="1002"/>
        <v>127464.35707043517</v>
      </c>
      <c r="BJ1111">
        <f t="shared" si="1003"/>
        <v>0</v>
      </c>
      <c r="BK1111">
        <f t="shared" si="1004"/>
        <v>62000.000000000007</v>
      </c>
      <c r="BL1111">
        <f t="shared" si="1005"/>
        <v>3244744.0000000005</v>
      </c>
      <c r="BM1111">
        <f t="shared" si="1006"/>
        <v>62000.000000000007</v>
      </c>
    </row>
    <row r="1112" spans="1:65" x14ac:dyDescent="0.25">
      <c r="A1112" s="8"/>
      <c r="B1112">
        <v>9000</v>
      </c>
      <c r="C1112" t="s">
        <v>1128</v>
      </c>
      <c r="D1112">
        <v>8</v>
      </c>
      <c r="E1112">
        <v>1880</v>
      </c>
      <c r="F1112" s="9">
        <f t="shared" si="1007"/>
        <v>315840</v>
      </c>
      <c r="G1112">
        <v>7</v>
      </c>
      <c r="H1112" s="10">
        <f t="shared" si="953"/>
        <v>4.0707772470690408E-3</v>
      </c>
      <c r="I1112" s="10">
        <f t="shared" si="954"/>
        <v>2.8495440729483287E-2</v>
      </c>
      <c r="J1112" s="11">
        <f t="shared" si="955"/>
        <v>3.5619300911854108E-3</v>
      </c>
      <c r="K1112" s="11">
        <f t="shared" si="956"/>
        <v>1.0000000000000002</v>
      </c>
      <c r="L1112" s="12">
        <f t="shared" si="957"/>
        <v>9000.0000000000018</v>
      </c>
      <c r="M1112" s="13">
        <f t="shared" si="958"/>
        <v>-2.021099337273174E-16</v>
      </c>
      <c r="P1112">
        <f t="shared" si="959"/>
        <v>15040</v>
      </c>
      <c r="Q1112" s="15">
        <f t="shared" si="965"/>
        <v>1.1428571428571428</v>
      </c>
      <c r="R1112" s="16">
        <f t="shared" si="966"/>
        <v>3.5746201966041107</v>
      </c>
      <c r="S1112" s="17">
        <f t="shared" si="960"/>
        <v>2.8495440729483283E-2</v>
      </c>
      <c r="T1112" s="17">
        <f t="shared" si="967"/>
        <v>4.0707772470690408E-3</v>
      </c>
      <c r="U1112" s="18">
        <f t="shared" si="968"/>
        <v>4.0707772470690408E-3</v>
      </c>
      <c r="V1112" s="17">
        <f t="shared" si="969"/>
        <v>0</v>
      </c>
      <c r="W1112" s="17">
        <f t="shared" si="961"/>
        <v>0</v>
      </c>
      <c r="X1112" s="16">
        <f t="shared" si="970"/>
        <v>0</v>
      </c>
      <c r="Y1112" s="19">
        <f t="shared" si="971"/>
        <v>4.0707772470690408E-3</v>
      </c>
      <c r="Z1112" s="17">
        <f t="shared" si="972"/>
        <v>0</v>
      </c>
      <c r="AA1112" s="17">
        <f t="shared" si="973"/>
        <v>0</v>
      </c>
      <c r="AB1112" s="16">
        <f t="shared" si="974"/>
        <v>0</v>
      </c>
      <c r="AC1112" s="19">
        <f t="shared" si="975"/>
        <v>4.0707772470690408E-3</v>
      </c>
      <c r="AD1112" s="17">
        <f t="shared" si="976"/>
        <v>0</v>
      </c>
      <c r="AE1112" s="17">
        <f t="shared" si="977"/>
        <v>0</v>
      </c>
      <c r="AF1112" s="16">
        <f t="shared" si="962"/>
        <v>0</v>
      </c>
      <c r="AG1112" s="19">
        <f t="shared" si="978"/>
        <v>4.0707772470690408E-3</v>
      </c>
      <c r="AH1112" s="17">
        <f t="shared" si="979"/>
        <v>0</v>
      </c>
      <c r="AI1112" s="17">
        <f t="shared" si="1008"/>
        <v>0</v>
      </c>
      <c r="AJ1112" s="16">
        <f t="shared" si="980"/>
        <v>0</v>
      </c>
      <c r="AK1112" s="19">
        <f t="shared" si="981"/>
        <v>4.0707772470690408E-3</v>
      </c>
      <c r="AL1112" s="17">
        <f t="shared" si="982"/>
        <v>0</v>
      </c>
      <c r="AM1112" s="17">
        <f t="shared" si="983"/>
        <v>0</v>
      </c>
      <c r="AN1112" s="16">
        <f t="shared" si="984"/>
        <v>0</v>
      </c>
      <c r="AO1112" s="19">
        <f t="shared" si="985"/>
        <v>4.0707772470690408E-3</v>
      </c>
      <c r="AP1112" s="17">
        <f t="shared" si="986"/>
        <v>0</v>
      </c>
      <c r="AQ1112" s="17">
        <f t="shared" si="987"/>
        <v>0</v>
      </c>
      <c r="AR1112" s="16">
        <f t="shared" si="988"/>
        <v>0</v>
      </c>
      <c r="AS1112" s="19">
        <f t="shared" si="989"/>
        <v>4.0707772470690408E-3</v>
      </c>
      <c r="AT1112" s="17">
        <f t="shared" si="990"/>
        <v>0</v>
      </c>
      <c r="AU1112" s="17">
        <f t="shared" si="991"/>
        <v>0</v>
      </c>
      <c r="AV1112" s="16">
        <f t="shared" si="992"/>
        <v>0</v>
      </c>
      <c r="AW1112" s="19">
        <f t="shared" si="993"/>
        <v>4.0707772470690408E-3</v>
      </c>
      <c r="AX1112" s="17">
        <f t="shared" si="994"/>
        <v>0</v>
      </c>
      <c r="AY1112" s="17">
        <f t="shared" si="963"/>
        <v>0</v>
      </c>
      <c r="AZ1112" s="16">
        <f t="shared" si="995"/>
        <v>0</v>
      </c>
      <c r="BA1112" s="19">
        <f t="shared" si="996"/>
        <v>4.0707772470690408E-3</v>
      </c>
      <c r="BB1112" s="16"/>
      <c r="BC1112" s="16">
        <f t="shared" si="997"/>
        <v>4.0707772470690408E-3</v>
      </c>
      <c r="BD1112" s="19">
        <f t="shared" si="964"/>
        <v>4.0707772470690408E-3</v>
      </c>
      <c r="BE1112" s="20">
        <f t="shared" si="998"/>
        <v>4.0707772470690408E-3</v>
      </c>
      <c r="BF1112">
        <f t="shared" si="999"/>
        <v>3.1099483624713382E-6</v>
      </c>
      <c r="BG1112" s="33">
        <f t="shared" si="1000"/>
        <v>8.3690162028163106E-3</v>
      </c>
      <c r="BH1112">
        <f t="shared" si="1001"/>
        <v>5.8583113419714172E-2</v>
      </c>
      <c r="BI1112">
        <f t="shared" si="1002"/>
        <v>18502.890542482524</v>
      </c>
      <c r="BJ1112">
        <f t="shared" si="1003"/>
        <v>0</v>
      </c>
      <c r="BK1112">
        <f t="shared" si="1004"/>
        <v>9000.0000000000018</v>
      </c>
      <c r="BL1112">
        <f t="shared" si="1005"/>
        <v>2517720</v>
      </c>
      <c r="BM1112">
        <f t="shared" si="1006"/>
        <v>9000.0000000000018</v>
      </c>
    </row>
    <row r="1113" spans="1:65" x14ac:dyDescent="0.25">
      <c r="A1113" s="8"/>
      <c r="B1113">
        <v>228500</v>
      </c>
      <c r="C1113" t="s">
        <v>1129</v>
      </c>
      <c r="D1113">
        <v>5</v>
      </c>
      <c r="E1113">
        <v>670</v>
      </c>
      <c r="F1113" s="9">
        <f t="shared" si="1007"/>
        <v>112560</v>
      </c>
      <c r="G1113">
        <v>3</v>
      </c>
      <c r="H1113" s="10">
        <f t="shared" si="953"/>
        <v>0.67667614309405355</v>
      </c>
      <c r="I1113" s="10">
        <f t="shared" si="954"/>
        <v>2.0300284292821607</v>
      </c>
      <c r="J1113" s="11">
        <f t="shared" si="955"/>
        <v>0.40600568585643215</v>
      </c>
      <c r="K1113" s="11">
        <f t="shared" si="956"/>
        <v>1</v>
      </c>
      <c r="L1113" s="12">
        <f t="shared" si="957"/>
        <v>228500</v>
      </c>
      <c r="M1113" s="13">
        <f t="shared" si="958"/>
        <v>0</v>
      </c>
      <c r="P1113">
        <f t="shared" si="959"/>
        <v>3350</v>
      </c>
      <c r="Q1113" s="15">
        <f t="shared" si="965"/>
        <v>1.6666666666666667</v>
      </c>
      <c r="R1113" s="16">
        <f t="shared" si="966"/>
        <v>3.5746201966041107</v>
      </c>
      <c r="S1113" s="17">
        <f t="shared" si="960"/>
        <v>2.0300284292821607</v>
      </c>
      <c r="T1113" s="17">
        <f t="shared" si="967"/>
        <v>0.67667614309405355</v>
      </c>
      <c r="U1113" s="18">
        <f t="shared" si="968"/>
        <v>0.67667614309405355</v>
      </c>
      <c r="V1113" s="17">
        <f t="shared" si="969"/>
        <v>0</v>
      </c>
      <c r="W1113" s="17">
        <f t="shared" si="961"/>
        <v>0</v>
      </c>
      <c r="X1113" s="16">
        <f t="shared" si="970"/>
        <v>0</v>
      </c>
      <c r="Y1113" s="19">
        <f t="shared" si="971"/>
        <v>0.67667614309405355</v>
      </c>
      <c r="Z1113" s="17">
        <f t="shared" si="972"/>
        <v>0</v>
      </c>
      <c r="AA1113" s="17">
        <f t="shared" si="973"/>
        <v>0</v>
      </c>
      <c r="AB1113" s="16">
        <f t="shared" si="974"/>
        <v>0</v>
      </c>
      <c r="AC1113" s="19">
        <f t="shared" si="975"/>
        <v>0.67667614309405355</v>
      </c>
      <c r="AD1113" s="17">
        <f t="shared" si="976"/>
        <v>0</v>
      </c>
      <c r="AE1113" s="17">
        <f t="shared" si="977"/>
        <v>0</v>
      </c>
      <c r="AF1113" s="16">
        <f t="shared" si="962"/>
        <v>0</v>
      </c>
      <c r="AG1113" s="19">
        <f t="shared" si="978"/>
        <v>0.67667614309405355</v>
      </c>
      <c r="AH1113" s="17">
        <f t="shared" si="979"/>
        <v>0</v>
      </c>
      <c r="AI1113" s="17">
        <f t="shared" si="1008"/>
        <v>0</v>
      </c>
      <c r="AJ1113" s="16">
        <f t="shared" si="980"/>
        <v>0</v>
      </c>
      <c r="AK1113" s="19">
        <f t="shared" si="981"/>
        <v>0.67667614309405355</v>
      </c>
      <c r="AL1113" s="17">
        <f t="shared" si="982"/>
        <v>0</v>
      </c>
      <c r="AM1113" s="17">
        <f t="shared" si="983"/>
        <v>0</v>
      </c>
      <c r="AN1113" s="16">
        <f t="shared" si="984"/>
        <v>0</v>
      </c>
      <c r="AO1113" s="19">
        <f t="shared" si="985"/>
        <v>0.67667614309405355</v>
      </c>
      <c r="AP1113" s="17">
        <f t="shared" si="986"/>
        <v>0</v>
      </c>
      <c r="AQ1113" s="17">
        <f t="shared" si="987"/>
        <v>0</v>
      </c>
      <c r="AR1113" s="16">
        <f t="shared" si="988"/>
        <v>0</v>
      </c>
      <c r="AS1113" s="19">
        <f t="shared" si="989"/>
        <v>0.67667614309405355</v>
      </c>
      <c r="AT1113" s="17">
        <f t="shared" si="990"/>
        <v>0</v>
      </c>
      <c r="AU1113" s="17">
        <f t="shared" si="991"/>
        <v>0</v>
      </c>
      <c r="AV1113" s="16">
        <f t="shared" si="992"/>
        <v>0</v>
      </c>
      <c r="AW1113" s="19">
        <f t="shared" si="993"/>
        <v>0.67667614309405355</v>
      </c>
      <c r="AX1113" s="17">
        <f t="shared" si="994"/>
        <v>0</v>
      </c>
      <c r="AY1113" s="17">
        <f t="shared" si="963"/>
        <v>0</v>
      </c>
      <c r="AZ1113" s="16">
        <f t="shared" si="995"/>
        <v>0</v>
      </c>
      <c r="BA1113" s="19">
        <f t="shared" si="996"/>
        <v>0.67667614309405355</v>
      </c>
      <c r="BB1113" s="16"/>
      <c r="BC1113" s="16">
        <f t="shared" si="997"/>
        <v>0.67667614309405355</v>
      </c>
      <c r="BD1113" s="19">
        <f t="shared" si="964"/>
        <v>0.67667614309405355</v>
      </c>
      <c r="BE1113" s="20">
        <f t="shared" si="998"/>
        <v>0.67667614309405355</v>
      </c>
      <c r="BF1113">
        <f t="shared" si="999"/>
        <v>5.1695971933958323E-4</v>
      </c>
      <c r="BG1113" s="33">
        <f t="shared" si="1000"/>
        <v>1.3911627342642792</v>
      </c>
      <c r="BH1113">
        <f t="shared" si="1001"/>
        <v>4.1734882027928375</v>
      </c>
      <c r="BI1113">
        <f t="shared" si="1002"/>
        <v>469767.83210636181</v>
      </c>
      <c r="BJ1113">
        <f t="shared" si="1003"/>
        <v>0</v>
      </c>
      <c r="BK1113">
        <f t="shared" si="1004"/>
        <v>228500</v>
      </c>
      <c r="BL1113">
        <f t="shared" si="1005"/>
        <v>334300</v>
      </c>
      <c r="BM1113">
        <f t="shared" si="1006"/>
        <v>228500</v>
      </c>
    </row>
    <row r="1114" spans="1:65" x14ac:dyDescent="0.25">
      <c r="A1114" s="8"/>
      <c r="B1114">
        <v>99000</v>
      </c>
      <c r="C1114" t="s">
        <v>1130</v>
      </c>
      <c r="D1114">
        <v>1</v>
      </c>
      <c r="E1114">
        <v>1125</v>
      </c>
      <c r="F1114" s="9">
        <f t="shared" si="1007"/>
        <v>189000</v>
      </c>
      <c r="G1114">
        <v>6</v>
      </c>
      <c r="H1114" s="10">
        <f t="shared" si="953"/>
        <v>8.7301587301587311E-2</v>
      </c>
      <c r="I1114" s="10">
        <f t="shared" si="954"/>
        <v>0.52380952380952384</v>
      </c>
      <c r="J1114" s="11">
        <f t="shared" si="955"/>
        <v>0.52380952380952384</v>
      </c>
      <c r="K1114" s="11">
        <f t="shared" si="956"/>
        <v>1</v>
      </c>
      <c r="L1114" s="12">
        <f t="shared" si="957"/>
        <v>99000</v>
      </c>
      <c r="M1114" s="13">
        <f t="shared" si="958"/>
        <v>0</v>
      </c>
      <c r="P1114">
        <f t="shared" si="959"/>
        <v>1125</v>
      </c>
      <c r="Q1114" s="15">
        <f t="shared" si="965"/>
        <v>0.16666666666666666</v>
      </c>
      <c r="R1114" s="16">
        <f t="shared" si="966"/>
        <v>3.5746201966041107</v>
      </c>
      <c r="S1114" s="17">
        <f t="shared" si="960"/>
        <v>0.52380952380952384</v>
      </c>
      <c r="T1114" s="17">
        <f t="shared" si="967"/>
        <v>8.7301587301587311E-2</v>
      </c>
      <c r="U1114" s="18">
        <f t="shared" si="968"/>
        <v>8.7301587301587311E-2</v>
      </c>
      <c r="V1114" s="17">
        <f t="shared" si="969"/>
        <v>0</v>
      </c>
      <c r="W1114" s="17">
        <f t="shared" si="961"/>
        <v>0</v>
      </c>
      <c r="X1114" s="16">
        <f t="shared" si="970"/>
        <v>0</v>
      </c>
      <c r="Y1114" s="19">
        <f t="shared" si="971"/>
        <v>8.7301587301587311E-2</v>
      </c>
      <c r="Z1114" s="17">
        <f t="shared" si="972"/>
        <v>0</v>
      </c>
      <c r="AA1114" s="17">
        <f t="shared" si="973"/>
        <v>0</v>
      </c>
      <c r="AB1114" s="16">
        <f t="shared" si="974"/>
        <v>0</v>
      </c>
      <c r="AC1114" s="19">
        <f t="shared" si="975"/>
        <v>8.7301587301587311E-2</v>
      </c>
      <c r="AD1114" s="17">
        <f t="shared" si="976"/>
        <v>0</v>
      </c>
      <c r="AE1114" s="17">
        <f t="shared" si="977"/>
        <v>0</v>
      </c>
      <c r="AF1114" s="16">
        <f t="shared" si="962"/>
        <v>0</v>
      </c>
      <c r="AG1114" s="19">
        <f t="shared" si="978"/>
        <v>8.7301587301587311E-2</v>
      </c>
      <c r="AH1114" s="17">
        <f t="shared" si="979"/>
        <v>0</v>
      </c>
      <c r="AI1114" s="17">
        <f t="shared" si="1008"/>
        <v>0</v>
      </c>
      <c r="AJ1114" s="16">
        <f t="shared" si="980"/>
        <v>0</v>
      </c>
      <c r="AK1114" s="19">
        <f t="shared" si="981"/>
        <v>8.7301587301587311E-2</v>
      </c>
      <c r="AL1114" s="17">
        <f t="shared" si="982"/>
        <v>0</v>
      </c>
      <c r="AM1114" s="17">
        <f t="shared" si="983"/>
        <v>0</v>
      </c>
      <c r="AN1114" s="16">
        <f t="shared" si="984"/>
        <v>0</v>
      </c>
      <c r="AO1114" s="19">
        <f t="shared" si="985"/>
        <v>8.7301587301587311E-2</v>
      </c>
      <c r="AP1114" s="17">
        <f t="shared" si="986"/>
        <v>0</v>
      </c>
      <c r="AQ1114" s="17">
        <f t="shared" si="987"/>
        <v>0</v>
      </c>
      <c r="AR1114" s="16">
        <f t="shared" si="988"/>
        <v>0</v>
      </c>
      <c r="AS1114" s="19">
        <f t="shared" si="989"/>
        <v>8.7301587301587311E-2</v>
      </c>
      <c r="AT1114" s="17">
        <f t="shared" si="990"/>
        <v>0</v>
      </c>
      <c r="AU1114" s="17">
        <f t="shared" si="991"/>
        <v>0</v>
      </c>
      <c r="AV1114" s="16">
        <f t="shared" si="992"/>
        <v>0</v>
      </c>
      <c r="AW1114" s="19">
        <f t="shared" si="993"/>
        <v>8.7301587301587311E-2</v>
      </c>
      <c r="AX1114" s="17">
        <f t="shared" si="994"/>
        <v>0</v>
      </c>
      <c r="AY1114" s="17">
        <f t="shared" si="963"/>
        <v>0</v>
      </c>
      <c r="AZ1114" s="16">
        <f t="shared" si="995"/>
        <v>0</v>
      </c>
      <c r="BA1114" s="19">
        <f t="shared" si="996"/>
        <v>8.7301587301587311E-2</v>
      </c>
      <c r="BB1114" s="16"/>
      <c r="BC1114" s="16">
        <f t="shared" si="997"/>
        <v>8.7301587301587311E-2</v>
      </c>
      <c r="BD1114" s="19">
        <f t="shared" si="964"/>
        <v>8.7301587301587311E-2</v>
      </c>
      <c r="BE1114" s="20">
        <f t="shared" si="998"/>
        <v>8.7301587301587311E-2</v>
      </c>
      <c r="BF1114">
        <f t="shared" si="999"/>
        <v>6.6695722215014949E-5</v>
      </c>
      <c r="BG1114" s="33">
        <f t="shared" si="1000"/>
        <v>0.17948130155847247</v>
      </c>
      <c r="BH1114">
        <f t="shared" si="1001"/>
        <v>1.0768878093508349</v>
      </c>
      <c r="BI1114">
        <f t="shared" si="1002"/>
        <v>203531.79596730781</v>
      </c>
      <c r="BJ1114">
        <f t="shared" si="1003"/>
        <v>0</v>
      </c>
      <c r="BK1114">
        <f t="shared" si="1004"/>
        <v>99000</v>
      </c>
      <c r="BL1114">
        <f t="shared" si="1005"/>
        <v>90000</v>
      </c>
      <c r="BM1114">
        <f t="shared" si="1006"/>
        <v>99000</v>
      </c>
    </row>
    <row r="1115" spans="1:65" x14ac:dyDescent="0.25">
      <c r="A1115" s="8"/>
      <c r="B1115">
        <v>557000</v>
      </c>
      <c r="C1115" t="s">
        <v>1131</v>
      </c>
      <c r="D1115">
        <v>8</v>
      </c>
      <c r="E1115">
        <v>1229</v>
      </c>
      <c r="F1115" s="9">
        <f t="shared" si="1007"/>
        <v>206472</v>
      </c>
      <c r="G1115">
        <v>5</v>
      </c>
      <c r="H1115" s="10">
        <f t="shared" si="953"/>
        <v>0.53954047037855013</v>
      </c>
      <c r="I1115" s="10">
        <f t="shared" si="954"/>
        <v>2.6977023518927505</v>
      </c>
      <c r="J1115" s="11">
        <f t="shared" si="955"/>
        <v>0.33721279398659382</v>
      </c>
      <c r="K1115" s="11">
        <f t="shared" si="956"/>
        <v>1</v>
      </c>
      <c r="L1115" s="12">
        <f t="shared" si="957"/>
        <v>557000</v>
      </c>
      <c r="M1115" s="13">
        <f t="shared" si="958"/>
        <v>0</v>
      </c>
      <c r="P1115">
        <f t="shared" si="959"/>
        <v>9832</v>
      </c>
      <c r="Q1115" s="15">
        <f t="shared" si="965"/>
        <v>1.6</v>
      </c>
      <c r="R1115" s="16">
        <f t="shared" si="966"/>
        <v>3.5746201966041107</v>
      </c>
      <c r="S1115" s="17">
        <f t="shared" si="960"/>
        <v>2.6977023518927505</v>
      </c>
      <c r="T1115" s="17">
        <f t="shared" si="967"/>
        <v>0.53954047037855013</v>
      </c>
      <c r="U1115" s="18">
        <f t="shared" si="968"/>
        <v>0.53954047037855013</v>
      </c>
      <c r="V1115" s="17">
        <f t="shared" si="969"/>
        <v>0</v>
      </c>
      <c r="W1115" s="17">
        <f t="shared" si="961"/>
        <v>0</v>
      </c>
      <c r="X1115" s="16">
        <f t="shared" si="970"/>
        <v>0</v>
      </c>
      <c r="Y1115" s="19">
        <f t="shared" si="971"/>
        <v>0.53954047037855013</v>
      </c>
      <c r="Z1115" s="17">
        <f t="shared" si="972"/>
        <v>0</v>
      </c>
      <c r="AA1115" s="17">
        <f t="shared" si="973"/>
        <v>0</v>
      </c>
      <c r="AB1115" s="16">
        <f t="shared" si="974"/>
        <v>0</v>
      </c>
      <c r="AC1115" s="19">
        <f t="shared" si="975"/>
        <v>0.53954047037855013</v>
      </c>
      <c r="AD1115" s="17">
        <f t="shared" si="976"/>
        <v>0</v>
      </c>
      <c r="AE1115" s="17">
        <f t="shared" si="977"/>
        <v>0</v>
      </c>
      <c r="AF1115" s="16">
        <f t="shared" si="962"/>
        <v>0</v>
      </c>
      <c r="AG1115" s="19">
        <f t="shared" si="978"/>
        <v>0.53954047037855013</v>
      </c>
      <c r="AH1115" s="17">
        <f t="shared" si="979"/>
        <v>0</v>
      </c>
      <c r="AI1115" s="17">
        <f t="shared" si="1008"/>
        <v>0</v>
      </c>
      <c r="AJ1115" s="16">
        <f t="shared" si="980"/>
        <v>0</v>
      </c>
      <c r="AK1115" s="19">
        <f t="shared" si="981"/>
        <v>0.53954047037855013</v>
      </c>
      <c r="AL1115" s="17">
        <f t="shared" si="982"/>
        <v>0</v>
      </c>
      <c r="AM1115" s="17">
        <f t="shared" si="983"/>
        <v>0</v>
      </c>
      <c r="AN1115" s="16">
        <f t="shared" si="984"/>
        <v>0</v>
      </c>
      <c r="AO1115" s="19">
        <f t="shared" si="985"/>
        <v>0.53954047037855013</v>
      </c>
      <c r="AP1115" s="17">
        <f t="shared" si="986"/>
        <v>0</v>
      </c>
      <c r="AQ1115" s="17">
        <f t="shared" si="987"/>
        <v>0</v>
      </c>
      <c r="AR1115" s="16">
        <f t="shared" si="988"/>
        <v>0</v>
      </c>
      <c r="AS1115" s="19">
        <f t="shared" si="989"/>
        <v>0.53954047037855013</v>
      </c>
      <c r="AT1115" s="17">
        <f t="shared" si="990"/>
        <v>0</v>
      </c>
      <c r="AU1115" s="17">
        <f t="shared" si="991"/>
        <v>0</v>
      </c>
      <c r="AV1115" s="16">
        <f t="shared" si="992"/>
        <v>0</v>
      </c>
      <c r="AW1115" s="19">
        <f t="shared" si="993"/>
        <v>0.53954047037855013</v>
      </c>
      <c r="AX1115" s="17">
        <f t="shared" si="994"/>
        <v>0</v>
      </c>
      <c r="AY1115" s="17">
        <f t="shared" si="963"/>
        <v>0</v>
      </c>
      <c r="AZ1115" s="16">
        <f t="shared" si="995"/>
        <v>0</v>
      </c>
      <c r="BA1115" s="19">
        <f t="shared" si="996"/>
        <v>0.53954047037855013</v>
      </c>
      <c r="BB1115" s="16"/>
      <c r="BC1115" s="16">
        <f t="shared" si="997"/>
        <v>0.53954047037855013</v>
      </c>
      <c r="BD1115" s="19">
        <f t="shared" si="964"/>
        <v>0.53954047037855013</v>
      </c>
      <c r="BE1115" s="20">
        <f t="shared" si="998"/>
        <v>0.53954047037855013</v>
      </c>
      <c r="BF1115">
        <f t="shared" si="999"/>
        <v>4.1219229166835551E-4</v>
      </c>
      <c r="BG1115" s="33">
        <f t="shared" si="1000"/>
        <v>1.1092286962948719</v>
      </c>
      <c r="BH1115">
        <f t="shared" si="1001"/>
        <v>5.5461434814743598</v>
      </c>
      <c r="BI1115">
        <f t="shared" si="1002"/>
        <v>1145123.336906974</v>
      </c>
      <c r="BJ1115">
        <f t="shared" si="1003"/>
        <v>0</v>
      </c>
      <c r="BK1115">
        <f t="shared" si="1004"/>
        <v>557000</v>
      </c>
      <c r="BL1115">
        <f t="shared" si="1005"/>
        <v>1094776</v>
      </c>
      <c r="BM1115">
        <f t="shared" si="1006"/>
        <v>557000</v>
      </c>
    </row>
    <row r="1116" spans="1:65" x14ac:dyDescent="0.25">
      <c r="A1116" s="8"/>
      <c r="B1116">
        <v>27500</v>
      </c>
      <c r="C1116" t="s">
        <v>1132</v>
      </c>
      <c r="D1116">
        <v>9</v>
      </c>
      <c r="E1116">
        <v>1276</v>
      </c>
      <c r="F1116" s="9">
        <f t="shared" si="1007"/>
        <v>214368</v>
      </c>
      <c r="G1116">
        <v>3</v>
      </c>
      <c r="H1116" s="10">
        <f t="shared" si="953"/>
        <v>4.2761357416529831E-2</v>
      </c>
      <c r="I1116" s="10">
        <f t="shared" si="954"/>
        <v>0.12828407224958949</v>
      </c>
      <c r="J1116" s="11">
        <f t="shared" si="955"/>
        <v>1.4253785805509943E-2</v>
      </c>
      <c r="K1116" s="11">
        <f t="shared" si="956"/>
        <v>1</v>
      </c>
      <c r="L1116" s="12">
        <f t="shared" si="957"/>
        <v>27500</v>
      </c>
      <c r="M1116" s="13">
        <f t="shared" si="958"/>
        <v>0</v>
      </c>
      <c r="P1116">
        <f t="shared" si="959"/>
        <v>11484</v>
      </c>
      <c r="Q1116" s="15">
        <f t="shared" si="965"/>
        <v>3</v>
      </c>
      <c r="R1116" s="16">
        <f t="shared" si="966"/>
        <v>3.5746201966041107</v>
      </c>
      <c r="S1116" s="17">
        <f t="shared" si="960"/>
        <v>0.12828407224958949</v>
      </c>
      <c r="T1116" s="17">
        <f t="shared" si="967"/>
        <v>4.2761357416529831E-2</v>
      </c>
      <c r="U1116" s="18">
        <f t="shared" si="968"/>
        <v>4.2761357416529831E-2</v>
      </c>
      <c r="V1116" s="17">
        <f t="shared" si="969"/>
        <v>0</v>
      </c>
      <c r="W1116" s="17">
        <f t="shared" si="961"/>
        <v>0</v>
      </c>
      <c r="X1116" s="16">
        <f t="shared" si="970"/>
        <v>0</v>
      </c>
      <c r="Y1116" s="19">
        <f t="shared" si="971"/>
        <v>4.2761357416529831E-2</v>
      </c>
      <c r="Z1116" s="17">
        <f t="shared" si="972"/>
        <v>0</v>
      </c>
      <c r="AA1116" s="17">
        <f t="shared" si="973"/>
        <v>0</v>
      </c>
      <c r="AB1116" s="16">
        <f t="shared" si="974"/>
        <v>0</v>
      </c>
      <c r="AC1116" s="19">
        <f t="shared" si="975"/>
        <v>4.2761357416529831E-2</v>
      </c>
      <c r="AD1116" s="17">
        <f t="shared" si="976"/>
        <v>0</v>
      </c>
      <c r="AE1116" s="17">
        <f t="shared" si="977"/>
        <v>0</v>
      </c>
      <c r="AF1116" s="16">
        <f t="shared" si="962"/>
        <v>0</v>
      </c>
      <c r="AG1116" s="19">
        <f t="shared" si="978"/>
        <v>4.2761357416529831E-2</v>
      </c>
      <c r="AH1116" s="17">
        <f t="shared" si="979"/>
        <v>0</v>
      </c>
      <c r="AI1116" s="17">
        <f t="shared" si="1008"/>
        <v>0</v>
      </c>
      <c r="AJ1116" s="16">
        <f t="shared" si="980"/>
        <v>0</v>
      </c>
      <c r="AK1116" s="19">
        <f t="shared" si="981"/>
        <v>4.2761357416529831E-2</v>
      </c>
      <c r="AL1116" s="17">
        <f t="shared" si="982"/>
        <v>0</v>
      </c>
      <c r="AM1116" s="17">
        <f t="shared" si="983"/>
        <v>0</v>
      </c>
      <c r="AN1116" s="16">
        <f t="shared" si="984"/>
        <v>0</v>
      </c>
      <c r="AO1116" s="19">
        <f t="shared" si="985"/>
        <v>4.2761357416529831E-2</v>
      </c>
      <c r="AP1116" s="17">
        <f t="shared" si="986"/>
        <v>0</v>
      </c>
      <c r="AQ1116" s="17">
        <f t="shared" si="987"/>
        <v>0</v>
      </c>
      <c r="AR1116" s="16">
        <f t="shared" si="988"/>
        <v>0</v>
      </c>
      <c r="AS1116" s="19">
        <f t="shared" si="989"/>
        <v>4.2761357416529831E-2</v>
      </c>
      <c r="AT1116" s="17">
        <f t="shared" si="990"/>
        <v>0</v>
      </c>
      <c r="AU1116" s="17">
        <f t="shared" si="991"/>
        <v>0</v>
      </c>
      <c r="AV1116" s="16">
        <f t="shared" si="992"/>
        <v>0</v>
      </c>
      <c r="AW1116" s="19">
        <f t="shared" si="993"/>
        <v>4.2761357416529831E-2</v>
      </c>
      <c r="AX1116" s="17">
        <f t="shared" si="994"/>
        <v>0</v>
      </c>
      <c r="AY1116" s="17">
        <f t="shared" si="963"/>
        <v>0</v>
      </c>
      <c r="AZ1116" s="16">
        <f t="shared" si="995"/>
        <v>0</v>
      </c>
      <c r="BA1116" s="19">
        <f t="shared" si="996"/>
        <v>4.2761357416529831E-2</v>
      </c>
      <c r="BB1116" s="16"/>
      <c r="BC1116" s="16">
        <f t="shared" si="997"/>
        <v>4.2761357416529831E-2</v>
      </c>
      <c r="BD1116" s="19">
        <f t="shared" si="964"/>
        <v>4.2761357416529831E-2</v>
      </c>
      <c r="BE1116" s="20">
        <f t="shared" si="998"/>
        <v>4.2761357416529831E-2</v>
      </c>
      <c r="BF1116">
        <f t="shared" si="999"/>
        <v>3.2668359235410922E-5</v>
      </c>
      <c r="BG1116" s="33">
        <f t="shared" si="1000"/>
        <v>8.7912079525113845E-2</v>
      </c>
      <c r="BH1116">
        <f t="shared" si="1001"/>
        <v>0.26373623857534156</v>
      </c>
      <c r="BI1116">
        <f t="shared" si="1002"/>
        <v>56536.60999091882</v>
      </c>
      <c r="BJ1116">
        <f t="shared" si="1003"/>
        <v>0</v>
      </c>
      <c r="BK1116">
        <f t="shared" si="1004"/>
        <v>27500</v>
      </c>
      <c r="BL1116">
        <f t="shared" si="1005"/>
        <v>1901811.9999999998</v>
      </c>
      <c r="BM1116">
        <f t="shared" si="1006"/>
        <v>27500</v>
      </c>
    </row>
    <row r="1117" spans="1:65" x14ac:dyDescent="0.25">
      <c r="A1117" s="8"/>
      <c r="B1117">
        <v>228426</v>
      </c>
      <c r="C1117" t="s">
        <v>1133</v>
      </c>
      <c r="D1117">
        <v>6</v>
      </c>
      <c r="E1117">
        <v>1046</v>
      </c>
      <c r="F1117" s="9">
        <f t="shared" si="1007"/>
        <v>175728</v>
      </c>
      <c r="G1117">
        <v>7</v>
      </c>
      <c r="H1117" s="10">
        <f t="shared" si="953"/>
        <v>0.18569770164279861</v>
      </c>
      <c r="I1117" s="10">
        <f t="shared" si="954"/>
        <v>1.2998839114995904</v>
      </c>
      <c r="J1117" s="11">
        <f t="shared" si="955"/>
        <v>0.21664731858326505</v>
      </c>
      <c r="K1117" s="11">
        <f t="shared" si="956"/>
        <v>1.0000000000000002</v>
      </c>
      <c r="L1117" s="12">
        <f t="shared" si="957"/>
        <v>228426.00000000003</v>
      </c>
      <c r="M1117" s="13">
        <f t="shared" si="958"/>
        <v>-1.2741032306626085E-16</v>
      </c>
      <c r="P1117">
        <f t="shared" si="959"/>
        <v>6276</v>
      </c>
      <c r="Q1117" s="15">
        <f t="shared" si="965"/>
        <v>0.8571428571428571</v>
      </c>
      <c r="R1117" s="16">
        <f t="shared" si="966"/>
        <v>3.5746201966041107</v>
      </c>
      <c r="S1117" s="17">
        <f t="shared" si="960"/>
        <v>1.2998839114995904</v>
      </c>
      <c r="T1117" s="17">
        <f t="shared" si="967"/>
        <v>0.18569770164279861</v>
      </c>
      <c r="U1117" s="18">
        <f t="shared" si="968"/>
        <v>0.18569770164279861</v>
      </c>
      <c r="V1117" s="17">
        <f t="shared" si="969"/>
        <v>0</v>
      </c>
      <c r="W1117" s="17">
        <f t="shared" si="961"/>
        <v>0</v>
      </c>
      <c r="X1117" s="16">
        <f t="shared" si="970"/>
        <v>0</v>
      </c>
      <c r="Y1117" s="19">
        <f t="shared" si="971"/>
        <v>0.18569770164279861</v>
      </c>
      <c r="Z1117" s="17">
        <f t="shared" si="972"/>
        <v>0</v>
      </c>
      <c r="AA1117" s="17">
        <f t="shared" si="973"/>
        <v>0</v>
      </c>
      <c r="AB1117" s="16">
        <f t="shared" si="974"/>
        <v>0</v>
      </c>
      <c r="AC1117" s="19">
        <f t="shared" si="975"/>
        <v>0.18569770164279861</v>
      </c>
      <c r="AD1117" s="17">
        <f t="shared" si="976"/>
        <v>0</v>
      </c>
      <c r="AE1117" s="17">
        <f t="shared" si="977"/>
        <v>0</v>
      </c>
      <c r="AF1117" s="16">
        <f t="shared" si="962"/>
        <v>0</v>
      </c>
      <c r="AG1117" s="19">
        <f t="shared" si="978"/>
        <v>0.18569770164279861</v>
      </c>
      <c r="AH1117" s="17">
        <f t="shared" si="979"/>
        <v>0</v>
      </c>
      <c r="AI1117" s="17">
        <f t="shared" si="1008"/>
        <v>0</v>
      </c>
      <c r="AJ1117" s="16">
        <f t="shared" si="980"/>
        <v>0</v>
      </c>
      <c r="AK1117" s="19">
        <f t="shared" si="981"/>
        <v>0.18569770164279861</v>
      </c>
      <c r="AL1117" s="17">
        <f t="shared" si="982"/>
        <v>0</v>
      </c>
      <c r="AM1117" s="17">
        <f t="shared" si="983"/>
        <v>0</v>
      </c>
      <c r="AN1117" s="16">
        <f t="shared" si="984"/>
        <v>0</v>
      </c>
      <c r="AO1117" s="19">
        <f t="shared" si="985"/>
        <v>0.18569770164279861</v>
      </c>
      <c r="AP1117" s="17">
        <f t="shared" si="986"/>
        <v>0</v>
      </c>
      <c r="AQ1117" s="17">
        <f t="shared" si="987"/>
        <v>0</v>
      </c>
      <c r="AR1117" s="16">
        <f t="shared" si="988"/>
        <v>0</v>
      </c>
      <c r="AS1117" s="19">
        <f t="shared" si="989"/>
        <v>0.18569770164279861</v>
      </c>
      <c r="AT1117" s="17">
        <f t="shared" si="990"/>
        <v>0</v>
      </c>
      <c r="AU1117" s="17">
        <f t="shared" si="991"/>
        <v>0</v>
      </c>
      <c r="AV1117" s="16">
        <f t="shared" si="992"/>
        <v>0</v>
      </c>
      <c r="AW1117" s="19">
        <f t="shared" si="993"/>
        <v>0.18569770164279861</v>
      </c>
      <c r="AX1117" s="17">
        <f t="shared" si="994"/>
        <v>0</v>
      </c>
      <c r="AY1117" s="17">
        <f t="shared" si="963"/>
        <v>0</v>
      </c>
      <c r="AZ1117" s="16">
        <f t="shared" si="995"/>
        <v>0</v>
      </c>
      <c r="BA1117" s="19">
        <f t="shared" si="996"/>
        <v>0.18569770164279861</v>
      </c>
      <c r="BB1117" s="16"/>
      <c r="BC1117" s="16">
        <f t="shared" si="997"/>
        <v>0.18569770164279861</v>
      </c>
      <c r="BD1117" s="19">
        <f t="shared" si="964"/>
        <v>0.18569770164279861</v>
      </c>
      <c r="BE1117" s="20">
        <f t="shared" si="998"/>
        <v>0.18569770164279861</v>
      </c>
      <c r="BF1117">
        <f t="shared" si="999"/>
        <v>1.4186732117423521E-4</v>
      </c>
      <c r="BG1117" s="33">
        <f t="shared" si="1000"/>
        <v>0.38177158305414222</v>
      </c>
      <c r="BH1117">
        <f t="shared" si="1001"/>
        <v>2.6724010813789953</v>
      </c>
      <c r="BI1117">
        <f t="shared" si="1002"/>
        <v>469615.69722856808</v>
      </c>
      <c r="BJ1117">
        <f t="shared" si="1003"/>
        <v>0</v>
      </c>
      <c r="BK1117">
        <f t="shared" si="1004"/>
        <v>228426.00000000003</v>
      </c>
      <c r="BL1117">
        <f t="shared" si="1005"/>
        <v>825942.00000000012</v>
      </c>
      <c r="BM1117">
        <f t="shared" si="1006"/>
        <v>228426.00000000003</v>
      </c>
    </row>
    <row r="1118" spans="1:65" x14ac:dyDescent="0.25">
      <c r="A1118" s="8"/>
      <c r="B1118">
        <v>150000</v>
      </c>
      <c r="C1118" t="s">
        <v>1134</v>
      </c>
      <c r="D1118">
        <v>6</v>
      </c>
      <c r="E1118">
        <v>1434</v>
      </c>
      <c r="F1118" s="9">
        <f t="shared" si="1007"/>
        <v>240912</v>
      </c>
      <c r="G1118">
        <v>8</v>
      </c>
      <c r="H1118" s="10">
        <f t="shared" si="953"/>
        <v>7.7829248854353453E-2</v>
      </c>
      <c r="I1118" s="10">
        <f t="shared" si="954"/>
        <v>0.62263399083482762</v>
      </c>
      <c r="J1118" s="11">
        <f t="shared" si="955"/>
        <v>0.1037723318058046</v>
      </c>
      <c r="K1118" s="11">
        <f t="shared" si="956"/>
        <v>1</v>
      </c>
      <c r="L1118" s="12">
        <f t="shared" si="957"/>
        <v>150000</v>
      </c>
      <c r="M1118" s="13">
        <f t="shared" si="958"/>
        <v>0</v>
      </c>
      <c r="P1118">
        <f t="shared" si="959"/>
        <v>8604</v>
      </c>
      <c r="Q1118" s="15">
        <f t="shared" si="965"/>
        <v>0.75</v>
      </c>
      <c r="R1118" s="16">
        <f t="shared" si="966"/>
        <v>3.5746201966041107</v>
      </c>
      <c r="S1118" s="17">
        <f t="shared" si="960"/>
        <v>0.62263399083482762</v>
      </c>
      <c r="T1118" s="17">
        <f t="shared" si="967"/>
        <v>7.7829248854353453E-2</v>
      </c>
      <c r="U1118" s="18">
        <f t="shared" si="968"/>
        <v>7.7829248854353453E-2</v>
      </c>
      <c r="V1118" s="17">
        <f t="shared" si="969"/>
        <v>0</v>
      </c>
      <c r="W1118" s="17">
        <f t="shared" si="961"/>
        <v>0</v>
      </c>
      <c r="X1118" s="16">
        <f t="shared" si="970"/>
        <v>0</v>
      </c>
      <c r="Y1118" s="19">
        <f t="shared" si="971"/>
        <v>7.7829248854353453E-2</v>
      </c>
      <c r="Z1118" s="17">
        <f t="shared" si="972"/>
        <v>0</v>
      </c>
      <c r="AA1118" s="17">
        <f t="shared" si="973"/>
        <v>0</v>
      </c>
      <c r="AB1118" s="16">
        <f t="shared" si="974"/>
        <v>0</v>
      </c>
      <c r="AC1118" s="19">
        <f t="shared" si="975"/>
        <v>7.7829248854353453E-2</v>
      </c>
      <c r="AD1118" s="17">
        <f t="shared" si="976"/>
        <v>0</v>
      </c>
      <c r="AE1118" s="17">
        <f t="shared" si="977"/>
        <v>0</v>
      </c>
      <c r="AF1118" s="16">
        <f t="shared" si="962"/>
        <v>0</v>
      </c>
      <c r="AG1118" s="19">
        <f t="shared" si="978"/>
        <v>7.7829248854353453E-2</v>
      </c>
      <c r="AH1118" s="17">
        <f t="shared" si="979"/>
        <v>0</v>
      </c>
      <c r="AI1118" s="17">
        <f t="shared" si="1008"/>
        <v>0</v>
      </c>
      <c r="AJ1118" s="16">
        <f t="shared" si="980"/>
        <v>0</v>
      </c>
      <c r="AK1118" s="19">
        <f t="shared" si="981"/>
        <v>7.7829248854353453E-2</v>
      </c>
      <c r="AL1118" s="17">
        <f t="shared" si="982"/>
        <v>0</v>
      </c>
      <c r="AM1118" s="17">
        <f t="shared" si="983"/>
        <v>0</v>
      </c>
      <c r="AN1118" s="16">
        <f t="shared" si="984"/>
        <v>0</v>
      </c>
      <c r="AO1118" s="19">
        <f t="shared" si="985"/>
        <v>7.7829248854353453E-2</v>
      </c>
      <c r="AP1118" s="17">
        <f t="shared" si="986"/>
        <v>0</v>
      </c>
      <c r="AQ1118" s="17">
        <f t="shared" si="987"/>
        <v>0</v>
      </c>
      <c r="AR1118" s="16">
        <f t="shared" si="988"/>
        <v>0</v>
      </c>
      <c r="AS1118" s="19">
        <f t="shared" si="989"/>
        <v>7.7829248854353453E-2</v>
      </c>
      <c r="AT1118" s="17">
        <f t="shared" si="990"/>
        <v>0</v>
      </c>
      <c r="AU1118" s="17">
        <f t="shared" si="991"/>
        <v>0</v>
      </c>
      <c r="AV1118" s="16">
        <f t="shared" si="992"/>
        <v>0</v>
      </c>
      <c r="AW1118" s="19">
        <f t="shared" si="993"/>
        <v>7.7829248854353453E-2</v>
      </c>
      <c r="AX1118" s="17">
        <f t="shared" si="994"/>
        <v>0</v>
      </c>
      <c r="AY1118" s="17">
        <f t="shared" si="963"/>
        <v>0</v>
      </c>
      <c r="AZ1118" s="16">
        <f t="shared" si="995"/>
        <v>0</v>
      </c>
      <c r="BA1118" s="19">
        <f t="shared" si="996"/>
        <v>7.7829248854353453E-2</v>
      </c>
      <c r="BB1118" s="16"/>
      <c r="BC1118" s="16">
        <f t="shared" si="997"/>
        <v>7.7829248854353453E-2</v>
      </c>
      <c r="BD1118" s="19">
        <f t="shared" si="964"/>
        <v>7.7829248854353453E-2</v>
      </c>
      <c r="BE1118" s="20">
        <f t="shared" si="998"/>
        <v>7.7829248854353453E-2</v>
      </c>
      <c r="BF1118">
        <f t="shared" si="999"/>
        <v>5.945914756235879E-5</v>
      </c>
      <c r="BG1118" s="33">
        <f t="shared" si="1000"/>
        <v>0.16000734139508169</v>
      </c>
      <c r="BH1118">
        <f t="shared" si="1001"/>
        <v>1.2800587311606535</v>
      </c>
      <c r="BI1118">
        <f t="shared" si="1002"/>
        <v>308381.50904137536</v>
      </c>
      <c r="BJ1118">
        <f t="shared" si="1003"/>
        <v>0</v>
      </c>
      <c r="BK1118">
        <f t="shared" si="1004"/>
        <v>150000</v>
      </c>
      <c r="BL1118">
        <f t="shared" si="1005"/>
        <v>1295472</v>
      </c>
      <c r="BM1118">
        <f t="shared" si="1006"/>
        <v>150000</v>
      </c>
    </row>
    <row r="1119" spans="1:65" x14ac:dyDescent="0.25">
      <c r="A1119" s="8"/>
      <c r="B1119">
        <v>5040</v>
      </c>
      <c r="C1119" t="s">
        <v>1135</v>
      </c>
      <c r="D1119">
        <v>2</v>
      </c>
      <c r="E1119">
        <v>2264</v>
      </c>
      <c r="F1119" s="9">
        <f t="shared" si="1007"/>
        <v>380352</v>
      </c>
      <c r="G1119">
        <v>8</v>
      </c>
      <c r="H1119" s="10">
        <f t="shared" si="953"/>
        <v>1.6563604240282686E-3</v>
      </c>
      <c r="I1119" s="10">
        <f t="shared" si="954"/>
        <v>1.3250883392226149E-2</v>
      </c>
      <c r="J1119" s="11">
        <f t="shared" si="955"/>
        <v>6.6254416961130744E-3</v>
      </c>
      <c r="K1119" s="11">
        <f t="shared" si="956"/>
        <v>1</v>
      </c>
      <c r="L1119" s="12">
        <f t="shared" si="957"/>
        <v>5040</v>
      </c>
      <c r="M1119" s="13">
        <f t="shared" si="958"/>
        <v>0</v>
      </c>
      <c r="P1119">
        <f t="shared" si="959"/>
        <v>4528</v>
      </c>
      <c r="Q1119" s="15">
        <f t="shared" si="965"/>
        <v>0.25</v>
      </c>
      <c r="R1119" s="16">
        <f t="shared" si="966"/>
        <v>3.5746201966041107</v>
      </c>
      <c r="S1119" s="17">
        <f t="shared" si="960"/>
        <v>1.3250883392226149E-2</v>
      </c>
      <c r="T1119" s="17">
        <f t="shared" si="967"/>
        <v>1.6563604240282686E-3</v>
      </c>
      <c r="U1119" s="18">
        <f t="shared" si="968"/>
        <v>1.6563604240282686E-3</v>
      </c>
      <c r="V1119" s="17">
        <f t="shared" si="969"/>
        <v>0</v>
      </c>
      <c r="W1119" s="17">
        <f t="shared" si="961"/>
        <v>0</v>
      </c>
      <c r="X1119" s="16">
        <f t="shared" si="970"/>
        <v>0</v>
      </c>
      <c r="Y1119" s="19">
        <f t="shared" si="971"/>
        <v>1.6563604240282686E-3</v>
      </c>
      <c r="Z1119" s="17">
        <f t="shared" si="972"/>
        <v>0</v>
      </c>
      <c r="AA1119" s="17">
        <f t="shared" si="973"/>
        <v>0</v>
      </c>
      <c r="AB1119" s="16">
        <f t="shared" si="974"/>
        <v>0</v>
      </c>
      <c r="AC1119" s="19">
        <f t="shared" si="975"/>
        <v>1.6563604240282686E-3</v>
      </c>
      <c r="AD1119" s="17">
        <f t="shared" si="976"/>
        <v>0</v>
      </c>
      <c r="AE1119" s="17">
        <f t="shared" si="977"/>
        <v>0</v>
      </c>
      <c r="AF1119" s="16">
        <f t="shared" si="962"/>
        <v>0</v>
      </c>
      <c r="AG1119" s="19">
        <f t="shared" si="978"/>
        <v>1.6563604240282686E-3</v>
      </c>
      <c r="AH1119" s="17">
        <f t="shared" si="979"/>
        <v>0</v>
      </c>
      <c r="AI1119" s="17">
        <f t="shared" si="1008"/>
        <v>0</v>
      </c>
      <c r="AJ1119" s="16">
        <f t="shared" si="980"/>
        <v>0</v>
      </c>
      <c r="AK1119" s="19">
        <f t="shared" si="981"/>
        <v>1.6563604240282686E-3</v>
      </c>
      <c r="AL1119" s="17">
        <f t="shared" si="982"/>
        <v>0</v>
      </c>
      <c r="AM1119" s="17">
        <f t="shared" si="983"/>
        <v>0</v>
      </c>
      <c r="AN1119" s="16">
        <f t="shared" si="984"/>
        <v>0</v>
      </c>
      <c r="AO1119" s="19">
        <f t="shared" si="985"/>
        <v>1.6563604240282686E-3</v>
      </c>
      <c r="AP1119" s="17">
        <f t="shared" si="986"/>
        <v>0</v>
      </c>
      <c r="AQ1119" s="17">
        <f t="shared" si="987"/>
        <v>0</v>
      </c>
      <c r="AR1119" s="16">
        <f t="shared" si="988"/>
        <v>0</v>
      </c>
      <c r="AS1119" s="19">
        <f t="shared" si="989"/>
        <v>1.6563604240282686E-3</v>
      </c>
      <c r="AT1119" s="17">
        <f t="shared" si="990"/>
        <v>0</v>
      </c>
      <c r="AU1119" s="17">
        <f t="shared" si="991"/>
        <v>0</v>
      </c>
      <c r="AV1119" s="16">
        <f t="shared" si="992"/>
        <v>0</v>
      </c>
      <c r="AW1119" s="19">
        <f t="shared" si="993"/>
        <v>1.6563604240282686E-3</v>
      </c>
      <c r="AX1119" s="17">
        <f t="shared" si="994"/>
        <v>0</v>
      </c>
      <c r="AY1119" s="17">
        <f t="shared" si="963"/>
        <v>0</v>
      </c>
      <c r="AZ1119" s="16">
        <f t="shared" si="995"/>
        <v>0</v>
      </c>
      <c r="BA1119" s="19">
        <f t="shared" si="996"/>
        <v>1.6563604240282686E-3</v>
      </c>
      <c r="BB1119" s="16"/>
      <c r="BC1119" s="16">
        <f t="shared" si="997"/>
        <v>1.6563604240282686E-3</v>
      </c>
      <c r="BD1119" s="19">
        <f t="shared" si="964"/>
        <v>1.6563604240282686E-3</v>
      </c>
      <c r="BE1119" s="20">
        <f t="shared" si="998"/>
        <v>1.6563604240282686E-3</v>
      </c>
      <c r="BF1119">
        <f t="shared" si="999"/>
        <v>1.2654083178041504E-6</v>
      </c>
      <c r="BG1119" s="33">
        <f t="shared" si="1000"/>
        <v>3.4052728471883325E-3</v>
      </c>
      <c r="BH1119">
        <f t="shared" si="1001"/>
        <v>2.724218277750666E-2</v>
      </c>
      <c r="BI1119">
        <f t="shared" si="1002"/>
        <v>10361.618703790213</v>
      </c>
      <c r="BJ1119">
        <f t="shared" si="1003"/>
        <v>0</v>
      </c>
      <c r="BK1119">
        <f t="shared" si="1004"/>
        <v>5040</v>
      </c>
      <c r="BL1119">
        <f t="shared" si="1005"/>
        <v>755664</v>
      </c>
      <c r="BM1119">
        <f t="shared" si="1006"/>
        <v>5040</v>
      </c>
    </row>
    <row r="1120" spans="1:65" x14ac:dyDescent="0.25">
      <c r="A1120" s="8"/>
      <c r="B1120">
        <v>483000</v>
      </c>
      <c r="C1120" t="s">
        <v>1136</v>
      </c>
      <c r="D1120">
        <v>2</v>
      </c>
      <c r="E1120">
        <v>680</v>
      </c>
      <c r="F1120" s="9">
        <f t="shared" si="1007"/>
        <v>114240</v>
      </c>
      <c r="G1120">
        <v>7</v>
      </c>
      <c r="H1120" s="10">
        <f t="shared" si="953"/>
        <v>0.2857142857142857</v>
      </c>
      <c r="I1120" s="10">
        <f t="shared" si="954"/>
        <v>2</v>
      </c>
      <c r="J1120" s="11">
        <f t="shared" si="955"/>
        <v>1</v>
      </c>
      <c r="K1120" s="11">
        <f t="shared" si="956"/>
        <v>0.47304347826086957</v>
      </c>
      <c r="L1120" s="12">
        <f t="shared" si="957"/>
        <v>228480</v>
      </c>
      <c r="M1120" s="13">
        <f t="shared" si="958"/>
        <v>0.52695652173913043</v>
      </c>
      <c r="P1120">
        <f t="shared" si="959"/>
        <v>1360</v>
      </c>
      <c r="Q1120" s="15">
        <f t="shared" si="965"/>
        <v>0.2857142857142857</v>
      </c>
      <c r="R1120" s="16">
        <f t="shared" si="966"/>
        <v>3.5746201966041107</v>
      </c>
      <c r="S1120" s="17">
        <f t="shared" si="960"/>
        <v>4.2279411764705879</v>
      </c>
      <c r="T1120" s="17">
        <f t="shared" si="967"/>
        <v>0.60399159663865543</v>
      </c>
      <c r="U1120" s="18">
        <f t="shared" si="968"/>
        <v>0.2857142857142857</v>
      </c>
      <c r="V1120" s="17">
        <f t="shared" si="969"/>
        <v>0</v>
      </c>
      <c r="W1120" s="17">
        <f t="shared" si="961"/>
        <v>0</v>
      </c>
      <c r="X1120" s="16">
        <f t="shared" si="970"/>
        <v>0</v>
      </c>
      <c r="Y1120" s="19">
        <f t="shared" si="971"/>
        <v>0.2857142857142857</v>
      </c>
      <c r="Z1120" s="17">
        <f t="shared" si="972"/>
        <v>0</v>
      </c>
      <c r="AA1120" s="17">
        <f t="shared" si="973"/>
        <v>0</v>
      </c>
      <c r="AB1120" s="16">
        <f t="shared" si="974"/>
        <v>0</v>
      </c>
      <c r="AC1120" s="19">
        <f t="shared" si="975"/>
        <v>0.2857142857142857</v>
      </c>
      <c r="AD1120" s="17">
        <f t="shared" si="976"/>
        <v>0</v>
      </c>
      <c r="AE1120" s="17">
        <f t="shared" si="977"/>
        <v>0</v>
      </c>
      <c r="AF1120" s="16">
        <f t="shared" si="962"/>
        <v>0</v>
      </c>
      <c r="AG1120" s="19">
        <f t="shared" si="978"/>
        <v>0.2857142857142857</v>
      </c>
      <c r="AH1120" s="17">
        <f t="shared" si="979"/>
        <v>0</v>
      </c>
      <c r="AI1120" s="17">
        <f t="shared" si="1008"/>
        <v>0</v>
      </c>
      <c r="AJ1120" s="16">
        <f t="shared" si="980"/>
        <v>0</v>
      </c>
      <c r="AK1120" s="19">
        <f t="shared" si="981"/>
        <v>0.2857142857142857</v>
      </c>
      <c r="AL1120" s="17">
        <f t="shared" si="982"/>
        <v>0</v>
      </c>
      <c r="AM1120" s="17">
        <f t="shared" si="983"/>
        <v>0</v>
      </c>
      <c r="AN1120" s="16">
        <f t="shared" si="984"/>
        <v>0</v>
      </c>
      <c r="AO1120" s="19">
        <f t="shared" si="985"/>
        <v>0.2857142857142857</v>
      </c>
      <c r="AP1120" s="17">
        <f t="shared" si="986"/>
        <v>0</v>
      </c>
      <c r="AQ1120" s="17">
        <f t="shared" si="987"/>
        <v>0</v>
      </c>
      <c r="AR1120" s="16">
        <f t="shared" si="988"/>
        <v>0</v>
      </c>
      <c r="AS1120" s="19">
        <f t="shared" si="989"/>
        <v>0.2857142857142857</v>
      </c>
      <c r="AT1120" s="17">
        <f t="shared" si="990"/>
        <v>0</v>
      </c>
      <c r="AU1120" s="17">
        <f t="shared" si="991"/>
        <v>0</v>
      </c>
      <c r="AV1120" s="16">
        <f t="shared" si="992"/>
        <v>0</v>
      </c>
      <c r="AW1120" s="19">
        <f t="shared" si="993"/>
        <v>0.2857142857142857</v>
      </c>
      <c r="AX1120" s="17">
        <f t="shared" si="994"/>
        <v>0</v>
      </c>
      <c r="AY1120" s="17">
        <f t="shared" si="963"/>
        <v>0</v>
      </c>
      <c r="AZ1120" s="16">
        <f t="shared" si="995"/>
        <v>0</v>
      </c>
      <c r="BA1120" s="19">
        <f t="shared" si="996"/>
        <v>0.2857142857142857</v>
      </c>
      <c r="BB1120" s="16"/>
      <c r="BC1120" s="16">
        <f t="shared" si="997"/>
        <v>0.2857142857142857</v>
      </c>
      <c r="BD1120" s="19">
        <f t="shared" si="964"/>
        <v>0.2857142857142857</v>
      </c>
      <c r="BE1120" s="20">
        <f t="shared" si="998"/>
        <v>0.2857142857142857</v>
      </c>
      <c r="BF1120">
        <f t="shared" si="999"/>
        <v>2.182769090673216E-4</v>
      </c>
      <c r="BG1120" s="33">
        <f t="shared" si="1000"/>
        <v>0.58739335055500064</v>
      </c>
      <c r="BH1120">
        <f t="shared" si="1001"/>
        <v>4.1117534538850045</v>
      </c>
      <c r="BI1120">
        <f t="shared" si="1002"/>
        <v>469726.7145718229</v>
      </c>
      <c r="BJ1120">
        <f t="shared" si="1003"/>
        <v>254520</v>
      </c>
      <c r="BK1120">
        <f t="shared" si="1004"/>
        <v>228480</v>
      </c>
      <c r="BL1120">
        <f t="shared" si="1005"/>
        <v>0</v>
      </c>
      <c r="BM1120">
        <f t="shared" si="1006"/>
        <v>228480</v>
      </c>
    </row>
    <row r="1121" spans="1:65" x14ac:dyDescent="0.25">
      <c r="A1121" s="8"/>
      <c r="B1121">
        <v>44000</v>
      </c>
      <c r="C1121" t="s">
        <v>1137</v>
      </c>
      <c r="D1121">
        <v>10</v>
      </c>
      <c r="E1121">
        <v>2026</v>
      </c>
      <c r="F1121" s="9">
        <f t="shared" si="1007"/>
        <v>340368</v>
      </c>
      <c r="G1121">
        <v>3</v>
      </c>
      <c r="H1121" s="10">
        <f t="shared" si="953"/>
        <v>4.309061564737774E-2</v>
      </c>
      <c r="I1121" s="10">
        <f t="shared" si="954"/>
        <v>0.12927184694213323</v>
      </c>
      <c r="J1121" s="11">
        <f t="shared" si="955"/>
        <v>1.2927184694213324E-2</v>
      </c>
      <c r="K1121" s="11">
        <f t="shared" si="956"/>
        <v>1</v>
      </c>
      <c r="L1121" s="12">
        <f t="shared" si="957"/>
        <v>44000</v>
      </c>
      <c r="M1121" s="13">
        <f t="shared" si="958"/>
        <v>0</v>
      </c>
      <c r="P1121">
        <f t="shared" si="959"/>
        <v>20260</v>
      </c>
      <c r="Q1121" s="15">
        <f t="shared" si="965"/>
        <v>3.3333333333333335</v>
      </c>
      <c r="R1121" s="16">
        <f t="shared" si="966"/>
        <v>3.5746201966041107</v>
      </c>
      <c r="S1121" s="17">
        <f t="shared" si="960"/>
        <v>0.12927184694213323</v>
      </c>
      <c r="T1121" s="17">
        <f t="shared" si="967"/>
        <v>4.309061564737774E-2</v>
      </c>
      <c r="U1121" s="18">
        <f t="shared" si="968"/>
        <v>4.309061564737774E-2</v>
      </c>
      <c r="V1121" s="17">
        <f t="shared" si="969"/>
        <v>0</v>
      </c>
      <c r="W1121" s="17">
        <f t="shared" si="961"/>
        <v>0</v>
      </c>
      <c r="X1121" s="16">
        <f t="shared" si="970"/>
        <v>0</v>
      </c>
      <c r="Y1121" s="19">
        <f t="shared" si="971"/>
        <v>4.309061564737774E-2</v>
      </c>
      <c r="Z1121" s="17">
        <f t="shared" si="972"/>
        <v>0</v>
      </c>
      <c r="AA1121" s="17">
        <f t="shared" si="973"/>
        <v>0</v>
      </c>
      <c r="AB1121" s="16">
        <f t="shared" si="974"/>
        <v>0</v>
      </c>
      <c r="AC1121" s="19">
        <f t="shared" si="975"/>
        <v>4.309061564737774E-2</v>
      </c>
      <c r="AD1121" s="17">
        <f t="shared" si="976"/>
        <v>0</v>
      </c>
      <c r="AE1121" s="17">
        <f t="shared" si="977"/>
        <v>0</v>
      </c>
      <c r="AF1121" s="16">
        <f t="shared" si="962"/>
        <v>0</v>
      </c>
      <c r="AG1121" s="19">
        <f t="shared" si="978"/>
        <v>4.309061564737774E-2</v>
      </c>
      <c r="AH1121" s="17">
        <f t="shared" si="979"/>
        <v>0</v>
      </c>
      <c r="AI1121" s="17">
        <f t="shared" si="1008"/>
        <v>0</v>
      </c>
      <c r="AJ1121" s="16">
        <f t="shared" si="980"/>
        <v>0</v>
      </c>
      <c r="AK1121" s="19">
        <f t="shared" si="981"/>
        <v>4.309061564737774E-2</v>
      </c>
      <c r="AL1121" s="17">
        <f t="shared" si="982"/>
        <v>0</v>
      </c>
      <c r="AM1121" s="17">
        <f t="shared" si="983"/>
        <v>0</v>
      </c>
      <c r="AN1121" s="16">
        <f t="shared" si="984"/>
        <v>0</v>
      </c>
      <c r="AO1121" s="19">
        <f t="shared" si="985"/>
        <v>4.309061564737774E-2</v>
      </c>
      <c r="AP1121" s="17">
        <f t="shared" si="986"/>
        <v>0</v>
      </c>
      <c r="AQ1121" s="17">
        <f t="shared" si="987"/>
        <v>0</v>
      </c>
      <c r="AR1121" s="16">
        <f t="shared" si="988"/>
        <v>0</v>
      </c>
      <c r="AS1121" s="19">
        <f t="shared" si="989"/>
        <v>4.309061564737774E-2</v>
      </c>
      <c r="AT1121" s="17">
        <f t="shared" si="990"/>
        <v>0</v>
      </c>
      <c r="AU1121" s="17">
        <f t="shared" si="991"/>
        <v>0</v>
      </c>
      <c r="AV1121" s="16">
        <f t="shared" si="992"/>
        <v>0</v>
      </c>
      <c r="AW1121" s="19">
        <f t="shared" si="993"/>
        <v>4.309061564737774E-2</v>
      </c>
      <c r="AX1121" s="17">
        <f t="shared" si="994"/>
        <v>0</v>
      </c>
      <c r="AY1121" s="17">
        <f t="shared" si="963"/>
        <v>0</v>
      </c>
      <c r="AZ1121" s="16">
        <f t="shared" si="995"/>
        <v>0</v>
      </c>
      <c r="BA1121" s="19">
        <f t="shared" si="996"/>
        <v>4.309061564737774E-2</v>
      </c>
      <c r="BB1121" s="16"/>
      <c r="BC1121" s="16">
        <f t="shared" si="997"/>
        <v>4.309061564737774E-2</v>
      </c>
      <c r="BD1121" s="19">
        <f t="shared" si="964"/>
        <v>4.309061564737774E-2</v>
      </c>
      <c r="BE1121" s="20">
        <f t="shared" si="998"/>
        <v>4.309061564737774E-2</v>
      </c>
      <c r="BF1121">
        <f t="shared" si="999"/>
        <v>3.2919902376611518E-5</v>
      </c>
      <c r="BG1121" s="33">
        <f t="shared" si="1000"/>
        <v>8.8588993859068321E-2</v>
      </c>
      <c r="BH1121">
        <f t="shared" si="1001"/>
        <v>0.26576698157720496</v>
      </c>
      <c r="BI1121">
        <f t="shared" si="1002"/>
        <v>90458.575985470103</v>
      </c>
      <c r="BJ1121">
        <f t="shared" si="1003"/>
        <v>0</v>
      </c>
      <c r="BK1121">
        <f t="shared" si="1004"/>
        <v>44000</v>
      </c>
      <c r="BL1121">
        <f t="shared" si="1005"/>
        <v>3359680</v>
      </c>
      <c r="BM1121">
        <f t="shared" si="1006"/>
        <v>44000</v>
      </c>
    </row>
    <row r="1122" spans="1:65" x14ac:dyDescent="0.25">
      <c r="A1122" s="8"/>
      <c r="B1122">
        <v>199400</v>
      </c>
      <c r="C1122" t="s">
        <v>1138</v>
      </c>
      <c r="D1122">
        <v>5</v>
      </c>
      <c r="E1122">
        <v>1753</v>
      </c>
      <c r="F1122" s="9">
        <f t="shared" si="1007"/>
        <v>294504</v>
      </c>
      <c r="G1122">
        <v>2</v>
      </c>
      <c r="H1122" s="10">
        <f t="shared" si="953"/>
        <v>0.33853530002988075</v>
      </c>
      <c r="I1122" s="10">
        <f t="shared" si="954"/>
        <v>0.6770706000597615</v>
      </c>
      <c r="J1122" s="11">
        <f t="shared" si="955"/>
        <v>0.1354141200119523</v>
      </c>
      <c r="K1122" s="11">
        <f t="shared" si="956"/>
        <v>1</v>
      </c>
      <c r="L1122" s="12">
        <f t="shared" si="957"/>
        <v>199400</v>
      </c>
      <c r="M1122" s="13">
        <f t="shared" si="958"/>
        <v>0</v>
      </c>
      <c r="P1122">
        <f t="shared" si="959"/>
        <v>8765</v>
      </c>
      <c r="Q1122" s="15">
        <f t="shared" si="965"/>
        <v>2.5</v>
      </c>
      <c r="R1122" s="16">
        <f t="shared" si="966"/>
        <v>3.5746201966041107</v>
      </c>
      <c r="S1122" s="17">
        <f t="shared" si="960"/>
        <v>0.6770706000597615</v>
      </c>
      <c r="T1122" s="17">
        <f t="shared" si="967"/>
        <v>0.33853530002988075</v>
      </c>
      <c r="U1122" s="18">
        <f t="shared" si="968"/>
        <v>0.33853530002988075</v>
      </c>
      <c r="V1122" s="17">
        <f t="shared" si="969"/>
        <v>0</v>
      </c>
      <c r="W1122" s="17">
        <f t="shared" si="961"/>
        <v>0</v>
      </c>
      <c r="X1122" s="16">
        <f t="shared" si="970"/>
        <v>0</v>
      </c>
      <c r="Y1122" s="19">
        <f t="shared" si="971"/>
        <v>0.33853530002988075</v>
      </c>
      <c r="Z1122" s="17">
        <f t="shared" si="972"/>
        <v>0</v>
      </c>
      <c r="AA1122" s="17">
        <f t="shared" si="973"/>
        <v>0</v>
      </c>
      <c r="AB1122" s="16">
        <f t="shared" si="974"/>
        <v>0</v>
      </c>
      <c r="AC1122" s="19">
        <f t="shared" si="975"/>
        <v>0.33853530002988075</v>
      </c>
      <c r="AD1122" s="17">
        <f t="shared" si="976"/>
        <v>0</v>
      </c>
      <c r="AE1122" s="17">
        <f t="shared" si="977"/>
        <v>0</v>
      </c>
      <c r="AF1122" s="16">
        <f t="shared" si="962"/>
        <v>0</v>
      </c>
      <c r="AG1122" s="19">
        <f t="shared" si="978"/>
        <v>0.33853530002988075</v>
      </c>
      <c r="AH1122" s="17">
        <f t="shared" si="979"/>
        <v>0</v>
      </c>
      <c r="AI1122" s="17">
        <f t="shared" si="1008"/>
        <v>0</v>
      </c>
      <c r="AJ1122" s="16">
        <f t="shared" si="980"/>
        <v>0</v>
      </c>
      <c r="AK1122" s="19">
        <f t="shared" si="981"/>
        <v>0.33853530002988075</v>
      </c>
      <c r="AL1122" s="17">
        <f t="shared" si="982"/>
        <v>0</v>
      </c>
      <c r="AM1122" s="17">
        <f t="shared" si="983"/>
        <v>0</v>
      </c>
      <c r="AN1122" s="16">
        <f t="shared" si="984"/>
        <v>0</v>
      </c>
      <c r="AO1122" s="19">
        <f t="shared" si="985"/>
        <v>0.33853530002988075</v>
      </c>
      <c r="AP1122" s="17">
        <f t="shared" si="986"/>
        <v>0</v>
      </c>
      <c r="AQ1122" s="17">
        <f t="shared" si="987"/>
        <v>0</v>
      </c>
      <c r="AR1122" s="16">
        <f t="shared" si="988"/>
        <v>0</v>
      </c>
      <c r="AS1122" s="19">
        <f t="shared" si="989"/>
        <v>0.33853530002988075</v>
      </c>
      <c r="AT1122" s="17">
        <f t="shared" si="990"/>
        <v>0</v>
      </c>
      <c r="AU1122" s="17">
        <f t="shared" si="991"/>
        <v>0</v>
      </c>
      <c r="AV1122" s="16">
        <f t="shared" si="992"/>
        <v>0</v>
      </c>
      <c r="AW1122" s="19">
        <f t="shared" si="993"/>
        <v>0.33853530002988075</v>
      </c>
      <c r="AX1122" s="17">
        <f t="shared" si="994"/>
        <v>0</v>
      </c>
      <c r="AY1122" s="17">
        <f t="shared" si="963"/>
        <v>0</v>
      </c>
      <c r="AZ1122" s="16">
        <f t="shared" si="995"/>
        <v>0</v>
      </c>
      <c r="BA1122" s="19">
        <f t="shared" si="996"/>
        <v>0.33853530002988075</v>
      </c>
      <c r="BB1122" s="16"/>
      <c r="BC1122" s="16">
        <f t="shared" si="997"/>
        <v>0.33853530002988075</v>
      </c>
      <c r="BD1122" s="19">
        <f t="shared" si="964"/>
        <v>0.33853530002988075</v>
      </c>
      <c r="BE1122" s="20">
        <f t="shared" si="998"/>
        <v>0.33853530002988075</v>
      </c>
      <c r="BF1122">
        <f t="shared" si="999"/>
        <v>2.5863053615245255E-4</v>
      </c>
      <c r="BG1122" s="33">
        <f t="shared" si="1000"/>
        <v>0.69598684457992932</v>
      </c>
      <c r="BH1122">
        <f t="shared" si="1001"/>
        <v>1.3919736891598586</v>
      </c>
      <c r="BI1122">
        <f t="shared" si="1002"/>
        <v>409941.81935233501</v>
      </c>
      <c r="BJ1122">
        <f t="shared" si="1003"/>
        <v>0</v>
      </c>
      <c r="BK1122">
        <f t="shared" si="1004"/>
        <v>199400</v>
      </c>
      <c r="BL1122">
        <f t="shared" si="1005"/>
        <v>1273120</v>
      </c>
      <c r="BM1122">
        <f t="shared" si="1006"/>
        <v>199400</v>
      </c>
    </row>
    <row r="1123" spans="1:65" x14ac:dyDescent="0.25">
      <c r="A1123" s="8"/>
      <c r="B1123">
        <v>10000</v>
      </c>
      <c r="C1123" t="s">
        <v>1139</v>
      </c>
      <c r="D1123">
        <v>9</v>
      </c>
      <c r="E1123">
        <v>1474</v>
      </c>
      <c r="F1123" s="9">
        <f t="shared" si="1007"/>
        <v>247632</v>
      </c>
      <c r="G1123">
        <v>8</v>
      </c>
      <c r="H1123" s="10">
        <f t="shared" si="953"/>
        <v>5.0478128836337795E-3</v>
      </c>
      <c r="I1123" s="10">
        <f t="shared" si="954"/>
        <v>4.0382503069070236E-2</v>
      </c>
      <c r="J1123" s="11">
        <f t="shared" si="955"/>
        <v>4.486944785452248E-3</v>
      </c>
      <c r="K1123" s="11">
        <f t="shared" si="956"/>
        <v>1</v>
      </c>
      <c r="L1123" s="12">
        <f t="shared" si="957"/>
        <v>10000</v>
      </c>
      <c r="M1123" s="13">
        <f t="shared" si="958"/>
        <v>0</v>
      </c>
      <c r="P1123">
        <f t="shared" si="959"/>
        <v>13266</v>
      </c>
      <c r="Q1123" s="15">
        <f t="shared" si="965"/>
        <v>1.125</v>
      </c>
      <c r="R1123" s="16">
        <f t="shared" si="966"/>
        <v>3.5746201966041107</v>
      </c>
      <c r="S1123" s="17">
        <f t="shared" si="960"/>
        <v>4.0382503069070236E-2</v>
      </c>
      <c r="T1123" s="17">
        <f t="shared" si="967"/>
        <v>5.0478128836337795E-3</v>
      </c>
      <c r="U1123" s="18">
        <f t="shared" si="968"/>
        <v>5.0478128836337795E-3</v>
      </c>
      <c r="V1123" s="17">
        <f t="shared" si="969"/>
        <v>0</v>
      </c>
      <c r="W1123" s="17">
        <f t="shared" si="961"/>
        <v>0</v>
      </c>
      <c r="X1123" s="16">
        <f t="shared" si="970"/>
        <v>0</v>
      </c>
      <c r="Y1123" s="19">
        <f t="shared" si="971"/>
        <v>5.0478128836337795E-3</v>
      </c>
      <c r="Z1123" s="17">
        <f t="shared" si="972"/>
        <v>0</v>
      </c>
      <c r="AA1123" s="17">
        <f t="shared" si="973"/>
        <v>0</v>
      </c>
      <c r="AB1123" s="16">
        <f t="shared" si="974"/>
        <v>0</v>
      </c>
      <c r="AC1123" s="19">
        <f t="shared" si="975"/>
        <v>5.0478128836337795E-3</v>
      </c>
      <c r="AD1123" s="17">
        <f t="shared" si="976"/>
        <v>0</v>
      </c>
      <c r="AE1123" s="17">
        <f t="shared" si="977"/>
        <v>0</v>
      </c>
      <c r="AF1123" s="16">
        <f t="shared" si="962"/>
        <v>0</v>
      </c>
      <c r="AG1123" s="19">
        <f t="shared" si="978"/>
        <v>5.0478128836337795E-3</v>
      </c>
      <c r="AH1123" s="17">
        <f t="shared" si="979"/>
        <v>0</v>
      </c>
      <c r="AI1123" s="17">
        <f t="shared" si="1008"/>
        <v>0</v>
      </c>
      <c r="AJ1123" s="16">
        <f t="shared" si="980"/>
        <v>0</v>
      </c>
      <c r="AK1123" s="19">
        <f t="shared" si="981"/>
        <v>5.0478128836337795E-3</v>
      </c>
      <c r="AL1123" s="17">
        <f t="shared" si="982"/>
        <v>0</v>
      </c>
      <c r="AM1123" s="17">
        <f t="shared" si="983"/>
        <v>0</v>
      </c>
      <c r="AN1123" s="16">
        <f t="shared" si="984"/>
        <v>0</v>
      </c>
      <c r="AO1123" s="19">
        <f t="shared" si="985"/>
        <v>5.0478128836337795E-3</v>
      </c>
      <c r="AP1123" s="17">
        <f t="shared" si="986"/>
        <v>0</v>
      </c>
      <c r="AQ1123" s="17">
        <f t="shared" si="987"/>
        <v>0</v>
      </c>
      <c r="AR1123" s="16">
        <f t="shared" si="988"/>
        <v>0</v>
      </c>
      <c r="AS1123" s="19">
        <f t="shared" si="989"/>
        <v>5.0478128836337795E-3</v>
      </c>
      <c r="AT1123" s="17">
        <f t="shared" si="990"/>
        <v>0</v>
      </c>
      <c r="AU1123" s="17">
        <f t="shared" si="991"/>
        <v>0</v>
      </c>
      <c r="AV1123" s="16">
        <f t="shared" si="992"/>
        <v>0</v>
      </c>
      <c r="AW1123" s="19">
        <f t="shared" si="993"/>
        <v>5.0478128836337795E-3</v>
      </c>
      <c r="AX1123" s="17">
        <f t="shared" si="994"/>
        <v>0</v>
      </c>
      <c r="AY1123" s="17">
        <f t="shared" si="963"/>
        <v>0</v>
      </c>
      <c r="AZ1123" s="16">
        <f t="shared" si="995"/>
        <v>0</v>
      </c>
      <c r="BA1123" s="19">
        <f t="shared" si="996"/>
        <v>5.0478128836337795E-3</v>
      </c>
      <c r="BB1123" s="16"/>
      <c r="BC1123" s="16">
        <f t="shared" si="997"/>
        <v>5.0478128836337795E-3</v>
      </c>
      <c r="BD1123" s="19">
        <f t="shared" si="964"/>
        <v>5.0478128836337795E-3</v>
      </c>
      <c r="BE1123" s="20">
        <f t="shared" si="998"/>
        <v>5.0478128836337795E-3</v>
      </c>
      <c r="BF1123">
        <f t="shared" si="999"/>
        <v>3.8563734782642478E-6</v>
      </c>
      <c r="BG1123" s="33">
        <f t="shared" si="1000"/>
        <v>1.037768102942321E-2</v>
      </c>
      <c r="BH1123">
        <f t="shared" si="1001"/>
        <v>8.3021448235385681E-2</v>
      </c>
      <c r="BI1123">
        <f t="shared" si="1002"/>
        <v>20558.767269425029</v>
      </c>
      <c r="BJ1123">
        <f t="shared" si="1003"/>
        <v>0</v>
      </c>
      <c r="BK1123">
        <f t="shared" si="1004"/>
        <v>10000</v>
      </c>
      <c r="BL1123">
        <f t="shared" si="1005"/>
        <v>2218688</v>
      </c>
      <c r="BM1123">
        <f t="shared" si="1006"/>
        <v>10000</v>
      </c>
    </row>
    <row r="1124" spans="1:65" x14ac:dyDescent="0.25">
      <c r="A1124" s="8"/>
      <c r="B1124">
        <v>841000</v>
      </c>
      <c r="C1124" t="s">
        <v>1140</v>
      </c>
      <c r="D1124">
        <v>4</v>
      </c>
      <c r="E1124">
        <v>669</v>
      </c>
      <c r="F1124" s="9">
        <f t="shared" si="1007"/>
        <v>112392</v>
      </c>
      <c r="G1124">
        <v>4</v>
      </c>
      <c r="H1124" s="10">
        <f t="shared" si="953"/>
        <v>1</v>
      </c>
      <c r="I1124" s="10">
        <f t="shared" si="954"/>
        <v>4</v>
      </c>
      <c r="J1124" s="11">
        <f t="shared" si="955"/>
        <v>1</v>
      </c>
      <c r="K1124" s="11">
        <f t="shared" si="956"/>
        <v>0.53456361474435199</v>
      </c>
      <c r="L1124" s="12">
        <f t="shared" si="957"/>
        <v>449568</v>
      </c>
      <c r="M1124" s="13">
        <f t="shared" si="958"/>
        <v>0.46543638525564801</v>
      </c>
      <c r="P1124">
        <f t="shared" si="959"/>
        <v>2676</v>
      </c>
      <c r="Q1124" s="15">
        <f t="shared" si="965"/>
        <v>1</v>
      </c>
      <c r="R1124" s="16">
        <f t="shared" si="966"/>
        <v>3.5746201966041107</v>
      </c>
      <c r="S1124" s="17">
        <f t="shared" si="960"/>
        <v>7.4827389849811379</v>
      </c>
      <c r="T1124" s="17">
        <f t="shared" si="967"/>
        <v>1.8706847462452845</v>
      </c>
      <c r="U1124" s="18">
        <f t="shared" si="968"/>
        <v>1</v>
      </c>
      <c r="V1124" s="17">
        <f t="shared" si="969"/>
        <v>0</v>
      </c>
      <c r="W1124" s="17">
        <f t="shared" si="961"/>
        <v>0</v>
      </c>
      <c r="X1124" s="16">
        <f t="shared" si="970"/>
        <v>0</v>
      </c>
      <c r="Y1124" s="19">
        <f t="shared" si="971"/>
        <v>1</v>
      </c>
      <c r="Z1124" s="17">
        <f t="shared" si="972"/>
        <v>0</v>
      </c>
      <c r="AA1124" s="17">
        <f t="shared" si="973"/>
        <v>0</v>
      </c>
      <c r="AB1124" s="16">
        <f t="shared" si="974"/>
        <v>0</v>
      </c>
      <c r="AC1124" s="19">
        <f t="shared" si="975"/>
        <v>1</v>
      </c>
      <c r="AD1124" s="17">
        <f t="shared" si="976"/>
        <v>0</v>
      </c>
      <c r="AE1124" s="17">
        <f t="shared" si="977"/>
        <v>0</v>
      </c>
      <c r="AF1124" s="16">
        <f t="shared" si="962"/>
        <v>0</v>
      </c>
      <c r="AG1124" s="19">
        <f t="shared" si="978"/>
        <v>1</v>
      </c>
      <c r="AH1124" s="17">
        <f t="shared" si="979"/>
        <v>0</v>
      </c>
      <c r="AI1124" s="17">
        <f t="shared" si="1008"/>
        <v>0</v>
      </c>
      <c r="AJ1124" s="16">
        <f t="shared" si="980"/>
        <v>0</v>
      </c>
      <c r="AK1124" s="19">
        <f t="shared" si="981"/>
        <v>1</v>
      </c>
      <c r="AL1124" s="17">
        <f t="shared" si="982"/>
        <v>0</v>
      </c>
      <c r="AM1124" s="17">
        <f t="shared" si="983"/>
        <v>0</v>
      </c>
      <c r="AN1124" s="16">
        <f t="shared" si="984"/>
        <v>0</v>
      </c>
      <c r="AO1124" s="19">
        <f t="shared" si="985"/>
        <v>1</v>
      </c>
      <c r="AP1124" s="17">
        <f t="shared" si="986"/>
        <v>0</v>
      </c>
      <c r="AQ1124" s="17">
        <f t="shared" si="987"/>
        <v>0</v>
      </c>
      <c r="AR1124" s="16">
        <f t="shared" si="988"/>
        <v>0</v>
      </c>
      <c r="AS1124" s="19">
        <f t="shared" si="989"/>
        <v>1</v>
      </c>
      <c r="AT1124" s="17">
        <f t="shared" si="990"/>
        <v>0</v>
      </c>
      <c r="AU1124" s="17">
        <f t="shared" si="991"/>
        <v>0</v>
      </c>
      <c r="AV1124" s="16">
        <f t="shared" si="992"/>
        <v>0</v>
      </c>
      <c r="AW1124" s="19">
        <f t="shared" si="993"/>
        <v>1</v>
      </c>
      <c r="AX1124" s="17">
        <f t="shared" si="994"/>
        <v>0</v>
      </c>
      <c r="AY1124" s="17">
        <f t="shared" si="963"/>
        <v>0</v>
      </c>
      <c r="AZ1124" s="16">
        <f t="shared" si="995"/>
        <v>0</v>
      </c>
      <c r="BA1124" s="19">
        <f t="shared" si="996"/>
        <v>1</v>
      </c>
      <c r="BB1124" s="16"/>
      <c r="BC1124" s="16">
        <f t="shared" si="997"/>
        <v>1</v>
      </c>
      <c r="BD1124" s="19">
        <f t="shared" si="964"/>
        <v>1</v>
      </c>
      <c r="BE1124" s="20">
        <f t="shared" si="998"/>
        <v>1</v>
      </c>
      <c r="BF1124">
        <f t="shared" si="999"/>
        <v>7.6396918173562566E-4</v>
      </c>
      <c r="BG1124" s="33">
        <f t="shared" si="1000"/>
        <v>2.0558767269425027</v>
      </c>
      <c r="BH1124">
        <f t="shared" si="1001"/>
        <v>8.2235069077700107</v>
      </c>
      <c r="BI1124">
        <f t="shared" si="1002"/>
        <v>924256.38837808708</v>
      </c>
      <c r="BJ1124">
        <f t="shared" si="1003"/>
        <v>391432</v>
      </c>
      <c r="BK1124">
        <f t="shared" si="1004"/>
        <v>449568</v>
      </c>
      <c r="BL1124">
        <f t="shared" si="1005"/>
        <v>0</v>
      </c>
      <c r="BM1124">
        <f t="shared" si="1006"/>
        <v>449568</v>
      </c>
    </row>
    <row r="1125" spans="1:65" x14ac:dyDescent="0.25">
      <c r="A1125" s="8"/>
      <c r="B1125">
        <v>86000</v>
      </c>
      <c r="C1125" t="s">
        <v>1141</v>
      </c>
      <c r="D1125">
        <v>9</v>
      </c>
      <c r="E1125">
        <v>610</v>
      </c>
      <c r="F1125" s="9">
        <f t="shared" si="1007"/>
        <v>102480</v>
      </c>
      <c r="G1125">
        <v>2</v>
      </c>
      <c r="H1125" s="10">
        <f t="shared" si="953"/>
        <v>0.41959406713505076</v>
      </c>
      <c r="I1125" s="10">
        <f t="shared" si="954"/>
        <v>0.83918813427010153</v>
      </c>
      <c r="J1125" s="11">
        <f t="shared" si="955"/>
        <v>9.3243126030011281E-2</v>
      </c>
      <c r="K1125" s="11">
        <f t="shared" si="956"/>
        <v>1</v>
      </c>
      <c r="L1125" s="12">
        <f t="shared" si="957"/>
        <v>86000</v>
      </c>
      <c r="M1125" s="13">
        <f t="shared" si="958"/>
        <v>0</v>
      </c>
      <c r="P1125">
        <f t="shared" si="959"/>
        <v>5490</v>
      </c>
      <c r="Q1125" s="15">
        <f t="shared" si="965"/>
        <v>4.5</v>
      </c>
      <c r="R1125" s="16">
        <f t="shared" si="966"/>
        <v>3.5746201966041107</v>
      </c>
      <c r="S1125" s="17">
        <f t="shared" si="960"/>
        <v>0.83918813427010153</v>
      </c>
      <c r="T1125" s="17">
        <f t="shared" si="967"/>
        <v>0.41959406713505076</v>
      </c>
      <c r="U1125" s="18">
        <f t="shared" si="968"/>
        <v>0.41959406713505076</v>
      </c>
      <c r="V1125" s="17">
        <f t="shared" si="969"/>
        <v>0</v>
      </c>
      <c r="W1125" s="17">
        <f t="shared" si="961"/>
        <v>0</v>
      </c>
      <c r="X1125" s="16">
        <f t="shared" si="970"/>
        <v>0</v>
      </c>
      <c r="Y1125" s="19">
        <f t="shared" si="971"/>
        <v>0.41959406713505076</v>
      </c>
      <c r="Z1125" s="17">
        <f t="shared" si="972"/>
        <v>0</v>
      </c>
      <c r="AA1125" s="17">
        <f t="shared" si="973"/>
        <v>0</v>
      </c>
      <c r="AB1125" s="16">
        <f t="shared" si="974"/>
        <v>0</v>
      </c>
      <c r="AC1125" s="19">
        <f t="shared" si="975"/>
        <v>0.41959406713505076</v>
      </c>
      <c r="AD1125" s="17">
        <f t="shared" si="976"/>
        <v>0</v>
      </c>
      <c r="AE1125" s="17">
        <f t="shared" si="977"/>
        <v>0</v>
      </c>
      <c r="AF1125" s="16">
        <f t="shared" si="962"/>
        <v>0</v>
      </c>
      <c r="AG1125" s="19">
        <f t="shared" si="978"/>
        <v>0.41959406713505076</v>
      </c>
      <c r="AH1125" s="17">
        <f t="shared" si="979"/>
        <v>0</v>
      </c>
      <c r="AI1125" s="17">
        <f t="shared" si="1008"/>
        <v>0</v>
      </c>
      <c r="AJ1125" s="16">
        <f t="shared" si="980"/>
        <v>0</v>
      </c>
      <c r="AK1125" s="19">
        <f t="shared" si="981"/>
        <v>0.41959406713505076</v>
      </c>
      <c r="AL1125" s="17">
        <f t="shared" si="982"/>
        <v>0</v>
      </c>
      <c r="AM1125" s="17">
        <f t="shared" si="983"/>
        <v>0</v>
      </c>
      <c r="AN1125" s="16">
        <f t="shared" si="984"/>
        <v>0</v>
      </c>
      <c r="AO1125" s="19">
        <f t="shared" si="985"/>
        <v>0.41959406713505076</v>
      </c>
      <c r="AP1125" s="17">
        <f t="shared" si="986"/>
        <v>0</v>
      </c>
      <c r="AQ1125" s="17">
        <f t="shared" si="987"/>
        <v>0</v>
      </c>
      <c r="AR1125" s="16">
        <f t="shared" si="988"/>
        <v>0</v>
      </c>
      <c r="AS1125" s="19">
        <f t="shared" si="989"/>
        <v>0.41959406713505076</v>
      </c>
      <c r="AT1125" s="17">
        <f t="shared" si="990"/>
        <v>0</v>
      </c>
      <c r="AU1125" s="17">
        <f t="shared" si="991"/>
        <v>0</v>
      </c>
      <c r="AV1125" s="16">
        <f t="shared" si="992"/>
        <v>0</v>
      </c>
      <c r="AW1125" s="19">
        <f t="shared" si="993"/>
        <v>0.41959406713505076</v>
      </c>
      <c r="AX1125" s="17">
        <f t="shared" si="994"/>
        <v>0</v>
      </c>
      <c r="AY1125" s="17">
        <f t="shared" si="963"/>
        <v>0</v>
      </c>
      <c r="AZ1125" s="16">
        <f t="shared" si="995"/>
        <v>0</v>
      </c>
      <c r="BA1125" s="19">
        <f t="shared" si="996"/>
        <v>0.41959406713505076</v>
      </c>
      <c r="BB1125" s="16"/>
      <c r="BC1125" s="16">
        <f t="shared" si="997"/>
        <v>0.41959406713505076</v>
      </c>
      <c r="BD1125" s="19">
        <f t="shared" si="964"/>
        <v>0.41959406713505076</v>
      </c>
      <c r="BE1125" s="20">
        <f t="shared" si="998"/>
        <v>0.41959406713505076</v>
      </c>
      <c r="BF1125">
        <f t="shared" si="999"/>
        <v>3.2055693613028792E-4</v>
      </c>
      <c r="BG1125" s="33">
        <f t="shared" si="1000"/>
        <v>0.86263367738610086</v>
      </c>
      <c r="BH1125">
        <f t="shared" si="1001"/>
        <v>1.7252673547722017</v>
      </c>
      <c r="BI1125">
        <f t="shared" si="1002"/>
        <v>176805.39851705523</v>
      </c>
      <c r="BJ1125">
        <f t="shared" si="1003"/>
        <v>0</v>
      </c>
      <c r="BK1125">
        <f t="shared" si="1004"/>
        <v>86000</v>
      </c>
      <c r="BL1125">
        <f t="shared" si="1005"/>
        <v>836320.00000000012</v>
      </c>
      <c r="BM1125">
        <f t="shared" si="1006"/>
        <v>86000</v>
      </c>
    </row>
    <row r="1126" spans="1:65" x14ac:dyDescent="0.25">
      <c r="A1126" s="8"/>
      <c r="B1126">
        <v>72500</v>
      </c>
      <c r="C1126" t="s">
        <v>1142</v>
      </c>
      <c r="D1126">
        <v>6</v>
      </c>
      <c r="E1126">
        <v>594</v>
      </c>
      <c r="F1126" s="9">
        <f t="shared" si="1007"/>
        <v>99792</v>
      </c>
      <c r="G1126">
        <v>8</v>
      </c>
      <c r="H1126" s="10">
        <f t="shared" si="953"/>
        <v>9.0813892897226231E-2</v>
      </c>
      <c r="I1126" s="10">
        <f t="shared" si="954"/>
        <v>0.72651114317780985</v>
      </c>
      <c r="J1126" s="11">
        <f t="shared" si="955"/>
        <v>0.12108519052963497</v>
      </c>
      <c r="K1126" s="11">
        <f t="shared" si="956"/>
        <v>1</v>
      </c>
      <c r="L1126" s="12">
        <f t="shared" si="957"/>
        <v>72500</v>
      </c>
      <c r="M1126" s="13">
        <f t="shared" si="958"/>
        <v>0</v>
      </c>
      <c r="P1126">
        <f t="shared" si="959"/>
        <v>3564</v>
      </c>
      <c r="Q1126" s="15">
        <f t="shared" si="965"/>
        <v>0.75</v>
      </c>
      <c r="R1126" s="16">
        <f t="shared" si="966"/>
        <v>3.5746201966041107</v>
      </c>
      <c r="S1126" s="17">
        <f t="shared" si="960"/>
        <v>0.72651114317780985</v>
      </c>
      <c r="T1126" s="17">
        <f t="shared" si="967"/>
        <v>9.0813892897226231E-2</v>
      </c>
      <c r="U1126" s="18">
        <f t="shared" si="968"/>
        <v>9.0813892897226231E-2</v>
      </c>
      <c r="V1126" s="17">
        <f t="shared" si="969"/>
        <v>0</v>
      </c>
      <c r="W1126" s="17">
        <f t="shared" si="961"/>
        <v>0</v>
      </c>
      <c r="X1126" s="16">
        <f t="shared" si="970"/>
        <v>0</v>
      </c>
      <c r="Y1126" s="19">
        <f t="shared" si="971"/>
        <v>9.0813892897226231E-2</v>
      </c>
      <c r="Z1126" s="17">
        <f t="shared" si="972"/>
        <v>0</v>
      </c>
      <c r="AA1126" s="17">
        <f t="shared" si="973"/>
        <v>0</v>
      </c>
      <c r="AB1126" s="16">
        <f t="shared" si="974"/>
        <v>0</v>
      </c>
      <c r="AC1126" s="19">
        <f t="shared" si="975"/>
        <v>9.0813892897226231E-2</v>
      </c>
      <c r="AD1126" s="17">
        <f t="shared" si="976"/>
        <v>0</v>
      </c>
      <c r="AE1126" s="17">
        <f t="shared" si="977"/>
        <v>0</v>
      </c>
      <c r="AF1126" s="16">
        <f t="shared" si="962"/>
        <v>0</v>
      </c>
      <c r="AG1126" s="19">
        <f t="shared" si="978"/>
        <v>9.0813892897226231E-2</v>
      </c>
      <c r="AH1126" s="17">
        <f t="shared" si="979"/>
        <v>0</v>
      </c>
      <c r="AI1126" s="17">
        <f t="shared" si="1008"/>
        <v>0</v>
      </c>
      <c r="AJ1126" s="16">
        <f t="shared" si="980"/>
        <v>0</v>
      </c>
      <c r="AK1126" s="19">
        <f t="shared" si="981"/>
        <v>9.0813892897226231E-2</v>
      </c>
      <c r="AL1126" s="17">
        <f t="shared" si="982"/>
        <v>0</v>
      </c>
      <c r="AM1126" s="17">
        <f t="shared" si="983"/>
        <v>0</v>
      </c>
      <c r="AN1126" s="16">
        <f t="shared" si="984"/>
        <v>0</v>
      </c>
      <c r="AO1126" s="19">
        <f t="shared" si="985"/>
        <v>9.0813892897226231E-2</v>
      </c>
      <c r="AP1126" s="17">
        <f t="shared" si="986"/>
        <v>0</v>
      </c>
      <c r="AQ1126" s="17">
        <f t="shared" si="987"/>
        <v>0</v>
      </c>
      <c r="AR1126" s="16">
        <f t="shared" si="988"/>
        <v>0</v>
      </c>
      <c r="AS1126" s="19">
        <f t="shared" si="989"/>
        <v>9.0813892897226231E-2</v>
      </c>
      <c r="AT1126" s="17">
        <f t="shared" si="990"/>
        <v>0</v>
      </c>
      <c r="AU1126" s="17">
        <f t="shared" si="991"/>
        <v>0</v>
      </c>
      <c r="AV1126" s="16">
        <f t="shared" si="992"/>
        <v>0</v>
      </c>
      <c r="AW1126" s="19">
        <f t="shared" si="993"/>
        <v>9.0813892897226231E-2</v>
      </c>
      <c r="AX1126" s="17">
        <f t="shared" si="994"/>
        <v>0</v>
      </c>
      <c r="AY1126" s="17">
        <f t="shared" si="963"/>
        <v>0</v>
      </c>
      <c r="AZ1126" s="16">
        <f t="shared" si="995"/>
        <v>0</v>
      </c>
      <c r="BA1126" s="19">
        <f t="shared" si="996"/>
        <v>9.0813892897226231E-2</v>
      </c>
      <c r="BB1126" s="16"/>
      <c r="BC1126" s="16">
        <f t="shared" si="997"/>
        <v>9.0813892897226231E-2</v>
      </c>
      <c r="BD1126" s="19">
        <f t="shared" si="964"/>
        <v>9.0813892897226231E-2</v>
      </c>
      <c r="BE1126" s="20">
        <f t="shared" si="998"/>
        <v>9.0813892897226231E-2</v>
      </c>
      <c r="BF1126">
        <f t="shared" si="999"/>
        <v>6.9379015446920667E-5</v>
      </c>
      <c r="BG1126" s="33">
        <f t="shared" si="1000"/>
        <v>0.18670216889045643</v>
      </c>
      <c r="BH1126">
        <f t="shared" si="1001"/>
        <v>1.4936173511236515</v>
      </c>
      <c r="BI1126">
        <f t="shared" si="1002"/>
        <v>149051.06270333144</v>
      </c>
      <c r="BJ1126">
        <f t="shared" si="1003"/>
        <v>0</v>
      </c>
      <c r="BK1126">
        <f t="shared" si="1004"/>
        <v>72500</v>
      </c>
      <c r="BL1126">
        <f t="shared" si="1005"/>
        <v>526252</v>
      </c>
      <c r="BM1126">
        <f t="shared" si="1006"/>
        <v>72500</v>
      </c>
    </row>
    <row r="1127" spans="1:65" x14ac:dyDescent="0.25">
      <c r="A1127" s="8"/>
      <c r="B1127">
        <v>886500</v>
      </c>
      <c r="C1127" t="s">
        <v>1143</v>
      </c>
      <c r="D1127">
        <v>3</v>
      </c>
      <c r="E1127">
        <v>2000</v>
      </c>
      <c r="F1127" s="9">
        <f t="shared" si="1007"/>
        <v>336000</v>
      </c>
      <c r="G1127">
        <v>7</v>
      </c>
      <c r="H1127" s="10">
        <f t="shared" si="953"/>
        <v>0.37691326530612246</v>
      </c>
      <c r="I1127" s="10">
        <f t="shared" si="954"/>
        <v>2.6383928571428572</v>
      </c>
      <c r="J1127" s="11">
        <f t="shared" si="955"/>
        <v>0.8794642857142857</v>
      </c>
      <c r="K1127" s="11">
        <f t="shared" si="956"/>
        <v>1</v>
      </c>
      <c r="L1127" s="12">
        <f t="shared" si="957"/>
        <v>886500</v>
      </c>
      <c r="M1127" s="13">
        <f t="shared" si="958"/>
        <v>0</v>
      </c>
      <c r="P1127">
        <f t="shared" si="959"/>
        <v>6000</v>
      </c>
      <c r="Q1127" s="15">
        <f t="shared" si="965"/>
        <v>0.42857142857142855</v>
      </c>
      <c r="R1127" s="16">
        <f t="shared" si="966"/>
        <v>3.5746201966041107</v>
      </c>
      <c r="S1127" s="17">
        <f t="shared" si="960"/>
        <v>2.6383928571428572</v>
      </c>
      <c r="T1127" s="17">
        <f t="shared" si="967"/>
        <v>0.37691326530612246</v>
      </c>
      <c r="U1127" s="18">
        <f t="shared" si="968"/>
        <v>0.37691326530612246</v>
      </c>
      <c r="V1127" s="17">
        <f t="shared" si="969"/>
        <v>0</v>
      </c>
      <c r="W1127" s="17">
        <f t="shared" si="961"/>
        <v>0</v>
      </c>
      <c r="X1127" s="16">
        <f t="shared" si="970"/>
        <v>0</v>
      </c>
      <c r="Y1127" s="19">
        <f t="shared" si="971"/>
        <v>0.37691326530612246</v>
      </c>
      <c r="Z1127" s="17">
        <f t="shared" si="972"/>
        <v>0</v>
      </c>
      <c r="AA1127" s="17">
        <f t="shared" si="973"/>
        <v>0</v>
      </c>
      <c r="AB1127" s="16">
        <f t="shared" si="974"/>
        <v>0</v>
      </c>
      <c r="AC1127" s="19">
        <f t="shared" si="975"/>
        <v>0.37691326530612246</v>
      </c>
      <c r="AD1127" s="17">
        <f t="shared" si="976"/>
        <v>0</v>
      </c>
      <c r="AE1127" s="17">
        <f t="shared" si="977"/>
        <v>0</v>
      </c>
      <c r="AF1127" s="16">
        <f t="shared" si="962"/>
        <v>0</v>
      </c>
      <c r="AG1127" s="19">
        <f t="shared" si="978"/>
        <v>0.37691326530612246</v>
      </c>
      <c r="AH1127" s="17">
        <f t="shared" si="979"/>
        <v>0</v>
      </c>
      <c r="AI1127" s="17">
        <f t="shared" si="1008"/>
        <v>0</v>
      </c>
      <c r="AJ1127" s="16">
        <f t="shared" si="980"/>
        <v>0</v>
      </c>
      <c r="AK1127" s="19">
        <f t="shared" si="981"/>
        <v>0.37691326530612246</v>
      </c>
      <c r="AL1127" s="17">
        <f t="shared" si="982"/>
        <v>0</v>
      </c>
      <c r="AM1127" s="17">
        <f t="shared" si="983"/>
        <v>0</v>
      </c>
      <c r="AN1127" s="16">
        <f t="shared" si="984"/>
        <v>0</v>
      </c>
      <c r="AO1127" s="19">
        <f t="shared" si="985"/>
        <v>0.37691326530612246</v>
      </c>
      <c r="AP1127" s="17">
        <f t="shared" si="986"/>
        <v>0</v>
      </c>
      <c r="AQ1127" s="17">
        <f t="shared" si="987"/>
        <v>0</v>
      </c>
      <c r="AR1127" s="16">
        <f t="shared" si="988"/>
        <v>0</v>
      </c>
      <c r="AS1127" s="19">
        <f t="shared" si="989"/>
        <v>0.37691326530612246</v>
      </c>
      <c r="AT1127" s="17">
        <f t="shared" si="990"/>
        <v>0</v>
      </c>
      <c r="AU1127" s="17">
        <f t="shared" si="991"/>
        <v>0</v>
      </c>
      <c r="AV1127" s="16">
        <f t="shared" si="992"/>
        <v>0</v>
      </c>
      <c r="AW1127" s="19">
        <f t="shared" si="993"/>
        <v>0.37691326530612246</v>
      </c>
      <c r="AX1127" s="17">
        <f t="shared" si="994"/>
        <v>0</v>
      </c>
      <c r="AY1127" s="17">
        <f t="shared" si="963"/>
        <v>0</v>
      </c>
      <c r="AZ1127" s="16">
        <f t="shared" si="995"/>
        <v>0</v>
      </c>
      <c r="BA1127" s="19">
        <f t="shared" si="996"/>
        <v>0.37691326530612246</v>
      </c>
      <c r="BB1127" s="16"/>
      <c r="BC1127" s="16">
        <f t="shared" si="997"/>
        <v>0.37691326530612246</v>
      </c>
      <c r="BD1127" s="19">
        <f t="shared" si="964"/>
        <v>0.37691326530612246</v>
      </c>
      <c r="BE1127" s="20">
        <f t="shared" si="998"/>
        <v>0.37691326530612246</v>
      </c>
      <c r="BF1127">
        <f t="shared" si="999"/>
        <v>2.8795011888122114E-4</v>
      </c>
      <c r="BG1127" s="33">
        <f t="shared" si="1000"/>
        <v>0.77488721021876206</v>
      </c>
      <c r="BH1127">
        <f t="shared" si="1001"/>
        <v>5.4242104715313344</v>
      </c>
      <c r="BI1127">
        <f t="shared" si="1002"/>
        <v>1822534.7184345284</v>
      </c>
      <c r="BJ1127">
        <f t="shared" si="1003"/>
        <v>0</v>
      </c>
      <c r="BK1127">
        <f t="shared" si="1004"/>
        <v>886500</v>
      </c>
      <c r="BL1127">
        <f t="shared" si="1005"/>
        <v>121499.99999999999</v>
      </c>
      <c r="BM1127">
        <f t="shared" si="1006"/>
        <v>886500</v>
      </c>
    </row>
    <row r="1128" spans="1:65" x14ac:dyDescent="0.25">
      <c r="A1128" s="8"/>
      <c r="B1128">
        <v>183000</v>
      </c>
      <c r="C1128" t="s">
        <v>1144</v>
      </c>
      <c r="D1128">
        <v>9</v>
      </c>
      <c r="E1128">
        <v>2118</v>
      </c>
      <c r="F1128" s="9">
        <f t="shared" si="1007"/>
        <v>355824</v>
      </c>
      <c r="G1128">
        <v>6</v>
      </c>
      <c r="H1128" s="10">
        <f t="shared" si="953"/>
        <v>8.5716534016817295E-2</v>
      </c>
      <c r="I1128" s="10">
        <f t="shared" si="954"/>
        <v>0.5142992041009038</v>
      </c>
      <c r="J1128" s="11">
        <f t="shared" si="955"/>
        <v>5.7144356011211532E-2</v>
      </c>
      <c r="K1128" s="11">
        <f t="shared" si="956"/>
        <v>1</v>
      </c>
      <c r="L1128" s="12">
        <f t="shared" si="957"/>
        <v>183000</v>
      </c>
      <c r="M1128" s="13">
        <f t="shared" si="958"/>
        <v>0</v>
      </c>
      <c r="P1128">
        <f t="shared" si="959"/>
        <v>19062</v>
      </c>
      <c r="Q1128" s="15">
        <f t="shared" si="965"/>
        <v>1.5</v>
      </c>
      <c r="R1128" s="16">
        <f t="shared" si="966"/>
        <v>3.5746201966041107</v>
      </c>
      <c r="S1128" s="17">
        <f t="shared" si="960"/>
        <v>0.5142992041009038</v>
      </c>
      <c r="T1128" s="17">
        <f t="shared" si="967"/>
        <v>8.5716534016817295E-2</v>
      </c>
      <c r="U1128" s="18">
        <f t="shared" si="968"/>
        <v>8.5716534016817295E-2</v>
      </c>
      <c r="V1128" s="17">
        <f t="shared" si="969"/>
        <v>0</v>
      </c>
      <c r="W1128" s="17">
        <f t="shared" si="961"/>
        <v>0</v>
      </c>
      <c r="X1128" s="16">
        <f t="shared" si="970"/>
        <v>0</v>
      </c>
      <c r="Y1128" s="19">
        <f t="shared" si="971"/>
        <v>8.5716534016817295E-2</v>
      </c>
      <c r="Z1128" s="17">
        <f t="shared" si="972"/>
        <v>0</v>
      </c>
      <c r="AA1128" s="17">
        <f t="shared" si="973"/>
        <v>0</v>
      </c>
      <c r="AB1128" s="16">
        <f t="shared" si="974"/>
        <v>0</v>
      </c>
      <c r="AC1128" s="19">
        <f t="shared" si="975"/>
        <v>8.5716534016817295E-2</v>
      </c>
      <c r="AD1128" s="17">
        <f t="shared" si="976"/>
        <v>0</v>
      </c>
      <c r="AE1128" s="17">
        <f t="shared" si="977"/>
        <v>0</v>
      </c>
      <c r="AF1128" s="16">
        <f t="shared" si="962"/>
        <v>0</v>
      </c>
      <c r="AG1128" s="19">
        <f t="shared" si="978"/>
        <v>8.5716534016817295E-2</v>
      </c>
      <c r="AH1128" s="17">
        <f t="shared" si="979"/>
        <v>0</v>
      </c>
      <c r="AI1128" s="17">
        <f t="shared" si="1008"/>
        <v>0</v>
      </c>
      <c r="AJ1128" s="16">
        <f t="shared" si="980"/>
        <v>0</v>
      </c>
      <c r="AK1128" s="19">
        <f t="shared" si="981"/>
        <v>8.5716534016817295E-2</v>
      </c>
      <c r="AL1128" s="17">
        <f t="shared" si="982"/>
        <v>0</v>
      </c>
      <c r="AM1128" s="17">
        <f t="shared" si="983"/>
        <v>0</v>
      </c>
      <c r="AN1128" s="16">
        <f t="shared" si="984"/>
        <v>0</v>
      </c>
      <c r="AO1128" s="19">
        <f t="shared" si="985"/>
        <v>8.5716534016817295E-2</v>
      </c>
      <c r="AP1128" s="17">
        <f t="shared" si="986"/>
        <v>0</v>
      </c>
      <c r="AQ1128" s="17">
        <f t="shared" si="987"/>
        <v>0</v>
      </c>
      <c r="AR1128" s="16">
        <f t="shared" si="988"/>
        <v>0</v>
      </c>
      <c r="AS1128" s="19">
        <f t="shared" si="989"/>
        <v>8.5716534016817295E-2</v>
      </c>
      <c r="AT1128" s="17">
        <f t="shared" si="990"/>
        <v>0</v>
      </c>
      <c r="AU1128" s="17">
        <f t="shared" si="991"/>
        <v>0</v>
      </c>
      <c r="AV1128" s="16">
        <f t="shared" si="992"/>
        <v>0</v>
      </c>
      <c r="AW1128" s="19">
        <f t="shared" si="993"/>
        <v>8.5716534016817295E-2</v>
      </c>
      <c r="AX1128" s="17">
        <f t="shared" si="994"/>
        <v>0</v>
      </c>
      <c r="AY1128" s="17">
        <f t="shared" si="963"/>
        <v>0</v>
      </c>
      <c r="AZ1128" s="16">
        <f t="shared" si="995"/>
        <v>0</v>
      </c>
      <c r="BA1128" s="19">
        <f t="shared" si="996"/>
        <v>8.5716534016817295E-2</v>
      </c>
      <c r="BB1128" s="16"/>
      <c r="BC1128" s="16">
        <f t="shared" si="997"/>
        <v>8.5716534016817295E-2</v>
      </c>
      <c r="BD1128" s="19">
        <f t="shared" si="964"/>
        <v>8.5716534016817295E-2</v>
      </c>
      <c r="BE1128" s="20">
        <f t="shared" si="998"/>
        <v>8.5716534016817295E-2</v>
      </c>
      <c r="BF1128">
        <f t="shared" si="999"/>
        <v>6.5484790354041828E-5</v>
      </c>
      <c r="BG1128" s="33">
        <f t="shared" si="1000"/>
        <v>0.17622262739935002</v>
      </c>
      <c r="BH1128">
        <f t="shared" si="1001"/>
        <v>1.0573357643961001</v>
      </c>
      <c r="BI1128">
        <f t="shared" si="1002"/>
        <v>376225.44103047793</v>
      </c>
      <c r="BJ1128">
        <f t="shared" si="1003"/>
        <v>0</v>
      </c>
      <c r="BK1128">
        <f t="shared" si="1004"/>
        <v>183000</v>
      </c>
      <c r="BL1128">
        <f t="shared" si="1005"/>
        <v>3019416</v>
      </c>
      <c r="BM1128">
        <f t="shared" si="1006"/>
        <v>183000</v>
      </c>
    </row>
    <row r="1129" spans="1:65" x14ac:dyDescent="0.25">
      <c r="A1129" s="8"/>
      <c r="B1129">
        <v>10080</v>
      </c>
      <c r="C1129" t="s">
        <v>1145</v>
      </c>
      <c r="D1129">
        <v>5</v>
      </c>
      <c r="E1129">
        <v>1780</v>
      </c>
      <c r="F1129" s="9">
        <f t="shared" si="1007"/>
        <v>299040</v>
      </c>
      <c r="G1129">
        <v>8</v>
      </c>
      <c r="H1129" s="10">
        <f t="shared" si="953"/>
        <v>4.2134831460674156E-3</v>
      </c>
      <c r="I1129" s="10">
        <f t="shared" si="954"/>
        <v>3.3707865168539325E-2</v>
      </c>
      <c r="J1129" s="11">
        <f t="shared" si="955"/>
        <v>6.7415730337078653E-3</v>
      </c>
      <c r="K1129" s="11">
        <f t="shared" si="956"/>
        <v>1</v>
      </c>
      <c r="L1129" s="12">
        <f t="shared" si="957"/>
        <v>10080</v>
      </c>
      <c r="M1129" s="13">
        <f t="shared" si="958"/>
        <v>0</v>
      </c>
      <c r="P1129">
        <f t="shared" si="959"/>
        <v>8900</v>
      </c>
      <c r="Q1129" s="15">
        <f t="shared" si="965"/>
        <v>0.625</v>
      </c>
      <c r="R1129" s="16">
        <f t="shared" si="966"/>
        <v>3.5746201966041107</v>
      </c>
      <c r="S1129" s="17">
        <f t="shared" si="960"/>
        <v>3.3707865168539325E-2</v>
      </c>
      <c r="T1129" s="17">
        <f t="shared" si="967"/>
        <v>4.2134831460674156E-3</v>
      </c>
      <c r="U1129" s="18">
        <f t="shared" si="968"/>
        <v>4.2134831460674156E-3</v>
      </c>
      <c r="V1129" s="17">
        <f t="shared" si="969"/>
        <v>0</v>
      </c>
      <c r="W1129" s="17">
        <f t="shared" si="961"/>
        <v>0</v>
      </c>
      <c r="X1129" s="16">
        <f t="shared" si="970"/>
        <v>0</v>
      </c>
      <c r="Y1129" s="19">
        <f t="shared" si="971"/>
        <v>4.2134831460674156E-3</v>
      </c>
      <c r="Z1129" s="17">
        <f t="shared" si="972"/>
        <v>0</v>
      </c>
      <c r="AA1129" s="17">
        <f t="shared" si="973"/>
        <v>0</v>
      </c>
      <c r="AB1129" s="16">
        <f t="shared" si="974"/>
        <v>0</v>
      </c>
      <c r="AC1129" s="19">
        <f t="shared" si="975"/>
        <v>4.2134831460674156E-3</v>
      </c>
      <c r="AD1129" s="17">
        <f t="shared" si="976"/>
        <v>0</v>
      </c>
      <c r="AE1129" s="17">
        <f t="shared" si="977"/>
        <v>0</v>
      </c>
      <c r="AF1129" s="16">
        <f t="shared" si="962"/>
        <v>0</v>
      </c>
      <c r="AG1129" s="19">
        <f t="shared" si="978"/>
        <v>4.2134831460674156E-3</v>
      </c>
      <c r="AH1129" s="17">
        <f t="shared" si="979"/>
        <v>0</v>
      </c>
      <c r="AI1129" s="17">
        <f t="shared" si="1008"/>
        <v>0</v>
      </c>
      <c r="AJ1129" s="16">
        <f t="shared" si="980"/>
        <v>0</v>
      </c>
      <c r="AK1129" s="19">
        <f t="shared" si="981"/>
        <v>4.2134831460674156E-3</v>
      </c>
      <c r="AL1129" s="17">
        <f t="shared" si="982"/>
        <v>0</v>
      </c>
      <c r="AM1129" s="17">
        <f t="shared" si="983"/>
        <v>0</v>
      </c>
      <c r="AN1129" s="16">
        <f t="shared" si="984"/>
        <v>0</v>
      </c>
      <c r="AO1129" s="19">
        <f t="shared" si="985"/>
        <v>4.2134831460674156E-3</v>
      </c>
      <c r="AP1129" s="17">
        <f t="shared" si="986"/>
        <v>0</v>
      </c>
      <c r="AQ1129" s="17">
        <f t="shared" si="987"/>
        <v>0</v>
      </c>
      <c r="AR1129" s="16">
        <f t="shared" si="988"/>
        <v>0</v>
      </c>
      <c r="AS1129" s="19">
        <f t="shared" si="989"/>
        <v>4.2134831460674156E-3</v>
      </c>
      <c r="AT1129" s="17">
        <f t="shared" si="990"/>
        <v>0</v>
      </c>
      <c r="AU1129" s="17">
        <f t="shared" si="991"/>
        <v>0</v>
      </c>
      <c r="AV1129" s="16">
        <f t="shared" si="992"/>
        <v>0</v>
      </c>
      <c r="AW1129" s="19">
        <f t="shared" si="993"/>
        <v>4.2134831460674156E-3</v>
      </c>
      <c r="AX1129" s="17">
        <f t="shared" si="994"/>
        <v>0</v>
      </c>
      <c r="AY1129" s="17">
        <f t="shared" si="963"/>
        <v>0</v>
      </c>
      <c r="AZ1129" s="16">
        <f t="shared" si="995"/>
        <v>0</v>
      </c>
      <c r="BA1129" s="19">
        <f t="shared" si="996"/>
        <v>4.2134831460674156E-3</v>
      </c>
      <c r="BB1129" s="16"/>
      <c r="BC1129" s="16">
        <f t="shared" si="997"/>
        <v>4.2134831460674156E-3</v>
      </c>
      <c r="BD1129" s="19">
        <f t="shared" si="964"/>
        <v>4.2134831460674156E-3</v>
      </c>
      <c r="BE1129" s="20">
        <f t="shared" si="998"/>
        <v>4.2134831460674156E-3</v>
      </c>
      <c r="BF1129">
        <f t="shared" si="999"/>
        <v>3.2189712713579732E-6</v>
      </c>
      <c r="BG1129" s="33">
        <f t="shared" si="1000"/>
        <v>8.662401939364477E-3</v>
      </c>
      <c r="BH1129">
        <f t="shared" si="1001"/>
        <v>6.9299215514915816E-2</v>
      </c>
      <c r="BI1129">
        <f t="shared" si="1002"/>
        <v>20723.237407580425</v>
      </c>
      <c r="BJ1129">
        <f t="shared" si="1003"/>
        <v>0</v>
      </c>
      <c r="BK1129">
        <f t="shared" si="1004"/>
        <v>10080</v>
      </c>
      <c r="BL1129">
        <f t="shared" si="1005"/>
        <v>1485120</v>
      </c>
      <c r="BM1129">
        <f t="shared" si="1006"/>
        <v>10080</v>
      </c>
    </row>
    <row r="1130" spans="1:65" x14ac:dyDescent="0.25">
      <c r="A1130" s="8"/>
      <c r="B1130">
        <v>911904.2</v>
      </c>
      <c r="C1130" t="s">
        <v>1146</v>
      </c>
      <c r="D1130">
        <v>6</v>
      </c>
      <c r="E1130">
        <v>1364</v>
      </c>
      <c r="F1130" s="9">
        <f t="shared" si="1007"/>
        <v>229152</v>
      </c>
      <c r="G1130">
        <v>3</v>
      </c>
      <c r="H1130" s="10">
        <f t="shared" si="953"/>
        <v>1.3264910045151981</v>
      </c>
      <c r="I1130" s="10">
        <f t="shared" si="954"/>
        <v>3.9794730135455945</v>
      </c>
      <c r="J1130" s="11">
        <f t="shared" si="955"/>
        <v>0.66324550225759904</v>
      </c>
      <c r="K1130" s="11">
        <f t="shared" si="956"/>
        <v>1.0000000000000002</v>
      </c>
      <c r="L1130" s="12">
        <f t="shared" si="957"/>
        <v>911904.20000000007</v>
      </c>
      <c r="M1130" s="13">
        <f t="shared" si="958"/>
        <v>-1.2766178928327649E-16</v>
      </c>
      <c r="P1130">
        <f t="shared" si="959"/>
        <v>8184</v>
      </c>
      <c r="Q1130" s="15">
        <f t="shared" si="965"/>
        <v>2</v>
      </c>
      <c r="R1130" s="16">
        <f t="shared" si="966"/>
        <v>3.5746201966041107</v>
      </c>
      <c r="S1130" s="17">
        <f t="shared" si="960"/>
        <v>3.979473013545594</v>
      </c>
      <c r="T1130" s="17">
        <f t="shared" si="967"/>
        <v>1.3264910045151981</v>
      </c>
      <c r="U1130" s="18">
        <f t="shared" si="968"/>
        <v>1.3264910045151981</v>
      </c>
      <c r="V1130" s="17">
        <f t="shared" si="969"/>
        <v>0</v>
      </c>
      <c r="W1130" s="17">
        <f t="shared" si="961"/>
        <v>0</v>
      </c>
      <c r="X1130" s="16">
        <f t="shared" si="970"/>
        <v>0</v>
      </c>
      <c r="Y1130" s="19">
        <f t="shared" si="971"/>
        <v>1.3264910045151981</v>
      </c>
      <c r="Z1130" s="17">
        <f t="shared" si="972"/>
        <v>0</v>
      </c>
      <c r="AA1130" s="17">
        <f t="shared" si="973"/>
        <v>0</v>
      </c>
      <c r="AB1130" s="16">
        <f t="shared" si="974"/>
        <v>0</v>
      </c>
      <c r="AC1130" s="19">
        <f t="shared" si="975"/>
        <v>1.3264910045151981</v>
      </c>
      <c r="AD1130" s="17">
        <f t="shared" si="976"/>
        <v>0</v>
      </c>
      <c r="AE1130" s="17">
        <f t="shared" si="977"/>
        <v>0</v>
      </c>
      <c r="AF1130" s="16">
        <f t="shared" si="962"/>
        <v>0</v>
      </c>
      <c r="AG1130" s="19">
        <f t="shared" si="978"/>
        <v>1.3264910045151981</v>
      </c>
      <c r="AH1130" s="17">
        <f t="shared" si="979"/>
        <v>0</v>
      </c>
      <c r="AI1130" s="17">
        <f t="shared" si="1008"/>
        <v>0</v>
      </c>
      <c r="AJ1130" s="16">
        <f t="shared" si="980"/>
        <v>0</v>
      </c>
      <c r="AK1130" s="19">
        <f t="shared" si="981"/>
        <v>1.3264910045151981</v>
      </c>
      <c r="AL1130" s="17">
        <f t="shared" si="982"/>
        <v>0</v>
      </c>
      <c r="AM1130" s="17">
        <f t="shared" si="983"/>
        <v>0</v>
      </c>
      <c r="AN1130" s="16">
        <f t="shared" si="984"/>
        <v>0</v>
      </c>
      <c r="AO1130" s="19">
        <f t="shared" si="985"/>
        <v>1.3264910045151981</v>
      </c>
      <c r="AP1130" s="17">
        <f t="shared" si="986"/>
        <v>0</v>
      </c>
      <c r="AQ1130" s="17">
        <f t="shared" si="987"/>
        <v>0</v>
      </c>
      <c r="AR1130" s="16">
        <f t="shared" si="988"/>
        <v>0</v>
      </c>
      <c r="AS1130" s="19">
        <f t="shared" si="989"/>
        <v>1.3264910045151981</v>
      </c>
      <c r="AT1130" s="17">
        <f t="shared" si="990"/>
        <v>0</v>
      </c>
      <c r="AU1130" s="17">
        <f t="shared" si="991"/>
        <v>0</v>
      </c>
      <c r="AV1130" s="16">
        <f t="shared" si="992"/>
        <v>0</v>
      </c>
      <c r="AW1130" s="19">
        <f t="shared" si="993"/>
        <v>1.3264910045151981</v>
      </c>
      <c r="AX1130" s="17">
        <f t="shared" si="994"/>
        <v>0</v>
      </c>
      <c r="AY1130" s="17">
        <f t="shared" si="963"/>
        <v>0</v>
      </c>
      <c r="AZ1130" s="16">
        <f t="shared" si="995"/>
        <v>0</v>
      </c>
      <c r="BA1130" s="19">
        <f t="shared" si="996"/>
        <v>1.3264910045151981</v>
      </c>
      <c r="BB1130" s="16"/>
      <c r="BC1130" s="16">
        <f t="shared" si="997"/>
        <v>1.3264910045151981</v>
      </c>
      <c r="BD1130" s="19">
        <f t="shared" si="964"/>
        <v>1.3264910045151981</v>
      </c>
      <c r="BE1130" s="20">
        <f t="shared" si="998"/>
        <v>1.3264910045151981</v>
      </c>
      <c r="BF1130">
        <f t="shared" si="999"/>
        <v>1.013398247299144E-3</v>
      </c>
      <c r="BG1130" s="33">
        <f t="shared" si="1000"/>
        <v>2.727101984681378</v>
      </c>
      <c r="BH1130">
        <f t="shared" si="1001"/>
        <v>8.1813059540441344</v>
      </c>
      <c r="BI1130">
        <f t="shared" si="1002"/>
        <v>1874762.6219811216</v>
      </c>
      <c r="BJ1130">
        <f t="shared" si="1003"/>
        <v>0</v>
      </c>
      <c r="BK1130">
        <f t="shared" si="1004"/>
        <v>911904.20000000007</v>
      </c>
      <c r="BL1130">
        <f t="shared" si="1005"/>
        <v>463007.79999999993</v>
      </c>
      <c r="BM1130">
        <f t="shared" si="1006"/>
        <v>911904.20000000007</v>
      </c>
    </row>
    <row r="1131" spans="1:65" x14ac:dyDescent="0.25">
      <c r="D1131">
        <f>SUM(D2:D1130)</f>
        <v>29773</v>
      </c>
      <c r="H1131" s="23">
        <f>SUM(H2:H1130)</f>
        <v>1308.9533241748666</v>
      </c>
      <c r="L1131" s="12">
        <f>SUM(L2:L1130)</f>
        <v>922954159.20000005</v>
      </c>
      <c r="P1131">
        <f>SUM(P2:P1130)</f>
        <v>20701104</v>
      </c>
      <c r="Q1131" s="15">
        <f>SUM(Q2:Q1130)</f>
        <v>7762.5575396825416</v>
      </c>
      <c r="R1131" s="16">
        <f>SUM(R2:R1130)</f>
        <v>4035.7462019659856</v>
      </c>
      <c r="S1131" s="15">
        <f t="shared" ref="S1131:BM1131" si="1009">SUM(S2:S1130)</f>
        <v>197573.28829957711</v>
      </c>
      <c r="T1131" s="15">
        <f>SUM(T2:T1130)</f>
        <v>52293.485622601329</v>
      </c>
      <c r="U1131" s="24">
        <f t="shared" si="1009"/>
        <v>827.04208162957161</v>
      </c>
      <c r="V1131" s="15">
        <f>SUM(V2:V1130)</f>
        <v>1366.7360163468911</v>
      </c>
      <c r="W1131" s="15">
        <f t="shared" si="1009"/>
        <v>1</v>
      </c>
      <c r="X1131" s="16">
        <f t="shared" si="1009"/>
        <v>3172.9579183704282</v>
      </c>
      <c r="Y1131" s="19">
        <f t="shared" si="1009"/>
        <v>1308.9533241748666</v>
      </c>
      <c r="Z1131" s="16">
        <f t="shared" si="1009"/>
        <v>0</v>
      </c>
      <c r="AA1131" s="16">
        <f t="shared" si="1009"/>
        <v>0</v>
      </c>
      <c r="AB1131" s="16">
        <f t="shared" si="1009"/>
        <v>0</v>
      </c>
      <c r="AC1131" s="19">
        <f t="shared" si="1009"/>
        <v>1308.9533241748666</v>
      </c>
      <c r="AD1131" s="16">
        <f t="shared" si="1009"/>
        <v>0</v>
      </c>
      <c r="AE1131" s="16">
        <f t="shared" si="1009"/>
        <v>0</v>
      </c>
      <c r="AF1131" s="16">
        <f t="shared" si="1009"/>
        <v>0</v>
      </c>
      <c r="AG1131" s="19">
        <f t="shared" si="1009"/>
        <v>1308.9533241748666</v>
      </c>
      <c r="AH1131" s="16">
        <f t="shared" si="1009"/>
        <v>0</v>
      </c>
      <c r="AI1131" s="16">
        <f t="shared" si="1009"/>
        <v>0</v>
      </c>
      <c r="AJ1131" s="16">
        <f t="shared" si="1009"/>
        <v>0</v>
      </c>
      <c r="AK1131" s="19">
        <f t="shared" si="1009"/>
        <v>1308.9533241748666</v>
      </c>
      <c r="AL1131" s="16">
        <f t="shared" si="1009"/>
        <v>0</v>
      </c>
      <c r="AM1131" s="16">
        <f t="shared" si="1009"/>
        <v>0</v>
      </c>
      <c r="AN1131" s="16">
        <f t="shared" si="1009"/>
        <v>0</v>
      </c>
      <c r="AO1131" s="19">
        <f t="shared" si="1009"/>
        <v>1308.9533241748666</v>
      </c>
      <c r="AP1131" s="16">
        <f t="shared" si="1009"/>
        <v>0</v>
      </c>
      <c r="AQ1131" s="16">
        <f t="shared" si="1009"/>
        <v>0</v>
      </c>
      <c r="AR1131" s="16">
        <f t="shared" si="1009"/>
        <v>0</v>
      </c>
      <c r="AS1131" s="19">
        <f t="shared" si="1009"/>
        <v>1308.9533241748666</v>
      </c>
      <c r="AT1131" s="16">
        <f t="shared" si="1009"/>
        <v>0</v>
      </c>
      <c r="AU1131" s="16">
        <f t="shared" si="1009"/>
        <v>0</v>
      </c>
      <c r="AV1131" s="16">
        <f t="shared" si="1009"/>
        <v>0</v>
      </c>
      <c r="AW1131" s="19">
        <f t="shared" si="1009"/>
        <v>1308.9533241748666</v>
      </c>
      <c r="AX1131" s="16">
        <f t="shared" si="1009"/>
        <v>0</v>
      </c>
      <c r="AY1131" s="16">
        <f t="shared" si="1009"/>
        <v>0</v>
      </c>
      <c r="AZ1131" s="16">
        <f t="shared" si="1009"/>
        <v>0</v>
      </c>
      <c r="BA1131" s="19">
        <f t="shared" si="1009"/>
        <v>1308.9533241748666</v>
      </c>
      <c r="BB1131" s="16"/>
      <c r="BC1131" s="16">
        <f t="shared" si="1009"/>
        <v>1308.9533241748666</v>
      </c>
      <c r="BD1131" s="19">
        <f>SUM(BD2:BD1130)</f>
        <v>1308.9533241748666</v>
      </c>
      <c r="BE1131" s="20">
        <f t="shared" si="1009"/>
        <v>1308.9533241748666</v>
      </c>
      <c r="BF1131" s="20">
        <f t="shared" si="1009"/>
        <v>1</v>
      </c>
      <c r="BG1131" s="20">
        <f t="shared" si="1009"/>
        <v>2691.0466758251305</v>
      </c>
      <c r="BH1131" s="20">
        <f t="shared" si="1009"/>
        <v>10663.741695389666</v>
      </c>
      <c r="BI1131" s="20">
        <f t="shared" si="1009"/>
        <v>1897479975.9340637</v>
      </c>
      <c r="BJ1131" s="20">
        <f t="shared" si="1009"/>
        <v>38469509785</v>
      </c>
      <c r="BK1131" s="20">
        <f t="shared" si="1009"/>
        <v>922954159.20000005</v>
      </c>
      <c r="BL1131" s="20">
        <f t="shared" si="1009"/>
        <v>2554831312.8000002</v>
      </c>
      <c r="BM1131" s="20">
        <f t="shared" si="1009"/>
        <v>922954159.20000005</v>
      </c>
    </row>
    <row r="1132" spans="1:65" x14ac:dyDescent="0.25">
      <c r="R1132" s="23"/>
      <c r="T1132" s="25"/>
      <c r="U1132" s="26"/>
      <c r="V1132" s="12"/>
      <c r="X1132" s="23"/>
      <c r="Y1132" s="27"/>
      <c r="Z1132" s="23"/>
      <c r="AA1132" s="23"/>
      <c r="AB1132" s="23"/>
      <c r="AC1132" s="27"/>
      <c r="AD1132" s="23"/>
      <c r="AE1132" s="23"/>
      <c r="AF1132" s="23"/>
      <c r="AG1132" s="27"/>
      <c r="AH1132" s="23"/>
      <c r="AI1132" s="23"/>
      <c r="AJ1132" s="23"/>
      <c r="AK1132" s="27"/>
      <c r="AL1132" s="23"/>
      <c r="AM1132" s="23"/>
      <c r="AN1132" s="23"/>
      <c r="AO1132" s="27"/>
      <c r="AP1132" s="23"/>
      <c r="AQ1132" s="23"/>
      <c r="AR1132" s="23"/>
      <c r="AS1132" s="27"/>
      <c r="AT1132" s="23"/>
      <c r="AU1132" s="23"/>
      <c r="AV1132" s="23"/>
      <c r="AW1132" s="27"/>
      <c r="AX1132" s="23"/>
      <c r="AY1132" s="23"/>
      <c r="AZ1132" s="23"/>
      <c r="BA1132" s="27"/>
      <c r="BB1132" s="23"/>
      <c r="BC1132" s="23"/>
      <c r="BD1132" s="26"/>
      <c r="BE1132" s="28"/>
    </row>
    <row r="1133" spans="1:65" x14ac:dyDescent="0.25">
      <c r="L1133" t="s">
        <v>1147</v>
      </c>
      <c r="R1133" s="23"/>
      <c r="T1133" t="s">
        <v>1148</v>
      </c>
      <c r="U1133" s="29">
        <f>R1-U1131</f>
        <v>3172.9579183704282</v>
      </c>
      <c r="X1133" s="23"/>
      <c r="Y1133" s="30">
        <f>R1-Y1131</f>
        <v>2691.0466758251332</v>
      </c>
      <c r="Z1133" s="23"/>
      <c r="AA1133" s="23"/>
      <c r="AB1133" s="23"/>
      <c r="AC1133" s="30">
        <f>R1-AC1131</f>
        <v>2691.0466758251332</v>
      </c>
      <c r="AD1133" s="31"/>
      <c r="AE1133" s="31"/>
      <c r="AF1133" s="31"/>
      <c r="AG1133" s="30">
        <f>R1-AG1131</f>
        <v>2691.0466758251332</v>
      </c>
      <c r="AH1133" s="31"/>
      <c r="AI1133" s="31"/>
      <c r="AJ1133" s="31"/>
      <c r="AK1133" s="30">
        <f>R1-AK1131</f>
        <v>2691.0466758251332</v>
      </c>
      <c r="AL1133" s="31"/>
      <c r="AM1133" s="31"/>
      <c r="AN1133" s="31"/>
      <c r="AO1133" s="30">
        <f>R1-AO1131</f>
        <v>2691.0466758251332</v>
      </c>
      <c r="AP1133" s="31"/>
      <c r="AQ1133" s="31"/>
      <c r="AR1133" s="31"/>
      <c r="AS1133" s="30">
        <f>R1-AS1131</f>
        <v>2691.0466758251332</v>
      </c>
      <c r="AT1133" s="31"/>
      <c r="AU1133" s="31"/>
      <c r="AV1133" s="31"/>
      <c r="AW1133" s="30">
        <f>R1-AW1131</f>
        <v>2691.0466758251332</v>
      </c>
      <c r="AX1133" s="31"/>
      <c r="AY1133" s="31"/>
      <c r="AZ1133" s="31"/>
      <c r="BA1133" s="30">
        <f>R1-BA1131</f>
        <v>2691.0466758251332</v>
      </c>
      <c r="BB1133" s="23"/>
      <c r="BC1133" s="23" t="s">
        <v>1149</v>
      </c>
      <c r="BD1133" s="29">
        <f>R1-BD1131</f>
        <v>2691.0466758251332</v>
      </c>
      <c r="BE1133" s="28"/>
    </row>
    <row r="1134" spans="1:65" x14ac:dyDescent="0.25">
      <c r="L1134" s="32">
        <f>R1-BD1131</f>
        <v>2691.0466758251332</v>
      </c>
      <c r="M1134" s="32"/>
      <c r="R1134" s="23"/>
      <c r="U1134" s="26" t="str">
        <f>IF(U1133&lt;&gt;$R$15,"PROCEED","END")</f>
        <v>PROCEED</v>
      </c>
      <c r="X1134" s="23"/>
      <c r="Y1134" s="26" t="str">
        <f>IF(Y1133&lt;&gt;U1133,"PROCEED","END")</f>
        <v>PROCEED</v>
      </c>
      <c r="AA1134" s="23"/>
      <c r="AB1134" s="23"/>
      <c r="AC1134" s="26" t="str">
        <f>IF(AC1133&lt;&gt;Y1133,"PROCEED","END")</f>
        <v>END</v>
      </c>
      <c r="AG1134" s="26" t="str">
        <f>IF(AG1133&lt;&gt;AC1133,"PROCEED","END")</f>
        <v>END</v>
      </c>
      <c r="AK1134" s="26" t="str">
        <f>IF(AK1133&lt;&gt;AG1133,"PROCEED","END")</f>
        <v>END</v>
      </c>
      <c r="AO1134" s="26" t="str">
        <f>IF(AO1133&lt;&gt;AK1133,"PROCEED","END")</f>
        <v>END</v>
      </c>
      <c r="AS1134" s="26" t="str">
        <f>IF(AS1133&lt;&gt;AO1133,"PROCEED","END")</f>
        <v>END</v>
      </c>
      <c r="AW1134" s="26" t="str">
        <f>IF(AW1133&lt;&gt;AS1133,"PROCEED","END")</f>
        <v>END</v>
      </c>
      <c r="BA1134" s="26" t="str">
        <f>IF(BA1133&lt;&gt;AW1133,"PROCEED","END")</f>
        <v>END</v>
      </c>
      <c r="BB1134" s="23"/>
      <c r="BC1134" s="23"/>
      <c r="BD1134" s="26"/>
      <c r="BE1134" s="28"/>
    </row>
  </sheetData>
  <mergeCells count="1">
    <mergeCell ref="L1134:M113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2" sqref="C22"/>
    </sheetView>
  </sheetViews>
  <sheetFormatPr defaultRowHeight="15" x14ac:dyDescent="0.25"/>
  <cols>
    <col min="2" max="2" width="16.7109375" bestFit="1" customWidth="1"/>
    <col min="3" max="4" width="14.7109375" bestFit="1" customWidth="1"/>
  </cols>
  <sheetData>
    <row r="1" spans="1:4" x14ac:dyDescent="0.25">
      <c r="B1" t="s">
        <v>1158</v>
      </c>
      <c r="C1" t="s">
        <v>1159</v>
      </c>
      <c r="D1" t="s">
        <v>1160</v>
      </c>
    </row>
    <row r="2" spans="1:4" x14ac:dyDescent="0.25">
      <c r="A2" t="s">
        <v>1161</v>
      </c>
      <c r="B2" s="39">
        <f>Sheet1!$L$1131</f>
        <v>922954159.20000005</v>
      </c>
      <c r="C2" s="39">
        <f>Sheet1!$BK$1131</f>
        <v>922954159.20000005</v>
      </c>
      <c r="D2" s="39">
        <f>Sheet1!$BM$1131</f>
        <v>922954159.20000005</v>
      </c>
    </row>
    <row r="3" spans="1:4" x14ac:dyDescent="0.25">
      <c r="A3" t="s">
        <v>1162</v>
      </c>
      <c r="B3" s="39">
        <f>Sheet1!$BJ$1131</f>
        <v>38469509785</v>
      </c>
      <c r="C3" s="39">
        <f>Sheet1!$BL$1131</f>
        <v>2554831312.8000002</v>
      </c>
      <c r="D3" s="39">
        <f>Sheet1!$BI$1131</f>
        <v>1897479975.9340637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a0282550</dc:creator>
  <cp:lastModifiedBy>a0282550</cp:lastModifiedBy>
  <dcterms:created xsi:type="dcterms:W3CDTF">2016-10-04T07:10:48Z</dcterms:created>
  <dcterms:modified xsi:type="dcterms:W3CDTF">2016-10-04T07:25:41Z</dcterms:modified>
</cp:coreProperties>
</file>