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esktop\30220 Synthesis in Earth and Space Physics Fall 22\Jonas_Init_meas\65\"/>
    </mc:Choice>
  </mc:AlternateContent>
  <xr:revisionPtr revIDLastSave="0" documentId="8_{EBA772E5-8CF6-4934-9781-FC7B8BB4CC0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5" i="1"/>
  <c r="E26" i="1"/>
  <c r="I26" i="1" s="1"/>
  <c r="E27" i="1"/>
  <c r="I27" i="1" s="1"/>
  <c r="E28" i="1"/>
  <c r="E29" i="1"/>
  <c r="E30" i="1"/>
  <c r="E31" i="1"/>
  <c r="I31" i="1" s="1"/>
  <c r="E32" i="1"/>
  <c r="I32" i="1" s="1"/>
  <c r="E33" i="1"/>
  <c r="E34" i="1"/>
  <c r="I34" i="1" s="1"/>
  <c r="E35" i="1"/>
  <c r="E36" i="1"/>
  <c r="E37" i="1"/>
  <c r="E38" i="1"/>
  <c r="E39" i="1"/>
  <c r="E40" i="1"/>
  <c r="E41" i="1"/>
  <c r="E42" i="1"/>
  <c r="I42" i="1" s="1"/>
  <c r="E25" i="1"/>
  <c r="I25" i="1" s="1"/>
  <c r="F42" i="1"/>
  <c r="G42" i="1"/>
  <c r="F41" i="1"/>
  <c r="G41" i="1"/>
  <c r="F40" i="1"/>
  <c r="G40" i="1"/>
  <c r="F39" i="1"/>
  <c r="G39" i="1"/>
  <c r="F38" i="1"/>
  <c r="G38" i="1"/>
  <c r="F37" i="1"/>
  <c r="G37" i="1"/>
  <c r="F35" i="1"/>
  <c r="G35" i="1"/>
  <c r="F36" i="1"/>
  <c r="G3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26" i="1"/>
  <c r="G26" i="1"/>
  <c r="G25" i="1"/>
  <c r="F25" i="1"/>
  <c r="R8" i="1"/>
  <c r="I30" i="1" l="1"/>
  <c r="I41" i="1"/>
  <c r="I33" i="1"/>
  <c r="I37" i="1"/>
  <c r="I28" i="1"/>
  <c r="I39" i="1"/>
  <c r="I38" i="1"/>
  <c r="I36" i="1"/>
  <c r="I29" i="1"/>
  <c r="I40" i="1"/>
  <c r="I35" i="1"/>
</calcChain>
</file>

<file path=xl/sharedStrings.xml><?xml version="1.0" encoding="utf-8"?>
<sst xmlns="http://schemas.openxmlformats.org/spreadsheetml/2006/main" count="26" uniqueCount="26">
  <si>
    <t>unk_2 data</t>
  </si>
  <si>
    <t>Ncen</t>
  </si>
  <si>
    <t>Nmatch</t>
  </si>
  <si>
    <t>sliData.Q</t>
  </si>
  <si>
    <t>sliData.sliD</t>
  </si>
  <si>
    <t>sliData.cen</t>
  </si>
  <si>
    <t>sliData.residual</t>
  </si>
  <si>
    <t>RMSE</t>
  </si>
  <si>
    <t>planeN</t>
  </si>
  <si>
    <t>planeD</t>
  </si>
  <si>
    <t>planeRMSE</t>
  </si>
  <si>
    <t>warning</t>
  </si>
  <si>
    <t>error</t>
  </si>
  <si>
    <t>Descr.</t>
  </si>
  <si>
    <t>X-pos</t>
  </si>
  <si>
    <t>Y-pos</t>
  </si>
  <si>
    <t>Normal vector</t>
  </si>
  <si>
    <t>Centroids in pic</t>
  </si>
  <si>
    <t>Usable centroids</t>
  </si>
  <si>
    <t>Nu I hele pixels</t>
  </si>
  <si>
    <t>Centroids</t>
  </si>
  <si>
    <t>Not ambiguous</t>
  </si>
  <si>
    <t>Afstand langs boresight</t>
  </si>
  <si>
    <t>1/10 pixel, men værdien er divideret med 10</t>
  </si>
  <si>
    <t>position in um (X, Y, Z)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</si>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</sst>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42"/>
  <sheetViews>
    <sheetView tabSelected="1" topLeftCell="A28" zoomScale="115" zoomScaleNormal="115" workbookViewId="0">
      <selection activeCell="L26" sqref="L26"/>
    </sheetView>
  </sheetViews>
  <sheetFormatPr defaultRowHeight="14.4" x14ac:dyDescent="0.3"/>
  <cols>
    <col min="2" max="2" width="7.21875" bestFit="1" customWidth="1"/>
    <col min="3" max="3" width="7.109375" bestFit="1" customWidth="1"/>
    <col min="4" max="6" width="7.88671875" bestFit="1" customWidth="1"/>
    <col min="7" max="7" width="8.33203125" bestFit="1" customWidth="1"/>
    <col min="8" max="8" width="10" bestFit="1" customWidth="1"/>
    <col min="9" max="9" width="13.5546875" bestFit="1" customWidth="1"/>
    <col min="11" max="11" width="13.44140625" bestFit="1" customWidth="1"/>
  </cols>
  <sheetData>
    <row r="3" spans="1:18" x14ac:dyDescent="0.3">
      <c r="B3" s="5" t="s">
        <v>0</v>
      </c>
      <c r="C3" s="5"/>
      <c r="D3" s="5"/>
      <c r="E3" s="5"/>
      <c r="F3" s="5"/>
      <c r="G3" s="5"/>
      <c r="H3" s="5"/>
      <c r="I3" s="5"/>
    </row>
    <row r="4" spans="1:18" x14ac:dyDescent="0.3">
      <c r="B4" s="4" t="s">
        <v>5</v>
      </c>
      <c r="C4" s="4"/>
      <c r="D4" s="4"/>
      <c r="E4" s="4" t="s">
        <v>3</v>
      </c>
      <c r="F4" s="4"/>
      <c r="G4" s="4"/>
      <c r="H4" s="1" t="s">
        <v>4</v>
      </c>
      <c r="I4" s="1" t="s">
        <v>6</v>
      </c>
      <c r="J4" s="1"/>
    </row>
    <row r="5" spans="1:18" x14ac:dyDescent="0.3">
      <c r="A5" t="s">
        <v>13</v>
      </c>
      <c r="B5" t="s">
        <v>14</v>
      </c>
      <c r="C5" t="s">
        <v>15</v>
      </c>
      <c r="D5" t="s">
        <v>25</v>
      </c>
      <c r="E5" s="5" t="s">
        <v>24</v>
      </c>
      <c r="F5" s="5"/>
      <c r="G5" s="5"/>
      <c r="I5" t="s">
        <v>23</v>
      </c>
      <c r="K5" t="s">
        <v>19</v>
      </c>
      <c r="L5" t="s">
        <v>17</v>
      </c>
      <c r="M5" t="s">
        <v>1</v>
      </c>
      <c r="N5">
        <v>18</v>
      </c>
      <c r="O5" t="s">
        <v>20</v>
      </c>
    </row>
    <row r="6" spans="1:18" x14ac:dyDescent="0.3">
      <c r="A6">
        <v>1</v>
      </c>
      <c r="B6" s="2">
        <v>94.378091600000005</v>
      </c>
      <c r="C6" s="2">
        <v>62.229681599999999</v>
      </c>
      <c r="D6" s="3">
        <v>1690</v>
      </c>
      <c r="E6" s="3">
        <v>-26379</v>
      </c>
      <c r="F6" s="3">
        <v>-24144</v>
      </c>
      <c r="G6" s="3">
        <v>109095</v>
      </c>
      <c r="H6" s="3">
        <v>149</v>
      </c>
      <c r="I6" s="3">
        <v>0.9</v>
      </c>
      <c r="K6" s="1"/>
      <c r="L6" t="s">
        <v>18</v>
      </c>
      <c r="M6" t="s">
        <v>2</v>
      </c>
      <c r="N6">
        <v>18</v>
      </c>
      <c r="O6" t="s">
        <v>21</v>
      </c>
    </row>
    <row r="7" spans="1:18" x14ac:dyDescent="0.3">
      <c r="A7">
        <v>2</v>
      </c>
      <c r="B7" s="2">
        <v>235.8634716</v>
      </c>
      <c r="C7" s="2">
        <v>105.7160938</v>
      </c>
      <c r="D7" s="3">
        <v>3310</v>
      </c>
      <c r="E7" s="3">
        <v>-12466</v>
      </c>
      <c r="F7" s="3">
        <v>-19941</v>
      </c>
      <c r="G7" s="3">
        <v>107177</v>
      </c>
      <c r="H7" s="3">
        <v>29</v>
      </c>
      <c r="I7" s="3">
        <v>0.1</v>
      </c>
      <c r="K7" s="1"/>
      <c r="M7" t="s">
        <v>7</v>
      </c>
      <c r="N7">
        <v>1</v>
      </c>
    </row>
    <row r="8" spans="1:18" x14ac:dyDescent="0.3">
      <c r="A8">
        <v>3</v>
      </c>
      <c r="B8" s="2">
        <v>362.89933739999998</v>
      </c>
      <c r="C8" s="2">
        <v>132.87814539999999</v>
      </c>
      <c r="D8" s="3">
        <v>2260</v>
      </c>
      <c r="E8" s="3">
        <v>-3</v>
      </c>
      <c r="F8" s="3">
        <v>-17310</v>
      </c>
      <c r="G8" s="3">
        <v>106173</v>
      </c>
      <c r="H8" s="3">
        <v>165</v>
      </c>
      <c r="I8" s="3">
        <v>0.3</v>
      </c>
      <c r="K8" s="1"/>
      <c r="L8" t="s">
        <v>16</v>
      </c>
      <c r="M8" t="s">
        <v>8</v>
      </c>
      <c r="N8">
        <v>1.41E-2</v>
      </c>
      <c r="O8">
        <v>0.33410000000000001</v>
      </c>
      <c r="P8">
        <v>0.94240000000000002</v>
      </c>
      <c r="R8">
        <f>SQRT(P8^2+O8^2+N8^2)</f>
        <v>0.99996968954063803</v>
      </c>
    </row>
    <row r="9" spans="1:18" x14ac:dyDescent="0.3">
      <c r="A9">
        <v>4</v>
      </c>
      <c r="B9" s="2">
        <v>490.34154599999999</v>
      </c>
      <c r="C9" s="2">
        <v>148.5548</v>
      </c>
      <c r="D9" s="3">
        <v>3520</v>
      </c>
      <c r="E9" s="3">
        <v>12354</v>
      </c>
      <c r="F9" s="3">
        <v>-15725</v>
      </c>
      <c r="G9" s="3">
        <v>105418</v>
      </c>
      <c r="H9" s="3">
        <v>171</v>
      </c>
      <c r="I9" s="3">
        <v>0.5</v>
      </c>
      <c r="K9" s="1"/>
      <c r="L9" t="s">
        <v>22</v>
      </c>
      <c r="M9" t="s">
        <v>9</v>
      </c>
      <c r="N9">
        <v>99946</v>
      </c>
    </row>
    <row r="10" spans="1:18" x14ac:dyDescent="0.3">
      <c r="A10">
        <v>5</v>
      </c>
      <c r="B10" s="2">
        <v>630.49585860000002</v>
      </c>
      <c r="C10" s="2">
        <v>153.83103220000001</v>
      </c>
      <c r="D10" s="3">
        <v>2710</v>
      </c>
      <c r="E10" s="3">
        <v>25609</v>
      </c>
      <c r="F10" s="3">
        <v>-15054</v>
      </c>
      <c r="G10" s="3">
        <v>104940</v>
      </c>
      <c r="H10" s="3">
        <v>48</v>
      </c>
      <c r="I10" s="3">
        <v>0.4</v>
      </c>
      <c r="K10" s="1"/>
      <c r="M10" t="s">
        <v>10</v>
      </c>
      <c r="N10">
        <v>102</v>
      </c>
    </row>
    <row r="11" spans="1:18" x14ac:dyDescent="0.3">
      <c r="A11">
        <v>6</v>
      </c>
      <c r="B11" s="2">
        <v>74.92</v>
      </c>
      <c r="C11" s="2">
        <v>201.78344799999999</v>
      </c>
      <c r="D11" s="3">
        <v>1080</v>
      </c>
      <c r="E11" s="3">
        <v>-26850</v>
      </c>
      <c r="F11" s="3">
        <v>-10365</v>
      </c>
      <c r="G11" s="3">
        <v>103818</v>
      </c>
      <c r="H11" s="3">
        <v>148</v>
      </c>
      <c r="I11" s="3">
        <v>1</v>
      </c>
      <c r="K11" s="1"/>
      <c r="M11" t="s">
        <v>11</v>
      </c>
      <c r="N11">
        <v>0</v>
      </c>
    </row>
    <row r="12" spans="1:18" x14ac:dyDescent="0.3">
      <c r="A12">
        <v>7</v>
      </c>
      <c r="B12" s="2">
        <v>216.12509560000001</v>
      </c>
      <c r="C12" s="2">
        <v>238.62931660000001</v>
      </c>
      <c r="D12" s="3">
        <v>3900</v>
      </c>
      <c r="E12" s="3">
        <v>-13686</v>
      </c>
      <c r="F12" s="3">
        <v>-7060</v>
      </c>
      <c r="G12" s="3">
        <v>102567</v>
      </c>
      <c r="H12" s="3">
        <v>27</v>
      </c>
      <c r="I12" s="3">
        <v>0.5</v>
      </c>
      <c r="K12" s="1"/>
      <c r="M12" t="s">
        <v>12</v>
      </c>
      <c r="N12">
        <v>0</v>
      </c>
    </row>
    <row r="13" spans="1:18" x14ac:dyDescent="0.3">
      <c r="A13">
        <v>8</v>
      </c>
      <c r="B13" s="2">
        <v>344.85298</v>
      </c>
      <c r="C13" s="2">
        <v>263.98324120000001</v>
      </c>
      <c r="D13" s="3">
        <v>7870</v>
      </c>
      <c r="E13" s="3">
        <v>-1646</v>
      </c>
      <c r="F13" s="3">
        <v>-4757</v>
      </c>
      <c r="G13" s="3">
        <v>101508</v>
      </c>
      <c r="H13" s="3">
        <v>34</v>
      </c>
      <c r="I13" s="3">
        <v>0.5</v>
      </c>
      <c r="J13" s="1"/>
      <c r="K13" s="1"/>
    </row>
    <row r="14" spans="1:18" x14ac:dyDescent="0.3">
      <c r="A14">
        <v>9</v>
      </c>
      <c r="B14" s="2">
        <v>474.2805492</v>
      </c>
      <c r="C14" s="2">
        <v>283.31019520000001</v>
      </c>
      <c r="D14" s="3">
        <v>4140</v>
      </c>
      <c r="E14" s="3">
        <v>10322</v>
      </c>
      <c r="F14" s="3">
        <v>-3013</v>
      </c>
      <c r="G14" s="3">
        <v>100876</v>
      </c>
      <c r="H14" s="3">
        <v>40</v>
      </c>
      <c r="I14" s="3">
        <v>0.5</v>
      </c>
      <c r="J14" s="1"/>
    </row>
    <row r="15" spans="1:18" x14ac:dyDescent="0.3">
      <c r="A15">
        <v>10</v>
      </c>
      <c r="B15" s="2">
        <v>615.35072820000005</v>
      </c>
      <c r="C15" s="2">
        <v>296.662487</v>
      </c>
      <c r="D15" s="3">
        <v>4420</v>
      </c>
      <c r="E15" s="3">
        <v>23043</v>
      </c>
      <c r="F15" s="3">
        <v>-1814</v>
      </c>
      <c r="G15" s="3">
        <v>100202</v>
      </c>
      <c r="H15" s="3">
        <v>173</v>
      </c>
      <c r="I15" s="3">
        <v>0.7</v>
      </c>
      <c r="J15" s="1"/>
    </row>
    <row r="16" spans="1:18" x14ac:dyDescent="0.3">
      <c r="A16">
        <v>11</v>
      </c>
      <c r="B16" s="2">
        <v>41.188826800000001</v>
      </c>
      <c r="C16" s="2">
        <v>338.55027899999999</v>
      </c>
      <c r="D16" s="3">
        <v>2680</v>
      </c>
      <c r="E16" s="3">
        <v>-28574</v>
      </c>
      <c r="F16" s="3">
        <v>1849</v>
      </c>
      <c r="G16" s="3">
        <v>99731</v>
      </c>
      <c r="H16" s="3">
        <v>19</v>
      </c>
      <c r="I16" s="3">
        <v>0.4</v>
      </c>
      <c r="J16" s="1"/>
    </row>
    <row r="17" spans="1:12" x14ac:dyDescent="0.3">
      <c r="A17">
        <v>12</v>
      </c>
      <c r="B17" s="2">
        <v>189.18352440000001</v>
      </c>
      <c r="C17" s="2">
        <v>370.36929079999999</v>
      </c>
      <c r="D17" s="3">
        <v>5340</v>
      </c>
      <c r="E17" s="3">
        <v>-15445</v>
      </c>
      <c r="F17" s="3">
        <v>4571</v>
      </c>
      <c r="G17" s="3">
        <v>98504</v>
      </c>
      <c r="H17" s="3">
        <v>153</v>
      </c>
      <c r="I17" s="3">
        <v>0.1</v>
      </c>
      <c r="J17" s="1"/>
    </row>
    <row r="18" spans="1:12" x14ac:dyDescent="0.3">
      <c r="A18">
        <v>13</v>
      </c>
      <c r="B18" s="2">
        <v>323.40073999999998</v>
      </c>
      <c r="C18" s="2">
        <v>396.57250979999998</v>
      </c>
      <c r="D18" s="3">
        <v>8910</v>
      </c>
      <c r="E18" s="3">
        <v>-3425</v>
      </c>
      <c r="F18" s="3">
        <v>6770</v>
      </c>
      <c r="G18" s="3">
        <v>97505</v>
      </c>
      <c r="H18" s="3">
        <v>32</v>
      </c>
      <c r="I18" s="3">
        <v>0.7</v>
      </c>
      <c r="J18" s="1"/>
    </row>
    <row r="19" spans="1:12" x14ac:dyDescent="0.3">
      <c r="A19">
        <v>14</v>
      </c>
      <c r="B19" s="2">
        <v>459.23680300000001</v>
      </c>
      <c r="C19" s="2">
        <v>419.46393519999998</v>
      </c>
      <c r="D19" s="3">
        <v>11160</v>
      </c>
      <c r="E19" s="3">
        <v>8469</v>
      </c>
      <c r="F19" s="3">
        <v>8646</v>
      </c>
      <c r="G19" s="3">
        <v>96706</v>
      </c>
      <c r="H19" s="3">
        <v>38</v>
      </c>
      <c r="I19" s="3">
        <v>0.2</v>
      </c>
      <c r="J19" s="1"/>
    </row>
    <row r="20" spans="1:12" x14ac:dyDescent="0.3">
      <c r="A20">
        <v>15</v>
      </c>
      <c r="B20" s="2">
        <v>606.66654100000005</v>
      </c>
      <c r="C20" s="2">
        <v>441.85593340000003</v>
      </c>
      <c r="D20" s="3">
        <v>7960</v>
      </c>
      <c r="E20" s="3">
        <v>21081</v>
      </c>
      <c r="F20" s="3">
        <v>10343</v>
      </c>
      <c r="G20" s="3">
        <v>95872</v>
      </c>
      <c r="H20" s="3">
        <v>170</v>
      </c>
      <c r="I20" s="3">
        <v>0.7</v>
      </c>
      <c r="J20" s="1"/>
    </row>
    <row r="21" spans="1:12" x14ac:dyDescent="0.3">
      <c r="A21">
        <v>16</v>
      </c>
      <c r="B21" s="2">
        <v>150.7836604</v>
      </c>
      <c r="C21" s="2">
        <v>515.84862280000004</v>
      </c>
      <c r="D21" s="3">
        <v>9850</v>
      </c>
      <c r="E21" s="3">
        <v>-17765</v>
      </c>
      <c r="F21" s="3">
        <v>16071</v>
      </c>
      <c r="G21" s="3">
        <v>94575</v>
      </c>
      <c r="H21" s="3">
        <v>24</v>
      </c>
      <c r="I21" s="3">
        <v>0.3</v>
      </c>
      <c r="J21" s="1"/>
    </row>
    <row r="22" spans="1:12" x14ac:dyDescent="0.3">
      <c r="A22">
        <v>17</v>
      </c>
      <c r="B22" s="2">
        <v>296.61156879999999</v>
      </c>
      <c r="C22" s="2">
        <v>543.97040140000001</v>
      </c>
      <c r="D22" s="3">
        <v>11080</v>
      </c>
      <c r="E22" s="3">
        <v>-5474</v>
      </c>
      <c r="F22" s="3">
        <v>18286</v>
      </c>
      <c r="G22" s="3">
        <v>93772</v>
      </c>
      <c r="H22" s="3">
        <v>30</v>
      </c>
      <c r="I22" s="3">
        <v>0.6</v>
      </c>
      <c r="J22" s="1"/>
    </row>
    <row r="23" spans="1:12" x14ac:dyDescent="0.3">
      <c r="A23">
        <v>18</v>
      </c>
      <c r="B23" s="2">
        <v>443.05451520000003</v>
      </c>
      <c r="C23" s="2">
        <v>572.90528600000005</v>
      </c>
      <c r="D23" s="3">
        <v>8160</v>
      </c>
      <c r="E23" s="3">
        <v>6685</v>
      </c>
      <c r="F23" s="3">
        <v>20343</v>
      </c>
      <c r="G23" s="3">
        <v>92705</v>
      </c>
      <c r="H23" s="3">
        <v>35</v>
      </c>
      <c r="I23" s="3">
        <v>0.5</v>
      </c>
    </row>
    <row r="24" spans="1:12" x14ac:dyDescent="0.3">
      <c r="L24">
        <f>BIN2DEC(11111111)</f>
        <v>255</v>
      </c>
    </row>
    <row r="25" spans="1:12" x14ac:dyDescent="0.3">
      <c r="E25">
        <f>E6*0.001</f>
        <v>-26.379000000000001</v>
      </c>
      <c r="F25">
        <f>F6*0.001</f>
        <v>-24.144000000000002</v>
      </c>
      <c r="G25">
        <f>G6*0.001</f>
        <v>109.095</v>
      </c>
      <c r="H25" t="str">
        <f>DEC2BIN(H6)</f>
        <v>10010101</v>
      </c>
      <c r="I25">
        <f>SQRT(E25^2+F25^2+G25^2)</f>
        <v>114.80637352516628</v>
      </c>
      <c r="L25">
        <f>BIN2DEC(100000000)</f>
        <v>256</v>
      </c>
    </row>
    <row r="26" spans="1:12" x14ac:dyDescent="0.3">
      <c r="E26">
        <f t="shared" ref="E26:E42" si="0">E7*0.001</f>
        <v>-12.466000000000001</v>
      </c>
      <c r="F26">
        <f t="shared" ref="F26:G42" si="1">F7*0.001</f>
        <v>-19.940999999999999</v>
      </c>
      <c r="G26">
        <f t="shared" si="1"/>
        <v>107.17700000000001</v>
      </c>
      <c r="H26" t="str">
        <f t="shared" ref="H26:H42" si="2">DEC2BIN(H7)</f>
        <v>11101</v>
      </c>
      <c r="I26">
        <f t="shared" ref="I26:I42" si="3">SQRT(E26^2+F26^2+G26^2)</f>
        <v>109.7267240283788</v>
      </c>
    </row>
    <row r="27" spans="1:12" x14ac:dyDescent="0.3">
      <c r="E27">
        <f t="shared" si="0"/>
        <v>-3.0000000000000001E-3</v>
      </c>
      <c r="F27">
        <f t="shared" si="1"/>
        <v>-17.309999999999999</v>
      </c>
      <c r="G27">
        <f t="shared" si="1"/>
        <v>106.173</v>
      </c>
      <c r="H27" t="str">
        <f t="shared" si="2"/>
        <v>10100101</v>
      </c>
      <c r="I27">
        <f t="shared" si="3"/>
        <v>107.5748206505593</v>
      </c>
    </row>
    <row r="28" spans="1:12" x14ac:dyDescent="0.3">
      <c r="E28">
        <f t="shared" si="0"/>
        <v>12.354000000000001</v>
      </c>
      <c r="F28">
        <f t="shared" si="1"/>
        <v>-15.725</v>
      </c>
      <c r="G28">
        <f t="shared" si="1"/>
        <v>105.41800000000001</v>
      </c>
      <c r="H28" t="str">
        <f t="shared" si="2"/>
        <v>10101011</v>
      </c>
      <c r="I28">
        <f t="shared" si="3"/>
        <v>107.29795741299087</v>
      </c>
    </row>
    <row r="29" spans="1:12" x14ac:dyDescent="0.3">
      <c r="E29">
        <f t="shared" si="0"/>
        <v>25.609000000000002</v>
      </c>
      <c r="F29">
        <f t="shared" si="1"/>
        <v>-15.054</v>
      </c>
      <c r="G29">
        <f t="shared" si="1"/>
        <v>104.94</v>
      </c>
      <c r="H29" t="str">
        <f t="shared" si="2"/>
        <v>110000</v>
      </c>
      <c r="I29">
        <f t="shared" si="3"/>
        <v>109.06350167219095</v>
      </c>
    </row>
    <row r="30" spans="1:12" x14ac:dyDescent="0.3">
      <c r="E30">
        <f t="shared" si="0"/>
        <v>-26.85</v>
      </c>
      <c r="F30">
        <f t="shared" si="1"/>
        <v>-10.365</v>
      </c>
      <c r="G30">
        <f t="shared" si="1"/>
        <v>103.818</v>
      </c>
      <c r="H30" t="str">
        <f t="shared" si="2"/>
        <v>10010100</v>
      </c>
      <c r="I30">
        <f t="shared" si="3"/>
        <v>107.73361986399603</v>
      </c>
    </row>
    <row r="31" spans="1:12" x14ac:dyDescent="0.3">
      <c r="E31">
        <f t="shared" si="0"/>
        <v>-13.686</v>
      </c>
      <c r="F31">
        <f t="shared" si="1"/>
        <v>-7.0600000000000005</v>
      </c>
      <c r="G31">
        <f t="shared" si="1"/>
        <v>102.56700000000001</v>
      </c>
      <c r="H31" t="str">
        <f t="shared" si="2"/>
        <v>11011</v>
      </c>
      <c r="I31">
        <f t="shared" si="3"/>
        <v>103.71663167014248</v>
      </c>
    </row>
    <row r="32" spans="1:12" x14ac:dyDescent="0.3">
      <c r="E32">
        <f t="shared" si="0"/>
        <v>-1.6460000000000001</v>
      </c>
      <c r="F32">
        <f t="shared" si="1"/>
        <v>-4.7569999999999997</v>
      </c>
      <c r="G32">
        <f t="shared" si="1"/>
        <v>101.508</v>
      </c>
      <c r="H32" t="str">
        <f t="shared" si="2"/>
        <v>100010</v>
      </c>
      <c r="I32">
        <f t="shared" si="3"/>
        <v>101.6327330587936</v>
      </c>
    </row>
    <row r="33" spans="5:9" x14ac:dyDescent="0.3">
      <c r="E33">
        <f t="shared" si="0"/>
        <v>10.322000000000001</v>
      </c>
      <c r="F33">
        <f t="shared" si="1"/>
        <v>-3.0129999999999999</v>
      </c>
      <c r="G33">
        <f t="shared" si="1"/>
        <v>100.876</v>
      </c>
      <c r="H33" t="str">
        <f t="shared" si="2"/>
        <v>101000</v>
      </c>
      <c r="I33">
        <f t="shared" si="3"/>
        <v>101.44747029374365</v>
      </c>
    </row>
    <row r="34" spans="5:9" x14ac:dyDescent="0.3">
      <c r="E34">
        <f t="shared" si="0"/>
        <v>23.042999999999999</v>
      </c>
      <c r="F34">
        <f t="shared" si="1"/>
        <v>-1.8140000000000001</v>
      </c>
      <c r="G34">
        <f t="shared" si="1"/>
        <v>100.202</v>
      </c>
      <c r="H34" t="str">
        <f t="shared" si="2"/>
        <v>10101101</v>
      </c>
      <c r="I34">
        <f t="shared" si="3"/>
        <v>102.83341504102643</v>
      </c>
    </row>
    <row r="35" spans="5:9" x14ac:dyDescent="0.3">
      <c r="E35">
        <f t="shared" si="0"/>
        <v>-28.574000000000002</v>
      </c>
      <c r="F35">
        <f t="shared" si="1"/>
        <v>1.849</v>
      </c>
      <c r="G35">
        <f t="shared" si="1"/>
        <v>99.731000000000009</v>
      </c>
      <c r="H35" t="str">
        <f t="shared" si="2"/>
        <v>10011</v>
      </c>
      <c r="I35">
        <f t="shared" si="3"/>
        <v>103.76013029097449</v>
      </c>
    </row>
    <row r="36" spans="5:9" x14ac:dyDescent="0.3">
      <c r="E36">
        <f t="shared" si="0"/>
        <v>-15.445</v>
      </c>
      <c r="F36">
        <f t="shared" si="1"/>
        <v>4.5709999999999997</v>
      </c>
      <c r="G36">
        <f t="shared" si="1"/>
        <v>98.504000000000005</v>
      </c>
      <c r="H36" t="str">
        <f t="shared" si="2"/>
        <v>10011001</v>
      </c>
      <c r="I36">
        <f t="shared" si="3"/>
        <v>99.812224111077697</v>
      </c>
    </row>
    <row r="37" spans="5:9" x14ac:dyDescent="0.3">
      <c r="E37">
        <f t="shared" si="0"/>
        <v>-3.4250000000000003</v>
      </c>
      <c r="F37">
        <f t="shared" si="1"/>
        <v>6.7700000000000005</v>
      </c>
      <c r="G37">
        <f t="shared" si="1"/>
        <v>97.504999999999995</v>
      </c>
      <c r="H37" t="str">
        <f t="shared" si="2"/>
        <v>100000</v>
      </c>
      <c r="I37">
        <f t="shared" si="3"/>
        <v>97.799736962836462</v>
      </c>
    </row>
    <row r="38" spans="5:9" x14ac:dyDescent="0.3">
      <c r="E38">
        <f t="shared" si="0"/>
        <v>8.4689999999999994</v>
      </c>
      <c r="F38">
        <f t="shared" si="1"/>
        <v>8.6460000000000008</v>
      </c>
      <c r="G38">
        <f t="shared" si="1"/>
        <v>96.706000000000003</v>
      </c>
      <c r="H38" t="str">
        <f t="shared" si="2"/>
        <v>100110</v>
      </c>
      <c r="I38">
        <f t="shared" si="3"/>
        <v>97.46039048249294</v>
      </c>
    </row>
    <row r="39" spans="5:9" x14ac:dyDescent="0.3">
      <c r="E39">
        <f t="shared" si="0"/>
        <v>21.081</v>
      </c>
      <c r="F39">
        <f t="shared" si="1"/>
        <v>10.343</v>
      </c>
      <c r="G39">
        <f t="shared" si="1"/>
        <v>95.872</v>
      </c>
      <c r="H39" t="str">
        <f t="shared" si="2"/>
        <v>10101010</v>
      </c>
      <c r="I39">
        <f t="shared" si="3"/>
        <v>98.705757653745806</v>
      </c>
    </row>
    <row r="40" spans="5:9" x14ac:dyDescent="0.3">
      <c r="E40">
        <f t="shared" si="0"/>
        <v>-17.765000000000001</v>
      </c>
      <c r="F40">
        <f t="shared" si="1"/>
        <v>16.071000000000002</v>
      </c>
      <c r="G40">
        <f t="shared" si="1"/>
        <v>94.575000000000003</v>
      </c>
      <c r="H40" t="str">
        <f t="shared" si="2"/>
        <v>11000</v>
      </c>
      <c r="I40">
        <f t="shared" si="3"/>
        <v>97.561790117853008</v>
      </c>
    </row>
    <row r="41" spans="5:9" x14ac:dyDescent="0.3">
      <c r="E41">
        <f t="shared" si="0"/>
        <v>-5.4740000000000002</v>
      </c>
      <c r="F41">
        <f t="shared" si="1"/>
        <v>18.286000000000001</v>
      </c>
      <c r="G41">
        <f t="shared" si="1"/>
        <v>93.772000000000006</v>
      </c>
      <c r="H41" t="str">
        <f t="shared" si="2"/>
        <v>11110</v>
      </c>
      <c r="I41">
        <f t="shared" si="3"/>
        <v>95.694986577145201</v>
      </c>
    </row>
    <row r="42" spans="5:9" x14ac:dyDescent="0.3">
      <c r="E42">
        <f t="shared" si="0"/>
        <v>6.6850000000000005</v>
      </c>
      <c r="F42">
        <f t="shared" si="1"/>
        <v>20.343</v>
      </c>
      <c r="G42">
        <f t="shared" si="1"/>
        <v>92.704999999999998</v>
      </c>
      <c r="H42" t="str">
        <f t="shared" si="2"/>
        <v>100011</v>
      </c>
      <c r="I42">
        <f t="shared" si="3"/>
        <v>95.145908472198627</v>
      </c>
    </row>
  </sheetData>
  <mergeCells count="4">
    <mergeCell ref="B4:D4"/>
    <mergeCell ref="E4:G4"/>
    <mergeCell ref="B3:I3"/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Højen</dc:creator>
  <cp:lastModifiedBy>Jonas Højen</cp:lastModifiedBy>
  <dcterms:created xsi:type="dcterms:W3CDTF">2022-09-14T20:51:10Z</dcterms:created>
  <dcterms:modified xsi:type="dcterms:W3CDTF">2022-09-18T14:00:32Z</dcterms:modified>
</cp:coreProperties>
</file>