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an/Desktop/"/>
    </mc:Choice>
  </mc:AlternateContent>
  <xr:revisionPtr revIDLastSave="0" documentId="13_ncr:1_{9426EC93-2F4A-8F47-A746-8145E66F2911}" xr6:coauthVersionLast="47" xr6:coauthVersionMax="47" xr10:uidLastSave="{00000000-0000-0000-0000-000000000000}"/>
  <bookViews>
    <workbookView xWindow="1460" yWindow="-20940" windowWidth="38080" windowHeight="20780" xr2:uid="{CE30F81B-43A4-8349-BF85-D5F6DC7FFA1B}"/>
  </bookViews>
  <sheets>
    <sheet name="Counterparty_cred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E7" i="1"/>
  <c r="D7" i="1"/>
  <c r="C7" i="1"/>
  <c r="B7" i="1"/>
  <c r="F7" i="1" s="1"/>
  <c r="P4" i="1" l="1"/>
  <c r="P5" i="1" l="1"/>
  <c r="Q4" i="1"/>
  <c r="P6" i="1" l="1"/>
  <c r="Q5" i="1"/>
  <c r="P7" i="1" l="1"/>
  <c r="Q6" i="1"/>
  <c r="P8" i="1" l="1"/>
  <c r="Q7" i="1"/>
  <c r="P9" i="1" l="1"/>
  <c r="Q8" i="1"/>
  <c r="P10" i="1" l="1"/>
  <c r="Q9" i="1"/>
  <c r="P11" i="1" l="1"/>
  <c r="Q10" i="1"/>
  <c r="P12" i="1" l="1"/>
  <c r="Q11" i="1"/>
  <c r="P13" i="1" l="1"/>
  <c r="Q12" i="1"/>
  <c r="P14" i="1" l="1"/>
  <c r="Q13" i="1"/>
  <c r="P15" i="1" l="1"/>
  <c r="Q14" i="1"/>
  <c r="P16" i="1" l="1"/>
  <c r="Q15" i="1"/>
  <c r="P17" i="1" l="1"/>
  <c r="Q16" i="1"/>
  <c r="P18" i="1" l="1"/>
  <c r="Q17" i="1"/>
  <c r="P19" i="1" l="1"/>
  <c r="Q18" i="1"/>
  <c r="P20" i="1" l="1"/>
  <c r="Q19" i="1"/>
  <c r="P21" i="1" l="1"/>
  <c r="Q20" i="1"/>
  <c r="P22" i="1" l="1"/>
  <c r="Q21" i="1"/>
  <c r="P23" i="1" l="1"/>
  <c r="Q22" i="1"/>
  <c r="P24" i="1" l="1"/>
  <c r="Q23" i="1"/>
  <c r="P25" i="1" l="1"/>
  <c r="Q24" i="1"/>
  <c r="P26" i="1" l="1"/>
  <c r="Q25" i="1"/>
  <c r="P27" i="1" l="1"/>
  <c r="Q26" i="1"/>
  <c r="P28" i="1" l="1"/>
  <c r="Q27" i="1"/>
  <c r="P29" i="1" l="1"/>
  <c r="Q28" i="1"/>
  <c r="P30" i="1" l="1"/>
  <c r="Q29" i="1"/>
  <c r="P31" i="1" l="1"/>
  <c r="Q30" i="1"/>
  <c r="P32" i="1" l="1"/>
  <c r="Q31" i="1"/>
  <c r="P33" i="1" l="1"/>
  <c r="Q32" i="1"/>
  <c r="P34" i="1" l="1"/>
  <c r="Q33" i="1"/>
  <c r="P35" i="1" l="1"/>
  <c r="Q34" i="1"/>
  <c r="P36" i="1" l="1"/>
  <c r="Q35" i="1"/>
  <c r="P37" i="1" l="1"/>
  <c r="Q36" i="1"/>
  <c r="P38" i="1" l="1"/>
  <c r="Q37" i="1"/>
  <c r="P39" i="1" l="1"/>
  <c r="Q38" i="1"/>
  <c r="P40" i="1" l="1"/>
  <c r="Q39" i="1"/>
  <c r="P41" i="1" l="1"/>
  <c r="Q40" i="1"/>
  <c r="P42" i="1" l="1"/>
  <c r="Q41" i="1"/>
  <c r="P43" i="1" l="1"/>
  <c r="Q42" i="1"/>
  <c r="P44" i="1" l="1"/>
  <c r="Q43" i="1"/>
  <c r="P45" i="1" l="1"/>
  <c r="Q44" i="1"/>
  <c r="P46" i="1" l="1"/>
  <c r="Q45" i="1"/>
  <c r="P47" i="1" l="1"/>
  <c r="Q46" i="1"/>
  <c r="P48" i="1" l="1"/>
  <c r="Q47" i="1"/>
  <c r="P49" i="1" l="1"/>
  <c r="Q48" i="1"/>
  <c r="P50" i="1" l="1"/>
  <c r="Q49" i="1"/>
  <c r="P51" i="1" l="1"/>
  <c r="Q50" i="1"/>
  <c r="P52" i="1" l="1"/>
  <c r="Q51" i="1"/>
  <c r="P53" i="1" l="1"/>
  <c r="Q52" i="1"/>
  <c r="P54" i="1" l="1"/>
  <c r="Q53" i="1"/>
  <c r="P55" i="1" l="1"/>
  <c r="Q54" i="1"/>
  <c r="P56" i="1" l="1"/>
  <c r="Q55" i="1"/>
  <c r="P57" i="1" l="1"/>
  <c r="Q56" i="1"/>
  <c r="P58" i="1" l="1"/>
  <c r="Q57" i="1"/>
  <c r="P59" i="1" l="1"/>
  <c r="Q58" i="1"/>
  <c r="P60" i="1" l="1"/>
  <c r="Q59" i="1"/>
  <c r="P61" i="1" l="1"/>
  <c r="Q60" i="1"/>
  <c r="P62" i="1" l="1"/>
  <c r="Q61" i="1"/>
  <c r="P63" i="1" l="1"/>
  <c r="Q62" i="1"/>
  <c r="P64" i="1" l="1"/>
  <c r="Q63" i="1"/>
  <c r="P65" i="1" l="1"/>
  <c r="Q64" i="1"/>
  <c r="P66" i="1" l="1"/>
  <c r="Q65" i="1"/>
  <c r="P67" i="1" l="1"/>
  <c r="Q66" i="1"/>
  <c r="P68" i="1" l="1"/>
  <c r="Q67" i="1"/>
  <c r="P69" i="1" l="1"/>
  <c r="Q68" i="1"/>
  <c r="P70" i="1" l="1"/>
  <c r="Q69" i="1"/>
  <c r="P71" i="1" l="1"/>
  <c r="Q70" i="1"/>
  <c r="P72" i="1" l="1"/>
  <c r="Q71" i="1"/>
  <c r="P73" i="1" l="1"/>
  <c r="Q72" i="1"/>
  <c r="Q73" i="1" l="1"/>
  <c r="P74" i="1"/>
  <c r="Q74" i="1" l="1"/>
  <c r="P75" i="1"/>
  <c r="Q75" i="1" l="1"/>
  <c r="P76" i="1"/>
  <c r="Q76" i="1" l="1"/>
  <c r="P77" i="1"/>
  <c r="P78" i="1" l="1"/>
  <c r="Q77" i="1"/>
  <c r="Q78" i="1" l="1"/>
  <c r="P79" i="1"/>
  <c r="Q79" i="1" l="1"/>
  <c r="P80" i="1"/>
  <c r="P81" i="1" l="1"/>
  <c r="Q80" i="1"/>
  <c r="Q81" i="1" l="1"/>
  <c r="P82" i="1"/>
  <c r="Q82" i="1" s="1"/>
</calcChain>
</file>

<file path=xl/sharedStrings.xml><?xml version="1.0" encoding="utf-8"?>
<sst xmlns="http://schemas.openxmlformats.org/spreadsheetml/2006/main" count="10" uniqueCount="10">
  <si>
    <t>Mean</t>
  </si>
  <si>
    <t>ST DEV (sigma)</t>
  </si>
  <si>
    <t>ALPHA</t>
  </si>
  <si>
    <t>EPE</t>
  </si>
  <si>
    <t>ENE</t>
  </si>
  <si>
    <t>PFE 99%</t>
  </si>
  <si>
    <t>PFE 1%</t>
  </si>
  <si>
    <t>EE</t>
  </si>
  <si>
    <t>Annual Return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</si>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</sst>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rgb="FF00B0F0"/>
      </right>
      <top/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9" fontId="0" fillId="3" borderId="0" xfId="0" applyNumberFormat="1" applyFill="1" applyAlignment="1">
      <alignment horizontal="center"/>
    </xf>
    <xf numFmtId="9" fontId="0" fillId="3" borderId="0" xfId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743694</xdr:colOff>
      <xdr:row>8</xdr:row>
      <xdr:rowOff>125857</xdr:rowOff>
    </xdr:from>
    <xdr:to>
      <xdr:col>13</xdr:col>
      <xdr:colOff>690148</xdr:colOff>
      <xdr:row>31</xdr:row>
      <xdr:rowOff>149304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37B31C-638B-F757-CE98-733DD161E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694" y="1819190"/>
          <a:ext cx="7772400" cy="4760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6DDC-4A96-3F4F-8FFC-2C7CE929E362}">
  <dimension ref="B1:Q111"/>
  <sheetViews>
    <sheetView tabSelected="1" zoomScale="111" workbookViewId="0">
      <selection activeCell="J5" sqref="J5"/>
    </sheetView>
  </sheetViews>
  <sheetFormatPr baseColWidth="10" defaultRowHeight="16" x14ac:dyDescent="0.2"/>
  <cols>
    <col min="1" max="1" width="10.83203125" style="1"/>
    <col min="2" max="2" width="5.83203125" style="1" bestFit="1" customWidth="1"/>
    <col min="3" max="3" width="14" style="1" bestFit="1" customWidth="1"/>
    <col min="4" max="4" width="8.1640625" style="1" bestFit="1" customWidth="1"/>
    <col min="5" max="5" width="7.1640625" style="1" bestFit="1" customWidth="1"/>
    <col min="6" max="6" width="7.83203125" style="1" bestFit="1" customWidth="1"/>
    <col min="7" max="7" width="7.83203125" style="1" customWidth="1"/>
    <col min="8" max="8" width="8.1640625" style="1" bestFit="1" customWidth="1"/>
    <col min="9" max="9" width="8.1640625" style="1" customWidth="1"/>
    <col min="10" max="10" width="5.83203125" style="1" bestFit="1" customWidth="1"/>
    <col min="11" max="11" width="8.1640625" style="1" customWidth="1"/>
    <col min="12" max="12" width="5.83203125" style="1" bestFit="1" customWidth="1"/>
    <col min="13" max="13" width="5.1640625" style="1" bestFit="1" customWidth="1"/>
    <col min="14" max="15" width="10.83203125" style="1"/>
    <col min="16" max="16" width="13" style="7" bestFit="1" customWidth="1"/>
    <col min="17" max="17" width="10" style="7" bestFit="1" customWidth="1"/>
    <col min="18" max="16384" width="10.83203125" style="1"/>
  </cols>
  <sheetData>
    <row r="1" spans="2:17" ht="17" thickBot="1" x14ac:dyDescent="0.25"/>
    <row r="2" spans="2:17" ht="17" thickBot="1" x14ac:dyDescent="0.25">
      <c r="B2" s="4" t="s">
        <v>0</v>
      </c>
      <c r="C2" s="5" t="s">
        <v>1</v>
      </c>
      <c r="D2" s="6" t="s">
        <v>2</v>
      </c>
      <c r="P2" s="4" t="s">
        <v>8</v>
      </c>
      <c r="Q2" s="9" t="s">
        <v>9</v>
      </c>
    </row>
    <row r="3" spans="2:17" x14ac:dyDescent="0.2">
      <c r="B3" s="2">
        <v>0.05</v>
      </c>
      <c r="C3" s="3">
        <v>0.15</v>
      </c>
      <c r="D3" s="3">
        <v>0.99</v>
      </c>
      <c r="P3" s="14">
        <f>B3-(C3*4)</f>
        <v>-0.54999999999999993</v>
      </c>
      <c r="Q3" s="12">
        <f>NORMDIST(P3,$B$3,$C$3,FALSE)/100</f>
        <v>8.9220150509923572E-6</v>
      </c>
    </row>
    <row r="4" spans="2:17" x14ac:dyDescent="0.2">
      <c r="P4" s="14">
        <f>P3+($C$3/10)</f>
        <v>-0.53499999999999992</v>
      </c>
      <c r="Q4" s="12">
        <f t="shared" ref="Q4:Q67" si="0">NORMDIST(P4,$B$3,$C$3,FALSE)/100</f>
        <v>1.3243698092851516E-5</v>
      </c>
    </row>
    <row r="5" spans="2:17" ht="17" thickBot="1" x14ac:dyDescent="0.25">
      <c r="P5" s="14">
        <f t="shared" ref="P5:P68" si="1">P4+($C$3/10)</f>
        <v>-0.51999999999999991</v>
      </c>
      <c r="Q5" s="12">
        <f t="shared" si="0"/>
        <v>1.9463128386097353E-5</v>
      </c>
    </row>
    <row r="6" spans="2:17" ht="17" thickBot="1" x14ac:dyDescent="0.25">
      <c r="B6" s="4" t="s">
        <v>3</v>
      </c>
      <c r="C6" s="5" t="s">
        <v>4</v>
      </c>
      <c r="D6" s="6" t="s">
        <v>5</v>
      </c>
      <c r="E6" s="4" t="s">
        <v>6</v>
      </c>
      <c r="F6" s="9" t="s">
        <v>7</v>
      </c>
      <c r="H6" s="16"/>
      <c r="I6" s="16"/>
      <c r="K6" s="16"/>
      <c r="P6" s="14">
        <f t="shared" si="1"/>
        <v>-0.50499999999999989</v>
      </c>
      <c r="Q6" s="12">
        <f t="shared" si="0"/>
        <v>2.8318684703383481E-5</v>
      </c>
    </row>
    <row r="7" spans="2:17" x14ac:dyDescent="0.2">
      <c r="B7" s="10">
        <f>B3*NORMSDIST(B3/C3)+C3*NORMDIST(B3/C3,0,1,FALSE)</f>
        <v>8.8135417144860798E-2</v>
      </c>
      <c r="C7" s="11">
        <f>B3*NORMSDIST(-B3/C3)-C3*NORMDIST(-B3/C3,0,1,FALSE)</f>
        <v>-3.8135417144860795E-2</v>
      </c>
      <c r="D7" s="11">
        <f>B3+NORMSINV(D3)*C3</f>
        <v>0.39895218110612607</v>
      </c>
      <c r="E7" s="10">
        <f>B3+NORMSINV(1-D3)*C3</f>
        <v>-0.29895218110612609</v>
      </c>
      <c r="F7" s="11">
        <f>B7</f>
        <v>8.8135417144860798E-2</v>
      </c>
      <c r="H7" s="16"/>
      <c r="I7" s="16"/>
      <c r="K7" s="16"/>
      <c r="P7" s="14">
        <f t="shared" si="1"/>
        <v>-0.48999999999999988</v>
      </c>
      <c r="Q7" s="12">
        <f t="shared" si="0"/>
        <v>4.0793462007584866E-5</v>
      </c>
    </row>
    <row r="8" spans="2:17" x14ac:dyDescent="0.2">
      <c r="H8" s="16"/>
      <c r="I8" s="16"/>
      <c r="K8" s="16"/>
      <c r="P8" s="14">
        <f t="shared" si="1"/>
        <v>-0.47499999999999987</v>
      </c>
      <c r="Q8" s="12">
        <f t="shared" si="0"/>
        <v>5.8178846336384117E-5</v>
      </c>
    </row>
    <row r="9" spans="2:17" x14ac:dyDescent="0.2">
      <c r="P9" s="14">
        <f t="shared" si="1"/>
        <v>-0.45999999999999985</v>
      </c>
      <c r="Q9" s="12">
        <f t="shared" si="0"/>
        <v>8.2147944564868065E-5</v>
      </c>
    </row>
    <row r="10" spans="2:17" x14ac:dyDescent="0.2">
      <c r="P10" s="14">
        <f t="shared" si="1"/>
        <v>-0.44499999999999984</v>
      </c>
      <c r="Q10" s="12">
        <f t="shared" si="0"/>
        <v>1.1483792927024573E-4</v>
      </c>
    </row>
    <row r="11" spans="2:17" x14ac:dyDescent="0.2">
      <c r="P11" s="14">
        <f t="shared" si="1"/>
        <v>-0.42999999999999983</v>
      </c>
      <c r="Q11" s="12">
        <f t="shared" si="0"/>
        <v>1.5893921343099009E-4</v>
      </c>
    </row>
    <row r="12" spans="2:17" x14ac:dyDescent="0.2">
      <c r="P12" s="14">
        <f t="shared" si="1"/>
        <v>-0.41499999999999981</v>
      </c>
      <c r="Q12" s="12">
        <f t="shared" si="0"/>
        <v>2.1778793707999557E-4</v>
      </c>
    </row>
    <row r="13" spans="2:17" x14ac:dyDescent="0.2">
      <c r="P13" s="14">
        <f t="shared" si="1"/>
        <v>-0.3999999999999998</v>
      </c>
      <c r="Q13" s="12">
        <f t="shared" si="0"/>
        <v>2.9545656079586822E-4</v>
      </c>
    </row>
    <row r="14" spans="2:17" x14ac:dyDescent="0.2">
      <c r="P14" s="14">
        <f t="shared" si="1"/>
        <v>-0.38499999999999979</v>
      </c>
      <c r="Q14" s="12">
        <f t="shared" si="0"/>
        <v>3.9683549465172529E-4</v>
      </c>
    </row>
    <row r="15" spans="2:17" x14ac:dyDescent="0.2">
      <c r="P15" s="14">
        <f t="shared" si="1"/>
        <v>-0.36999999999999977</v>
      </c>
      <c r="Q15" s="12">
        <f t="shared" si="0"/>
        <v>5.2769677219866636E-4</v>
      </c>
    </row>
    <row r="16" spans="2:17" x14ac:dyDescent="0.2">
      <c r="P16" s="14">
        <f t="shared" si="1"/>
        <v>-0.35499999999999976</v>
      </c>
      <c r="Q16" s="12">
        <f t="shared" si="0"/>
        <v>6.9472898762817622E-4</v>
      </c>
    </row>
    <row r="17" spans="16:17" x14ac:dyDescent="0.2">
      <c r="P17" s="14">
        <f t="shared" si="1"/>
        <v>-0.33999999999999975</v>
      </c>
      <c r="Q17" s="12">
        <f t="shared" si="0"/>
        <v>9.0553128224571205E-4</v>
      </c>
    </row>
    <row r="18" spans="16:17" x14ac:dyDescent="0.2">
      <c r="P18" s="14">
        <f t="shared" si="1"/>
        <v>-0.32499999999999973</v>
      </c>
      <c r="Q18" s="12">
        <f t="shared" si="0"/>
        <v>1.168553366237908E-3</v>
      </c>
    </row>
    <row r="19" spans="16:17" x14ac:dyDescent="0.2">
      <c r="P19" s="14">
        <f t="shared" si="1"/>
        <v>-0.30999999999999972</v>
      </c>
      <c r="Q19" s="12">
        <f t="shared" si="0"/>
        <v>1.4929686863228667E-3</v>
      </c>
    </row>
    <row r="20" spans="16:17" x14ac:dyDescent="0.2">
      <c r="P20" s="14">
        <f t="shared" si="1"/>
        <v>-0.29499999999999971</v>
      </c>
      <c r="Q20" s="12">
        <f t="shared" si="0"/>
        <v>1.8884691827734199E-3</v>
      </c>
    </row>
    <row r="21" spans="16:17" x14ac:dyDescent="0.2">
      <c r="P21" s="14">
        <f t="shared" si="1"/>
        <v>-0.27999999999999969</v>
      </c>
      <c r="Q21" s="12">
        <f t="shared" si="0"/>
        <v>2.3649728564154398E-3</v>
      </c>
    </row>
    <row r="22" spans="16:17" x14ac:dyDescent="0.2">
      <c r="P22" s="14">
        <f t="shared" si="1"/>
        <v>-0.26499999999999968</v>
      </c>
      <c r="Q22" s="12">
        <f t="shared" si="0"/>
        <v>2.9322397320284926E-3</v>
      </c>
    </row>
    <row r="23" spans="16:17" x14ac:dyDescent="0.2">
      <c r="P23" s="14">
        <f t="shared" si="1"/>
        <v>-0.24999999999999967</v>
      </c>
      <c r="Q23" s="12">
        <f t="shared" si="0"/>
        <v>3.5993977675458865E-3</v>
      </c>
    </row>
    <row r="24" spans="16:17" x14ac:dyDescent="0.2">
      <c r="P24" s="14">
        <f t="shared" si="1"/>
        <v>-0.23499999999999965</v>
      </c>
      <c r="Q24" s="12">
        <f t="shared" si="0"/>
        <v>4.3743876516451254E-3</v>
      </c>
    </row>
    <row r="25" spans="16:17" x14ac:dyDescent="0.2">
      <c r="P25" s="14">
        <f t="shared" si="1"/>
        <v>-0.21999999999999964</v>
      </c>
      <c r="Q25" s="12">
        <f t="shared" si="0"/>
        <v>5.2633438867263002E-3</v>
      </c>
    </row>
    <row r="26" spans="16:17" x14ac:dyDescent="0.2">
      <c r="P26" s="14">
        <f t="shared" si="1"/>
        <v>-0.20499999999999963</v>
      </c>
      <c r="Q26" s="12">
        <f t="shared" si="0"/>
        <v>6.2699384917924879E-3</v>
      </c>
    </row>
    <row r="27" spans="16:17" x14ac:dyDescent="0.2">
      <c r="P27" s="14">
        <f t="shared" si="1"/>
        <v>-0.18999999999999961</v>
      </c>
      <c r="Q27" s="12">
        <f t="shared" si="0"/>
        <v>7.3947223119637364E-3</v>
      </c>
    </row>
    <row r="28" spans="16:17" x14ac:dyDescent="0.2">
      <c r="P28" s="14">
        <f t="shared" si="1"/>
        <v>-0.1749999999999996</v>
      </c>
      <c r="Q28" s="12">
        <f t="shared" si="0"/>
        <v>8.6345063777261508E-3</v>
      </c>
    </row>
    <row r="29" spans="16:17" x14ac:dyDescent="0.2">
      <c r="P29" s="14">
        <f t="shared" si="1"/>
        <v>-0.15999999999999959</v>
      </c>
      <c r="Q29" s="12">
        <f t="shared" si="0"/>
        <v>9.9818310423830311E-3</v>
      </c>
    </row>
    <row r="30" spans="16:17" x14ac:dyDescent="0.2">
      <c r="P30" s="14">
        <f t="shared" si="1"/>
        <v>-0.14499999999999957</v>
      </c>
      <c r="Q30" s="12">
        <f t="shared" si="0"/>
        <v>1.14245728031872E-2</v>
      </c>
    </row>
    <row r="31" spans="16:17" x14ac:dyDescent="0.2">
      <c r="P31" s="14">
        <f t="shared" si="1"/>
        <v>-0.12999999999999956</v>
      </c>
      <c r="Q31" s="12">
        <f t="shared" si="0"/>
        <v>1.294573699888091E-2</v>
      </c>
    </row>
    <row r="32" spans="16:17" x14ac:dyDescent="0.2">
      <c r="P32" s="14">
        <f t="shared" si="1"/>
        <v>-0.11499999999999956</v>
      </c>
      <c r="Q32" s="12">
        <f t="shared" si="0"/>
        <v>1.452347846883675E-2</v>
      </c>
    </row>
    <row r="33" spans="16:17" x14ac:dyDescent="0.2">
      <c r="P33" s="14">
        <f t="shared" si="1"/>
        <v>-9.9999999999999561E-2</v>
      </c>
      <c r="Q33" s="12">
        <f t="shared" si="0"/>
        <v>1.6131381634609601E-2</v>
      </c>
    </row>
    <row r="34" spans="16:17" x14ac:dyDescent="0.2">
      <c r="P34" s="14">
        <f t="shared" si="1"/>
        <v>-8.4999999999999562E-2</v>
      </c>
      <c r="Q34" s="12">
        <f t="shared" si="0"/>
        <v>1.7739016659917034E-2</v>
      </c>
    </row>
    <row r="35" spans="16:17" x14ac:dyDescent="0.2">
      <c r="P35" s="14">
        <f t="shared" si="1"/>
        <v>-6.9999999999999563E-2</v>
      </c>
      <c r="Q35" s="12">
        <f t="shared" si="0"/>
        <v>1.9312770184098896E-2</v>
      </c>
    </row>
    <row r="36" spans="16:17" x14ac:dyDescent="0.2">
      <c r="P36" s="14">
        <f t="shared" si="1"/>
        <v>-5.4999999999999563E-2</v>
      </c>
      <c r="Q36" s="12">
        <f t="shared" si="0"/>
        <v>2.081692889111746E-2</v>
      </c>
    </row>
    <row r="37" spans="16:17" x14ac:dyDescent="0.2">
      <c r="P37" s="14">
        <f t="shared" si="1"/>
        <v>-3.9999999999999564E-2</v>
      </c>
      <c r="Q37" s="12">
        <f t="shared" si="0"/>
        <v>2.2214973526120018E-2</v>
      </c>
    </row>
    <row r="38" spans="16:17" x14ac:dyDescent="0.2">
      <c r="P38" s="14">
        <f t="shared" si="1"/>
        <v>-2.4999999999999564E-2</v>
      </c>
      <c r="Q38" s="12">
        <f t="shared" si="0"/>
        <v>2.3471021784286668E-2</v>
      </c>
    </row>
    <row r="39" spans="16:17" x14ac:dyDescent="0.2">
      <c r="P39" s="14">
        <f t="shared" si="1"/>
        <v>-9.9999999999995648E-3</v>
      </c>
      <c r="Q39" s="12">
        <f t="shared" si="0"/>
        <v>2.4551342686888251E-2</v>
      </c>
    </row>
    <row r="40" spans="16:17" x14ac:dyDescent="0.2">
      <c r="P40" s="14">
        <f t="shared" si="1"/>
        <v>5.0000000000004347E-3</v>
      </c>
      <c r="Q40" s="12">
        <f t="shared" si="0"/>
        <v>2.5425854364034963E-2</v>
      </c>
    </row>
    <row r="41" spans="16:17" x14ac:dyDescent="0.2">
      <c r="P41" s="14">
        <f t="shared" si="1"/>
        <v>2.0000000000000434E-2</v>
      </c>
      <c r="Q41" s="12">
        <f t="shared" si="0"/>
        <v>2.6069512931697077E-2</v>
      </c>
    </row>
    <row r="42" spans="16:17" x14ac:dyDescent="0.2">
      <c r="P42" s="14">
        <f t="shared" si="1"/>
        <v>3.5000000000000434E-2</v>
      </c>
      <c r="Q42" s="12">
        <f t="shared" si="0"/>
        <v>2.6463503165134131E-2</v>
      </c>
    </row>
    <row r="43" spans="16:17" x14ac:dyDescent="0.2">
      <c r="P43" s="14">
        <f t="shared" si="1"/>
        <v>5.0000000000000433E-2</v>
      </c>
      <c r="Q43" s="12">
        <f t="shared" si="0"/>
        <v>2.6596152026762181E-2</v>
      </c>
    </row>
    <row r="44" spans="16:17" x14ac:dyDescent="0.2">
      <c r="P44" s="14">
        <f t="shared" si="1"/>
        <v>6.5000000000000432E-2</v>
      </c>
      <c r="Q44" s="12">
        <f t="shared" si="0"/>
        <v>2.6463503165134114E-2</v>
      </c>
    </row>
    <row r="45" spans="16:17" x14ac:dyDescent="0.2">
      <c r="P45" s="14">
        <f t="shared" si="1"/>
        <v>8.0000000000000432E-2</v>
      </c>
      <c r="Q45" s="12">
        <f t="shared" si="0"/>
        <v>2.6069512931697045E-2</v>
      </c>
    </row>
    <row r="46" spans="16:17" x14ac:dyDescent="0.2">
      <c r="P46" s="14">
        <f t="shared" si="1"/>
        <v>9.5000000000000431E-2</v>
      </c>
      <c r="Q46" s="12">
        <f t="shared" si="0"/>
        <v>2.5425854364034918E-2</v>
      </c>
    </row>
    <row r="47" spans="16:17" x14ac:dyDescent="0.2">
      <c r="P47" s="14">
        <f t="shared" si="1"/>
        <v>0.11000000000000043</v>
      </c>
      <c r="Q47" s="12">
        <f t="shared" si="0"/>
        <v>2.4551342686888199E-2</v>
      </c>
    </row>
    <row r="48" spans="16:17" x14ac:dyDescent="0.2">
      <c r="P48" s="14">
        <f t="shared" si="1"/>
        <v>0.12500000000000044</v>
      </c>
      <c r="Q48" s="12">
        <f t="shared" si="0"/>
        <v>2.3471021784286599E-2</v>
      </c>
    </row>
    <row r="49" spans="16:17" x14ac:dyDescent="0.2">
      <c r="P49" s="14">
        <f t="shared" si="1"/>
        <v>0.14000000000000046</v>
      </c>
      <c r="Q49" s="12">
        <f t="shared" si="0"/>
        <v>2.2214973526119938E-2</v>
      </c>
    </row>
    <row r="50" spans="16:17" x14ac:dyDescent="0.2">
      <c r="P50" s="14">
        <f t="shared" si="1"/>
        <v>0.15500000000000047</v>
      </c>
      <c r="Q50" s="12">
        <f t="shared" si="0"/>
        <v>2.0816928891117373E-2</v>
      </c>
    </row>
    <row r="51" spans="16:17" x14ac:dyDescent="0.2">
      <c r="P51" s="14">
        <f t="shared" si="1"/>
        <v>0.17000000000000048</v>
      </c>
      <c r="Q51" s="12">
        <f t="shared" si="0"/>
        <v>1.9312770184098802E-2</v>
      </c>
    </row>
    <row r="52" spans="16:17" x14ac:dyDescent="0.2">
      <c r="P52" s="14">
        <f t="shared" si="1"/>
        <v>0.1850000000000005</v>
      </c>
      <c r="Q52" s="12">
        <f t="shared" si="0"/>
        <v>1.7739016659916933E-2</v>
      </c>
    </row>
    <row r="53" spans="16:17" x14ac:dyDescent="0.2">
      <c r="P53" s="14">
        <f t="shared" si="1"/>
        <v>0.20000000000000051</v>
      </c>
      <c r="Q53" s="12">
        <f t="shared" si="0"/>
        <v>1.6131381634609504E-2</v>
      </c>
    </row>
    <row r="54" spans="16:17" x14ac:dyDescent="0.2">
      <c r="P54" s="14">
        <f t="shared" si="1"/>
        <v>0.21500000000000052</v>
      </c>
      <c r="Q54" s="12">
        <f t="shared" si="0"/>
        <v>1.4523478468836648E-2</v>
      </c>
    </row>
    <row r="55" spans="16:17" x14ac:dyDescent="0.2">
      <c r="P55" s="14">
        <f t="shared" si="1"/>
        <v>0.23000000000000054</v>
      </c>
      <c r="Q55" s="12">
        <f t="shared" si="0"/>
        <v>1.2945736998880806E-2</v>
      </c>
    </row>
    <row r="56" spans="16:17" x14ac:dyDescent="0.2">
      <c r="P56" s="14">
        <f t="shared" si="1"/>
        <v>0.24500000000000055</v>
      </c>
      <c r="Q56" s="12">
        <f t="shared" si="0"/>
        <v>1.1424572803187101E-2</v>
      </c>
    </row>
    <row r="57" spans="16:17" x14ac:dyDescent="0.2">
      <c r="P57" s="14">
        <f t="shared" si="1"/>
        <v>0.26000000000000056</v>
      </c>
      <c r="Q57" s="12">
        <f t="shared" si="0"/>
        <v>9.9818310423829375E-3</v>
      </c>
    </row>
    <row r="58" spans="16:17" x14ac:dyDescent="0.2">
      <c r="P58" s="14">
        <f t="shared" si="1"/>
        <v>0.27500000000000058</v>
      </c>
      <c r="Q58" s="12">
        <f t="shared" si="0"/>
        <v>8.6345063777260641E-3</v>
      </c>
    </row>
    <row r="59" spans="16:17" x14ac:dyDescent="0.2">
      <c r="P59" s="14">
        <f t="shared" si="1"/>
        <v>0.29000000000000059</v>
      </c>
      <c r="Q59" s="12">
        <f t="shared" si="0"/>
        <v>7.3947223119636574E-3</v>
      </c>
    </row>
    <row r="60" spans="16:17" x14ac:dyDescent="0.2">
      <c r="P60" s="14">
        <f t="shared" si="1"/>
        <v>0.3050000000000006</v>
      </c>
      <c r="Q60" s="12">
        <f t="shared" si="0"/>
        <v>6.2699384917924176E-3</v>
      </c>
    </row>
    <row r="61" spans="16:17" x14ac:dyDescent="0.2">
      <c r="P61" s="14">
        <f t="shared" si="1"/>
        <v>0.32000000000000062</v>
      </c>
      <c r="Q61" s="12">
        <f t="shared" si="0"/>
        <v>5.2633438867262369E-3</v>
      </c>
    </row>
    <row r="62" spans="16:17" x14ac:dyDescent="0.2">
      <c r="P62" s="14">
        <f t="shared" si="1"/>
        <v>0.33500000000000063</v>
      </c>
      <c r="Q62" s="12">
        <f t="shared" si="0"/>
        <v>4.3743876516450699E-3</v>
      </c>
    </row>
    <row r="63" spans="16:17" x14ac:dyDescent="0.2">
      <c r="P63" s="14">
        <f t="shared" si="1"/>
        <v>0.35000000000000064</v>
      </c>
      <c r="Q63" s="12">
        <f t="shared" si="0"/>
        <v>3.5993977675458384E-3</v>
      </c>
    </row>
    <row r="64" spans="16:17" x14ac:dyDescent="0.2">
      <c r="P64" s="14">
        <f t="shared" si="1"/>
        <v>0.36500000000000066</v>
      </c>
      <c r="Q64" s="12">
        <f t="shared" si="0"/>
        <v>2.9322397320284523E-3</v>
      </c>
    </row>
    <row r="65" spans="16:17" x14ac:dyDescent="0.2">
      <c r="P65" s="14">
        <f t="shared" si="1"/>
        <v>0.38000000000000067</v>
      </c>
      <c r="Q65" s="12">
        <f t="shared" si="0"/>
        <v>2.3649728564154051E-3</v>
      </c>
    </row>
    <row r="66" spans="16:17" x14ac:dyDescent="0.2">
      <c r="P66" s="14">
        <f t="shared" si="1"/>
        <v>0.39500000000000068</v>
      </c>
      <c r="Q66" s="12">
        <f t="shared" si="0"/>
        <v>1.8884691827733915E-3</v>
      </c>
    </row>
    <row r="67" spans="16:17" x14ac:dyDescent="0.2">
      <c r="P67" s="14">
        <f t="shared" si="1"/>
        <v>0.4100000000000007</v>
      </c>
      <c r="Q67" s="12">
        <f t="shared" si="0"/>
        <v>1.4929686863228429E-3</v>
      </c>
    </row>
    <row r="68" spans="16:17" x14ac:dyDescent="0.2">
      <c r="P68" s="14">
        <f t="shared" si="1"/>
        <v>0.42500000000000071</v>
      </c>
      <c r="Q68" s="12">
        <f t="shared" ref="Q68:Q82" si="2">NORMDIST(P68,$B$3,$C$3,FALSE)/100</f>
        <v>1.1685533662378882E-3</v>
      </c>
    </row>
    <row r="69" spans="16:17" x14ac:dyDescent="0.2">
      <c r="P69" s="14">
        <f>P68+($C$3/10)</f>
        <v>0.44000000000000072</v>
      </c>
      <c r="Q69" s="12">
        <f t="shared" si="2"/>
        <v>9.0553128224569633E-4</v>
      </c>
    </row>
    <row r="70" spans="16:17" x14ac:dyDescent="0.2">
      <c r="P70" s="14">
        <f>P69+($C$3/10)</f>
        <v>0.45500000000000074</v>
      </c>
      <c r="Q70" s="12">
        <f t="shared" si="2"/>
        <v>6.9472898762816353E-4</v>
      </c>
    </row>
    <row r="71" spans="16:17" x14ac:dyDescent="0.2">
      <c r="P71" s="14">
        <f>P70+($C$3/10)</f>
        <v>0.47000000000000075</v>
      </c>
      <c r="Q71" s="12">
        <f t="shared" si="2"/>
        <v>5.276967721986565E-4</v>
      </c>
    </row>
    <row r="72" spans="16:17" x14ac:dyDescent="0.2">
      <c r="P72" s="14">
        <f>P71+($C$3/10)</f>
        <v>0.48500000000000076</v>
      </c>
      <c r="Q72" s="12">
        <f t="shared" si="2"/>
        <v>3.9683549465171759E-4</v>
      </c>
    </row>
    <row r="73" spans="16:17" x14ac:dyDescent="0.2">
      <c r="P73" s="14">
        <f>P72+($C$3/10)</f>
        <v>0.50000000000000078</v>
      </c>
      <c r="Q73" s="12">
        <f t="shared" si="2"/>
        <v>2.9545656079586248E-4</v>
      </c>
    </row>
    <row r="74" spans="16:17" x14ac:dyDescent="0.2">
      <c r="P74" s="14">
        <f t="shared" ref="P74:P82" si="3">P73+($C$3/10)</f>
        <v>0.51500000000000079</v>
      </c>
      <c r="Q74" s="12">
        <f t="shared" si="2"/>
        <v>2.1778793707999113E-4</v>
      </c>
    </row>
    <row r="75" spans="16:17" x14ac:dyDescent="0.2">
      <c r="P75" s="14">
        <f t="shared" si="3"/>
        <v>0.5300000000000008</v>
      </c>
      <c r="Q75" s="12">
        <f t="shared" si="2"/>
        <v>1.589392134309867E-4</v>
      </c>
    </row>
    <row r="76" spans="16:17" x14ac:dyDescent="0.2">
      <c r="P76" s="14">
        <f t="shared" si="3"/>
        <v>0.54500000000000082</v>
      </c>
      <c r="Q76" s="12">
        <f t="shared" si="2"/>
        <v>1.1483792927024329E-4</v>
      </c>
    </row>
    <row r="77" spans="16:17" x14ac:dyDescent="0.2">
      <c r="P77" s="14">
        <f t="shared" si="3"/>
        <v>0.56000000000000083</v>
      </c>
      <c r="Q77" s="12">
        <f t="shared" si="2"/>
        <v>8.2147944564866466E-5</v>
      </c>
    </row>
    <row r="78" spans="16:17" x14ac:dyDescent="0.2">
      <c r="P78" s="14">
        <f t="shared" si="3"/>
        <v>0.57500000000000084</v>
      </c>
      <c r="Q78" s="12">
        <f t="shared" si="2"/>
        <v>5.8178846336382925E-5</v>
      </c>
    </row>
    <row r="79" spans="16:17" x14ac:dyDescent="0.2">
      <c r="P79" s="14">
        <f t="shared" si="3"/>
        <v>0.59000000000000086</v>
      </c>
      <c r="Q79" s="12">
        <f t="shared" si="2"/>
        <v>4.0793462007584039E-5</v>
      </c>
    </row>
    <row r="80" spans="16:17" x14ac:dyDescent="0.2">
      <c r="P80" s="14">
        <f t="shared" si="3"/>
        <v>0.60500000000000087</v>
      </c>
      <c r="Q80" s="12">
        <f t="shared" si="2"/>
        <v>2.8318684703382878E-5</v>
      </c>
    </row>
    <row r="81" spans="16:17" x14ac:dyDescent="0.2">
      <c r="P81" s="14">
        <f t="shared" si="3"/>
        <v>0.62000000000000088</v>
      </c>
      <c r="Q81" s="12">
        <f t="shared" si="2"/>
        <v>1.9463128386096936E-5</v>
      </c>
    </row>
    <row r="82" spans="16:17" x14ac:dyDescent="0.2">
      <c r="P82" s="15">
        <f t="shared" si="3"/>
        <v>0.6350000000000009</v>
      </c>
      <c r="Q82" s="13">
        <f t="shared" si="2"/>
        <v>1.3243698092851221E-5</v>
      </c>
    </row>
    <row r="110" spans="16:16" x14ac:dyDescent="0.2">
      <c r="P110" s="8"/>
    </row>
    <row r="111" spans="16:16" x14ac:dyDescent="0.2">
      <c r="P111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Counterparty_credit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</dc:creator>
  <cp:lastModifiedBy>jonatan</cp:lastModifiedBy>
  <dcterms:created xsi:type="dcterms:W3CDTF">2025-03-04T11:01:59Z</dcterms:created>
  <dcterms:modified xsi:type="dcterms:W3CDTF">2025-03-04T11:55:11Z</dcterms:modified>
</cp:coreProperties>
</file>