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/Desktop/Quant/"/>
    </mc:Choice>
  </mc:AlternateContent>
  <xr:revisionPtr revIDLastSave="0" documentId="8_{401475A8-91A6-5F4E-BFAF-D6BF45A87DE2}" xr6:coauthVersionLast="47" xr6:coauthVersionMax="47" xr10:uidLastSave="{00000000-0000-0000-0000-000000000000}"/>
  <bookViews>
    <workbookView xWindow="19000" yWindow="-20920" windowWidth="20560" windowHeight="20780" xr2:uid="{F167FF09-AAAD-C54D-A000-F7DABF427558}"/>
  </bookViews>
  <sheets>
    <sheet name="Max_Drawdown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F3" i="1" l="1"/>
</calcChain>
</file>

<file path=xl/sharedStrings.xml><?xml version="1.0" encoding="utf-8"?>
<sst xmlns="http://schemas.openxmlformats.org/spreadsheetml/2006/main" count="4" uniqueCount="4">
  <si>
    <t>Year</t>
  </si>
  <si>
    <t>Drawdown</t>
  </si>
  <si>
    <t>Portfolio Value $</t>
  </si>
  <si>
    <t>MAX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</si>
</sst>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/>
    <xf numFmtId="164" fontId="0" fillId="3" borderId="0" xfId="1" applyNumberFormat="1" applyFont="1" applyFill="1"/>
    <xf numFmtId="0" fontId="0" fillId="3" borderId="4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Portfolio Value</c:v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Max_Drawdown!$C$3:$C$22</c:f>
              <c:numCache>
                <c:formatCode>0</c:formatCode>
                <c:ptCount val="20"/>
                <c:pt idx="0">
                  <c:v>1000</c:v>
                </c:pt>
                <c:pt idx="1">
                  <c:v>1091</c:v>
                </c:pt>
                <c:pt idx="2">
                  <c:v>1400</c:v>
                </c:pt>
                <c:pt idx="3">
                  <c:v>1291</c:v>
                </c:pt>
                <c:pt idx="4">
                  <c:v>1457</c:v>
                </c:pt>
                <c:pt idx="5">
                  <c:v>1654.115377499435</c:v>
                </c:pt>
                <c:pt idx="6">
                  <c:v>1981</c:v>
                </c:pt>
                <c:pt idx="7">
                  <c:v>2485</c:v>
                </c:pt>
                <c:pt idx="8">
                  <c:v>2939.2286195978731</c:v>
                </c:pt>
                <c:pt idx="9">
                  <c:v>3035.459983459763</c:v>
                </c:pt>
                <c:pt idx="10">
                  <c:v>3211</c:v>
                </c:pt>
                <c:pt idx="11">
                  <c:v>3414</c:v>
                </c:pt>
                <c:pt idx="12">
                  <c:v>2421</c:v>
                </c:pt>
                <c:pt idx="13">
                  <c:v>1974</c:v>
                </c:pt>
                <c:pt idx="14">
                  <c:v>1964</c:v>
                </c:pt>
                <c:pt idx="15">
                  <c:v>2241</c:v>
                </c:pt>
                <c:pt idx="16">
                  <c:v>2145</c:v>
                </c:pt>
                <c:pt idx="17">
                  <c:v>1753</c:v>
                </c:pt>
                <c:pt idx="18">
                  <c:v>1981</c:v>
                </c:pt>
                <c:pt idx="19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1A-B04E-8A88-CCA77642D0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7540048"/>
        <c:axId val="1087541696"/>
      </c:lineChart>
      <c:catAx>
        <c:axId val="108754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1696"/>
        <c:crosses val="autoZero"/>
        <c:auto val="1"/>
        <c:lblAlgn val="ctr"/>
        <c:lblOffset val="100"/>
        <c:noMultiLvlLbl val="0"/>
      </c:catAx>
      <c:valAx>
        <c:axId val="108754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821305</xdr:colOff>
      <xdr:row>23</xdr:row>
      <xdr:rowOff>146109</xdr:rowOff>
    </xdr:from>
    <xdr:to>
      <xdr:col>5</xdr:col>
      <xdr:colOff>1113405</xdr:colOff>
      <xdr:row>39</xdr:row>
      <xdr:rowOff>108010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FE9C7-4B29-1342-926E-09C17B60C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natan/Desktop/Quant/Macalay_duration.xlsx" TargetMode="External"/><Relationship Id="rId1" Type="http://schemas.openxmlformats.org/officeDocument/2006/relationships/externalLinkPath" Target="Macalay_du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aulay Duration (2)"/>
      <sheetName val="Macaulay Duration"/>
    </sheetNames>
    <sheetDataSet>
      <sheetData sheetId="0">
        <row r="18">
          <cell r="F18" t="str">
            <v>Bond Price</v>
          </cell>
        </row>
        <row r="19">
          <cell r="F19">
            <v>1215.7543265364652</v>
          </cell>
        </row>
        <row r="20">
          <cell r="F20">
            <v>1160.7551912485351</v>
          </cell>
        </row>
        <row r="21">
          <cell r="F21">
            <v>1105.7560559606045</v>
          </cell>
        </row>
        <row r="22">
          <cell r="F22">
            <v>1050.7569206726744</v>
          </cell>
        </row>
        <row r="23">
          <cell r="F23">
            <v>995.75778538474412</v>
          </cell>
        </row>
        <row r="24">
          <cell r="F24">
            <v>940.75865009681377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FFC9-83FA-EE44-A365-EB2E0DD524BE}">
  <dimension ref="B1:F22"/>
  <sheetViews>
    <sheetView tabSelected="1" zoomScale="109" workbookViewId="0">
      <selection activeCell="J15" sqref="J15"/>
    </sheetView>
  </sheetViews>
  <sheetFormatPr baseColWidth="10" defaultRowHeight="16" x14ac:dyDescent="0.2"/>
  <cols>
    <col min="1" max="1" width="10.83203125" style="1"/>
    <col min="2" max="2" width="11.5" style="1" bestFit="1" customWidth="1"/>
    <col min="3" max="3" width="14.83203125" style="1" bestFit="1" customWidth="1"/>
    <col min="4" max="4" width="20.1640625" style="1" bestFit="1" customWidth="1"/>
    <col min="5" max="5" width="12.83203125" style="1" customWidth="1"/>
    <col min="6" max="6" width="15" style="1" bestFit="1" customWidth="1"/>
    <col min="7" max="16384" width="10.83203125" style="1"/>
  </cols>
  <sheetData>
    <row r="1" spans="2:6" ht="17" thickBot="1" x14ac:dyDescent="0.25"/>
    <row r="2" spans="2:6" ht="17" thickBot="1" x14ac:dyDescent="0.25">
      <c r="B2" s="2" t="s">
        <v>0</v>
      </c>
      <c r="C2" s="3" t="s">
        <v>2</v>
      </c>
      <c r="D2" s="4" t="s">
        <v>1</v>
      </c>
      <c r="F2" s="8" t="s">
        <v>3</v>
      </c>
    </row>
    <row r="3" spans="2:6" ht="17" thickBot="1" x14ac:dyDescent="0.25">
      <c r="B3" s="5">
        <v>1</v>
      </c>
      <c r="C3" s="6">
        <v>1000</v>
      </c>
      <c r="D3" s="6"/>
      <c r="F3" s="9">
        <f>MIN(D4:D22)</f>
        <v>-0.58260105448154653</v>
      </c>
    </row>
    <row r="4" spans="2:6" x14ac:dyDescent="0.2">
      <c r="B4" s="5">
        <v>2</v>
      </c>
      <c r="C4" s="6">
        <v>1091</v>
      </c>
      <c r="D4" s="7">
        <f>(C4-MAX($C$3:C3))/MAX($C$3:C3)</f>
        <v>9.0999999999999998E-2</v>
      </c>
    </row>
    <row r="5" spans="2:6" x14ac:dyDescent="0.2">
      <c r="B5" s="5">
        <v>3</v>
      </c>
      <c r="C5" s="6">
        <v>1400</v>
      </c>
      <c r="D5" s="7">
        <f>(C5-MAX($C$3:C4))/MAX($C$3:C4)</f>
        <v>0.28322639780018333</v>
      </c>
    </row>
    <row r="6" spans="2:6" x14ac:dyDescent="0.2">
      <c r="B6" s="5">
        <v>4</v>
      </c>
      <c r="C6" s="6">
        <v>1291</v>
      </c>
      <c r="D6" s="7">
        <f>(C6-MAX($C$3:C5))/MAX($C$3:C5)</f>
        <v>-7.7857142857142861E-2</v>
      </c>
    </row>
    <row r="7" spans="2:6" x14ac:dyDescent="0.2">
      <c r="B7" s="5">
        <v>5</v>
      </c>
      <c r="C7" s="6">
        <v>1457</v>
      </c>
      <c r="D7" s="7">
        <f>(C7-MAX($C$3:C6))/MAX($C$3:C6)</f>
        <v>4.0714285714285717E-2</v>
      </c>
    </row>
    <row r="8" spans="2:6" x14ac:dyDescent="0.2">
      <c r="B8" s="5">
        <v>6</v>
      </c>
      <c r="C8" s="6">
        <v>1654.115377499435</v>
      </c>
      <c r="D8" s="7">
        <f>(C8-MAX($C$3:C7))/MAX($C$3:C7)</f>
        <v>0.13528852264889155</v>
      </c>
    </row>
    <row r="9" spans="2:6" x14ac:dyDescent="0.2">
      <c r="B9" s="5">
        <v>7</v>
      </c>
      <c r="C9" s="6">
        <v>1981</v>
      </c>
      <c r="D9" s="7">
        <f>(C9-MAX($C$3:C8))/MAX($C$3:C8)</f>
        <v>0.1976189974091917</v>
      </c>
    </row>
    <row r="10" spans="2:6" x14ac:dyDescent="0.2">
      <c r="B10" s="5">
        <v>8</v>
      </c>
      <c r="C10" s="6">
        <v>2485</v>
      </c>
      <c r="D10" s="7">
        <f>(C10-MAX($C$3:C9))/MAX($C$3:C9)</f>
        <v>0.25441696113074203</v>
      </c>
    </row>
    <row r="11" spans="2:6" x14ac:dyDescent="0.2">
      <c r="B11" s="5">
        <v>9</v>
      </c>
      <c r="C11" s="6">
        <v>2939.2286195978731</v>
      </c>
      <c r="D11" s="7">
        <f>(C11-MAX($C$3:C10))/MAX($C$3:C10)</f>
        <v>0.18278817690055257</v>
      </c>
    </row>
    <row r="12" spans="2:6" x14ac:dyDescent="0.2">
      <c r="B12" s="5">
        <v>10</v>
      </c>
      <c r="C12" s="6">
        <v>3035.459983459763</v>
      </c>
      <c r="D12" s="7">
        <f>(C12-MAX($C$3:C11))/MAX($C$3:C11)</f>
        <v>3.2740346640696354E-2</v>
      </c>
    </row>
    <row r="13" spans="2:6" x14ac:dyDescent="0.2">
      <c r="B13" s="5">
        <v>11</v>
      </c>
      <c r="C13" s="6">
        <v>3211</v>
      </c>
      <c r="D13" s="7">
        <f>(C13-MAX($C$3:C12))/MAX($C$3:C12)</f>
        <v>5.7829791035545024E-2</v>
      </c>
    </row>
    <row r="14" spans="2:6" x14ac:dyDescent="0.2">
      <c r="B14" s="5">
        <v>12</v>
      </c>
      <c r="C14" s="6">
        <v>3414</v>
      </c>
      <c r="D14" s="7">
        <f>(C14-MAX($C$3:C13))/MAX($C$3:C13)</f>
        <v>6.3220180629087505E-2</v>
      </c>
    </row>
    <row r="15" spans="2:6" x14ac:dyDescent="0.2">
      <c r="B15" s="5">
        <v>13</v>
      </c>
      <c r="C15" s="6">
        <v>2421</v>
      </c>
      <c r="D15" s="7">
        <f>(C15-MAX($C$3:C14))/MAX($C$3:C14)</f>
        <v>-0.29086115992970124</v>
      </c>
    </row>
    <row r="16" spans="2:6" x14ac:dyDescent="0.2">
      <c r="B16" s="5">
        <v>14</v>
      </c>
      <c r="C16" s="6">
        <v>1974</v>
      </c>
      <c r="D16" s="7">
        <f>(C16-MAX($C$3:C15))/MAX($C$3:C15)</f>
        <v>-0.421792618629174</v>
      </c>
    </row>
    <row r="17" spans="2:4" x14ac:dyDescent="0.2">
      <c r="B17" s="5">
        <v>15</v>
      </c>
      <c r="C17" s="6">
        <v>1964</v>
      </c>
      <c r="D17" s="7">
        <f>(C17-MAX($C$3:C16))/MAX($C$3:C16)</f>
        <v>-0.42472173403632102</v>
      </c>
    </row>
    <row r="18" spans="2:4" x14ac:dyDescent="0.2">
      <c r="B18" s="5">
        <v>16</v>
      </c>
      <c r="C18" s="6">
        <v>2241</v>
      </c>
      <c r="D18" s="7">
        <f>(C18-MAX($C$3:C17))/MAX($C$3:C17)</f>
        <v>-0.343585237258348</v>
      </c>
    </row>
    <row r="19" spans="2:4" x14ac:dyDescent="0.2">
      <c r="B19" s="5">
        <v>17</v>
      </c>
      <c r="C19" s="6">
        <v>2145</v>
      </c>
      <c r="D19" s="7">
        <f>(C19-MAX($C$3:C18))/MAX($C$3:C18)</f>
        <v>-0.37170474516695956</v>
      </c>
    </row>
    <row r="20" spans="2:4" x14ac:dyDescent="0.2">
      <c r="B20" s="5">
        <v>18</v>
      </c>
      <c r="C20" s="6">
        <v>1753</v>
      </c>
      <c r="D20" s="7">
        <f>(C20-MAX($C$3:C19))/MAX($C$3:C19)</f>
        <v>-0.48652606912712359</v>
      </c>
    </row>
    <row r="21" spans="2:4" x14ac:dyDescent="0.2">
      <c r="B21" s="5">
        <v>19</v>
      </c>
      <c r="C21" s="6">
        <v>1981</v>
      </c>
      <c r="D21" s="7">
        <f>(C21-MAX($C$3:C20))/MAX($C$3:C20)</f>
        <v>-0.41974223784417108</v>
      </c>
    </row>
    <row r="22" spans="2:4" x14ac:dyDescent="0.2">
      <c r="B22" s="5">
        <v>20</v>
      </c>
      <c r="C22" s="6">
        <v>1425</v>
      </c>
      <c r="D22" s="7">
        <f>(C22-MAX($C$3:C21))/MAX($C$3:C21)</f>
        <v>-0.58260105448154653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Max_Drawdown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</cp:lastModifiedBy>
  <dcterms:created xsi:type="dcterms:W3CDTF">2025-03-04T10:43:22Z</dcterms:created>
  <dcterms:modified xsi:type="dcterms:W3CDTF">2025-03-04T10:53:08Z</dcterms:modified>
</cp:coreProperties>
</file>