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an/Desktop/Quant/14) stock_beta_calculator/"/>
    </mc:Choice>
  </mc:AlternateContent>
  <xr:revisionPtr revIDLastSave="0" documentId="13_ncr:1_{485EECB8-FF36-684F-B0A9-EFCC1E216268}" xr6:coauthVersionLast="47" xr6:coauthVersionMax="47" xr10:uidLastSave="{00000000-0000-0000-0000-000000000000}"/>
  <bookViews>
    <workbookView xWindow="20660" yWindow="1060" windowWidth="20320" windowHeight="23720" xr2:uid="{1F26128E-8A0D-6447-82E5-1CA16D435817}"/>
  </bookViews>
  <sheets>
    <sheet name="Be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H3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4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4" i="1"/>
</calcChain>
</file>

<file path=xl/sharedStrings.xml><?xml version="1.0" encoding="utf-8"?>
<sst xmlns="http://schemas.openxmlformats.org/spreadsheetml/2006/main" count="7" uniqueCount="7">
  <si>
    <t>Date</t>
  </si>
  <si>
    <t>SP 500</t>
  </si>
  <si>
    <t>SP500 Change %</t>
  </si>
  <si>
    <t>BRK.B</t>
  </si>
  <si>
    <t>BRK.B Change %</t>
  </si>
  <si>
    <t>Slope</t>
  </si>
  <si>
    <t>Covariance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</si>
</sst>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rgb="FF3A3838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/>
      <right/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 style="thin">
        <color rgb="FF00B0F0"/>
      </left>
      <right style="thin">
        <color rgb="FF00B0F0"/>
      </right>
      <top/>
      <bottom/>
      <diagonal/>
    </border>
    <border>
      <left style="thin">
        <color rgb="FF00B0F0"/>
      </left>
      <right style="thin">
        <color rgb="FF00B0F0"/>
      </right>
      <top/>
      <bottom style="thin">
        <color rgb="FF00B0F0"/>
      </bottom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 style="medium">
        <color rgb="FF00B0F0"/>
      </right>
      <top/>
      <bottom style="medium">
        <color rgb="FF00B0F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2" borderId="0" xfId="0" applyFont="1" applyFill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10" fontId="3" fillId="2" borderId="4" xfId="2" applyNumberFormat="1" applyFont="1" applyFill="1" applyBorder="1" applyAlignment="1">
      <alignment horizontal="center"/>
    </xf>
    <xf numFmtId="1" fontId="3" fillId="3" borderId="4" xfId="0" applyNumberFormat="1" applyFont="1" applyFill="1" applyBorder="1" applyAlignment="1">
      <alignment horizontal="center"/>
    </xf>
    <xf numFmtId="10" fontId="3" fillId="3" borderId="4" xfId="2" applyNumberFormat="1" applyFont="1" applyFill="1" applyBorder="1" applyAlignment="1">
      <alignment horizontal="center"/>
    </xf>
    <xf numFmtId="14" fontId="3" fillId="3" borderId="4" xfId="0" applyNumberFormat="1" applyFont="1" applyFill="1" applyBorder="1" applyAlignment="1">
      <alignment horizontal="center"/>
    </xf>
    <xf numFmtId="14" fontId="3" fillId="3" borderId="5" xfId="0" applyNumberFormat="1" applyFont="1" applyFill="1" applyBorder="1" applyAlignment="1">
      <alignment horizontal="center"/>
    </xf>
    <xf numFmtId="10" fontId="3" fillId="3" borderId="5" xfId="2" applyNumberFormat="1" applyFont="1" applyFill="1" applyBorder="1" applyAlignment="1">
      <alignment horizontal="center"/>
    </xf>
    <xf numFmtId="10" fontId="3" fillId="2" borderId="5" xfId="2" applyNumberFormat="1" applyFont="1" applyFill="1" applyBorder="1" applyAlignment="1">
      <alignment horizontal="center"/>
    </xf>
    <xf numFmtId="44" fontId="2" fillId="2" borderId="2" xfId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44" fontId="3" fillId="2" borderId="0" xfId="1" applyFont="1" applyFill="1" applyAlignment="1">
      <alignment horizontal="center"/>
    </xf>
    <xf numFmtId="44" fontId="3" fillId="3" borderId="4" xfId="1" applyFont="1" applyFill="1" applyBorder="1" applyAlignment="1">
      <alignment horizontal="center"/>
    </xf>
    <xf numFmtId="44" fontId="4" fillId="3" borderId="4" xfId="1" applyFont="1" applyFill="1" applyBorder="1" applyAlignment="1">
      <alignment horizontal="center"/>
    </xf>
    <xf numFmtId="44" fontId="3" fillId="3" borderId="5" xfId="1" applyFont="1" applyFill="1" applyBorder="1" applyAlignment="1">
      <alignment horizontal="center"/>
    </xf>
    <xf numFmtId="44" fontId="4" fillId="3" borderId="5" xfId="1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2" fontId="3" fillId="2" borderId="8" xfId="0" applyNumberFormat="1" applyFont="1" applyFill="1" applyBorder="1" applyAlignment="1">
      <alignment horizontal="center"/>
    </xf>
    <xf numFmtId="2" fontId="3" fillId="2" borderId="9" xfId="0" applyNumberFormat="1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3A38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77DC3-6EA3-5C44-8F88-C9C3FFBFC636}">
  <dimension ref="B1:I85"/>
  <sheetViews>
    <sheetView tabSelected="1" zoomScale="111" workbookViewId="0">
      <selection activeCell="E16" sqref="E16"/>
    </sheetView>
  </sheetViews>
  <sheetFormatPr baseColWidth="10" defaultRowHeight="16" x14ac:dyDescent="0.2"/>
  <cols>
    <col min="1" max="1" width="10.83203125" style="1"/>
    <col min="2" max="2" width="15.83203125" style="15" bestFit="1" customWidth="1"/>
    <col min="3" max="3" width="9" style="15" bestFit="1" customWidth="1"/>
    <col min="4" max="4" width="14.6640625" style="15" bestFit="1" customWidth="1"/>
    <col min="5" max="5" width="12.1640625" style="16" bestFit="1" customWidth="1"/>
    <col min="6" max="6" width="14.83203125" style="15" bestFit="1" customWidth="1"/>
    <col min="7" max="7" width="11.6640625" style="1" bestFit="1" customWidth="1"/>
    <col min="8" max="8" width="5.6640625" style="15" bestFit="1" customWidth="1"/>
    <col min="9" max="9" width="10" style="15" bestFit="1" customWidth="1"/>
    <col min="10" max="16384" width="10.83203125" style="1"/>
  </cols>
  <sheetData>
    <row r="1" spans="2:9" ht="17" thickBot="1" x14ac:dyDescent="0.25"/>
    <row r="2" spans="2:9" ht="17" thickBot="1" x14ac:dyDescent="0.25">
      <c r="B2" s="2" t="s">
        <v>0</v>
      </c>
      <c r="C2" s="3" t="s">
        <v>1</v>
      </c>
      <c r="D2" s="3" t="s">
        <v>2</v>
      </c>
      <c r="E2" s="14" t="s">
        <v>3</v>
      </c>
      <c r="F2" s="4" t="s">
        <v>4</v>
      </c>
      <c r="H2" s="21" t="s">
        <v>5</v>
      </c>
      <c r="I2" s="22" t="s">
        <v>6</v>
      </c>
    </row>
    <row r="3" spans="2:9" ht="17" thickBot="1" x14ac:dyDescent="0.25">
      <c r="B3" s="10">
        <v>44558</v>
      </c>
      <c r="C3" s="17">
        <v>205.509094</v>
      </c>
      <c r="D3" s="8"/>
      <c r="E3" s="18">
        <v>321.45001220703102</v>
      </c>
      <c r="F3" s="6"/>
      <c r="H3" s="23">
        <f>SLOPE(F4:F85,D4:D85)</f>
        <v>-0.16717393038543707</v>
      </c>
      <c r="I3" s="24">
        <f>_xlfn.COVARIANCE.P(F4:F85,D4:D85)/_xlfn.VAR.P(D4:D85)</f>
        <v>-0.16717393038543704</v>
      </c>
    </row>
    <row r="4" spans="2:9" x14ac:dyDescent="0.2">
      <c r="B4" s="10">
        <v>44559</v>
      </c>
      <c r="C4" s="17">
        <v>206.73170500000001</v>
      </c>
      <c r="D4" s="9">
        <f>(C4-C3)/C3</f>
        <v>5.9491819860779524E-3</v>
      </c>
      <c r="E4" s="18">
        <v>316.83999633789</v>
      </c>
      <c r="F4" s="7">
        <f>(E4-E3)/E3</f>
        <v>-1.4341314960572862E-2</v>
      </c>
      <c r="G4" s="5"/>
    </row>
    <row r="5" spans="2:9" x14ac:dyDescent="0.2">
      <c r="B5" s="10">
        <v>44560</v>
      </c>
      <c r="C5" s="17">
        <v>206.56748999999999</v>
      </c>
      <c r="D5" s="9">
        <f t="shared" ref="D5:D68" si="0">(C5-C4)/C4</f>
        <v>-7.9433872999795977E-4</v>
      </c>
      <c r="E5" s="18">
        <v>323.64001464843699</v>
      </c>
      <c r="F5" s="7">
        <f t="shared" ref="F5:F68" si="1">(E5-E4)/E4</f>
        <v>2.1461994663373229E-2</v>
      </c>
      <c r="G5" s="5"/>
    </row>
    <row r="6" spans="2:9" x14ac:dyDescent="0.2">
      <c r="B6" s="10">
        <v>44561</v>
      </c>
      <c r="C6" s="17">
        <v>207.30651900000001</v>
      </c>
      <c r="D6" s="9">
        <f t="shared" si="0"/>
        <v>3.5776636488152923E-3</v>
      </c>
      <c r="E6" s="18">
        <v>327.739990234375</v>
      </c>
      <c r="F6" s="7">
        <f t="shared" si="1"/>
        <v>1.2668320975055339E-2</v>
      </c>
      <c r="G6" s="5"/>
    </row>
    <row r="7" spans="2:9" x14ac:dyDescent="0.2">
      <c r="B7" s="10">
        <v>44564</v>
      </c>
      <c r="C7" s="17">
        <v>206.622208</v>
      </c>
      <c r="D7" s="9">
        <f t="shared" si="0"/>
        <v>-3.3009622818470463E-3</v>
      </c>
      <c r="E7" s="18">
        <v>325.33999633789</v>
      </c>
      <c r="F7" s="7">
        <f t="shared" si="1"/>
        <v>-7.3228594861698294E-3</v>
      </c>
      <c r="G7" s="5"/>
    </row>
    <row r="8" spans="2:9" x14ac:dyDescent="0.2">
      <c r="B8" s="10">
        <v>44565</v>
      </c>
      <c r="C8" s="17">
        <v>206.622208</v>
      </c>
      <c r="D8" s="9">
        <f t="shared" si="0"/>
        <v>0</v>
      </c>
      <c r="E8" s="18">
        <v>322.72000122070301</v>
      </c>
      <c r="F8" s="7">
        <f t="shared" si="1"/>
        <v>-8.0530987480123013E-3</v>
      </c>
      <c r="G8" s="5"/>
    </row>
    <row r="9" spans="2:9" x14ac:dyDescent="0.2">
      <c r="B9" s="10">
        <v>44566</v>
      </c>
      <c r="C9" s="17">
        <v>207.20616100000001</v>
      </c>
      <c r="D9" s="9">
        <f t="shared" si="0"/>
        <v>2.8261870089008444E-3</v>
      </c>
      <c r="E9" s="18">
        <v>318.51998901367102</v>
      </c>
      <c r="F9" s="7">
        <f t="shared" si="1"/>
        <v>-1.3014415565026192E-2</v>
      </c>
      <c r="G9" s="5"/>
    </row>
    <row r="10" spans="2:9" x14ac:dyDescent="0.2">
      <c r="B10" s="10">
        <v>44567</v>
      </c>
      <c r="C10" s="17">
        <v>206.68611100000001</v>
      </c>
      <c r="D10" s="9">
        <f t="shared" si="0"/>
        <v>-2.5098191940344751E-3</v>
      </c>
      <c r="E10" s="18">
        <v>325.39999389648398</v>
      </c>
      <c r="F10" s="7">
        <f t="shared" si="1"/>
        <v>2.1599915610061325E-2</v>
      </c>
      <c r="G10" s="5"/>
    </row>
    <row r="11" spans="2:9" x14ac:dyDescent="0.2">
      <c r="B11" s="10">
        <v>44568</v>
      </c>
      <c r="C11" s="17">
        <v>207.16055299999999</v>
      </c>
      <c r="D11" s="9">
        <f t="shared" si="0"/>
        <v>2.2954711262624804E-3</v>
      </c>
      <c r="E11" s="18">
        <v>325.29998779296801</v>
      </c>
      <c r="F11" s="7">
        <f t="shared" si="1"/>
        <v>-3.0733283771289786E-4</v>
      </c>
      <c r="G11" s="5"/>
    </row>
    <row r="12" spans="2:9" x14ac:dyDescent="0.2">
      <c r="B12" s="10">
        <v>44571</v>
      </c>
      <c r="C12" s="17">
        <v>206.43061800000001</v>
      </c>
      <c r="D12" s="9">
        <f t="shared" si="0"/>
        <v>-3.5235231294250473E-3</v>
      </c>
      <c r="E12" s="18">
        <v>326.600006103515</v>
      </c>
      <c r="F12" s="7">
        <f t="shared" si="1"/>
        <v>3.9963675356002922E-3</v>
      </c>
      <c r="G12" s="5"/>
    </row>
    <row r="13" spans="2:9" x14ac:dyDescent="0.2">
      <c r="B13" s="10">
        <v>44572</v>
      </c>
      <c r="C13" s="17">
        <v>206.886841</v>
      </c>
      <c r="D13" s="9">
        <f t="shared" si="0"/>
        <v>2.2100549057116822E-3</v>
      </c>
      <c r="E13" s="18">
        <v>329.98001098632801</v>
      </c>
      <c r="F13" s="7">
        <f t="shared" si="1"/>
        <v>1.0349065583733419E-2</v>
      </c>
      <c r="G13" s="5"/>
    </row>
    <row r="14" spans="2:9" x14ac:dyDescent="0.2">
      <c r="B14" s="10">
        <v>44573</v>
      </c>
      <c r="C14" s="17">
        <v>206.120361</v>
      </c>
      <c r="D14" s="9">
        <f t="shared" si="0"/>
        <v>-3.7048272200163827E-3</v>
      </c>
      <c r="E14" s="18">
        <v>332.54998779296801</v>
      </c>
      <c r="F14" s="7">
        <f t="shared" si="1"/>
        <v>7.788280262668641E-3</v>
      </c>
      <c r="G14" s="5"/>
    </row>
    <row r="15" spans="2:9" x14ac:dyDescent="0.2">
      <c r="B15" s="10">
        <v>44574</v>
      </c>
      <c r="C15" s="17">
        <v>206.87766999999999</v>
      </c>
      <c r="D15" s="9">
        <f t="shared" si="0"/>
        <v>3.6741105843492686E-3</v>
      </c>
      <c r="E15" s="18">
        <v>336.10998535156199</v>
      </c>
      <c r="F15" s="7">
        <f t="shared" si="1"/>
        <v>1.0705150170717451E-2</v>
      </c>
      <c r="G15" s="5"/>
    </row>
    <row r="16" spans="2:9" x14ac:dyDescent="0.2">
      <c r="B16" s="10">
        <v>44575</v>
      </c>
      <c r="C16" s="17">
        <v>206.33938599999999</v>
      </c>
      <c r="D16" s="9">
        <f t="shared" si="0"/>
        <v>-2.6019434576965432E-3</v>
      </c>
      <c r="E16" s="18">
        <v>344.97000122070301</v>
      </c>
      <c r="F16" s="7">
        <f t="shared" si="1"/>
        <v>2.6360466083367576E-2</v>
      </c>
      <c r="G16" s="5"/>
    </row>
    <row r="17" spans="2:7" x14ac:dyDescent="0.2">
      <c r="B17" s="10">
        <v>44579</v>
      </c>
      <c r="C17" s="17">
        <v>207.66235399999999</v>
      </c>
      <c r="D17" s="9">
        <f t="shared" si="0"/>
        <v>6.411611596052743E-3</v>
      </c>
      <c r="E17" s="18">
        <v>342.41000366210898</v>
      </c>
      <c r="F17" s="7">
        <f t="shared" si="1"/>
        <v>-7.4209280503675246E-3</v>
      </c>
      <c r="G17" s="5"/>
    </row>
    <row r="18" spans="2:7" x14ac:dyDescent="0.2">
      <c r="B18" s="10">
        <v>44580</v>
      </c>
      <c r="C18" s="17">
        <v>209.45979299999999</v>
      </c>
      <c r="D18" s="9">
        <f t="shared" si="0"/>
        <v>8.6555842471091188E-3</v>
      </c>
      <c r="E18" s="18">
        <v>349.66000366210898</v>
      </c>
      <c r="F18" s="7">
        <f t="shared" si="1"/>
        <v>2.1173446810725534E-2</v>
      </c>
      <c r="G18" s="5"/>
    </row>
    <row r="19" spans="2:7" x14ac:dyDescent="0.2">
      <c r="B19" s="10">
        <v>44581</v>
      </c>
      <c r="C19" s="17">
        <v>209.24078399999999</v>
      </c>
      <c r="D19" s="9">
        <f t="shared" si="0"/>
        <v>-1.0455896898551782E-3</v>
      </c>
      <c r="E19" s="18">
        <v>349.92999267578102</v>
      </c>
      <c r="F19" s="7">
        <f t="shared" si="1"/>
        <v>7.7214725975049514E-4</v>
      </c>
    </row>
    <row r="20" spans="2:7" x14ac:dyDescent="0.2">
      <c r="B20" s="10">
        <v>44582</v>
      </c>
      <c r="C20" s="17">
        <v>208.91236900000001</v>
      </c>
      <c r="D20" s="9">
        <f t="shared" si="0"/>
        <v>-1.5695553883987472E-3</v>
      </c>
      <c r="E20" s="18">
        <v>348.16000366210898</v>
      </c>
      <c r="F20" s="7">
        <f t="shared" si="1"/>
        <v>-5.058123198122046E-3</v>
      </c>
    </row>
    <row r="21" spans="2:7" x14ac:dyDescent="0.2">
      <c r="B21" s="10">
        <v>44585</v>
      </c>
      <c r="C21" s="17">
        <v>207.61672999999999</v>
      </c>
      <c r="D21" s="9">
        <f t="shared" si="0"/>
        <v>-6.2018300122766911E-3</v>
      </c>
      <c r="E21" s="18">
        <v>352.36999511718699</v>
      </c>
      <c r="F21" s="7">
        <f t="shared" si="1"/>
        <v>1.209211687383778E-2</v>
      </c>
    </row>
    <row r="22" spans="2:7" x14ac:dyDescent="0.2">
      <c r="B22" s="10">
        <v>44586</v>
      </c>
      <c r="C22" s="17">
        <v>207.598511</v>
      </c>
      <c r="D22" s="9">
        <f t="shared" si="0"/>
        <v>-8.7753043793666215E-5</v>
      </c>
      <c r="E22" s="18">
        <v>358.760009765625</v>
      </c>
      <c r="F22" s="7">
        <f t="shared" si="1"/>
        <v>1.8134389241379355E-2</v>
      </c>
    </row>
    <row r="23" spans="2:7" x14ac:dyDescent="0.2">
      <c r="B23" s="10">
        <v>44587</v>
      </c>
      <c r="C23" s="17">
        <v>207.68061800000001</v>
      </c>
      <c r="D23" s="9">
        <f t="shared" si="0"/>
        <v>3.9550861711145751E-4</v>
      </c>
      <c r="E23" s="18">
        <v>359.57000732421801</v>
      </c>
      <c r="F23" s="7">
        <f t="shared" si="1"/>
        <v>2.2577699201262033E-3</v>
      </c>
    </row>
    <row r="24" spans="2:7" x14ac:dyDescent="0.2">
      <c r="B24" s="10">
        <v>44588</v>
      </c>
      <c r="C24" s="17">
        <v>207.81745900000001</v>
      </c>
      <c r="D24" s="9">
        <f t="shared" si="0"/>
        <v>6.5890115947172298E-4</v>
      </c>
      <c r="E24" s="18">
        <v>355.11999511718699</v>
      </c>
      <c r="F24" s="7">
        <f t="shared" si="1"/>
        <v>-1.2375927125141236E-2</v>
      </c>
    </row>
    <row r="25" spans="2:7" x14ac:dyDescent="0.2">
      <c r="B25" s="10">
        <v>44589</v>
      </c>
      <c r="C25" s="17">
        <v>209.24989299999999</v>
      </c>
      <c r="D25" s="9">
        <f t="shared" si="0"/>
        <v>6.8927510079890451E-3</v>
      </c>
      <c r="E25" s="18">
        <v>357.60998535156199</v>
      </c>
      <c r="F25" s="7">
        <f t="shared" si="1"/>
        <v>7.0116869469806159E-3</v>
      </c>
    </row>
    <row r="26" spans="2:7" x14ac:dyDescent="0.2">
      <c r="B26" s="10">
        <v>44592</v>
      </c>
      <c r="C26" s="17">
        <v>208.875854</v>
      </c>
      <c r="D26" s="9">
        <f t="shared" si="0"/>
        <v>-1.7875230167978249E-3</v>
      </c>
      <c r="E26" s="18">
        <v>352.91000366210898</v>
      </c>
      <c r="F26" s="7">
        <f t="shared" si="1"/>
        <v>-1.3142758541354814E-2</v>
      </c>
    </row>
    <row r="27" spans="2:7" x14ac:dyDescent="0.2">
      <c r="B27" s="10">
        <v>44593</v>
      </c>
      <c r="C27" s="17">
        <v>208.884964</v>
      </c>
      <c r="D27" s="9">
        <f t="shared" si="0"/>
        <v>4.3614423714062344E-5</v>
      </c>
      <c r="E27" s="18">
        <v>351.88000488281199</v>
      </c>
      <c r="F27" s="7">
        <f t="shared" si="1"/>
        <v>-2.9185876529676195E-3</v>
      </c>
    </row>
    <row r="28" spans="2:7" x14ac:dyDescent="0.2">
      <c r="B28" s="10">
        <v>44594</v>
      </c>
      <c r="C28" s="17">
        <v>209.15872200000001</v>
      </c>
      <c r="D28" s="9">
        <f t="shared" si="0"/>
        <v>1.3105682417620785E-3</v>
      </c>
      <c r="E28" s="18">
        <v>345.42999267578102</v>
      </c>
      <c r="F28" s="7">
        <f t="shared" si="1"/>
        <v>-1.8330146974901398E-2</v>
      </c>
    </row>
    <row r="29" spans="2:7" x14ac:dyDescent="0.2">
      <c r="B29" s="10">
        <v>44595</v>
      </c>
      <c r="C29" s="17">
        <v>210.39958200000001</v>
      </c>
      <c r="D29" s="9">
        <f t="shared" si="0"/>
        <v>5.9326237420785051E-3</v>
      </c>
      <c r="E29" s="18">
        <v>344.79998779296801</v>
      </c>
      <c r="F29" s="7">
        <f t="shared" si="1"/>
        <v>-1.8238279714301799E-3</v>
      </c>
    </row>
    <row r="30" spans="2:7" x14ac:dyDescent="0.2">
      <c r="B30" s="10">
        <v>44596</v>
      </c>
      <c r="C30" s="17">
        <v>211.22984299999999</v>
      </c>
      <c r="D30" s="9">
        <f t="shared" si="0"/>
        <v>3.9461152541642348E-3</v>
      </c>
      <c r="E30" s="18">
        <v>344.70999145507801</v>
      </c>
      <c r="F30" s="7">
        <f t="shared" si="1"/>
        <v>-2.6101026994246069E-4</v>
      </c>
    </row>
    <row r="31" spans="2:7" x14ac:dyDescent="0.2">
      <c r="B31" s="10">
        <v>44599</v>
      </c>
      <c r="C31" s="17">
        <v>212.379456</v>
      </c>
      <c r="D31" s="9">
        <f t="shared" si="0"/>
        <v>5.4424743382497165E-3</v>
      </c>
      <c r="E31" s="18">
        <v>346.510009765625</v>
      </c>
      <c r="F31" s="7">
        <f t="shared" si="1"/>
        <v>5.2218338753362301E-3</v>
      </c>
    </row>
    <row r="32" spans="2:7" x14ac:dyDescent="0.2">
      <c r="B32" s="10">
        <v>44600</v>
      </c>
      <c r="C32" s="17">
        <v>213.22801200000001</v>
      </c>
      <c r="D32" s="9">
        <f t="shared" si="0"/>
        <v>3.9954712003782613E-3</v>
      </c>
      <c r="E32" s="18">
        <v>353.100006103515</v>
      </c>
      <c r="F32" s="7">
        <f t="shared" si="1"/>
        <v>1.9018199048123862E-2</v>
      </c>
    </row>
    <row r="33" spans="2:6" x14ac:dyDescent="0.2">
      <c r="B33" s="10">
        <v>44601</v>
      </c>
      <c r="C33" s="17">
        <v>214.341095</v>
      </c>
      <c r="D33" s="9">
        <f t="shared" si="0"/>
        <v>5.2201537197654356E-3</v>
      </c>
      <c r="E33" s="18">
        <v>352.01998901367102</v>
      </c>
      <c r="F33" s="7">
        <f t="shared" si="1"/>
        <v>-3.0586719659454181E-3</v>
      </c>
    </row>
    <row r="34" spans="2:6" x14ac:dyDescent="0.2">
      <c r="B34" s="10">
        <v>44602</v>
      </c>
      <c r="C34" s="17">
        <v>214.15862999999999</v>
      </c>
      <c r="D34" s="9">
        <f t="shared" si="0"/>
        <v>-8.5128332483328808E-4</v>
      </c>
      <c r="E34" s="18">
        <v>349.739990234375</v>
      </c>
      <c r="F34" s="7">
        <f t="shared" si="1"/>
        <v>-6.476901455750788E-3</v>
      </c>
    </row>
    <row r="35" spans="2:6" x14ac:dyDescent="0.2">
      <c r="B35" s="10">
        <v>44603</v>
      </c>
      <c r="C35" s="17">
        <v>214.496262</v>
      </c>
      <c r="D35" s="9">
        <f t="shared" si="0"/>
        <v>1.5765509893297949E-3</v>
      </c>
      <c r="E35" s="18">
        <v>346.22000122070301</v>
      </c>
      <c r="F35" s="7">
        <f t="shared" si="1"/>
        <v>-1.0064588299762634E-2</v>
      </c>
    </row>
    <row r="36" spans="2:6" x14ac:dyDescent="0.2">
      <c r="B36" s="10">
        <v>44606</v>
      </c>
      <c r="C36" s="17">
        <v>215.773605</v>
      </c>
      <c r="D36" s="9">
        <f t="shared" si="0"/>
        <v>5.9550827976666649E-3</v>
      </c>
      <c r="E36" s="18">
        <v>344.329986572265</v>
      </c>
      <c r="F36" s="7">
        <f t="shared" si="1"/>
        <v>-5.4589990230899284E-3</v>
      </c>
    </row>
    <row r="37" spans="2:6" x14ac:dyDescent="0.2">
      <c r="B37" s="10">
        <v>44607</v>
      </c>
      <c r="C37" s="17">
        <v>215.581985</v>
      </c>
      <c r="D37" s="9">
        <f t="shared" si="0"/>
        <v>-8.8806042796569281E-4</v>
      </c>
      <c r="E37" s="18">
        <v>346.64999389648398</v>
      </c>
      <c r="F37" s="7">
        <f t="shared" si="1"/>
        <v>6.737744067294802E-3</v>
      </c>
    </row>
    <row r="38" spans="2:6" x14ac:dyDescent="0.2">
      <c r="B38" s="10">
        <v>44608</v>
      </c>
      <c r="C38" s="17">
        <v>215.72799699999999</v>
      </c>
      <c r="D38" s="9">
        <f t="shared" si="0"/>
        <v>6.7729221437489177E-4</v>
      </c>
      <c r="E38" s="18">
        <v>348.5</v>
      </c>
      <c r="F38" s="7">
        <f t="shared" si="1"/>
        <v>5.3368127393317319E-3</v>
      </c>
    </row>
    <row r="39" spans="2:6" x14ac:dyDescent="0.2">
      <c r="B39" s="10">
        <v>44609</v>
      </c>
      <c r="C39" s="17">
        <v>216.001678</v>
      </c>
      <c r="D39" s="9">
        <f t="shared" si="0"/>
        <v>1.2686392299837211E-3</v>
      </c>
      <c r="E39" s="18">
        <v>348.82000732421801</v>
      </c>
      <c r="F39" s="7">
        <f t="shared" si="1"/>
        <v>9.1824196332284367E-4</v>
      </c>
    </row>
    <row r="40" spans="2:6" x14ac:dyDescent="0.2">
      <c r="B40" s="10">
        <v>44610</v>
      </c>
      <c r="C40" s="17">
        <v>216.339249</v>
      </c>
      <c r="D40" s="9">
        <f t="shared" si="0"/>
        <v>1.5628165629342793E-3</v>
      </c>
      <c r="E40" s="18">
        <v>343.600006103515</v>
      </c>
      <c r="F40" s="7">
        <f t="shared" si="1"/>
        <v>-1.4964741445725538E-2</v>
      </c>
    </row>
    <row r="41" spans="2:6" x14ac:dyDescent="0.2">
      <c r="B41" s="10">
        <v>44614</v>
      </c>
      <c r="C41" s="17">
        <v>215.75534099999999</v>
      </c>
      <c r="D41" s="9">
        <f t="shared" si="0"/>
        <v>-2.6990386751319828E-3</v>
      </c>
      <c r="E41" s="18">
        <v>335.55999755859301</v>
      </c>
      <c r="F41" s="7">
        <f t="shared" si="1"/>
        <v>-2.339932596654206E-2</v>
      </c>
    </row>
    <row r="42" spans="2:6" x14ac:dyDescent="0.2">
      <c r="B42" s="10">
        <v>44615</v>
      </c>
      <c r="C42" s="17">
        <v>218.775406</v>
      </c>
      <c r="D42" s="9">
        <f t="shared" si="0"/>
        <v>1.3997637258954422E-2</v>
      </c>
      <c r="E42" s="18">
        <v>336.95001220703102</v>
      </c>
      <c r="F42" s="7">
        <f t="shared" si="1"/>
        <v>4.1423729245179093E-3</v>
      </c>
    </row>
    <row r="43" spans="2:6" x14ac:dyDescent="0.2">
      <c r="B43" s="10">
        <v>44616</v>
      </c>
      <c r="C43" s="17">
        <v>217.397659</v>
      </c>
      <c r="D43" s="9">
        <f t="shared" si="0"/>
        <v>-6.2975405928397607E-3</v>
      </c>
      <c r="E43" s="18">
        <v>330.64999389648398</v>
      </c>
      <c r="F43" s="7">
        <f t="shared" si="1"/>
        <v>-1.869718973826939E-2</v>
      </c>
    </row>
    <row r="44" spans="2:6" x14ac:dyDescent="0.2">
      <c r="B44" s="10">
        <v>44617</v>
      </c>
      <c r="C44" s="17">
        <v>217.53453099999999</v>
      </c>
      <c r="D44" s="9">
        <f t="shared" si="0"/>
        <v>6.2959279612105927E-4</v>
      </c>
      <c r="E44" s="18">
        <v>329.579986572265</v>
      </c>
      <c r="F44" s="7">
        <f t="shared" si="1"/>
        <v>-3.2360724148507401E-3</v>
      </c>
    </row>
    <row r="45" spans="2:6" x14ac:dyDescent="0.2">
      <c r="B45" s="10">
        <v>44620</v>
      </c>
      <c r="C45" s="17">
        <v>216.886765</v>
      </c>
      <c r="D45" s="9">
        <f t="shared" si="0"/>
        <v>-2.9777617237237157E-3</v>
      </c>
      <c r="E45" s="18">
        <v>331.26998901367102</v>
      </c>
      <c r="F45" s="7">
        <f t="shared" si="1"/>
        <v>5.1277459501791259E-3</v>
      </c>
    </row>
    <row r="46" spans="2:6" x14ac:dyDescent="0.2">
      <c r="B46" s="10">
        <v>44621</v>
      </c>
      <c r="C46" s="17">
        <v>216.23893699999999</v>
      </c>
      <c r="D46" s="9">
        <f t="shared" si="0"/>
        <v>-2.9869411349281922E-3</v>
      </c>
      <c r="E46" s="18">
        <v>322.829986572265</v>
      </c>
      <c r="F46" s="7">
        <f t="shared" si="1"/>
        <v>-2.5477715221156712E-2</v>
      </c>
    </row>
    <row r="47" spans="2:6" x14ac:dyDescent="0.2">
      <c r="B47" s="10">
        <v>44622</v>
      </c>
      <c r="C47" s="17">
        <v>215.83744799999999</v>
      </c>
      <c r="D47" s="9">
        <f t="shared" si="0"/>
        <v>-1.8566915171248646E-3</v>
      </c>
      <c r="E47" s="18">
        <v>318.19000244140602</v>
      </c>
      <c r="F47" s="7">
        <f t="shared" si="1"/>
        <v>-1.4372841197700586E-2</v>
      </c>
    </row>
    <row r="48" spans="2:6" x14ac:dyDescent="0.2">
      <c r="B48" s="10">
        <v>44623</v>
      </c>
      <c r="C48" s="17">
        <v>216.11120600000001</v>
      </c>
      <c r="D48" s="9">
        <f t="shared" si="0"/>
        <v>1.2683526539843774E-3</v>
      </c>
      <c r="E48" s="18">
        <v>318.989990234375</v>
      </c>
      <c r="F48" s="7">
        <f t="shared" si="1"/>
        <v>2.5141826796280103E-3</v>
      </c>
    </row>
    <row r="49" spans="2:6" x14ac:dyDescent="0.2">
      <c r="B49" s="10">
        <v>44624</v>
      </c>
      <c r="C49" s="17">
        <v>216.86850000000001</v>
      </c>
      <c r="D49" s="9">
        <f t="shared" si="0"/>
        <v>3.5041866362080349E-3</v>
      </c>
      <c r="E49" s="18">
        <v>326.79998779296801</v>
      </c>
      <c r="F49" s="7">
        <f t="shared" si="1"/>
        <v>2.4483519225335836E-2</v>
      </c>
    </row>
    <row r="50" spans="2:6" x14ac:dyDescent="0.2">
      <c r="B50" s="10">
        <v>44627</v>
      </c>
      <c r="C50" s="17">
        <v>216.97795099999999</v>
      </c>
      <c r="D50" s="9">
        <f t="shared" si="0"/>
        <v>5.0468832495258024E-4</v>
      </c>
      <c r="E50" s="18">
        <v>318.67999267578102</v>
      </c>
      <c r="F50" s="7">
        <f t="shared" si="1"/>
        <v>-2.4846987210816879E-2</v>
      </c>
    </row>
    <row r="51" spans="2:6" x14ac:dyDescent="0.2">
      <c r="B51" s="10">
        <v>44628</v>
      </c>
      <c r="C51" s="17">
        <v>216.147659</v>
      </c>
      <c r="D51" s="9">
        <f t="shared" si="0"/>
        <v>-3.8266192310018902E-3</v>
      </c>
      <c r="E51" s="18">
        <v>318.88000488281199</v>
      </c>
      <c r="F51" s="7">
        <f t="shared" si="1"/>
        <v>6.276271232202971E-4</v>
      </c>
    </row>
    <row r="52" spans="2:6" x14ac:dyDescent="0.2">
      <c r="B52" s="10">
        <v>44629</v>
      </c>
      <c r="C52" s="17">
        <v>218.018112</v>
      </c>
      <c r="D52" s="9">
        <f t="shared" si="0"/>
        <v>8.6535889801147362E-3</v>
      </c>
      <c r="E52" s="18">
        <v>312.95999145507801</v>
      </c>
      <c r="F52" s="7">
        <f t="shared" si="1"/>
        <v>-1.8565019245749118E-2</v>
      </c>
    </row>
    <row r="53" spans="2:6" x14ac:dyDescent="0.2">
      <c r="B53" s="10">
        <v>44630</v>
      </c>
      <c r="C53" s="17">
        <v>217.589294</v>
      </c>
      <c r="D53" s="9">
        <f t="shared" si="0"/>
        <v>-1.9668916314622832E-3</v>
      </c>
      <c r="E53" s="18">
        <v>312.52999877929602</v>
      </c>
      <c r="F53" s="7">
        <f t="shared" si="1"/>
        <v>-1.373954139577965E-3</v>
      </c>
    </row>
    <row r="54" spans="2:6" x14ac:dyDescent="0.2">
      <c r="B54" s="10">
        <v>44631</v>
      </c>
      <c r="C54" s="17">
        <v>217.20713799999999</v>
      </c>
      <c r="D54" s="9">
        <f t="shared" si="0"/>
        <v>-1.7563180291398392E-3</v>
      </c>
      <c r="E54" s="18">
        <v>311.54000854492102</v>
      </c>
      <c r="F54" s="7">
        <f t="shared" si="1"/>
        <v>-3.1676646665657086E-3</v>
      </c>
    </row>
    <row r="55" spans="2:6" x14ac:dyDescent="0.2">
      <c r="B55" s="10">
        <v>44634</v>
      </c>
      <c r="C55" s="17">
        <v>216.968887</v>
      </c>
      <c r="D55" s="9">
        <f t="shared" si="0"/>
        <v>-1.0968838418191906E-3</v>
      </c>
      <c r="E55" s="18">
        <v>308.05999755859301</v>
      </c>
      <c r="F55" s="7">
        <f t="shared" si="1"/>
        <v>-1.117035016652196E-2</v>
      </c>
    </row>
    <row r="56" spans="2:6" x14ac:dyDescent="0.2">
      <c r="B56" s="10">
        <v>44635</v>
      </c>
      <c r="C56" s="17">
        <v>214.183121</v>
      </c>
      <c r="D56" s="9">
        <f t="shared" si="0"/>
        <v>-1.2839472232716921E-2</v>
      </c>
      <c r="E56" s="18">
        <v>310.35998535156199</v>
      </c>
      <c r="F56" s="7">
        <f t="shared" si="1"/>
        <v>7.4660384704168534E-3</v>
      </c>
    </row>
    <row r="57" spans="2:6" x14ac:dyDescent="0.2">
      <c r="B57" s="10">
        <v>44636</v>
      </c>
      <c r="C57" s="17">
        <v>214.68710300000001</v>
      </c>
      <c r="D57" s="9">
        <f t="shared" si="0"/>
        <v>2.3530425630505576E-3</v>
      </c>
      <c r="E57" s="18">
        <v>309.29000854492102</v>
      </c>
      <c r="F57" s="7">
        <f t="shared" si="1"/>
        <v>-3.4475346602073844E-3</v>
      </c>
    </row>
    <row r="58" spans="2:6" x14ac:dyDescent="0.2">
      <c r="B58" s="10">
        <v>44637</v>
      </c>
      <c r="C58" s="17">
        <v>214.45803799999999</v>
      </c>
      <c r="D58" s="9">
        <f t="shared" si="0"/>
        <v>-1.0669714053574044E-3</v>
      </c>
      <c r="E58" s="18">
        <v>314.600006103515</v>
      </c>
      <c r="F58" s="7">
        <f t="shared" si="1"/>
        <v>1.7168344957456838E-2</v>
      </c>
    </row>
    <row r="59" spans="2:6" x14ac:dyDescent="0.2">
      <c r="B59" s="10">
        <v>44638</v>
      </c>
      <c r="C59" s="17">
        <v>214.30226099999999</v>
      </c>
      <c r="D59" s="9">
        <f t="shared" si="0"/>
        <v>-7.2637519886291466E-4</v>
      </c>
      <c r="E59" s="18">
        <v>306.64001464843699</v>
      </c>
      <c r="F59" s="7">
        <f t="shared" si="1"/>
        <v>-2.5301943104409478E-2</v>
      </c>
    </row>
    <row r="60" spans="2:6" x14ac:dyDescent="0.2">
      <c r="B60" s="10">
        <v>44641</v>
      </c>
      <c r="C60" s="17">
        <v>214.08232100000001</v>
      </c>
      <c r="D60" s="9">
        <f t="shared" si="0"/>
        <v>-1.0263074172604265E-3</v>
      </c>
      <c r="E60" s="18">
        <v>304.14999389648398</v>
      </c>
      <c r="F60" s="7">
        <f t="shared" si="1"/>
        <v>-8.1203386153233196E-3</v>
      </c>
    </row>
    <row r="61" spans="2:6" x14ac:dyDescent="0.2">
      <c r="B61" s="10">
        <v>44642</v>
      </c>
      <c r="C61" s="17">
        <v>215.64018200000001</v>
      </c>
      <c r="D61" s="9">
        <f t="shared" si="0"/>
        <v>7.2769250292274374E-3</v>
      </c>
      <c r="E61" s="18">
        <v>304.04998779296801</v>
      </c>
      <c r="F61" s="7">
        <f t="shared" si="1"/>
        <v>-3.2880521296345204E-4</v>
      </c>
    </row>
    <row r="62" spans="2:6" x14ac:dyDescent="0.2">
      <c r="B62" s="10">
        <v>44643</v>
      </c>
      <c r="C62" s="17">
        <v>215.84175099999999</v>
      </c>
      <c r="D62" s="9">
        <f t="shared" si="0"/>
        <v>9.3474693876848002E-4</v>
      </c>
      <c r="E62" s="18">
        <v>310.20001220703102</v>
      </c>
      <c r="F62" s="7">
        <f t="shared" si="1"/>
        <v>2.0227017467439108E-2</v>
      </c>
    </row>
    <row r="63" spans="2:6" x14ac:dyDescent="0.2">
      <c r="B63" s="10">
        <v>44644</v>
      </c>
      <c r="C63" s="17">
        <v>216.52903699999999</v>
      </c>
      <c r="D63" s="9">
        <f t="shared" si="0"/>
        <v>3.1842124927906109E-3</v>
      </c>
      <c r="E63" s="18">
        <v>309.17001342773398</v>
      </c>
      <c r="F63" s="7">
        <f t="shared" si="1"/>
        <v>-3.3204343609426184E-3</v>
      </c>
    </row>
    <row r="64" spans="2:6" x14ac:dyDescent="0.2">
      <c r="B64" s="10">
        <v>44645</v>
      </c>
      <c r="C64" s="17">
        <v>216.025024</v>
      </c>
      <c r="D64" s="9">
        <f t="shared" si="0"/>
        <v>-2.3276924286140259E-3</v>
      </c>
      <c r="E64" s="18">
        <v>308.64001464843699</v>
      </c>
      <c r="F64" s="7">
        <f t="shared" si="1"/>
        <v>-1.7142632088440611E-3</v>
      </c>
    </row>
    <row r="65" spans="2:6" x14ac:dyDescent="0.2">
      <c r="B65" s="10">
        <v>44648</v>
      </c>
      <c r="C65" s="17">
        <v>215.649338</v>
      </c>
      <c r="D65" s="9">
        <f t="shared" si="0"/>
        <v>-1.7390855607543028E-3</v>
      </c>
      <c r="E65" s="18">
        <v>312.5</v>
      </c>
      <c r="F65" s="7">
        <f t="shared" si="1"/>
        <v>1.2506431986661907E-2</v>
      </c>
    </row>
    <row r="66" spans="2:6" x14ac:dyDescent="0.2">
      <c r="B66" s="10">
        <v>44649</v>
      </c>
      <c r="C66" s="17">
        <v>215.78677400000001</v>
      </c>
      <c r="D66" s="9">
        <f t="shared" si="0"/>
        <v>6.373124131733161E-4</v>
      </c>
      <c r="E66" s="18">
        <v>319.10998535156199</v>
      </c>
      <c r="F66" s="7">
        <f t="shared" si="1"/>
        <v>2.1151953124998363E-2</v>
      </c>
    </row>
    <row r="67" spans="2:6" x14ac:dyDescent="0.2">
      <c r="B67" s="10">
        <v>44650</v>
      </c>
      <c r="C67" s="17">
        <v>215.14532500000001</v>
      </c>
      <c r="D67" s="9">
        <f t="shared" si="0"/>
        <v>-2.9726057260580502E-3</v>
      </c>
      <c r="E67" s="18">
        <v>315.98001098632801</v>
      </c>
      <c r="F67" s="7">
        <f t="shared" si="1"/>
        <v>-9.8084500921702556E-3</v>
      </c>
    </row>
    <row r="68" spans="2:6" x14ac:dyDescent="0.2">
      <c r="B68" s="10">
        <v>44651</v>
      </c>
      <c r="C68" s="17">
        <v>215.750092</v>
      </c>
      <c r="D68" s="9">
        <f t="shared" si="0"/>
        <v>2.8109697480062888E-3</v>
      </c>
      <c r="E68" s="18">
        <v>312.20999145507801</v>
      </c>
      <c r="F68" s="7">
        <f t="shared" si="1"/>
        <v>-1.1931196278783354E-2</v>
      </c>
    </row>
    <row r="69" spans="2:6" x14ac:dyDescent="0.2">
      <c r="B69" s="10">
        <v>44652</v>
      </c>
      <c r="C69" s="17">
        <v>215.530182</v>
      </c>
      <c r="D69" s="9">
        <f t="shared" ref="D69:D85" si="2">(C69-C68)/C68</f>
        <v>-1.0192811412567033E-3</v>
      </c>
      <c r="E69" s="18">
        <v>314.95001220703102</v>
      </c>
      <c r="F69" s="7">
        <f t="shared" ref="F69:F85" si="3">(E69-E68)/E68</f>
        <v>8.776210970004323E-3</v>
      </c>
    </row>
    <row r="70" spans="2:6" x14ac:dyDescent="0.2">
      <c r="B70" s="10">
        <v>44655</v>
      </c>
      <c r="C70" s="17">
        <v>215.65849299999999</v>
      </c>
      <c r="D70" s="9">
        <f t="shared" si="2"/>
        <v>5.9532729388219287E-4</v>
      </c>
      <c r="E70" s="18">
        <v>310.94000244140602</v>
      </c>
      <c r="F70" s="7">
        <f t="shared" si="3"/>
        <v>-1.2732210224488061E-2</v>
      </c>
    </row>
    <row r="71" spans="2:6" x14ac:dyDescent="0.2">
      <c r="B71" s="10">
        <v>44656</v>
      </c>
      <c r="C71" s="17">
        <v>215.40190100000001</v>
      </c>
      <c r="D71" s="9">
        <f t="shared" si="2"/>
        <v>-1.1898070714979146E-3</v>
      </c>
      <c r="E71" s="18">
        <v>312.14999389648398</v>
      </c>
      <c r="F71" s="7">
        <f t="shared" si="3"/>
        <v>3.8913984870954871E-3</v>
      </c>
    </row>
    <row r="72" spans="2:6" x14ac:dyDescent="0.2">
      <c r="B72" s="10">
        <v>44657</v>
      </c>
      <c r="C72" s="17">
        <v>214.45803799999999</v>
      </c>
      <c r="D72" s="9">
        <f t="shared" si="2"/>
        <v>-4.3818694060644417E-3</v>
      </c>
      <c r="E72" s="18">
        <v>313.64999389648398</v>
      </c>
      <c r="F72" s="7">
        <f t="shared" si="3"/>
        <v>4.8053821218315773E-3</v>
      </c>
    </row>
    <row r="73" spans="2:6" x14ac:dyDescent="0.2">
      <c r="B73" s="10">
        <v>44658</v>
      </c>
      <c r="C73" s="17">
        <v>213.06514000000001</v>
      </c>
      <c r="D73" s="9">
        <f t="shared" si="2"/>
        <v>-6.4949675609732756E-3</v>
      </c>
      <c r="E73" s="18">
        <v>308.739990234375</v>
      </c>
      <c r="F73" s="7">
        <f t="shared" si="3"/>
        <v>-1.5654403818446936E-2</v>
      </c>
    </row>
    <row r="74" spans="2:6" x14ac:dyDescent="0.2">
      <c r="B74" s="10">
        <v>44659</v>
      </c>
      <c r="C74" s="17">
        <v>214.95288099999999</v>
      </c>
      <c r="D74" s="9">
        <f t="shared" si="2"/>
        <v>8.8599242466410825E-3</v>
      </c>
      <c r="E74" s="18">
        <v>300.79998779296801</v>
      </c>
      <c r="F74" s="7">
        <f t="shared" si="3"/>
        <v>-2.5717440864655931E-2</v>
      </c>
    </row>
    <row r="75" spans="2:6" x14ac:dyDescent="0.2">
      <c r="B75" s="10">
        <v>44662</v>
      </c>
      <c r="C75" s="17">
        <v>214.31141700000001</v>
      </c>
      <c r="D75" s="9">
        <f t="shared" si="2"/>
        <v>-2.9842075017360897E-3</v>
      </c>
      <c r="E75" s="18">
        <v>291.70999145507801</v>
      </c>
      <c r="F75" s="7">
        <f t="shared" si="3"/>
        <v>-3.0219403945409676E-2</v>
      </c>
    </row>
    <row r="76" spans="2:6" x14ac:dyDescent="0.2">
      <c r="B76" s="10">
        <v>44663</v>
      </c>
      <c r="C76" s="17">
        <v>213.91738900000001</v>
      </c>
      <c r="D76" s="9">
        <f t="shared" si="2"/>
        <v>-1.8385768034000335E-3</v>
      </c>
      <c r="E76" s="18">
        <v>281.55999755859301</v>
      </c>
      <c r="F76" s="7">
        <f t="shared" si="3"/>
        <v>-3.4794810578327597E-2</v>
      </c>
    </row>
    <row r="77" spans="2:6" x14ac:dyDescent="0.2">
      <c r="B77" s="10">
        <v>44664</v>
      </c>
      <c r="C77" s="17">
        <v>215.65849299999999</v>
      </c>
      <c r="D77" s="9">
        <f t="shared" si="2"/>
        <v>8.1391419750358792E-3</v>
      </c>
      <c r="E77" s="18">
        <v>277.64001464843699</v>
      </c>
      <c r="F77" s="7">
        <f t="shared" si="3"/>
        <v>-1.3922371587392377E-2</v>
      </c>
    </row>
    <row r="78" spans="2:6" x14ac:dyDescent="0.2">
      <c r="B78" s="10">
        <v>44665</v>
      </c>
      <c r="C78" s="17">
        <v>214.97120699999999</v>
      </c>
      <c r="D78" s="9">
        <f t="shared" si="2"/>
        <v>-3.1869183097741499E-3</v>
      </c>
      <c r="E78" s="18">
        <v>278.92999267578102</v>
      </c>
      <c r="F78" s="7">
        <f t="shared" si="3"/>
        <v>4.6462251811125828E-3</v>
      </c>
    </row>
    <row r="79" spans="2:6" x14ac:dyDescent="0.2">
      <c r="B79" s="10">
        <v>44669</v>
      </c>
      <c r="C79" s="17">
        <v>217.33544900000001</v>
      </c>
      <c r="D79" s="9">
        <f t="shared" si="2"/>
        <v>1.0997947273934312E-2</v>
      </c>
      <c r="E79" s="18">
        <v>268.55999755859301</v>
      </c>
      <c r="F79" s="7">
        <f t="shared" si="3"/>
        <v>-3.7177770012139746E-2</v>
      </c>
    </row>
    <row r="80" spans="2:6" x14ac:dyDescent="0.2">
      <c r="B80" s="10">
        <v>44670</v>
      </c>
      <c r="C80" s="17">
        <v>218.600067</v>
      </c>
      <c r="D80" s="9">
        <f t="shared" si="2"/>
        <v>5.8187378350780892E-3</v>
      </c>
      <c r="E80" s="18">
        <v>268.079986572265</v>
      </c>
      <c r="F80" s="7">
        <f t="shared" si="3"/>
        <v>-1.7873510228316302E-3</v>
      </c>
    </row>
    <row r="81" spans="2:6" x14ac:dyDescent="0.2">
      <c r="B81" s="10">
        <v>44671</v>
      </c>
      <c r="C81" s="17">
        <v>218.46253999999999</v>
      </c>
      <c r="D81" s="9">
        <f t="shared" si="2"/>
        <v>-6.2912606518096689E-4</v>
      </c>
      <c r="E81" s="18">
        <v>271.76998901367102</v>
      </c>
      <c r="F81" s="7">
        <f t="shared" si="3"/>
        <v>1.3764557692602417E-2</v>
      </c>
    </row>
    <row r="82" spans="2:6" x14ac:dyDescent="0.2">
      <c r="B82" s="10">
        <v>44672</v>
      </c>
      <c r="C82" s="17">
        <v>218.64587399999999</v>
      </c>
      <c r="D82" s="9">
        <f t="shared" si="2"/>
        <v>8.3920108225420305E-4</v>
      </c>
      <c r="E82" s="18">
        <v>269.79000854492102</v>
      </c>
      <c r="F82" s="7">
        <f t="shared" si="3"/>
        <v>-7.2855007866611783E-3</v>
      </c>
    </row>
    <row r="83" spans="2:6" x14ac:dyDescent="0.2">
      <c r="B83" s="10">
        <v>44673</v>
      </c>
      <c r="C83" s="17">
        <v>218.16935699999999</v>
      </c>
      <c r="D83" s="9">
        <f t="shared" si="2"/>
        <v>-2.1794008333310749E-3</v>
      </c>
      <c r="E83" s="18">
        <v>267.51998901367102</v>
      </c>
      <c r="F83" s="7">
        <f t="shared" si="3"/>
        <v>-8.414023719755484E-3</v>
      </c>
    </row>
    <row r="84" spans="2:6" x14ac:dyDescent="0.2">
      <c r="B84" s="10">
        <v>44676</v>
      </c>
      <c r="C84" s="17">
        <v>218.71914699999999</v>
      </c>
      <c r="D84" s="9">
        <f t="shared" si="2"/>
        <v>2.5200147608263868E-3</v>
      </c>
      <c r="E84" s="18">
        <v>278.27999877929602</v>
      </c>
      <c r="F84" s="7">
        <f t="shared" si="3"/>
        <v>4.0221330022090919E-2</v>
      </c>
    </row>
    <row r="85" spans="2:6" x14ac:dyDescent="0.2">
      <c r="B85" s="11">
        <v>44677</v>
      </c>
      <c r="C85" s="19">
        <v>218.80165099999999</v>
      </c>
      <c r="D85" s="12">
        <f t="shared" si="2"/>
        <v>3.7721434603071185E-4</v>
      </c>
      <c r="E85" s="20">
        <v>278.39999389648398</v>
      </c>
      <c r="F85" s="13">
        <f t="shared" si="3"/>
        <v>4.3120280909273297E-4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jonatan</dc:creator>
  <cp:lastModifiedBy>Microsoft Office User</cp:lastModifiedBy>
  <dcterms:created xsi:type="dcterms:W3CDTF">2025-03-05T10:11:13Z</dcterms:created>
  <dcterms:modified xsi:type="dcterms:W3CDTF">2025-03-05T17:19:59Z</dcterms:modified>
</cp:coreProperties>
</file>