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Fibbs" sheetId="1" state="visible" r:id="rId1"/>
    <sheet xmlns:r="http://schemas.openxmlformats.org/officeDocument/2006/relationships" name="Ação" sheetId="2" state="visible" r:id="rId2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R$-416]\ #,##0.00;[RED]\-[$R$-416]\ #,##0.00"/>
  </numFmts>
  <fonts count="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theme="1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9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top"/>
    </xf>
    <xf numFmtId="164" fontId="4" fillId="0" borderId="1" applyAlignment="1" pivotButton="0" quotePrefix="0" xfId="0">
      <alignment horizontal="center" vertical="top"/>
    </xf>
    <xf numFmtId="10" fontId="4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left" vertical="bottom"/>
    </xf>
    <xf numFmtId="164" fontId="0" fillId="0" borderId="0" applyAlignment="1" pivotButton="0" quotePrefix="0" xfId="0">
      <alignment horizontal="left" vertical="bottom"/>
    </xf>
    <xf numFmtId="10" fontId="0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1" applyAlignment="1" pivotButton="0" quotePrefix="0" xfId="0">
      <alignment horizontal="center" vertical="top"/>
    </xf>
    <xf numFmtId="164" fontId="4" fillId="0" borderId="1" applyAlignment="1" pivotButton="0" quotePrefix="0" xfId="0">
      <alignment horizontal="center" vertical="top"/>
    </xf>
    <xf numFmtId="10" fontId="4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left" vertical="bottom"/>
    </xf>
    <xf numFmtId="164" fontId="0" fillId="0" borderId="0" applyAlignment="1" pivotButton="0" quotePrefix="0" xfId="0">
      <alignment horizontal="left" vertical="bottom"/>
    </xf>
    <xf numFmtId="10" fontId="0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L4"/>
  <sheetViews>
    <sheetView showFormulas="0" showGridLines="1" showRowColHeaders="1" showZeros="1" rightToLeft="0" tabSelected="1" showOutlineSymbols="1" defaultGridColor="1" view="normal" topLeftCell="A1" colorId="64" zoomScale="140" zoomScaleNormal="140" zoomScalePageLayoutView="100" workbookViewId="0">
      <selection pane="topLeft" activeCell="A2" activeCellId="0" sqref="A2"/>
    </sheetView>
  </sheetViews>
  <sheetFormatPr baseColWidth="8" defaultColWidth="11.53515625" defaultRowHeight="12.75" zeroHeight="0" outlineLevelRow="0"/>
  <cols>
    <col width="15.13" customWidth="1" style="10" min="5" max="5"/>
    <col width="11.53" customWidth="1" style="10" min="6" max="6"/>
    <col width="15.62" customWidth="1" style="10" min="7" max="7"/>
    <col width="15.52" customWidth="1" style="10" min="8" max="8"/>
    <col width="14.93" customWidth="1" style="10" min="9" max="9"/>
    <col width="16.61" customWidth="1" style="10" min="10" max="10"/>
    <col width="12.44" customWidth="1" style="10" min="11" max="11"/>
    <col width="14.63" customWidth="1" style="10" min="12" max="12"/>
  </cols>
  <sheetData>
    <row r="1" ht="13.5" customHeight="1" s="11">
      <c r="A1" s="12" t="inlineStr">
        <is>
          <t>Ação</t>
        </is>
      </c>
      <c r="B1" s="13" t="inlineStr">
        <is>
          <t>Preço</t>
        </is>
      </c>
      <c r="C1" s="13" t="inlineStr">
        <is>
          <t>Dividendo</t>
        </is>
      </c>
      <c r="D1" s="12" t="inlineStr">
        <is>
          <t>Cotas</t>
        </is>
      </c>
      <c r="E1" s="13" t="inlineStr">
        <is>
          <t>Valor Dividendo</t>
        </is>
      </c>
      <c r="F1" s="13" t="inlineStr">
        <is>
          <t>Preço médio</t>
        </is>
      </c>
      <c r="G1" s="13" t="inlineStr">
        <is>
          <t>Investido</t>
        </is>
      </c>
      <c r="H1" s="14" t="inlineStr">
        <is>
          <t>Valorização ( % )</t>
        </is>
      </c>
      <c r="I1" s="14" t="inlineStr">
        <is>
          <t>Total Dividendo</t>
        </is>
      </c>
      <c r="J1" s="14" t="inlineStr">
        <is>
          <t>Total d.y</t>
        </is>
      </c>
      <c r="K1" s="14" t="inlineStr">
        <is>
          <t>Total Mensal</t>
        </is>
      </c>
      <c r="L1" s="14" t="inlineStr">
        <is>
          <t>Total Cotas a.m</t>
        </is>
      </c>
    </row>
    <row r="2" ht="12.75" customHeight="1" s="11">
      <c r="A2" s="15" t="inlineStr">
        <is>
          <t>MXRF11</t>
        </is>
      </c>
      <c r="B2" s="16" t="n">
        <v>10.49</v>
      </c>
      <c r="C2" s="16" t="n">
        <v>0.1</v>
      </c>
      <c r="D2" s="15">
        <f>20</f>
        <v/>
      </c>
      <c r="E2" s="16">
        <f>C2*D2</f>
        <v/>
      </c>
      <c r="F2" s="16">
        <f>B2</f>
        <v/>
      </c>
      <c r="G2" s="16">
        <f>F2*D2</f>
        <v/>
      </c>
      <c r="H2" s="17">
        <f>((F2/B2) - 1) * 100 / 100</f>
        <v/>
      </c>
      <c r="I2" s="16">
        <f>SUM(E2:E4)</f>
        <v/>
      </c>
      <c r="J2" s="16">
        <f>I2*12</f>
        <v/>
      </c>
      <c r="K2" s="16">
        <f>SUM(G2:G4)</f>
        <v/>
      </c>
      <c r="L2" s="15">
        <f>SUM(D2:D4)</f>
        <v/>
      </c>
    </row>
    <row r="3" ht="12.75" customHeight="1" s="11">
      <c r="A3" s="15" t="inlineStr">
        <is>
          <t>XPML11</t>
        </is>
      </c>
      <c r="B3" s="16" t="n">
        <v>116.13</v>
      </c>
      <c r="C3" s="16" t="n">
        <v>0.9</v>
      </c>
      <c r="D3" s="15">
        <f>3</f>
        <v/>
      </c>
      <c r="E3" s="16">
        <f>C3*D3</f>
        <v/>
      </c>
      <c r="F3" s="16">
        <f>B3</f>
        <v/>
      </c>
      <c r="G3" s="16">
        <f>F3*D3</f>
        <v/>
      </c>
      <c r="H3" s="17">
        <f>((F3/B3) - 1) * 100 / 100</f>
        <v/>
      </c>
      <c r="I3" s="15" t="n"/>
      <c r="J3" s="15" t="n"/>
      <c r="K3" s="15" t="n"/>
      <c r="L3" s="15" t="n"/>
    </row>
    <row r="4" ht="12.75" customHeight="1" s="11">
      <c r="A4" s="15" t="inlineStr">
        <is>
          <t>HGLG11</t>
        </is>
      </c>
      <c r="B4" s="16" t="n">
        <v>168.28</v>
      </c>
      <c r="C4" s="16" t="n">
        <v>1.1</v>
      </c>
      <c r="D4" s="15" t="n">
        <v>2</v>
      </c>
      <c r="E4" s="16">
        <f>C4*D4</f>
        <v/>
      </c>
      <c r="F4" s="16">
        <f>B4</f>
        <v/>
      </c>
      <c r="G4" s="16">
        <f>F4*D4</f>
        <v/>
      </c>
      <c r="H4" s="17">
        <f>((F4/B4) - 1) * 100 / 100</f>
        <v/>
      </c>
      <c r="I4" s="15" t="n"/>
      <c r="J4" s="15" t="n"/>
      <c r="K4" s="15" t="n"/>
      <c r="L4" s="15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Página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L5"/>
  <sheetViews>
    <sheetView showFormulas="0" showGridLines="1" showRowColHeaders="1" showZeros="1" rightToLeft="0" tabSelected="0" showOutlineSymbols="1" defaultGridColor="1" view="normal" topLeftCell="A1" colorId="64" zoomScale="140" zoomScaleNormal="140" zoomScalePageLayoutView="100" workbookViewId="0">
      <selection pane="topLeft" activeCell="B9" activeCellId="0" sqref="B9"/>
    </sheetView>
  </sheetViews>
  <sheetFormatPr baseColWidth="8" defaultColWidth="11.53515625" defaultRowHeight="12.75" zeroHeight="0" outlineLevelRow="0"/>
  <cols>
    <col width="9.26" customWidth="1" style="10" min="2" max="2"/>
    <col width="15.13" customWidth="1" style="10" min="5" max="5"/>
    <col width="11.53" customWidth="1" style="10" min="7" max="7"/>
    <col width="15.52" customWidth="1" style="10" min="8" max="8"/>
    <col width="14.93" customWidth="1" style="10" min="9" max="9"/>
    <col width="14.63" customWidth="1" style="10" min="11" max="12"/>
  </cols>
  <sheetData>
    <row r="1" ht="13.5" customFormat="1" customHeight="1" s="18">
      <c r="A1" s="12" t="inlineStr">
        <is>
          <t>Ação</t>
        </is>
      </c>
      <c r="B1" s="13" t="inlineStr">
        <is>
          <t>Preço</t>
        </is>
      </c>
      <c r="C1" s="13" t="inlineStr">
        <is>
          <t>Dividendo</t>
        </is>
      </c>
      <c r="D1" s="12" t="inlineStr">
        <is>
          <t>Cotas</t>
        </is>
      </c>
      <c r="E1" s="13" t="inlineStr">
        <is>
          <t>Valor Dividendo</t>
        </is>
      </c>
      <c r="F1" s="13" t="inlineStr">
        <is>
          <t>Preço médio</t>
        </is>
      </c>
      <c r="G1" s="13" t="inlineStr">
        <is>
          <t>Investido</t>
        </is>
      </c>
      <c r="H1" s="14" t="inlineStr">
        <is>
          <t>Valorização ( % )</t>
        </is>
      </c>
      <c r="I1" s="14" t="inlineStr">
        <is>
          <t>Total Dividendo</t>
        </is>
      </c>
      <c r="J1" s="14" t="inlineStr">
        <is>
          <t>Total d.y</t>
        </is>
      </c>
      <c r="K1" s="14" t="inlineStr">
        <is>
          <t>Total Cotas a.m</t>
        </is>
      </c>
      <c r="L1" s="14" t="inlineStr">
        <is>
          <t>Total Mensal</t>
        </is>
      </c>
    </row>
    <row r="2" ht="12.75" customHeight="1" s="11">
      <c r="A2" s="15" t="inlineStr">
        <is>
          <t>BBAS3</t>
        </is>
      </c>
      <c r="B2" s="16" t="n">
        <v>55.95</v>
      </c>
      <c r="C2" s="16" t="n">
        <v>4.6558</v>
      </c>
      <c r="D2" s="15" t="n">
        <v>2</v>
      </c>
      <c r="E2" s="16">
        <f>C2*D2</f>
        <v/>
      </c>
      <c r="F2" s="16">
        <f>B2</f>
        <v/>
      </c>
      <c r="G2" s="16">
        <f>F2*D2</f>
        <v/>
      </c>
      <c r="H2" s="17">
        <f>((F2/B2) - 1) * 100 / 100</f>
        <v/>
      </c>
      <c r="I2" s="16">
        <f>SUM(E2:E5)</f>
        <v/>
      </c>
      <c r="J2" s="16">
        <f>SUM(C2:C100)*12</f>
        <v/>
      </c>
      <c r="K2" s="15">
        <f>SUM(D2:D100)</f>
        <v/>
      </c>
      <c r="L2" s="16">
        <f>SUM(G2:G5)</f>
        <v/>
      </c>
    </row>
    <row r="3" ht="12.75" customHeight="1" s="11">
      <c r="A3" s="15" t="inlineStr">
        <is>
          <t>BBSE3</t>
        </is>
      </c>
      <c r="B3" s="16" t="n">
        <v>32.73</v>
      </c>
      <c r="C3" s="16" t="n">
        <v>2.8689</v>
      </c>
      <c r="D3" s="15" t="n">
        <v>3</v>
      </c>
      <c r="E3" s="16">
        <f>C3*D3</f>
        <v/>
      </c>
      <c r="F3" s="16">
        <f>B3</f>
        <v/>
      </c>
      <c r="G3" s="16">
        <f>F3*D3</f>
        <v/>
      </c>
      <c r="H3" s="17">
        <f>((F3/B3) - 1) * 100 / 100</f>
        <v/>
      </c>
      <c r="I3" s="15" t="n"/>
      <c r="J3" s="15" t="n"/>
      <c r="K3" s="15" t="n"/>
      <c r="L3" s="15" t="n"/>
    </row>
    <row r="4" ht="12.75" customHeight="1" s="11">
      <c r="A4" s="15" t="inlineStr">
        <is>
          <t>TAEE11</t>
        </is>
      </c>
      <c r="B4" s="16" t="n">
        <v>36.07</v>
      </c>
      <c r="C4" s="16" t="n">
        <v>2.2411</v>
      </c>
      <c r="D4" s="15" t="n">
        <v>4</v>
      </c>
      <c r="E4" s="16">
        <f>C4*D4</f>
        <v/>
      </c>
      <c r="F4" s="16">
        <f>B4</f>
        <v/>
      </c>
      <c r="G4" s="16">
        <f>F4*D4</f>
        <v/>
      </c>
      <c r="H4" s="17">
        <f>((F4/B4) - 1) * 100 / 100</f>
        <v/>
      </c>
      <c r="I4" s="15" t="n"/>
      <c r="J4" s="15" t="n"/>
      <c r="K4" s="15" t="n"/>
      <c r="L4" s="15" t="n"/>
    </row>
    <row r="5" ht="12.75" customHeight="1" s="11">
      <c r="A5" s="15" t="inlineStr">
        <is>
          <t>KLBN11</t>
        </is>
      </c>
      <c r="B5" s="16" t="n">
        <v>25.08</v>
      </c>
      <c r="C5" s="16" t="n">
        <v>1.2146</v>
      </c>
      <c r="D5" s="15" t="n">
        <v>5</v>
      </c>
      <c r="E5" s="16">
        <f>C5*D5</f>
        <v/>
      </c>
      <c r="F5" s="16">
        <f>B5</f>
        <v/>
      </c>
      <c r="G5" s="16">
        <f>F5*D5</f>
        <v/>
      </c>
      <c r="H5" s="17">
        <f>((F5/B5) - 1) * 100 / 100</f>
        <v/>
      </c>
      <c r="I5" s="15" t="n"/>
      <c r="J5" s="15" t="n"/>
      <c r="K5" s="15" t="n"/>
      <c r="L5" s="15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Página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pt-BR</dc:language>
  <dcterms:created xmlns:dcterms="http://purl.org/dc/terms/" xmlns:xsi="http://www.w3.org/2001/XMLSchema-instance" xsi:type="dcterms:W3CDTF">2024-03-27T23:19:17Z</dcterms:created>
  <dcterms:modified xmlns:dcterms="http://purl.org/dc/terms/" xmlns:xsi="http://www.w3.org/2001/XMLSchema-instance" xsi:type="dcterms:W3CDTF">2024-03-28T04:29:37Z</dcterms:modified>
  <cp:revision>20</cp:revision>
</cp:coreProperties>
</file>