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emplates\TemplatesED\"/>
    </mc:Choice>
  </mc:AlternateContent>
  <bookViews>
    <workbookView xWindow="120" yWindow="75" windowWidth="19320" windowHeight="10050"/>
  </bookViews>
  <sheets>
    <sheet name="AnáliseInformatização" sheetId="1" r:id="rId1"/>
    <sheet name="Estatísticas" sheetId="5" r:id="rId2"/>
  </sheets>
  <calcPr calcId="162913"/>
</workbook>
</file>

<file path=xl/calcChain.xml><?xml version="1.0" encoding="utf-8"?>
<calcChain xmlns="http://schemas.openxmlformats.org/spreadsheetml/2006/main">
  <c r="G25" i="1" l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H14" i="1" l="1"/>
  <c r="H15" i="1"/>
  <c r="H17" i="1"/>
  <c r="H21" i="1"/>
  <c r="H23" i="1"/>
  <c r="H24" i="1"/>
  <c r="G16" i="1"/>
  <c r="H16" i="1" s="1"/>
  <c r="G17" i="1"/>
  <c r="G20" i="1"/>
  <c r="H20" i="1" s="1"/>
  <c r="G21" i="1"/>
  <c r="G22" i="1"/>
  <c r="H22" i="1" s="1"/>
  <c r="D15" i="1"/>
  <c r="D18" i="1"/>
  <c r="D19" i="1"/>
  <c r="D23" i="1"/>
  <c r="D24" i="1"/>
  <c r="D14" i="1"/>
  <c r="B5" i="5" l="1"/>
  <c r="B6" i="5" l="1"/>
  <c r="B2" i="5" s="1"/>
  <c r="D8" i="1" s="1"/>
  <c r="B4" i="5"/>
  <c r="B3" i="5"/>
  <c r="D11" i="1" l="1"/>
  <c r="D10" i="1"/>
  <c r="F9" i="1"/>
  <c r="F8" i="1" s="1"/>
</calcChain>
</file>

<file path=xl/sharedStrings.xml><?xml version="1.0" encoding="utf-8"?>
<sst xmlns="http://schemas.openxmlformats.org/spreadsheetml/2006/main" count="89" uniqueCount="36">
  <si>
    <t>Análise da Informatização do Processo</t>
  </si>
  <si>
    <t>Nome do Processo:</t>
  </si>
  <si>
    <t>Atividade do Processo</t>
  </si>
  <si>
    <t>Se sim. Qual sistema é utilizado?</t>
  </si>
  <si>
    <t>Qual é a funcionalidade utilizada para resolver a atividade.</t>
  </si>
  <si>
    <t>Quem utiliza?</t>
  </si>
  <si>
    <t>Se sim. Qual  Sistema ou Módulo pode ser utilizado?</t>
  </si>
  <si>
    <t>Está Informatizado?</t>
  </si>
  <si>
    <t>Se não. É necessário informatizar?</t>
  </si>
  <si>
    <t xml:space="preserve">Porcentagem do processo que é feito de forma manual: </t>
  </si>
  <si>
    <t xml:space="preserve">Porcentagem do processo que já é informatizado: </t>
  </si>
  <si>
    <t xml:space="preserve">Porcentagem do processo que há necessidade de informatizar: </t>
  </si>
  <si>
    <t xml:space="preserve">O quadro a seguir mostra a relação das atividades deste processo que fazem uso de sistemas ou que necessitam de sistematização. É importante salientar que dentro do processo existem atividades que são mais factíveis de forma manual, tornando a sistematização desnecessária. </t>
  </si>
  <si>
    <t>Totalmente:</t>
  </si>
  <si>
    <t>Parcialmente:</t>
  </si>
  <si>
    <t>SIM</t>
  </si>
  <si>
    <t>NÃO</t>
  </si>
  <si>
    <t>PARCIALMENTE</t>
  </si>
  <si>
    <t>Informatizadas</t>
  </si>
  <si>
    <t>Manuais</t>
  </si>
  <si>
    <t>Necessidade</t>
  </si>
  <si>
    <t>Atividades</t>
  </si>
  <si>
    <t>Parcialmente</t>
  </si>
  <si>
    <t>N.A.</t>
  </si>
  <si>
    <t>Atividade</t>
  </si>
  <si>
    <t>Sistema 1</t>
  </si>
  <si>
    <t>Sistema 2</t>
  </si>
  <si>
    <t>Sistema 3</t>
  </si>
  <si>
    <t>Sistema 4</t>
  </si>
  <si>
    <t>Sistema 5</t>
  </si>
  <si>
    <t>Ator 1</t>
  </si>
  <si>
    <t>Ator 2</t>
  </si>
  <si>
    <t>Ator 3</t>
  </si>
  <si>
    <t>Não</t>
  </si>
  <si>
    <t>Colocando o SIM/NÃO/PARCIALMENTE</t>
  </si>
  <si>
    <t>já gera os N.A. automaticamente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</si>
</sst>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2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131747"/>
      </bottom>
      <diagonal/>
    </border>
    <border>
      <left/>
      <right/>
      <top style="thick">
        <color rgb="FF131747"/>
      </top>
      <bottom/>
      <diagonal/>
    </border>
    <border>
      <left style="hair">
        <color rgb="FF131747"/>
      </left>
      <right style="hair">
        <color rgb="FF131747"/>
      </right>
      <top style="hair">
        <color rgb="FF131747"/>
      </top>
      <bottom style="hair">
        <color rgb="FF131747"/>
      </bottom>
      <diagonal/>
    </border>
    <border>
      <left style="thick">
        <color theme="0"/>
      </left>
      <right style="dotted">
        <color theme="3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rgb="FF131747"/>
      </left>
      <right style="hair">
        <color rgb="FF131747"/>
      </right>
      <top style="hair">
        <color rgb="FF131747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131747"/>
      </left>
      <right/>
      <top style="hair">
        <color rgb="FF131747"/>
      </top>
      <bottom style="hair">
        <color rgb="FF131747"/>
      </bottom>
      <diagonal/>
    </border>
    <border>
      <left style="hair">
        <color rgb="FF131747"/>
      </left>
      <right/>
      <top style="hair">
        <color rgb="FF131747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rgb="FF131747"/>
      </right>
      <top style="hair">
        <color rgb="FF131747"/>
      </top>
      <bottom style="hair">
        <color rgb="FF131747"/>
      </bottom>
      <diagonal/>
    </border>
    <border>
      <left style="hair">
        <color rgb="FF131747"/>
      </left>
      <right style="hair">
        <color rgb="FF131747"/>
      </right>
      <top/>
      <bottom style="hair">
        <color rgb="FF131747"/>
      </bottom>
      <diagonal/>
    </border>
    <border>
      <left style="hair">
        <color rgb="FF131747"/>
      </left>
      <right style="hair">
        <color rgb="FF131747"/>
      </right>
      <top/>
      <bottom/>
      <diagonal/>
    </border>
  </borders>
  <cellStyleXfs count="2">
    <xf numFmtId="0" fontId="0" fillId="0" borderId="0"/>
    <xf numFmtId="0" fontId="1" fillId="0" borderId="1">
      <alignment horizontal="center"/>
    </xf>
  </cellStyleXfs>
  <cellXfs count="45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0" xfId="1" applyFont="1" applyBorder="1" applyAlignment="1"/>
    <xf numFmtId="0" fontId="2" fillId="0" borderId="1" xfId="1" applyFont="1" applyAlignment="1"/>
    <xf numFmtId="0" fontId="0" fillId="2" borderId="0" xfId="0" applyFill="1"/>
    <xf numFmtId="0" fontId="2" fillId="0" borderId="0" xfId="1" applyFont="1" applyBorder="1" applyAlignment="1">
      <alignment vertical="center"/>
    </xf>
    <xf numFmtId="0" fontId="4" fillId="2" borderId="4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 applyAlignment="1">
      <alignment wrapText="1"/>
    </xf>
    <xf numFmtId="0" fontId="6" fillId="0" borderId="3" xfId="0" applyFont="1" applyBorder="1" applyAlignment="1" applyProtection="1">
      <protection locked="0"/>
    </xf>
    <xf numFmtId="0" fontId="4" fillId="3" borderId="3" xfId="0" applyFont="1" applyFill="1" applyBorder="1" applyAlignment="1"/>
    <xf numFmtId="0" fontId="8" fillId="3" borderId="3" xfId="0" applyFont="1" applyFill="1" applyBorder="1" applyAlignment="1"/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9" fontId="3" fillId="0" borderId="7" xfId="0" applyNumberFormat="1" applyFont="1" applyBorder="1" applyAlignment="1">
      <alignment horizontal="left" vertical="center"/>
    </xf>
    <xf numFmtId="9" fontId="3" fillId="0" borderId="11" xfId="0" applyNumberFormat="1" applyFont="1" applyBorder="1" applyAlignment="1">
      <alignment horizontal="left" vertical="center"/>
    </xf>
    <xf numFmtId="9" fontId="3" fillId="0" borderId="5" xfId="0" applyNumberFormat="1" applyFont="1" applyBorder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6" fillId="0" borderId="13" xfId="0" applyFont="1" applyBorder="1" applyAlignment="1"/>
    <xf numFmtId="0" fontId="6" fillId="0" borderId="14" xfId="0" applyFont="1" applyBorder="1"/>
    <xf numFmtId="0" fontId="6" fillId="0" borderId="14" xfId="0" applyFont="1" applyFill="1" applyBorder="1" applyAlignment="1"/>
    <xf numFmtId="0" fontId="0" fillId="0" borderId="14" xfId="0" applyBorder="1"/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17" xfId="0" applyFont="1" applyBorder="1"/>
    <xf numFmtId="0" fontId="6" fillId="0" borderId="18" xfId="0" applyFont="1" applyBorder="1" applyAlignment="1"/>
    <xf numFmtId="0" fontId="9" fillId="3" borderId="19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9" fontId="3" fillId="0" borderId="8" xfId="0" applyNumberFormat="1" applyFont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0" xfId="1" applyFont="1" applyBorder="1" applyAlignment="1"/>
  </cellXfs>
  <cellStyles count="2">
    <cellStyle name="Estilo 1" xfId="1"/>
    <cellStyle name="Normal" xfId="0" builtinId="0"/>
  </cellStyles>
  <dxfs count="8">
    <dxf>
      <numFmt numFmtId="0" formatCode="General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>
        <left style="hair">
          <color rgb="FF131747"/>
        </left>
        <right style="hair">
          <color rgb="FF131747"/>
        </right>
        <top style="hair">
          <color rgb="FF131747"/>
        </top>
        <bottom style="hair">
          <color rgb="FF1317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rgb="FF131747"/>
        </top>
      </border>
    </dxf>
  </dxfs>
  <tableStyles count="0" defaultTableStyle="TableStyleMedium9" defaultPivotStyle="PivotStyleLight16"/>
  <colors>
    <mruColors>
      <color rgb="FF131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178978</xdr:colOff>
      <xdr:row>1</xdr:row>
      <xdr:rowOff>0</xdr:rowOff>
    </xdr:from>
    <xdr:to>
      <xdr:col>1</xdr:col>
      <xdr:colOff>2445840</xdr:colOff>
      <xdr:row>3</xdr:row>
      <xdr:rowOff>200025</xdr:rowOff>
    </xdr:to>
    <xdr:pic>
      <xdr:nvPicPr>
        <xdr:cNvPr id="3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5653" y="28575"/>
          <a:ext cx="2261419" cy="6572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" name="Tabela4" displayName="Tabela4" ref="B13:H72" totalsRowShown="0" tableBorderDxfId="7">
  <autoFilter ref="B13:H72"/>
  <tableColumns count="7">
    <tableColumn id="1" name="Atividade do Processo" dataDxfId="6"/>
    <tableColumn id="2" name="Está Informatizado?" dataDxfId="5"/>
    <tableColumn id="3" name="Se sim. Qual sistema é utilizado?" dataDxfId="4">
      <calculatedColumnFormula>IF(C14="NÃO","N.A.",)</calculatedColumnFormula>
    </tableColumn>
    <tableColumn id="4" name="Qual é a funcionalidade utilizada para resolver a atividade." dataDxfId="3"/>
    <tableColumn id="5" name="Quem utiliza?" dataDxfId="2"/>
    <tableColumn id="6" name="Se não. É necessário informatizar?" dataDxfId="1">
      <calculatedColumnFormula>IF(C14="SIM","N.A.",)</calculatedColumnFormula>
    </tableColumn>
    <tableColumn id="7" name="Se sim. Qual  Sistema ou Módulo pode ser utilizado?" dataDxfId="0">
      <calculatedColumnFormula>IF(G14="NÃO","N.A.",IF(G14="N.A.","N.A.",))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31747"/>
  </sheetPr>
  <dimension ref="A1:Y72"/>
  <sheetViews>
    <sheetView showGridLines="0" tabSelected="1" topLeftCell="B1" zoomScale="90" zoomScaleNormal="90" workbookViewId="0">
      <selection activeCell="H28" sqref="B2:H28"/>
    </sheetView>
  </sheetViews>
  <sheetFormatPr defaultRowHeight="15" x14ac:dyDescent="0.25"/>
  <cols>
    <col min="1" max="1" width="1" customWidth="1"/>
    <col min="2" max="2" width="42.28515625" customWidth="1"/>
    <col min="3" max="3" width="20.85546875" customWidth="1"/>
    <col min="4" max="4" width="18.28515625" customWidth="1"/>
    <col min="5" max="5" width="31.85546875" customWidth="1"/>
    <col min="6" max="6" width="25.5703125" customWidth="1"/>
    <col min="7" max="7" width="18.5703125" customWidth="1"/>
    <col min="8" max="8" width="29.140625" customWidth="1"/>
    <col min="15" max="16" width="9.140625" customWidth="1"/>
  </cols>
  <sheetData>
    <row r="1" spans="1:25" ht="2.25" customHeight="1" x14ac:dyDescent="0.25"/>
    <row r="2" spans="1:25" s="2" customFormat="1" ht="18" customHeight="1" x14ac:dyDescent="0.45">
      <c r="B2" s="3"/>
      <c r="C2" s="3"/>
      <c r="D2" s="3"/>
      <c r="E2" s="3"/>
      <c r="F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2" customFormat="1" ht="18" customHeight="1" x14ac:dyDescent="0.45">
      <c r="B3" s="3"/>
      <c r="C3" s="3"/>
      <c r="D3" s="3"/>
      <c r="E3" s="3"/>
      <c r="F3" s="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2" customFormat="1" ht="45.75" customHeight="1" x14ac:dyDescent="0.45">
      <c r="B4" s="44" t="s">
        <v>0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3.75" customHeight="1" thickBot="1" x14ac:dyDescent="0.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.75" customHeight="1" thickTop="1" x14ac:dyDescent="0.25">
      <c r="B6" s="42" t="s">
        <v>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spans="1:25" ht="47.25" customHeight="1" x14ac:dyDescent="0.25">
      <c r="B7" s="35" t="s">
        <v>12</v>
      </c>
      <c r="C7" s="35"/>
      <c r="D7" s="35"/>
      <c r="E7" s="35"/>
      <c r="F7" s="35"/>
      <c r="G7" s="35"/>
      <c r="H7" s="3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30" customHeight="1" x14ac:dyDescent="0.25">
      <c r="B8" s="36" t="s">
        <v>10</v>
      </c>
      <c r="C8" s="37"/>
      <c r="D8" s="40">
        <f>Estatísticas!B2/Estatísticas!B6</f>
        <v>0.38461538461538464</v>
      </c>
      <c r="E8" s="14" t="s">
        <v>13</v>
      </c>
      <c r="F8" s="17">
        <f>1-F9</f>
        <v>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 x14ac:dyDescent="0.25">
      <c r="B9" s="38"/>
      <c r="C9" s="39"/>
      <c r="D9" s="41"/>
      <c r="E9" s="16" t="s">
        <v>14</v>
      </c>
      <c r="F9" s="18">
        <f>Estatísticas!B5/Estatísticas!B2</f>
        <v>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29.25" customHeight="1" x14ac:dyDescent="0.25">
      <c r="B10" s="33" t="s">
        <v>9</v>
      </c>
      <c r="C10" s="34"/>
      <c r="D10" s="19">
        <f>Estatísticas!B3/Estatísticas!B6</f>
        <v>0.61538461538461542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31.5" customHeight="1" x14ac:dyDescent="0.25">
      <c r="B11" s="33" t="s">
        <v>11</v>
      </c>
      <c r="C11" s="34"/>
      <c r="D11" s="19">
        <f>Estatísticas!B4/Estatísticas!B6</f>
        <v>0.15384615384615385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s="5" customFormat="1" ht="15" customHeight="1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48" customHeight="1" x14ac:dyDescent="0.25">
      <c r="A13" s="1"/>
      <c r="B13" s="30" t="s">
        <v>2</v>
      </c>
      <c r="C13" s="30" t="s">
        <v>7</v>
      </c>
      <c r="D13" s="30" t="s">
        <v>3</v>
      </c>
      <c r="E13" s="30" t="s">
        <v>4</v>
      </c>
      <c r="F13" s="31" t="s">
        <v>5</v>
      </c>
      <c r="G13" s="32" t="s">
        <v>8</v>
      </c>
      <c r="H13" s="31" t="s">
        <v>6</v>
      </c>
      <c r="I13" s="12"/>
      <c r="J13" s="12"/>
      <c r="K13" s="12"/>
      <c r="L13" s="12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.75" x14ac:dyDescent="0.25">
      <c r="A14" s="1"/>
      <c r="B14" s="8" t="s">
        <v>24</v>
      </c>
      <c r="C14" s="9" t="s">
        <v>16</v>
      </c>
      <c r="D14" s="8" t="str">
        <f>IF(C14="NÃO","N.A.",)</f>
        <v>N.A.</v>
      </c>
      <c r="E14" s="8" t="s">
        <v>23</v>
      </c>
      <c r="F14" s="26" t="s">
        <v>30</v>
      </c>
      <c r="G14" s="23" t="s">
        <v>16</v>
      </c>
      <c r="H14" s="29" t="str">
        <f t="shared" ref="H14:H72" si="0">IF(G14="NÃO","N.A.",IF(G14="N.A.","N.A.",))</f>
        <v>N.A.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x14ac:dyDescent="0.25">
      <c r="A15" s="1"/>
      <c r="B15" s="8" t="s">
        <v>24</v>
      </c>
      <c r="C15" s="8" t="s">
        <v>16</v>
      </c>
      <c r="D15" s="8" t="str">
        <f t="shared" ref="D15:D72" si="1">IF(C15="NÃO","N.A.",)</f>
        <v>N.A.</v>
      </c>
      <c r="E15" s="8" t="s">
        <v>23</v>
      </c>
      <c r="F15" s="26" t="s">
        <v>30</v>
      </c>
      <c r="G15" s="23" t="s">
        <v>16</v>
      </c>
      <c r="H15" s="29" t="str">
        <f t="shared" si="0"/>
        <v>N.A.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x14ac:dyDescent="0.25">
      <c r="A16" s="1"/>
      <c r="B16" s="8" t="s">
        <v>24</v>
      </c>
      <c r="C16" s="8" t="s">
        <v>15</v>
      </c>
      <c r="D16" s="8" t="s">
        <v>25</v>
      </c>
      <c r="E16" s="8" t="s">
        <v>23</v>
      </c>
      <c r="F16" s="26" t="s">
        <v>30</v>
      </c>
      <c r="G16" s="23" t="str">
        <f t="shared" ref="G16:G72" si="2">IF(C16="SIM","N.A.",)</f>
        <v>N.A.</v>
      </c>
      <c r="H16" s="29" t="str">
        <f t="shared" si="0"/>
        <v>N.A.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x14ac:dyDescent="0.25">
      <c r="A17" s="1"/>
      <c r="B17" s="8" t="s">
        <v>24</v>
      </c>
      <c r="C17" s="10" t="s">
        <v>15</v>
      </c>
      <c r="D17" s="8" t="s">
        <v>26</v>
      </c>
      <c r="E17" s="8" t="s">
        <v>23</v>
      </c>
      <c r="F17" s="26" t="s">
        <v>31</v>
      </c>
      <c r="G17" s="23" t="str">
        <f t="shared" si="2"/>
        <v>N.A.</v>
      </c>
      <c r="H17" s="29" t="str">
        <f t="shared" si="0"/>
        <v>N.A.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x14ac:dyDescent="0.25">
      <c r="A18" s="1"/>
      <c r="B18" s="8" t="s">
        <v>24</v>
      </c>
      <c r="C18" s="8" t="s">
        <v>16</v>
      </c>
      <c r="D18" s="8" t="str">
        <f t="shared" si="1"/>
        <v>N.A.</v>
      </c>
      <c r="E18" s="8" t="s">
        <v>23</v>
      </c>
      <c r="F18" s="26" t="s">
        <v>32</v>
      </c>
      <c r="G18" s="23" t="s">
        <v>15</v>
      </c>
      <c r="H18" s="29" t="s">
        <v>29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x14ac:dyDescent="0.25">
      <c r="A19" s="1"/>
      <c r="B19" s="8" t="s">
        <v>24</v>
      </c>
      <c r="C19" s="8" t="s">
        <v>16</v>
      </c>
      <c r="D19" s="8" t="str">
        <f t="shared" si="1"/>
        <v>N.A.</v>
      </c>
      <c r="E19" s="8" t="s">
        <v>23</v>
      </c>
      <c r="F19" s="26" t="s">
        <v>31</v>
      </c>
      <c r="G19" s="23" t="s">
        <v>15</v>
      </c>
      <c r="H19" s="29" t="s">
        <v>28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x14ac:dyDescent="0.25">
      <c r="A20" s="1"/>
      <c r="B20" s="8" t="s">
        <v>24</v>
      </c>
      <c r="C20" s="8" t="s">
        <v>15</v>
      </c>
      <c r="D20" s="8" t="s">
        <v>25</v>
      </c>
      <c r="E20" s="8" t="s">
        <v>23</v>
      </c>
      <c r="F20" s="26" t="s">
        <v>30</v>
      </c>
      <c r="G20" s="23" t="str">
        <f t="shared" si="2"/>
        <v>N.A.</v>
      </c>
      <c r="H20" s="29" t="str">
        <f t="shared" si="0"/>
        <v>N.A.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x14ac:dyDescent="0.25">
      <c r="A21" s="1"/>
      <c r="B21" s="8" t="s">
        <v>24</v>
      </c>
      <c r="C21" s="8" t="s">
        <v>15</v>
      </c>
      <c r="D21" s="8" t="s">
        <v>26</v>
      </c>
      <c r="E21" s="8" t="s">
        <v>23</v>
      </c>
      <c r="F21" s="26" t="s">
        <v>30</v>
      </c>
      <c r="G21" s="23" t="str">
        <f t="shared" si="2"/>
        <v>N.A.</v>
      </c>
      <c r="H21" s="29" t="str">
        <f t="shared" si="0"/>
        <v>N.A.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x14ac:dyDescent="0.25">
      <c r="A22" s="1"/>
      <c r="B22" s="8" t="s">
        <v>24</v>
      </c>
      <c r="C22" s="8" t="s">
        <v>15</v>
      </c>
      <c r="D22" s="8" t="s">
        <v>27</v>
      </c>
      <c r="E22" s="8" t="s">
        <v>23</v>
      </c>
      <c r="F22" s="26" t="s">
        <v>31</v>
      </c>
      <c r="G22" s="23" t="str">
        <f t="shared" si="2"/>
        <v>N.A.</v>
      </c>
      <c r="H22" s="29" t="str">
        <f t="shared" si="0"/>
        <v>N.A.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x14ac:dyDescent="0.25">
      <c r="A23" s="1"/>
      <c r="B23" s="8" t="s">
        <v>24</v>
      </c>
      <c r="C23" s="8" t="s">
        <v>16</v>
      </c>
      <c r="D23" s="8" t="str">
        <f t="shared" si="1"/>
        <v>N.A.</v>
      </c>
      <c r="E23" s="8" t="s">
        <v>23</v>
      </c>
      <c r="F23" s="26" t="s">
        <v>31</v>
      </c>
      <c r="G23" s="23" t="s">
        <v>33</v>
      </c>
      <c r="H23" s="29" t="str">
        <f t="shared" si="0"/>
        <v>N.A.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x14ac:dyDescent="0.25">
      <c r="A24" s="1"/>
      <c r="B24" s="8" t="s">
        <v>24</v>
      </c>
      <c r="C24" s="8" t="s">
        <v>16</v>
      </c>
      <c r="D24" s="8" t="str">
        <f t="shared" si="1"/>
        <v>N.A.</v>
      </c>
      <c r="E24" s="8" t="s">
        <v>23</v>
      </c>
      <c r="F24" s="26" t="s">
        <v>32</v>
      </c>
      <c r="G24" s="23" t="s">
        <v>33</v>
      </c>
      <c r="H24" s="29" t="str">
        <f t="shared" si="0"/>
        <v>N.A.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x14ac:dyDescent="0.25">
      <c r="A25" s="1"/>
      <c r="B25" s="8"/>
      <c r="C25" s="8" t="s">
        <v>16</v>
      </c>
      <c r="D25" s="8" t="str">
        <f t="shared" si="1"/>
        <v>N.A.</v>
      </c>
      <c r="E25" s="8"/>
      <c r="F25" s="26"/>
      <c r="G25" s="23">
        <f t="shared" si="2"/>
        <v>0</v>
      </c>
      <c r="H25" s="29">
        <f t="shared" si="0"/>
        <v>0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x14ac:dyDescent="0.25">
      <c r="A26" s="1"/>
      <c r="B26" s="8" t="s">
        <v>34</v>
      </c>
      <c r="C26" s="8" t="s">
        <v>15</v>
      </c>
      <c r="D26" s="8">
        <f t="shared" si="1"/>
        <v>0</v>
      </c>
      <c r="E26" s="8"/>
      <c r="F26" s="26"/>
      <c r="G26" s="23" t="str">
        <f t="shared" si="2"/>
        <v>N.A.</v>
      </c>
      <c r="H26" s="29" t="str">
        <f t="shared" si="0"/>
        <v>N.A.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x14ac:dyDescent="0.25">
      <c r="A27" s="1"/>
      <c r="B27" s="8" t="s">
        <v>35</v>
      </c>
      <c r="C27" s="8" t="s">
        <v>15</v>
      </c>
      <c r="D27" s="8">
        <f t="shared" si="1"/>
        <v>0</v>
      </c>
      <c r="E27" s="8"/>
      <c r="F27" s="26"/>
      <c r="G27" s="23" t="str">
        <f t="shared" si="2"/>
        <v>N.A.</v>
      </c>
      <c r="H27" s="29" t="str">
        <f t="shared" si="0"/>
        <v>N.A.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x14ac:dyDescent="0.25">
      <c r="A28" s="1"/>
      <c r="B28" s="8"/>
      <c r="C28" s="8" t="s">
        <v>16</v>
      </c>
      <c r="D28" s="8" t="str">
        <f t="shared" si="1"/>
        <v>N.A.</v>
      </c>
      <c r="E28" s="8"/>
      <c r="F28" s="26"/>
      <c r="G28" s="23">
        <f t="shared" si="2"/>
        <v>0</v>
      </c>
      <c r="H28" s="29">
        <f t="shared" si="0"/>
        <v>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x14ac:dyDescent="0.25">
      <c r="A29" s="1"/>
      <c r="B29" s="8"/>
      <c r="C29" s="8"/>
      <c r="D29" s="8">
        <f t="shared" si="1"/>
        <v>0</v>
      </c>
      <c r="E29" s="8"/>
      <c r="F29" s="26"/>
      <c r="G29" s="23">
        <f t="shared" si="2"/>
        <v>0</v>
      </c>
      <c r="H29" s="29">
        <f t="shared" si="0"/>
        <v>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x14ac:dyDescent="0.25">
      <c r="A30" s="1"/>
      <c r="B30" s="8"/>
      <c r="C30" s="8"/>
      <c r="D30" s="8">
        <f t="shared" si="1"/>
        <v>0</v>
      </c>
      <c r="E30" s="8"/>
      <c r="F30" s="26"/>
      <c r="G30" s="23">
        <f t="shared" si="2"/>
        <v>0</v>
      </c>
      <c r="H30" s="29">
        <f t="shared" si="0"/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x14ac:dyDescent="0.25">
      <c r="A31" s="1"/>
      <c r="B31" s="8"/>
      <c r="C31" s="8"/>
      <c r="D31" s="8">
        <f t="shared" si="1"/>
        <v>0</v>
      </c>
      <c r="E31" s="8"/>
      <c r="F31" s="26"/>
      <c r="G31" s="23">
        <f t="shared" si="2"/>
        <v>0</v>
      </c>
      <c r="H31" s="29">
        <f t="shared" si="0"/>
        <v>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x14ac:dyDescent="0.25">
      <c r="A32" s="1"/>
      <c r="B32" s="8"/>
      <c r="C32" s="8"/>
      <c r="D32" s="8">
        <f t="shared" si="1"/>
        <v>0</v>
      </c>
      <c r="E32" s="8"/>
      <c r="F32" s="26"/>
      <c r="G32" s="23">
        <f t="shared" si="2"/>
        <v>0</v>
      </c>
      <c r="H32" s="29">
        <f t="shared" si="0"/>
        <v>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x14ac:dyDescent="0.25">
      <c r="A33" s="1"/>
      <c r="B33" s="8"/>
      <c r="C33" s="8"/>
      <c r="D33" s="8">
        <f t="shared" si="1"/>
        <v>0</v>
      </c>
      <c r="E33" s="8"/>
      <c r="F33" s="26"/>
      <c r="G33" s="23">
        <f t="shared" si="2"/>
        <v>0</v>
      </c>
      <c r="H33" s="29">
        <f t="shared" si="0"/>
        <v>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x14ac:dyDescent="0.25">
      <c r="A34" s="1"/>
      <c r="B34" s="8"/>
      <c r="C34" s="8"/>
      <c r="D34" s="8">
        <f t="shared" si="1"/>
        <v>0</v>
      </c>
      <c r="E34" s="8"/>
      <c r="F34" s="26"/>
      <c r="G34" s="23">
        <f t="shared" si="2"/>
        <v>0</v>
      </c>
      <c r="H34" s="29">
        <f t="shared" si="0"/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x14ac:dyDescent="0.25">
      <c r="A35" s="1"/>
      <c r="B35" s="8"/>
      <c r="C35" s="8"/>
      <c r="D35" s="8">
        <f t="shared" si="1"/>
        <v>0</v>
      </c>
      <c r="E35" s="8"/>
      <c r="F35" s="26"/>
      <c r="G35" s="23">
        <f t="shared" si="2"/>
        <v>0</v>
      </c>
      <c r="H35" s="29">
        <f t="shared" si="0"/>
        <v>0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x14ac:dyDescent="0.25">
      <c r="A36" s="1"/>
      <c r="B36" s="8"/>
      <c r="C36" s="8"/>
      <c r="D36" s="8">
        <f t="shared" si="1"/>
        <v>0</v>
      </c>
      <c r="E36" s="8"/>
      <c r="F36" s="26"/>
      <c r="G36" s="23">
        <f t="shared" si="2"/>
        <v>0</v>
      </c>
      <c r="H36" s="29">
        <f t="shared" si="0"/>
        <v>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x14ac:dyDescent="0.25">
      <c r="A37" s="1"/>
      <c r="B37" s="8"/>
      <c r="C37" s="8"/>
      <c r="D37" s="8">
        <f t="shared" si="1"/>
        <v>0</v>
      </c>
      <c r="E37" s="8"/>
      <c r="F37" s="26"/>
      <c r="G37" s="23">
        <f t="shared" si="2"/>
        <v>0</v>
      </c>
      <c r="H37" s="29">
        <f t="shared" si="0"/>
        <v>0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x14ac:dyDescent="0.25">
      <c r="A38" s="1"/>
      <c r="B38" s="8"/>
      <c r="C38" s="8"/>
      <c r="D38" s="8">
        <f t="shared" si="1"/>
        <v>0</v>
      </c>
      <c r="E38" s="8"/>
      <c r="F38" s="26"/>
      <c r="G38" s="23">
        <f t="shared" si="2"/>
        <v>0</v>
      </c>
      <c r="H38" s="29">
        <f t="shared" si="0"/>
        <v>0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x14ac:dyDescent="0.25">
      <c r="B39" s="8"/>
      <c r="C39" s="8"/>
      <c r="D39" s="8">
        <f t="shared" si="1"/>
        <v>0</v>
      </c>
      <c r="E39" s="8"/>
      <c r="F39" s="26"/>
      <c r="G39" s="23">
        <f t="shared" si="2"/>
        <v>0</v>
      </c>
      <c r="H39" s="29">
        <f t="shared" si="0"/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x14ac:dyDescent="0.25">
      <c r="B40" s="8"/>
      <c r="C40" s="8"/>
      <c r="D40" s="8">
        <f t="shared" si="1"/>
        <v>0</v>
      </c>
      <c r="E40" s="8"/>
      <c r="F40" s="26"/>
      <c r="G40" s="23">
        <f t="shared" si="2"/>
        <v>0</v>
      </c>
      <c r="H40" s="29">
        <f t="shared" si="0"/>
        <v>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x14ac:dyDescent="0.25">
      <c r="B41" s="8"/>
      <c r="C41" s="8"/>
      <c r="D41" s="8">
        <f t="shared" si="1"/>
        <v>0</v>
      </c>
      <c r="E41" s="8"/>
      <c r="F41" s="26"/>
      <c r="G41" s="23">
        <f t="shared" si="2"/>
        <v>0</v>
      </c>
      <c r="H41" s="29">
        <f t="shared" si="0"/>
        <v>0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x14ac:dyDescent="0.25">
      <c r="B42" s="8"/>
      <c r="C42" s="8"/>
      <c r="D42" s="8">
        <f t="shared" si="1"/>
        <v>0</v>
      </c>
      <c r="E42" s="8"/>
      <c r="F42" s="26"/>
      <c r="G42" s="23">
        <f t="shared" si="2"/>
        <v>0</v>
      </c>
      <c r="H42" s="29">
        <f t="shared" si="0"/>
        <v>0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x14ac:dyDescent="0.25">
      <c r="B43" s="8"/>
      <c r="C43" s="8"/>
      <c r="D43" s="8">
        <f t="shared" si="1"/>
        <v>0</v>
      </c>
      <c r="E43" s="8"/>
      <c r="F43" s="26"/>
      <c r="G43" s="23">
        <f t="shared" si="2"/>
        <v>0</v>
      </c>
      <c r="H43" s="29">
        <f t="shared" si="0"/>
        <v>0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x14ac:dyDescent="0.25">
      <c r="B44" s="8"/>
      <c r="C44" s="8"/>
      <c r="D44" s="8">
        <f t="shared" si="1"/>
        <v>0</v>
      </c>
      <c r="E44" s="8"/>
      <c r="F44" s="26"/>
      <c r="G44" s="23">
        <f t="shared" si="2"/>
        <v>0</v>
      </c>
      <c r="H44" s="29">
        <f t="shared" si="0"/>
        <v>0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x14ac:dyDescent="0.25">
      <c r="B45" s="8"/>
      <c r="C45" s="8"/>
      <c r="D45" s="8">
        <f t="shared" si="1"/>
        <v>0</v>
      </c>
      <c r="E45" s="8"/>
      <c r="F45" s="26"/>
      <c r="G45" s="23">
        <f t="shared" si="2"/>
        <v>0</v>
      </c>
      <c r="H45" s="29">
        <f t="shared" si="0"/>
        <v>0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x14ac:dyDescent="0.25">
      <c r="B46" s="8"/>
      <c r="C46" s="8"/>
      <c r="D46" s="8">
        <f t="shared" si="1"/>
        <v>0</v>
      </c>
      <c r="E46" s="8"/>
      <c r="F46" s="26"/>
      <c r="G46" s="23">
        <f t="shared" si="2"/>
        <v>0</v>
      </c>
      <c r="H46" s="29">
        <f t="shared" si="0"/>
        <v>0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x14ac:dyDescent="0.25">
      <c r="B47" s="22"/>
      <c r="C47" s="22"/>
      <c r="D47" s="8">
        <f t="shared" si="1"/>
        <v>0</v>
      </c>
      <c r="E47" s="21"/>
      <c r="F47" s="27"/>
      <c r="G47" s="23">
        <f t="shared" si="2"/>
        <v>0</v>
      </c>
      <c r="H47" s="29">
        <f t="shared" si="0"/>
        <v>0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5.75" x14ac:dyDescent="0.25">
      <c r="A48" s="1"/>
      <c r="B48" s="23"/>
      <c r="C48" s="23"/>
      <c r="D48" s="8">
        <f t="shared" si="1"/>
        <v>0</v>
      </c>
      <c r="E48" s="8"/>
      <c r="F48" s="28"/>
      <c r="G48" s="23">
        <f t="shared" si="2"/>
        <v>0</v>
      </c>
      <c r="H48" s="29">
        <f t="shared" si="0"/>
        <v>0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5.75" x14ac:dyDescent="0.25">
      <c r="A49" s="1"/>
      <c r="B49" s="23"/>
      <c r="C49" s="24"/>
      <c r="D49" s="8">
        <f t="shared" si="1"/>
        <v>0</v>
      </c>
      <c r="E49" s="8"/>
      <c r="F49" s="28"/>
      <c r="G49" s="23">
        <f t="shared" si="2"/>
        <v>0</v>
      </c>
      <c r="H49" s="29">
        <f t="shared" si="0"/>
        <v>0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5.75" x14ac:dyDescent="0.25">
      <c r="A50" s="1"/>
      <c r="B50" s="24"/>
      <c r="C50" s="24"/>
      <c r="D50" s="8">
        <f t="shared" si="1"/>
        <v>0</v>
      </c>
      <c r="E50" s="8"/>
      <c r="F50" s="28"/>
      <c r="G50" s="23">
        <f t="shared" si="2"/>
        <v>0</v>
      </c>
      <c r="H50" s="29">
        <f t="shared" si="0"/>
        <v>0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5.75" x14ac:dyDescent="0.25">
      <c r="A51" s="1"/>
      <c r="B51" s="23"/>
      <c r="C51" s="24"/>
      <c r="D51" s="8">
        <f t="shared" si="1"/>
        <v>0</v>
      </c>
      <c r="E51" s="8"/>
      <c r="F51" s="28"/>
      <c r="G51" s="23">
        <f t="shared" si="2"/>
        <v>0</v>
      </c>
      <c r="H51" s="29">
        <f t="shared" si="0"/>
        <v>0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15.75" x14ac:dyDescent="0.25">
      <c r="A52" s="1"/>
      <c r="B52" s="23"/>
      <c r="C52" s="24"/>
      <c r="D52" s="8">
        <f t="shared" si="1"/>
        <v>0</v>
      </c>
      <c r="E52" s="8"/>
      <c r="F52" s="28"/>
      <c r="G52" s="23">
        <f t="shared" si="2"/>
        <v>0</v>
      </c>
      <c r="H52" s="29">
        <f t="shared" si="0"/>
        <v>0</v>
      </c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15.75" x14ac:dyDescent="0.25">
      <c r="A53" s="1"/>
      <c r="B53" s="23"/>
      <c r="C53" s="24"/>
      <c r="D53" s="8">
        <f t="shared" si="1"/>
        <v>0</v>
      </c>
      <c r="E53" s="8"/>
      <c r="F53" s="28"/>
      <c r="G53" s="23">
        <f t="shared" si="2"/>
        <v>0</v>
      </c>
      <c r="H53" s="29">
        <f t="shared" si="0"/>
        <v>0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5.75" x14ac:dyDescent="0.25">
      <c r="A54" s="1"/>
      <c r="B54" s="23"/>
      <c r="C54" s="24"/>
      <c r="D54" s="8">
        <f t="shared" si="1"/>
        <v>0</v>
      </c>
      <c r="E54" s="8"/>
      <c r="F54" s="28"/>
      <c r="G54" s="23">
        <f t="shared" si="2"/>
        <v>0</v>
      </c>
      <c r="H54" s="29">
        <f t="shared" si="0"/>
        <v>0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15.75" x14ac:dyDescent="0.25">
      <c r="A55" s="1"/>
      <c r="B55" s="23"/>
      <c r="C55" s="24"/>
      <c r="D55" s="8">
        <f t="shared" si="1"/>
        <v>0</v>
      </c>
      <c r="E55" s="8"/>
      <c r="F55" s="28"/>
      <c r="G55" s="23">
        <f t="shared" si="2"/>
        <v>0</v>
      </c>
      <c r="H55" s="29">
        <f t="shared" si="0"/>
        <v>0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15.75" x14ac:dyDescent="0.25">
      <c r="B56" s="23"/>
      <c r="C56" s="24"/>
      <c r="D56" s="8">
        <f t="shared" si="1"/>
        <v>0</v>
      </c>
      <c r="E56" s="8"/>
      <c r="F56" s="28"/>
      <c r="G56" s="23">
        <f t="shared" si="2"/>
        <v>0</v>
      </c>
      <c r="H56" s="29">
        <f t="shared" si="0"/>
        <v>0</v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5.75" x14ac:dyDescent="0.25">
      <c r="B57" s="23"/>
      <c r="C57" s="24"/>
      <c r="D57" s="8">
        <f t="shared" si="1"/>
        <v>0</v>
      </c>
      <c r="E57" s="8"/>
      <c r="F57" s="28"/>
      <c r="G57" s="23">
        <f t="shared" si="2"/>
        <v>0</v>
      </c>
      <c r="H57" s="29">
        <f t="shared" si="0"/>
        <v>0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15.75" x14ac:dyDescent="0.25">
      <c r="B58" s="23"/>
      <c r="C58" s="24"/>
      <c r="D58" s="8">
        <f t="shared" si="1"/>
        <v>0</v>
      </c>
      <c r="E58" s="8"/>
      <c r="F58" s="28"/>
      <c r="G58" s="23">
        <f t="shared" si="2"/>
        <v>0</v>
      </c>
      <c r="H58" s="29">
        <f t="shared" si="0"/>
        <v>0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15.75" x14ac:dyDescent="0.25">
      <c r="B59" s="23"/>
      <c r="C59" s="24"/>
      <c r="D59" s="8">
        <f t="shared" si="1"/>
        <v>0</v>
      </c>
      <c r="E59" s="8"/>
      <c r="F59" s="28"/>
      <c r="G59" s="23">
        <f t="shared" si="2"/>
        <v>0</v>
      </c>
      <c r="H59" s="29">
        <f t="shared" si="0"/>
        <v>0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15.75" x14ac:dyDescent="0.25">
      <c r="B60" s="23"/>
      <c r="C60" s="24"/>
      <c r="D60" s="8">
        <f t="shared" si="1"/>
        <v>0</v>
      </c>
      <c r="E60" s="8"/>
      <c r="F60" s="28"/>
      <c r="G60" s="23">
        <f t="shared" si="2"/>
        <v>0</v>
      </c>
      <c r="H60" s="29">
        <f t="shared" si="0"/>
        <v>0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15.75" x14ac:dyDescent="0.25">
      <c r="B61" s="23"/>
      <c r="C61" s="24"/>
      <c r="D61" s="8">
        <f t="shared" si="1"/>
        <v>0</v>
      </c>
      <c r="E61" s="21"/>
      <c r="F61" s="28"/>
      <c r="G61" s="23">
        <f t="shared" si="2"/>
        <v>0</v>
      </c>
      <c r="H61" s="29">
        <f t="shared" si="0"/>
        <v>0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15.75" x14ac:dyDescent="0.25">
      <c r="B62" s="23"/>
      <c r="C62" s="24"/>
      <c r="D62" s="8">
        <f t="shared" si="1"/>
        <v>0</v>
      </c>
      <c r="E62" s="8"/>
      <c r="F62" s="28"/>
      <c r="G62" s="23">
        <f t="shared" si="2"/>
        <v>0</v>
      </c>
      <c r="H62" s="29">
        <f t="shared" si="0"/>
        <v>0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15.75" x14ac:dyDescent="0.25">
      <c r="B63" s="23"/>
      <c r="C63" s="24"/>
      <c r="D63" s="8">
        <f t="shared" si="1"/>
        <v>0</v>
      </c>
      <c r="E63" s="8"/>
      <c r="F63" s="28"/>
      <c r="G63" s="23">
        <f t="shared" si="2"/>
        <v>0</v>
      </c>
      <c r="H63" s="29">
        <f t="shared" si="0"/>
        <v>0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15.75" x14ac:dyDescent="0.25">
      <c r="B64" s="23"/>
      <c r="C64" s="24"/>
      <c r="D64" s="8">
        <f t="shared" si="1"/>
        <v>0</v>
      </c>
      <c r="E64" s="8"/>
      <c r="F64" s="28"/>
      <c r="G64" s="23">
        <f t="shared" si="2"/>
        <v>0</v>
      </c>
      <c r="H64" s="29">
        <f t="shared" si="0"/>
        <v>0</v>
      </c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2:25" ht="15.75" x14ac:dyDescent="0.25">
      <c r="B65" s="23"/>
      <c r="C65" s="24"/>
      <c r="D65" s="8">
        <f t="shared" si="1"/>
        <v>0</v>
      </c>
      <c r="E65" s="8"/>
      <c r="F65" s="28"/>
      <c r="G65" s="23">
        <f t="shared" si="2"/>
        <v>0</v>
      </c>
      <c r="H65" s="29">
        <f t="shared" si="0"/>
        <v>0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2:25" ht="15.75" x14ac:dyDescent="0.25">
      <c r="B66" s="23"/>
      <c r="C66" s="24"/>
      <c r="D66" s="8">
        <f t="shared" si="1"/>
        <v>0</v>
      </c>
      <c r="E66" s="8"/>
      <c r="F66" s="28"/>
      <c r="G66" s="23">
        <f t="shared" si="2"/>
        <v>0</v>
      </c>
      <c r="H66" s="29">
        <f t="shared" si="0"/>
        <v>0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2:25" ht="15.75" x14ac:dyDescent="0.25">
      <c r="B67" s="23"/>
      <c r="C67" s="24"/>
      <c r="D67" s="8">
        <f t="shared" si="1"/>
        <v>0</v>
      </c>
      <c r="E67" s="8"/>
      <c r="F67" s="28"/>
      <c r="G67" s="23">
        <f t="shared" si="2"/>
        <v>0</v>
      </c>
      <c r="H67" s="29">
        <f t="shared" si="0"/>
        <v>0</v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2:25" ht="15.75" x14ac:dyDescent="0.25">
      <c r="B68" s="23"/>
      <c r="C68" s="24"/>
      <c r="D68" s="8">
        <f t="shared" si="1"/>
        <v>0</v>
      </c>
      <c r="E68" s="8"/>
      <c r="F68" s="28"/>
      <c r="G68" s="23">
        <f t="shared" si="2"/>
        <v>0</v>
      </c>
      <c r="H68" s="29">
        <f t="shared" si="0"/>
        <v>0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2:25" ht="15.75" x14ac:dyDescent="0.25">
      <c r="B69" s="23"/>
      <c r="C69" s="24"/>
      <c r="D69" s="8">
        <f t="shared" si="1"/>
        <v>0</v>
      </c>
      <c r="E69" s="8"/>
      <c r="F69" s="28"/>
      <c r="G69" s="23">
        <f t="shared" si="2"/>
        <v>0</v>
      </c>
      <c r="H69" s="29">
        <f t="shared" si="0"/>
        <v>0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2:25" ht="15.75" x14ac:dyDescent="0.25">
      <c r="B70" s="23"/>
      <c r="C70" s="24"/>
      <c r="D70" s="8">
        <f t="shared" si="1"/>
        <v>0</v>
      </c>
      <c r="E70" s="8"/>
      <c r="F70" s="28"/>
      <c r="G70" s="23">
        <f t="shared" si="2"/>
        <v>0</v>
      </c>
      <c r="H70" s="29">
        <f t="shared" si="0"/>
        <v>0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2:25" ht="15.75" x14ac:dyDescent="0.25">
      <c r="B71" s="23"/>
      <c r="C71" s="24"/>
      <c r="D71" s="8">
        <f t="shared" si="1"/>
        <v>0</v>
      </c>
      <c r="E71" s="8"/>
      <c r="F71" s="28"/>
      <c r="G71" s="23">
        <f t="shared" si="2"/>
        <v>0</v>
      </c>
      <c r="H71" s="29">
        <f t="shared" si="0"/>
        <v>0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2:25" ht="15.75" x14ac:dyDescent="0.25">
      <c r="B72" s="23"/>
      <c r="C72" s="24"/>
      <c r="D72" s="8">
        <f t="shared" si="1"/>
        <v>0</v>
      </c>
      <c r="E72" s="8"/>
      <c r="F72" s="28"/>
      <c r="G72" s="23">
        <f t="shared" si="2"/>
        <v>0</v>
      </c>
      <c r="H72" s="29">
        <f t="shared" si="0"/>
        <v>0</v>
      </c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</sheetData>
  <mergeCells count="5">
    <mergeCell ref="B10:C10"/>
    <mergeCell ref="B11:C11"/>
    <mergeCell ref="B7:H7"/>
    <mergeCell ref="B8:C9"/>
    <mergeCell ref="D8:D9"/>
  </mergeCells>
  <pageMargins left="0.25" right="0.25" top="0.75" bottom="0.75" header="0.3" footer="0.3"/>
  <pageSetup paperSize="9" scale="65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Estatísticas!$D$2:$D$6</xm:f>
          </x14:formula1>
          <xm:sqref>C14:C1048576</xm:sqref>
        </x14:dataValidation>
        <x14:dataValidation type="list" showInputMessage="1" showErrorMessage="1">
          <x14:formula1>
            <xm:f>Estatísticas!$E$2:$E$5</xm:f>
          </x14:formula1>
          <xm:sqref>G73:G1048576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D9" sqref="D9"/>
    </sheetView>
  </sheetViews>
  <sheetFormatPr defaultRowHeight="15" x14ac:dyDescent="0.25"/>
  <cols>
    <col min="1" max="1" width="14.28515625" bestFit="1" customWidth="1"/>
    <col min="4" max="4" width="14.7109375" bestFit="1" customWidth="1"/>
  </cols>
  <sheetData>
    <row r="2" spans="1:5" x14ac:dyDescent="0.25">
      <c r="A2" t="s">
        <v>18</v>
      </c>
      <c r="B2">
        <f>B6-(COUNTIF(AnáliseInformatização!$C$14:$C$1048576,"NÃO"))</f>
        <v>5</v>
      </c>
      <c r="D2" s="20" t="s">
        <v>15</v>
      </c>
      <c r="E2" s="20" t="s">
        <v>15</v>
      </c>
    </row>
    <row r="3" spans="1:5" x14ac:dyDescent="0.25">
      <c r="A3" t="s">
        <v>19</v>
      </c>
      <c r="B3">
        <f>COUNTIF(AnáliseInformatização!$C$14:$C$1048576,"Não")</f>
        <v>8</v>
      </c>
      <c r="D3" s="20" t="s">
        <v>16</v>
      </c>
      <c r="E3" s="20" t="s">
        <v>16</v>
      </c>
    </row>
    <row r="4" spans="1:5" x14ac:dyDescent="0.25">
      <c r="A4" t="s">
        <v>20</v>
      </c>
      <c r="B4">
        <f>COUNTIF(AnáliseInformatização!$G$14:$G$1048576,"Sim")</f>
        <v>2</v>
      </c>
      <c r="D4" s="20" t="s">
        <v>17</v>
      </c>
      <c r="E4" s="20" t="s">
        <v>23</v>
      </c>
    </row>
    <row r="5" spans="1:5" x14ac:dyDescent="0.25">
      <c r="A5" t="s">
        <v>22</v>
      </c>
      <c r="B5">
        <f>COUNTIF(AnáliseInformatização!$C$14:$C$1048576,"PARCIALMENTE")</f>
        <v>0</v>
      </c>
    </row>
    <row r="6" spans="1:5" x14ac:dyDescent="0.25">
      <c r="A6" t="s">
        <v>21</v>
      </c>
      <c r="B6">
        <f>COUNTA(AnáliseInformatização!$B$14:$B$1048576)</f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AnáliseInformatização</vt:lpstr>
      <vt:lpstr>Estatísticas</vt:lpstr>
    </vt:vector>
  </TitlesOfParts>
  <Company>fhjkkj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hkjk</dc:creator>
  <cp:lastModifiedBy>Jonatas Medeiros de Mendonca</cp:lastModifiedBy>
  <cp:lastPrinted>2018-07-13T15:42:34Z</cp:lastPrinted>
  <dcterms:created xsi:type="dcterms:W3CDTF">2014-11-24T18:24:50Z</dcterms:created>
  <dcterms:modified xsi:type="dcterms:W3CDTF">2018-07-13T15:47:32Z</dcterms:modified>
</cp:coreProperties>
</file>