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codeName="ThisWorkbook" defaultThemeVersion="166925"/>
  <mc:AlternateContent xmlns:mc="http://schemas.openxmlformats.org/markup-compatibility/2006">
    <mc:Choice Requires="x15">
      <x15ac:absPath xmlns:x15ac="http://schemas.microsoft.com/office/spreadsheetml/2010/11/ac" url="C:\Users\DICA\Desktop\Repositorio\DNEC\bajadas\"/>
    </mc:Choice>
  </mc:AlternateContent>
  <xr:revisionPtr revIDLastSave="0" documentId="13_ncr:1_{3BABAE80-1BF2-4FE9-B33C-5CAEC4B56A24}" xr6:coauthVersionLast="36" xr6:coauthVersionMax="36" xr10:uidLastSave="{00000000-0000-0000-0000-000000000000}"/>
  <bookViews>
    <workbookView xWindow="0" yWindow="0" windowWidth="20496" windowHeight="6852" activeTab="1" xr2:uid="{00000000-000D-0000-FFFF-FFFF00000000}"/>
  </bookViews>
  <sheets>
    <sheet name="VD" sheetId="24" r:id="rId1"/>
    <sheet name="ORDEN_SERVICIOS" sheetId="22" r:id="rId2"/>
    <sheet name="PEGAR_GEO" sheetId="26" r:id="rId3"/>
    <sheet name="Cod_Operativo MinSegSecSeg" sheetId="21" r:id="rId4"/>
  </sheets>
  <externalReferences>
    <externalReference r:id="rId5"/>
  </externalReferences>
  <definedNames>
    <definedName name="_xlnm._FilterDatabase" localSheetId="1" hidden="1">ORDEN_SERVICIOS!$A$2:$R$116</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26" l="1"/>
  <c r="M7" i="26"/>
  <c r="L8" i="26"/>
  <c r="L7" i="26"/>
  <c r="E10" i="26"/>
  <c r="F10" i="26"/>
  <c r="G10" i="26"/>
  <c r="H10" i="26"/>
  <c r="I10" i="26"/>
  <c r="J10" i="26"/>
  <c r="E11" i="26"/>
  <c r="F11" i="26"/>
  <c r="L11" i="26" s="1"/>
  <c r="G11" i="26"/>
  <c r="H11" i="26"/>
  <c r="I11" i="26"/>
  <c r="J11" i="26"/>
  <c r="E12" i="26"/>
  <c r="L12" i="26" s="1"/>
  <c r="F12" i="26"/>
  <c r="G12" i="26"/>
  <c r="H12" i="26"/>
  <c r="M12" i="26" s="1"/>
  <c r="I12" i="26"/>
  <c r="J12" i="26"/>
  <c r="E13" i="26"/>
  <c r="L13" i="26" s="1"/>
  <c r="F13" i="26"/>
  <c r="G13" i="26"/>
  <c r="H13" i="26"/>
  <c r="M13" i="26" s="1"/>
  <c r="I13" i="26"/>
  <c r="J13" i="26"/>
  <c r="E14" i="26"/>
  <c r="L14" i="26" s="1"/>
  <c r="F14" i="26"/>
  <c r="G14" i="26"/>
  <c r="H14" i="26"/>
  <c r="M14" i="26" s="1"/>
  <c r="I14" i="26"/>
  <c r="J14" i="26"/>
  <c r="E15" i="26"/>
  <c r="L15" i="26" s="1"/>
  <c r="F15" i="26"/>
  <c r="G15" i="26"/>
  <c r="H15" i="26"/>
  <c r="M15" i="26" s="1"/>
  <c r="I15" i="26"/>
  <c r="J15" i="26"/>
  <c r="E16" i="26"/>
  <c r="L16" i="26" s="1"/>
  <c r="F16" i="26"/>
  <c r="G16" i="26"/>
  <c r="H16" i="26"/>
  <c r="M16" i="26" s="1"/>
  <c r="I16" i="26"/>
  <c r="J16" i="26"/>
  <c r="E17" i="26"/>
  <c r="L17" i="26" s="1"/>
  <c r="F17" i="26"/>
  <c r="G17" i="26"/>
  <c r="H17" i="26"/>
  <c r="M17" i="26" s="1"/>
  <c r="I17" i="26"/>
  <c r="J17" i="26"/>
  <c r="E18" i="26"/>
  <c r="L18" i="26" s="1"/>
  <c r="F18" i="26"/>
  <c r="G18" i="26"/>
  <c r="H18" i="26"/>
  <c r="M18" i="26" s="1"/>
  <c r="I18" i="26"/>
  <c r="J18" i="26"/>
  <c r="E19" i="26"/>
  <c r="L19" i="26" s="1"/>
  <c r="F19" i="26"/>
  <c r="G19" i="26"/>
  <c r="H19" i="26"/>
  <c r="M19" i="26" s="1"/>
  <c r="I19" i="26"/>
  <c r="J19" i="26"/>
  <c r="E20" i="26"/>
  <c r="L20" i="26" s="1"/>
  <c r="F20" i="26"/>
  <c r="G20" i="26"/>
  <c r="H20" i="26"/>
  <c r="M20" i="26" s="1"/>
  <c r="I20" i="26"/>
  <c r="J20" i="26"/>
  <c r="E21" i="26"/>
  <c r="L21" i="26" s="1"/>
  <c r="F21" i="26"/>
  <c r="G21" i="26"/>
  <c r="H21" i="26"/>
  <c r="M21" i="26" s="1"/>
  <c r="I21" i="26"/>
  <c r="J21" i="26"/>
  <c r="E22" i="26"/>
  <c r="L22" i="26" s="1"/>
  <c r="F22" i="26"/>
  <c r="G22" i="26"/>
  <c r="H22" i="26"/>
  <c r="M22" i="26" s="1"/>
  <c r="I22" i="26"/>
  <c r="J22" i="26"/>
  <c r="E23" i="26"/>
  <c r="L23" i="26" s="1"/>
  <c r="F23" i="26"/>
  <c r="G23" i="26"/>
  <c r="H23" i="26"/>
  <c r="M23" i="26" s="1"/>
  <c r="I23" i="26"/>
  <c r="J23" i="26"/>
  <c r="E24" i="26"/>
  <c r="L24" i="26" s="1"/>
  <c r="F24" i="26"/>
  <c r="G24" i="26"/>
  <c r="H24" i="26"/>
  <c r="M24" i="26" s="1"/>
  <c r="I24" i="26"/>
  <c r="J24" i="26"/>
  <c r="E25" i="26"/>
  <c r="L25" i="26" s="1"/>
  <c r="F25" i="26"/>
  <c r="G25" i="26"/>
  <c r="H25" i="26"/>
  <c r="M25" i="26" s="1"/>
  <c r="I25" i="26"/>
  <c r="J25" i="26"/>
  <c r="E26" i="26"/>
  <c r="L26" i="26" s="1"/>
  <c r="F26" i="26"/>
  <c r="G26" i="26"/>
  <c r="H26" i="26"/>
  <c r="M26" i="26" s="1"/>
  <c r="I26" i="26"/>
  <c r="J26" i="26"/>
  <c r="J9" i="26"/>
  <c r="I9" i="26"/>
  <c r="H9" i="26"/>
  <c r="M9" i="26" s="1"/>
  <c r="G9" i="26"/>
  <c r="F9" i="26"/>
  <c r="E9" i="26"/>
  <c r="L10" i="26" l="1"/>
  <c r="L9" i="26"/>
  <c r="M10" i="26"/>
  <c r="M11" i="26"/>
</calcChain>
</file>

<file path=xl/sharedStrings.xml><?xml version="1.0" encoding="utf-8"?>
<sst xmlns="http://schemas.openxmlformats.org/spreadsheetml/2006/main" count="3861" uniqueCount="1244">
  <si>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</si>
  <si>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</si>
  <si>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</si>
  <si>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</si>
  <si>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</si>
  <si>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</si>
  <si>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</si>
  <si>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</si>
  <si>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</si>
  <si>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</si>
  <si>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</si>
  <si>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</si>
  <si>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</si>
  <si>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</si>
  <si>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</si>
  <si>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</si>
  <si>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</si>
  <si>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</si>
  <si>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</si>
  <si>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</si>
  <si>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</si>
  <si>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</si>
  <si>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</si>
  <si>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</si>
  <si>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</si>
  <si>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</si>
  <si>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</si>
  <si>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</si>
  <si>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</si>
  <si>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</si>
  <si>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</si>
  <si>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</si>
  <si>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</si>
  <si>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</si>
  <si>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</si>
  <si>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</si>
  <si>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</si>
  <si>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</si>
  <si>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</si>
  <si>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</si>
  <si>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</si>
  <si>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</si>
  <si>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</si>
  <si>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</si>
  <si>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</si>
  <si>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</si>
  <si>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</si>
  <si>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</si>
  <si>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</si>
  <si>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</si>
  <si>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</si>
  <si>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</si>
  <si>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</si>
  <si>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</si>
  <si>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</si>
  <si>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</si>
  <si>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</si>
  <si>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</si>
  <si>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</si>
  <si>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</si>
  <si>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</si>
  <si>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</si>
  <si>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</si>
  <si>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Zárate</t>
  </si>
  <si>
    <t>Villarino</t>
  </si>
  <si>
    <t>Villa Gesell</t>
  </si>
  <si>
    <t>Vicente López</t>
  </si>
  <si>
    <t>Tres Lomas</t>
  </si>
  <si>
    <t>Tres de Febrero</t>
  </si>
  <si>
    <t>Tres Arroyos</t>
  </si>
  <si>
    <t>Trenque Lauquen</t>
  </si>
  <si>
    <t>Tornquist</t>
  </si>
  <si>
    <t>Tordillo</t>
  </si>
  <si>
    <t>Tigre</t>
  </si>
  <si>
    <t>Tapalqué</t>
  </si>
  <si>
    <t>Tandil</t>
  </si>
  <si>
    <t>Suipacha</t>
  </si>
  <si>
    <t>San Vicente</t>
  </si>
  <si>
    <t>San Pedro</t>
  </si>
  <si>
    <t>San Nicolás</t>
  </si>
  <si>
    <t>San Miguel</t>
  </si>
  <si>
    <t>San Isidro</t>
  </si>
  <si>
    <t>San Fernando</t>
  </si>
  <si>
    <t>San Cayetano</t>
  </si>
  <si>
    <t>San Carlos de Bolívar</t>
  </si>
  <si>
    <t>San Antonio de Areco</t>
  </si>
  <si>
    <t>San Andrés de Giles</t>
  </si>
  <si>
    <t>Salto</t>
  </si>
  <si>
    <t>Salliqueló</t>
  </si>
  <si>
    <t>Saladillo</t>
  </si>
  <si>
    <t>Saavedra</t>
  </si>
  <si>
    <t>Roque Pérez</t>
  </si>
  <si>
    <t>Rojas</t>
  </si>
  <si>
    <t>Rivadavia</t>
  </si>
  <si>
    <t>Rauch</t>
  </si>
  <si>
    <t>Ramallo</t>
  </si>
  <si>
    <t>Quilmes</t>
  </si>
  <si>
    <t>Punta Indio</t>
  </si>
  <si>
    <t>Puán</t>
  </si>
  <si>
    <t>Presidente Perón</t>
  </si>
  <si>
    <t>Pinamar</t>
  </si>
  <si>
    <t>Pilar</t>
  </si>
  <si>
    <t>Pila</t>
  </si>
  <si>
    <t>Pergamino</t>
  </si>
  <si>
    <t>Pellegrini</t>
  </si>
  <si>
    <t>Pehuajó</t>
  </si>
  <si>
    <t>Patagones</t>
  </si>
  <si>
    <t>Olavarría</t>
  </si>
  <si>
    <t>Necochea</t>
  </si>
  <si>
    <t>Navarro</t>
  </si>
  <si>
    <t>Morón</t>
  </si>
  <si>
    <t>Moreno</t>
  </si>
  <si>
    <t>Monte Hermoso</t>
  </si>
  <si>
    <t>Monte</t>
  </si>
  <si>
    <t>Merlo</t>
  </si>
  <si>
    <t>Mercedes</t>
  </si>
  <si>
    <t>Marcos Paz</t>
  </si>
  <si>
    <t>Mar Chiquita</t>
  </si>
  <si>
    <t>Malvinas Argentinas</t>
  </si>
  <si>
    <t>Maipú</t>
  </si>
  <si>
    <t>Magdalena</t>
  </si>
  <si>
    <t>Luján</t>
  </si>
  <si>
    <t>Lomas de Zamora</t>
  </si>
  <si>
    <t>Lobos</t>
  </si>
  <si>
    <t>Lobería</t>
  </si>
  <si>
    <t>Lincoln</t>
  </si>
  <si>
    <t>Lezama</t>
  </si>
  <si>
    <t>Leandro N. Alem</t>
  </si>
  <si>
    <t>Las Flores</t>
  </si>
  <si>
    <t>Laprida</t>
  </si>
  <si>
    <t>Lanús</t>
  </si>
  <si>
    <t>La Plata</t>
  </si>
  <si>
    <t>La Matanza</t>
  </si>
  <si>
    <t>La Costa</t>
  </si>
  <si>
    <t>Junín</t>
  </si>
  <si>
    <t>José M. Ezeiza</t>
  </si>
  <si>
    <t>José C. Paz</t>
  </si>
  <si>
    <t>Ituzaingó</t>
  </si>
  <si>
    <t>Hurlingham</t>
  </si>
  <si>
    <t>Hipólito Yrigoyen</t>
  </si>
  <si>
    <t>Guaminí</t>
  </si>
  <si>
    <t>General Villegas</t>
  </si>
  <si>
    <t>General Viamonte</t>
  </si>
  <si>
    <t>General Rodríguez</t>
  </si>
  <si>
    <t>General Pueyrredón</t>
  </si>
  <si>
    <t>General Pinto</t>
  </si>
  <si>
    <t>General Paz</t>
  </si>
  <si>
    <t>General Lavalle</t>
  </si>
  <si>
    <t>General Las Heras</t>
  </si>
  <si>
    <t>General La Madrid</t>
  </si>
  <si>
    <t>General Juan Madariaga</t>
  </si>
  <si>
    <t>General Guido</t>
  </si>
  <si>
    <t>General Belgrano</t>
  </si>
  <si>
    <t>General Arenales</t>
  </si>
  <si>
    <t>General Alvear</t>
  </si>
  <si>
    <t>General Alvarado</t>
  </si>
  <si>
    <t>Florentino Ameghino</t>
  </si>
  <si>
    <t>Florencio Varela</t>
  </si>
  <si>
    <t>Exaltación de la Cruz</t>
  </si>
  <si>
    <t>Esteban Echeverría</t>
  </si>
  <si>
    <t>Escobar</t>
  </si>
  <si>
    <t>Ensenada</t>
  </si>
  <si>
    <t>Dolores</t>
  </si>
  <si>
    <t>Daireaux</t>
  </si>
  <si>
    <t>Coronel Suárez</t>
  </si>
  <si>
    <t>Coronel Pringles</t>
  </si>
  <si>
    <t>Coronel Dorrego</t>
  </si>
  <si>
    <t>Coronel de Marina Leonardo Rosales</t>
  </si>
  <si>
    <t>Colón</t>
  </si>
  <si>
    <t>Ciudad Libertador San Martín</t>
  </si>
  <si>
    <t>Chivilcoy</t>
  </si>
  <si>
    <t>Silípica</t>
  </si>
  <si>
    <t>Chascomús</t>
  </si>
  <si>
    <t>Sarmiento</t>
  </si>
  <si>
    <t>Unión</t>
  </si>
  <si>
    <t>Chacabuco</t>
  </si>
  <si>
    <t>San Martín</t>
  </si>
  <si>
    <t>Tapenagá</t>
  </si>
  <si>
    <t>Sauce</t>
  </si>
  <si>
    <t>Tulumba</t>
  </si>
  <si>
    <t>Castelli</t>
  </si>
  <si>
    <t>OTROS</t>
  </si>
  <si>
    <t>Salavina</t>
  </si>
  <si>
    <t>Sargento Cabral</t>
  </si>
  <si>
    <t>Santo Tomé</t>
  </si>
  <si>
    <t>Totoral</t>
  </si>
  <si>
    <t>Carmen de Areco</t>
  </si>
  <si>
    <t>TUCUMAN</t>
  </si>
  <si>
    <t>Robles</t>
  </si>
  <si>
    <t>Santa Victoria</t>
  </si>
  <si>
    <t>San Lorenzo</t>
  </si>
  <si>
    <t>San Roque</t>
  </si>
  <si>
    <t>Tercero Arriba</t>
  </si>
  <si>
    <t>Carlos Tejedor</t>
  </si>
  <si>
    <t>San Carlos</t>
  </si>
  <si>
    <t>Utracán</t>
  </si>
  <si>
    <t>Sobremonte</t>
  </si>
  <si>
    <t>Carlos Casares</t>
  </si>
  <si>
    <t>Río Hondo</t>
  </si>
  <si>
    <t>Rosario de Lerma</t>
  </si>
  <si>
    <t>Trenel</t>
  </si>
  <si>
    <t>Quitilipi</t>
  </si>
  <si>
    <t>Santa María</t>
  </si>
  <si>
    <t>Capitán Sarmiento</t>
  </si>
  <si>
    <t>Quebrachos</t>
  </si>
  <si>
    <t>Rosario de la Frontera</t>
  </si>
  <si>
    <t>Toay</t>
  </si>
  <si>
    <t>Presidencia de la Plaza</t>
  </si>
  <si>
    <t>San Luis del Palmar</t>
  </si>
  <si>
    <t>San Justo</t>
  </si>
  <si>
    <t>Cañuelas</t>
  </si>
  <si>
    <t>Villa Constitución</t>
  </si>
  <si>
    <t>Zonda</t>
  </si>
  <si>
    <t>Realicó</t>
  </si>
  <si>
    <t>O'Higgins</t>
  </si>
  <si>
    <t>San Cosme</t>
  </si>
  <si>
    <t>San Javier</t>
  </si>
  <si>
    <t>Campana</t>
  </si>
  <si>
    <t>Ojo de Agua</t>
  </si>
  <si>
    <t>Vera</t>
  </si>
  <si>
    <t>Valle Fértil</t>
  </si>
  <si>
    <t>Orán</t>
  </si>
  <si>
    <t>Tupungato</t>
  </si>
  <si>
    <t>Sanagasta</t>
  </si>
  <si>
    <t>Rancul</t>
  </si>
  <si>
    <t>Mayor Luis Fontana</t>
  </si>
  <si>
    <t>Saladas</t>
  </si>
  <si>
    <t>San Alberto</t>
  </si>
  <si>
    <t>Brandsen</t>
  </si>
  <si>
    <t>Yerba Buena</t>
  </si>
  <si>
    <t>Ullum</t>
  </si>
  <si>
    <t>Molinos</t>
  </si>
  <si>
    <t>Tunuyán</t>
  </si>
  <si>
    <t>San Blas de Los Sauces</t>
  </si>
  <si>
    <t>Quemú Quemú</t>
  </si>
  <si>
    <t>Villaguay</t>
  </si>
  <si>
    <t>Paso de los Libres</t>
  </si>
  <si>
    <t>Río Segundo</t>
  </si>
  <si>
    <t>Bragado</t>
  </si>
  <si>
    <t>SALTA</t>
  </si>
  <si>
    <t>Trancas</t>
  </si>
  <si>
    <t>Mitre</t>
  </si>
  <si>
    <t>Metán</t>
  </si>
  <si>
    <t>Zapala</t>
  </si>
  <si>
    <t>Santa Rosa</t>
  </si>
  <si>
    <t>Rosario Vera Peñaloza</t>
  </si>
  <si>
    <t>Puelén</t>
  </si>
  <si>
    <t>Yaví</t>
  </si>
  <si>
    <t>Victoria</t>
  </si>
  <si>
    <t>Libertador General San Martín</t>
  </si>
  <si>
    <t>Monte Caseros</t>
  </si>
  <si>
    <t>Río Seco</t>
  </si>
  <si>
    <t>Valle Viejo</t>
  </si>
  <si>
    <t>Berisso</t>
  </si>
  <si>
    <t>Tafí Viejo</t>
  </si>
  <si>
    <t>Loreto</t>
  </si>
  <si>
    <t>Santa Lucía</t>
  </si>
  <si>
    <t>Los Andes</t>
  </si>
  <si>
    <t>Picunches</t>
  </si>
  <si>
    <t>San Ignacio</t>
  </si>
  <si>
    <t>San Rafael</t>
  </si>
  <si>
    <t>Independencia</t>
  </si>
  <si>
    <t>Maracó</t>
  </si>
  <si>
    <t>Valle Grande</t>
  </si>
  <si>
    <t>Uruguay</t>
  </si>
  <si>
    <t>Telsen</t>
  </si>
  <si>
    <t>Libertad</t>
  </si>
  <si>
    <t>Río Primero</t>
  </si>
  <si>
    <t>Tinogasta</t>
  </si>
  <si>
    <t>Berazategui</t>
  </si>
  <si>
    <t>Comuna 15</t>
  </si>
  <si>
    <t>NEUQUEN</t>
  </si>
  <si>
    <t>Tafí del Valle</t>
  </si>
  <si>
    <t>Juan F. Ibarra</t>
  </si>
  <si>
    <t>San Jerónimo</t>
  </si>
  <si>
    <t>La Viña</t>
  </si>
  <si>
    <t>Picún Leufú</t>
  </si>
  <si>
    <t>Oberá</t>
  </si>
  <si>
    <t>Vinchina</t>
  </si>
  <si>
    <t>Loventué</t>
  </si>
  <si>
    <t>Tumbaya</t>
  </si>
  <si>
    <t>Tala</t>
  </si>
  <si>
    <t>Tehuelches</t>
  </si>
  <si>
    <t>Mburucuyá</t>
  </si>
  <si>
    <t>Río Cuarto</t>
  </si>
  <si>
    <t>Benito Juárez</t>
  </si>
  <si>
    <t>Comuna 14</t>
  </si>
  <si>
    <t>MISIONES</t>
  </si>
  <si>
    <t>Simoca</t>
  </si>
  <si>
    <t>Jiménez</t>
  </si>
  <si>
    <t>La Poma</t>
  </si>
  <si>
    <t>25 de Mayo</t>
  </si>
  <si>
    <t>Pehuenches</t>
  </si>
  <si>
    <t>Montecarlo</t>
  </si>
  <si>
    <t>General San Martín</t>
  </si>
  <si>
    <t>Limay Mahuida</t>
  </si>
  <si>
    <t>Tilcara</t>
  </si>
  <si>
    <t>San Salvador</t>
  </si>
  <si>
    <t>General Güemes</t>
  </si>
  <si>
    <t>Lavalle</t>
  </si>
  <si>
    <t>Punilla</t>
  </si>
  <si>
    <t>Baradero</t>
  </si>
  <si>
    <t>Comuna 13</t>
  </si>
  <si>
    <t>MENDOZA</t>
  </si>
  <si>
    <t>Capital</t>
  </si>
  <si>
    <t>Guasayán</t>
  </si>
  <si>
    <t>San Cristóbal</t>
  </si>
  <si>
    <t>Rawson</t>
  </si>
  <si>
    <t>La Candelaria</t>
  </si>
  <si>
    <t>Valcheta</t>
  </si>
  <si>
    <t>Ñorquín</t>
  </si>
  <si>
    <t>General Ocampo</t>
  </si>
  <si>
    <t>Lihuel Calel</t>
  </si>
  <si>
    <t>Susques</t>
  </si>
  <si>
    <t>Paraná</t>
  </si>
  <si>
    <t>Río Senguer</t>
  </si>
  <si>
    <t>General Donovan</t>
  </si>
  <si>
    <t>Presidente Roque Sáenz Peña</t>
  </si>
  <si>
    <t>Pomán</t>
  </si>
  <si>
    <t>Balcarce</t>
  </si>
  <si>
    <t>Comuna 12</t>
  </si>
  <si>
    <t>Río Chico</t>
  </si>
  <si>
    <t>General Taboada</t>
  </si>
  <si>
    <t>Rosario</t>
  </si>
  <si>
    <t>Pocito</t>
  </si>
  <si>
    <t>La Caldera</t>
  </si>
  <si>
    <t>San Antonio</t>
  </si>
  <si>
    <t>Minas</t>
  </si>
  <si>
    <t>Malargüe</t>
  </si>
  <si>
    <t>General Lamadrid</t>
  </si>
  <si>
    <t>Hucal</t>
  </si>
  <si>
    <t>Santa Catalina</t>
  </si>
  <si>
    <t>Nogoyá</t>
  </si>
  <si>
    <t>Itatí</t>
  </si>
  <si>
    <t>Pocho</t>
  </si>
  <si>
    <t>Paclín</t>
  </si>
  <si>
    <t>Bahía Blanca</t>
  </si>
  <si>
    <t>Comuna 11</t>
  </si>
  <si>
    <t>Monteros</t>
  </si>
  <si>
    <t>Figueroa</t>
  </si>
  <si>
    <t>Las Colonias</t>
  </si>
  <si>
    <t>Jáchal</t>
  </si>
  <si>
    <t>Iruya</t>
  </si>
  <si>
    <t>Pilcaniyeu</t>
  </si>
  <si>
    <t>Los Lagos</t>
  </si>
  <si>
    <t>Iguazú</t>
  </si>
  <si>
    <t>General Juan F. Quiroga</t>
  </si>
  <si>
    <t>Guatraché</t>
  </si>
  <si>
    <t>Santa Bárbara</t>
  </si>
  <si>
    <t>La Paz</t>
  </si>
  <si>
    <t>Paso de Indios</t>
  </si>
  <si>
    <t>Fray Justo Santa María de Oro</t>
  </si>
  <si>
    <t>Goya</t>
  </si>
  <si>
    <t>Azul</t>
  </si>
  <si>
    <t>Comuna 10</t>
  </si>
  <si>
    <t>JUJUY</t>
  </si>
  <si>
    <t>Lules</t>
  </si>
  <si>
    <t>Choya</t>
  </si>
  <si>
    <t>La Capital</t>
  </si>
  <si>
    <t>Iglesia</t>
  </si>
  <si>
    <t>Guachipas</t>
  </si>
  <si>
    <t>Pichi Mahuida</t>
  </si>
  <si>
    <t>Loncopué</t>
  </si>
  <si>
    <t>Guaraní</t>
  </si>
  <si>
    <t>Luján de Cuyo</t>
  </si>
  <si>
    <t>Chical Co</t>
  </si>
  <si>
    <t>Ramón Lista</t>
  </si>
  <si>
    <t>Islas del Ibicuy</t>
  </si>
  <si>
    <t>Mártires</t>
  </si>
  <si>
    <t>Comandante Fernández</t>
  </si>
  <si>
    <t>Marcos Juárez</t>
  </si>
  <si>
    <t>Fray Mamerto Esquiú</t>
  </si>
  <si>
    <t>Ayacucho</t>
  </si>
  <si>
    <t>Comuna 9</t>
  </si>
  <si>
    <t>FORMOSA</t>
  </si>
  <si>
    <t>Leales</t>
  </si>
  <si>
    <t>Copo</t>
  </si>
  <si>
    <t>Iriondo</t>
  </si>
  <si>
    <t>Juan Martín de Pueyrredón</t>
  </si>
  <si>
    <t>Chimbas</t>
  </si>
  <si>
    <t>General José de San Martín</t>
  </si>
  <si>
    <t>Ñorquinco</t>
  </si>
  <si>
    <t>Lácar</t>
  </si>
  <si>
    <t>General Manuel Belgrano</t>
  </si>
  <si>
    <t>General Ángel V. Peñaloza</t>
  </si>
  <si>
    <t>Chapaleufú</t>
  </si>
  <si>
    <t>Pirané</t>
  </si>
  <si>
    <t>Gualeguaychú</t>
  </si>
  <si>
    <t>Languiñeo</t>
  </si>
  <si>
    <t>Juárez Celman</t>
  </si>
  <si>
    <t>El Alto</t>
  </si>
  <si>
    <t>Avellaneda</t>
  </si>
  <si>
    <t>Comuna 8</t>
  </si>
  <si>
    <t>La Cocha</t>
  </si>
  <si>
    <t>General Obligado</t>
  </si>
  <si>
    <t>Caucete</t>
  </si>
  <si>
    <t>9 de julio</t>
  </si>
  <si>
    <t>Huiliches</t>
  </si>
  <si>
    <t>Eldorado</t>
  </si>
  <si>
    <t>Las Heras</t>
  </si>
  <si>
    <t>Famatina</t>
  </si>
  <si>
    <t>Chalileo</t>
  </si>
  <si>
    <t>Rinconada</t>
  </si>
  <si>
    <t>Pilcomayo</t>
  </si>
  <si>
    <t>Gualeguay</t>
  </si>
  <si>
    <t>Gastre</t>
  </si>
  <si>
    <t>Bermejo</t>
  </si>
  <si>
    <t>Esquina</t>
  </si>
  <si>
    <t>Ischilín</t>
  </si>
  <si>
    <t>Arrecifes</t>
  </si>
  <si>
    <t>Comuna 7</t>
  </si>
  <si>
    <t>Juan Bautista Alberdi</t>
  </si>
  <si>
    <t>Belgrano</t>
  </si>
  <si>
    <t>General López</t>
  </si>
  <si>
    <t>Magallanes</t>
  </si>
  <si>
    <t>Gobernador Dupuy</t>
  </si>
  <si>
    <t>Chicoana</t>
  </si>
  <si>
    <t>General Roca</t>
  </si>
  <si>
    <t>Chos Malal</t>
  </si>
  <si>
    <t>Concepción</t>
  </si>
  <si>
    <t>Chilecito</t>
  </si>
  <si>
    <t>Curacó</t>
  </si>
  <si>
    <t>Palpalá</t>
  </si>
  <si>
    <t>Pilagás</t>
  </si>
  <si>
    <t>Feliciano</t>
  </si>
  <si>
    <t>Gaiman</t>
  </si>
  <si>
    <t>Almirante Brown</t>
  </si>
  <si>
    <t>Empedrado</t>
  </si>
  <si>
    <t>Capayán</t>
  </si>
  <si>
    <t>Comuna 6</t>
  </si>
  <si>
    <t>Graneros</t>
  </si>
  <si>
    <t>Banda</t>
  </si>
  <si>
    <t>Garay</t>
  </si>
  <si>
    <t>Lago Buenos Aires</t>
  </si>
  <si>
    <t>General Pedernera</t>
  </si>
  <si>
    <t>Calingasta</t>
  </si>
  <si>
    <t>Cerrillos</t>
  </si>
  <si>
    <t>El Cuy</t>
  </si>
  <si>
    <t>Confluencia</t>
  </si>
  <si>
    <t>Chamical</t>
  </si>
  <si>
    <t>Conhelo</t>
  </si>
  <si>
    <t>Ledesma</t>
  </si>
  <si>
    <t>Patiño</t>
  </si>
  <si>
    <t>Federal</t>
  </si>
  <si>
    <t>Futaleufú</t>
  </si>
  <si>
    <t>9 de Julio</t>
  </si>
  <si>
    <t>Curuzú Cuatiá</t>
  </si>
  <si>
    <t>Belén</t>
  </si>
  <si>
    <t>Alberti</t>
  </si>
  <si>
    <t>Comuna 5</t>
  </si>
  <si>
    <t>CATAMARCA</t>
  </si>
  <si>
    <t>Ushuaia</t>
  </si>
  <si>
    <t>Famaillá</t>
  </si>
  <si>
    <t>Castellanos</t>
  </si>
  <si>
    <t>Lago Argentino</t>
  </si>
  <si>
    <t>Angaco</t>
  </si>
  <si>
    <t>Conesa</t>
  </si>
  <si>
    <t>Collón Curá</t>
  </si>
  <si>
    <t>Candelaria</t>
  </si>
  <si>
    <t>Guaymallén</t>
  </si>
  <si>
    <t>Coronel Felipe Varela</t>
  </si>
  <si>
    <t>Catriló</t>
  </si>
  <si>
    <t>Humahuaca</t>
  </si>
  <si>
    <t>Matacos</t>
  </si>
  <si>
    <t>Federación</t>
  </si>
  <si>
    <t>Cruz del Eje</t>
  </si>
  <si>
    <t>Antofagasta de la Sierra</t>
  </si>
  <si>
    <t>Adolfo Gonzales Chaves</t>
  </si>
  <si>
    <t>Comuna 4</t>
  </si>
  <si>
    <t>CHACO</t>
  </si>
  <si>
    <t>Río Grande</t>
  </si>
  <si>
    <t>Chicligasta</t>
  </si>
  <si>
    <t>Atamisqui</t>
  </si>
  <si>
    <t>Caseros</t>
  </si>
  <si>
    <t>Güer Aike</t>
  </si>
  <si>
    <t>Albardón</t>
  </si>
  <si>
    <t>Cafayate</t>
  </si>
  <si>
    <t>Bariloche</t>
  </si>
  <si>
    <t>Catán Lil</t>
  </si>
  <si>
    <t>Cainguás</t>
  </si>
  <si>
    <t>Godoy Cruz</t>
  </si>
  <si>
    <t>Castro Barros</t>
  </si>
  <si>
    <t>Dr. Manuel Belgrano</t>
  </si>
  <si>
    <t>Laishí</t>
  </si>
  <si>
    <t>Diamante</t>
  </si>
  <si>
    <t>Escalante</t>
  </si>
  <si>
    <t>2 de Abril</t>
  </si>
  <si>
    <t>Andalgalá</t>
  </si>
  <si>
    <t>Adolfo Alsina</t>
  </si>
  <si>
    <t>Comuna 3</t>
  </si>
  <si>
    <t>Islas del Atlántico Sur</t>
  </si>
  <si>
    <t>Cruz Alta</t>
  </si>
  <si>
    <t>Alberdi</t>
  </si>
  <si>
    <t>Deseado</t>
  </si>
  <si>
    <t>Cachi</t>
  </si>
  <si>
    <t>Añelo</t>
  </si>
  <si>
    <t>Apóstoles</t>
  </si>
  <si>
    <t>Caleu Caleu</t>
  </si>
  <si>
    <t>El Carmen</t>
  </si>
  <si>
    <t>Formosa</t>
  </si>
  <si>
    <t>Concordia</t>
  </si>
  <si>
    <t>Cushamen</t>
  </si>
  <si>
    <t>12 de Octubre</t>
  </si>
  <si>
    <t>Berón de Astrada</t>
  </si>
  <si>
    <t>Ancasti</t>
  </si>
  <si>
    <t>Comuna 2</t>
  </si>
  <si>
    <t>CORRIENTES</t>
  </si>
  <si>
    <t>Antártida Argentina</t>
  </si>
  <si>
    <t>Burruyacú</t>
  </si>
  <si>
    <t>Aguirre</t>
  </si>
  <si>
    <t>Corpen Aike</t>
  </si>
  <si>
    <t>Anta</t>
  </si>
  <si>
    <t>Aluminé</t>
  </si>
  <si>
    <t>Arauco</t>
  </si>
  <si>
    <t>Atreucó</t>
  </si>
  <si>
    <t>Cochinoca</t>
  </si>
  <si>
    <t>Biedma</t>
  </si>
  <si>
    <t>1 de mayo</t>
  </si>
  <si>
    <t>Bella Vista</t>
  </si>
  <si>
    <t>Calamuchita</t>
  </si>
  <si>
    <t>Ambato</t>
  </si>
  <si>
    <t>Comuna 1</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</si>
  <si>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</si>
  <si>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</si>
  <si>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</si>
  <si>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</si>
  <si>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</si>
  <si>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</si>
  <si>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</si>
  <si>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</si>
  <si>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</si>
  <si>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</si>
  <si>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</si>
  <si>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</si>
  <si>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</si>
  <si>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</si>
  <si>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</si>
  <si>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</si>
  <si>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</si>
  <si>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</si>
  <si>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</si>
  <si>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</si>
  <si>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</si>
  <si>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</si>
  <si>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</si>
  <si>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</si>
  <si>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</si>
  <si>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</si>
  <si>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</si>
  <si>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</si>
  <si>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</si>
  <si>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</si>
  <si>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</si>
  <si>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</si>
  <si>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</si>
  <si>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</si>
  <si>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</si>
  <si>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</si>
  <si>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</si>
  <si>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</si>
  <si>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</si>
  <si>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</si>
  <si>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</si>
  <si>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</si>
  <si>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</si>
  <si>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</si>
  <si>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</si>
  <si>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</si>
  <si>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</si>
  <si>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</si>
  <si>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</si>
  <si>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</si>
  <si>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</si>
  <si>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</si>
  <si>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</si>
  <si>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</si>
  <si>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</si>
  <si>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</si>
  <si>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</si>
  <si>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</si>
  <si>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</si>
  <si>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</si>
  <si>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</si>
  <si>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</si>
  <si>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</si>
  <si>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</si>
  <si>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</si>
  <si>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</si>
  <si>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</si>
  <si>
    <t>COORDENADAS GEOGRÁFICAS (HEMISFERIO SUR)</t>
  </si>
  <si>
    <t>COORDENADAS DE ENTRADA</t>
  </si>
  <si>
    <t>DESCOMPOSICIÓN</t>
  </si>
  <si>
    <t>COORDENADAS DE SALIDA</t>
  </si>
  <si>
    <t>GRADOS</t>
  </si>
  <si>
    <t>MIN</t>
  </si>
  <si>
    <t>SEG</t>
  </si>
  <si>
    <t>EJEMPLOS</t>
  </si>
  <si>
    <t>24°43'45"</t>
  </si>
  <si>
    <t>60°16'45''</t>
  </si>
  <si>
    <t>24°49'21"</t>
  </si>
  <si>
    <t>60°40'44"</t>
  </si>
  <si>
    <t>OSR</t>
  </si>
  <si>
    <t>PATRULLAJE DINAMICO / CONTROL VEHICULAR Y POBLACIONAL</t>
  </si>
  <si>
    <t>N/C</t>
  </si>
  <si>
    <t>PATRULLAJE DINAMICO</t>
  </si>
  <si>
    <t>SECTOR NORTE: CALLE BLVD. SEGUI - SECTOR SUR: CALLE CISNEROS - SECTOR ESTE: CALLE BLVD. AVELLANEDA - SECTOR OESTE: CALLE AV. ROUILLON - BARRIO VIA HONDA DE LA CIUDAD DE ROSARIO</t>
  </si>
  <si>
    <t>ROSARIO</t>
  </si>
  <si>
    <t>CONTROL VEHICULAR - COMANDO UNIFICADO</t>
  </si>
  <si>
    <t>PNA-GNA-PFA</t>
  </si>
  <si>
    <t>OSL</t>
  </si>
  <si>
    <t>DOL</t>
  </si>
  <si>
    <t>CABA</t>
  </si>
  <si>
    <t>CONTROL PREVENTIVO CON PALETA EN EL INGRESO DE SEDE TRIBUNALES FEDERALES</t>
  </si>
  <si>
    <t>BOULEVARD OROÑO 940 - ROSARIO</t>
  </si>
  <si>
    <t>CUSTODIA TESTIGO PROTEGIDO</t>
  </si>
  <si>
    <t>CUSTODIA TESTIGO</t>
  </si>
  <si>
    <t>EZEIZA</t>
  </si>
  <si>
    <t>URUGUAYANA NRO. 678</t>
  </si>
  <si>
    <t>41°20'54''S</t>
  </si>
  <si>
    <t>71°43´49´´O</t>
  </si>
  <si>
    <t>PEAJE ACCESO A EZEIZA</t>
  </si>
  <si>
    <t>34°49'55.7"S</t>
  </si>
  <si>
    <t/>
  </si>
  <si>
    <t>OSR-985-UR1/24</t>
  </si>
  <si>
    <t>OSR-985-UR1/24_2411271545</t>
  </si>
  <si>
    <t>OSR-963-UR4/24</t>
  </si>
  <si>
    <t>OSR-963-UR4/24_2411271900</t>
  </si>
  <si>
    <t>PLAN BANDERA</t>
  </si>
  <si>
    <t>OSR-963-UR4/24_2411270700</t>
  </si>
  <si>
    <t>OSR-943-UR4/24</t>
  </si>
  <si>
    <t>OSR-943-UR4/24_2411270000</t>
  </si>
  <si>
    <t>SECTOR NORTE: CALLE BLVD. BORDABEHERE - SECTOR SUR: CALLE RIOJA - SECTOR ESTE: CALLE CONSTITUCION - SECTOR OESTE: CALLE LIMA - BARRIO LUDUEÑA DE LA CIUDAD DE ROSARIO</t>
  </si>
  <si>
    <t>OSR-943-UR4/24_2411270730</t>
  </si>
  <si>
    <t>OSR-500-UR5/24</t>
  </si>
  <si>
    <t>OSR-500-UR5/24_2411270830</t>
  </si>
  <si>
    <t>VILLA MASCARDI</t>
  </si>
  <si>
    <t>OSL-900-UOESA/24</t>
  </si>
  <si>
    <t>OSL-900-UOESA/24_2411270000</t>
  </si>
  <si>
    <t>OSR-1107-UR1/24</t>
  </si>
  <si>
    <t>OSR-1107-UR1/24_2411271600</t>
  </si>
  <si>
    <t>DISPOSITIVO DE SEGURIDAD PREVENTIVO EN VIRTUD DEL ARRIBO DE LOS EQUIPOS FINALISTAS DE LA COPA LIBERTADORES</t>
  </si>
  <si>
    <t>AEROPUERTO INTERNACIONAL MINISTRO PISTARINI</t>
  </si>
  <si>
    <t>-5853716</t>
  </si>
  <si>
    <t>OSR-1118-UR1/24</t>
  </si>
  <si>
    <t>OSR-1118-UR1/24_2411270000</t>
  </si>
  <si>
    <t>INTENSIFICACION DE CONTROLES EN VIRTUD AL ARRIBO DE SIMPATIZANTES DE LOS CLUBES MINEIRO Y BOTAFOGO DE BRASIL</t>
  </si>
  <si>
    <t>DOL-29-UR4/24</t>
  </si>
  <si>
    <t>DOL-29-UR4/24_2411270700</t>
  </si>
  <si>
    <t>DOL-1-UR1/24</t>
  </si>
  <si>
    <t>DOL-1-UR1/24_2411270700</t>
  </si>
  <si>
    <t>DISPOSITIVO DE SEGURIDAD PREVENTIVO CON EQUIPO DE RAYOS X, EN EL INGRESO AL EDIFICIO DE TRIBUINALES</t>
  </si>
  <si>
    <t>OSR-358-UR2/24</t>
  </si>
  <si>
    <t>OSR-358-UR2/24_2411270330</t>
  </si>
  <si>
    <t>ALLANAMIENTO</t>
  </si>
  <si>
    <t>LAS HERAS</t>
  </si>
  <si>
    <t>CALLE MANZANA G - CASA 30 - B° SANTA TERESITA</t>
  </si>
  <si>
    <t>TRIBUNA SEGURA</t>
  </si>
  <si>
    <t>OSL-344-UR2/24</t>
  </si>
  <si>
    <t>OSL-344-UR2/24_2411270815</t>
  </si>
  <si>
    <t>DISPOSITIVO "TRIBUNA SEGURA" - (ENCUENTRO POR LA SEMIFINAL DE LA COPA ARGENTINA DE FUTBOL) EN LA LOCALIDAD DE TOLEDO "PEAJE" (CABINAS DE PEAJE)</t>
  </si>
  <si>
    <t>TOLEDO</t>
  </si>
  <si>
    <t>RUTA NACIONAL NRO. 9 - KM 680 - PEAJE TOLEDO (AUTOPISTA CORDOBA-ROSARIO)</t>
  </si>
  <si>
    <t>GNA - POLICIA DE LA PROVINCIA DE CORDOBA</t>
  </si>
  <si>
    <t>1  (MOVIL SCAN VAN)</t>
  </si>
  <si>
    <t>OSC-1504-CEAC/24</t>
  </si>
  <si>
    <t>OSC-1504-CEAC/24_2411270000</t>
  </si>
  <si>
    <t>OSC</t>
  </si>
  <si>
    <t>COMANDO UNIFICADO / FINAL COPA LIBERTADORES CONMEBOL</t>
  </si>
  <si>
    <t>MINISTERIO DE SEGURIDAD - GELLY Y OBES 2289</t>
  </si>
  <si>
    <t>OSL-2351-AER/24</t>
  </si>
  <si>
    <t>OSL-2351-AER/24_2411271000</t>
  </si>
  <si>
    <t>DISPOSITIVO DE SEGURIDAD / ARRIBO PRESIDENTE DE LA CONMEBOL</t>
  </si>
  <si>
    <t>AEROPUERTO METROPOLITANO - JORGE NEWBERY</t>
  </si>
  <si>
    <t>OSL-2108-EZE/24</t>
  </si>
  <si>
    <t>OSL-2108-EZE/24_2411271600</t>
  </si>
  <si>
    <t>DISPOSITIVO DE SEGURIDAD / ARRIBO EQUIPOS DE FUTBOL FINALISTAS DE LA COPA LIBERTADORES</t>
  </si>
  <si>
    <t>OSL-2111-EZE/24</t>
  </si>
  <si>
    <t>OSL-2111-EZE/24_2411272000</t>
  </si>
  <si>
    <t>INTENSIFICACION MEDIDAS DE SEGURIDAD ARRIBO SIMPATIZANTES DE LOS CLUBES DE FUTBOL QUE DISPUTARAN LA FINAL DE LA COPA LIBERTADORES</t>
  </si>
  <si>
    <t>OSL-259-SFO/24</t>
  </si>
  <si>
    <t>OSL-259-SFO/24_2411272000</t>
  </si>
  <si>
    <t>SAN FERNADO</t>
  </si>
  <si>
    <t>AEROPUERTO INTERNACIONAL DE SAN FERNANDO</t>
  </si>
  <si>
    <t>OSL-2121-EZE/24</t>
  </si>
  <si>
    <t>OSL-2121-EZE/24_2411270445</t>
  </si>
  <si>
    <t>DISPOSITIVO DE SEGURIDAD PARTIDA DEL EX PRESIDENTE DE LA NACION DR. ADUARDO DUHALDE</t>
  </si>
  <si>
    <t>OSR-1111-UR1/24</t>
  </si>
  <si>
    <t>OSR-1111-UR1/24_2411270600</t>
  </si>
  <si>
    <t>DISPOSITIVO DE SEGURIDAD PREVENTIVO EN VIRTUD DE LA PARTIDA DEL MINISTRO DE LA CORTE SUPREMA DR. RICARDO LORENZETTI</t>
  </si>
  <si>
    <t>OSR-356-UR2/24</t>
  </si>
  <si>
    <t>OSR-356-UR2/24_2411270800</t>
  </si>
  <si>
    <t>DISPOSITIVO DE SEGURIDAD PREVENTIVOEN VIRTUD AL ARRIBO DEL MINISTRO DE LA CORTE SUPREMA DR. RICARDO LORENZETTI</t>
  </si>
  <si>
    <t>CAPITAL</t>
  </si>
  <si>
    <t>AEROPUERTO INTERNACIONAL ING. AERONAUTICO AMBROSIO TARAVELLA</t>
  </si>
  <si>
    <t>OSC-1490-CEAC/24</t>
  </si>
  <si>
    <t>OSC-1490-CEAC/24_2411270330</t>
  </si>
  <si>
    <t>DESPLIEGUE DE PERSONAL POLICIAL EN LA UOSP METROPOLITANA, EN EL MARCO DEL CUMPLIMIENTO DE LA RESOLUCIÓN “2024-1199-APN-MSG – INSTRUCCIÓN A LA POLICIA DE SEGURIDAD AEROPORTUARIA PARA TAREAS DE CARGA Y DESCARGA DE EQUIPAJE DE AERONAVES”</t>
  </si>
  <si>
    <t>OSL-1906-EZE/24</t>
  </si>
  <si>
    <t>OSL-1906-EZE/24_2411270000</t>
  </si>
  <si>
    <t>INCREMENTAR CONTROLES DE SEGURIDAD EN MATERIA DE INFRACCION A LA LEY 23737, DE VUELOS A BRASIL, CON CONEXIÓN A EUROPA</t>
  </si>
  <si>
    <t>OSL-2079-AER/24</t>
  </si>
  <si>
    <t>OSL-2079-AER/24_2411270000</t>
  </si>
  <si>
    <t>OSL-2116-AER/24</t>
  </si>
  <si>
    <t>OSL-2116-AER/24_2411270800</t>
  </si>
  <si>
    <t>REFORZAR SISTEMA DE GUARDIA, CON PATRULLAJES PREVENTIVOS CON BINOMIOS CINOTECNICOS</t>
  </si>
  <si>
    <t>OSL-1985-EZE/24</t>
  </si>
  <si>
    <t>OSL-1985-EZE/24_2411270000</t>
  </si>
  <si>
    <t>CONTROLES ESPECIFICOS EN MATERIA DE NARCOTRAFICO EN RUTAS AEREAS CON DESTINO AL SUR DEL PAIS</t>
  </si>
  <si>
    <t>OSL-79-BHI/24</t>
  </si>
  <si>
    <t>OSL-79-BHI/24_2411270000</t>
  </si>
  <si>
    <t>AEROPUERTO BAHIA BLANCA COMANDANTE ESPORA</t>
  </si>
  <si>
    <t>OSL-238-MDP/24</t>
  </si>
  <si>
    <t>OSL-238-MDP/24_2411270000</t>
  </si>
  <si>
    <t>MAR DEL PLATA</t>
  </si>
  <si>
    <t>AEROPUERTO INTERNACIONAL ASTOR PIAZZOLLA</t>
  </si>
  <si>
    <t>OSL-2190-AER/24</t>
  </si>
  <si>
    <t>OSL-2190-AER/24_2411270000</t>
  </si>
  <si>
    <t>OSL-2309-AER/24</t>
  </si>
  <si>
    <t>OSL-2309-AER/24_2411270000</t>
  </si>
  <si>
    <t>IMPLEMENTAR MEDIDAS DE SEGURIDAD CON MOTIVO DE POSIBLES MEDIDAS GREMIALES QUE PODRIAN GENERAR UN IMPACTO EN LA OPERATIVIDAD DE AEROPUERTOS</t>
  </si>
  <si>
    <t>OSL-2088-EZE/24</t>
  </si>
  <si>
    <t>OSL-2088-EZE/24_2411270000</t>
  </si>
  <si>
    <t>OSL-2329-AER/24</t>
  </si>
  <si>
    <t>OSL-2329-AER/24_2411272100</t>
  </si>
  <si>
    <t>IMPLEMENTAR DISPOSITIVO DE SEGURIDAD CON MOTIVO DE LA PARTIDA  DEL VICE JEFE DE MISION DEL ESTADO DE ISRAEL SR. ADAM MICHAEL LEVENE</t>
  </si>
  <si>
    <t>OSL-257-MDP/24</t>
  </si>
  <si>
    <t>OSL-257-MDP/24_2411272100</t>
  </si>
  <si>
    <t>IMPLEMENTAR DISPOSITIVO DE SEGURIDAD CON MOTIVO DEL ARRIBO DEL VICE JEFE DE MISION DEL ESTADO DE ISRAEL SR. ADAM MICHAEL LEVENE</t>
  </si>
  <si>
    <t>OSL-2116-AER/24_2411270000</t>
  </si>
  <si>
    <t>IMPLEMENTAR CONTROLES VEHICULARES Y PEATONALES EN LA ZONA DE SEGURIDAD RESTRINGIDA DE LA UNIDAD OPERACIONAL</t>
  </si>
  <si>
    <t>OSL-2041-EZE/24</t>
  </si>
  <si>
    <t>OSL-2041-EZE/24_2411270000</t>
  </si>
  <si>
    <t>IMPLEMENTAR CONTROLES VEHICULARES Y PEATONALES EN FUNCION DE LA PREVENCION Y CONJURACION DE DELITOS Y FALTAS EN GENERAL, EN EL MARCO DE LOS LINEAMIENTOS ESTABLECIDOS EN EL RSA 16</t>
  </si>
  <si>
    <t>OSL-1941-EZE/24</t>
  </si>
  <si>
    <t>OSL-1941-EZE/24_2411270000</t>
  </si>
  <si>
    <t>CONTROLES PREVENTIVOS, ALEATORIOS Y SORPRESIVOS, EN MATERIA DE SEGURIDAD DE LA AVIACION EN EL AMBITO  DE LA UNIDAD OPERACIONAL, CON EL FIN DE PREVENIR ACTOS DE INTERFERENCIA ILICITA</t>
  </si>
  <si>
    <t>OSL-1940-EZE/24</t>
  </si>
  <si>
    <t>OSL-1940-EZE/24_2411270000</t>
  </si>
  <si>
    <t>RECORRIDAS DIARIAS ZONA INTERNA NUEVA TERMINAL ZAPPELIN DE LA UOSP EZEIZA, CON EL FIN DE DESANLENTAR, PREVENIR Y CONJURAR LA COMISION DE HECHOS DELICTIVOS, CONTRAVENCIONES Y FALTAS EN TODAS SUS GAMAS</t>
  </si>
  <si>
    <t>OSL-2029-EZE/24</t>
  </si>
  <si>
    <t>OSL-2029-EZE/24_2411270000</t>
  </si>
  <si>
    <t>CONTROL PREVENTIVO CON MOVIL SCAN VAN, POSICION 18 DE LA UNIDAD OPERACIONAL, SOBRE LOS ELEMENTOS QUE TRANSPORTEN VEHICULOS QUE TRANSITEN POR EL SECTOR, COMO ASI TAMBIEN INSPECCION VISUAL DE LOS TRANSPORTE QUE TRASLADEN RESIDUOS</t>
  </si>
  <si>
    <t>OSL-971-UOESA/24</t>
  </si>
  <si>
    <t>OSL-971-UOESA/24_2411271100</t>
  </si>
  <si>
    <t>CONTROL PREVENTIVO DE VERIFICACION DE MATERIAL EXPLOSIVO QUE ARRIBA AL TERRITORIO NACIONAL EN LA UOSP EZEIZA, CON PERSONAL DE LA ESPECIALIDAD GEDEX</t>
  </si>
  <si>
    <t>OSL-972-UOESA/24</t>
  </si>
  <si>
    <t>OSL-972-UOESA/24_2411271430</t>
  </si>
  <si>
    <t>CONTROL PREVENTIVO DE VERIFICACION DE MATERIAL EXPLOSIVO QUE ARRIBO AL TERRITORIO NACIONAL EN LA UOSP EZEIZA, CON PERSONAL DE LA ESPECIALIDAD GEDEX</t>
  </si>
  <si>
    <t>OSL-973-UOESA/24</t>
  </si>
  <si>
    <t>OSL-973-UOESA/24_2411270000</t>
  </si>
  <si>
    <t>CONTROL DE VERIFICACION DE MATERIAL QUE POR SUS DIMENSIONES NO PUEDAN INGRESAR POR TUNEL DE LAS MAQUINAS DE RAYOS X, EMPLAZADAS EN LA UNIDAD OPERACIONAL Y/O QUE GENERE DUDAS AL PERSONAL DEL PUESTO DE INGRESO AL SECTOR RESTRINGIDO (FIJO UNO)</t>
  </si>
  <si>
    <t>OSL-826-ROS/24</t>
  </si>
  <si>
    <t>OSL-826-ROS/24_2411271800</t>
  </si>
  <si>
    <t>CUSTODIA DE AERONAVES DE LA FFAA Y FFSS, DESPLEGADAS EN EL MARCO DE LAS ACCIONES DEL PLAN BANDERA, QUE PERMANEZCAN EN LA JURISDICCION AEROPORTUARIA</t>
  </si>
  <si>
    <t>AEROPUERTO INTERNACIONAL ROSARIO "ISLAS MALVINAS"</t>
  </si>
  <si>
    <t>OSL-178-CRR/24</t>
  </si>
  <si>
    <t>OSL-178-CRR/24_2411270000</t>
  </si>
  <si>
    <t>INTENSIFICAR CONTROLES PREVENTIVOS EN LOS SECTORES DEL PERIMETRO DE LA JURISDICCION, CON EL FIN DE PREVENIR DELITOS CONTRA LA PROPIEDAD (ROBO DE ALAMBRADO)</t>
  </si>
  <si>
    <t>CORRIENTES CAPITAL</t>
  </si>
  <si>
    <t>AEROPUERTO INTERNACIONAL DR. FERNANDO PIRAGINE NIVEYRO</t>
  </si>
  <si>
    <t>OSL-824-ROS/24</t>
  </si>
  <si>
    <t>OSL-824-ROS/24_2401270000</t>
  </si>
  <si>
    <t>CONTROLES PREVENTIVOS A LOS EFECTOS DE PREVENIR ACTOS DE INTIMIDACION PUBLICA, RESPECTO A LA SITUACION ACTUAL DE LA CIUDAD ROSARIO</t>
  </si>
  <si>
    <t>OSL-118-CRR/24</t>
  </si>
  <si>
    <t>OSL-118-CRR/24_2411270000</t>
  </si>
  <si>
    <t>COMANDO UNIFICADO / PARADERO LOAN DANILO PEÑA</t>
  </si>
  <si>
    <t>OSL-823-ROS/24</t>
  </si>
  <si>
    <t>OSL-823-ROS/24_2411271000</t>
  </si>
  <si>
    <t>IMPLEMENTAR MEDIDAS DE SEGURIDAD EN VIRTUD DEL ARRIBO A JURISDICCION DE LA AERONAVE HERCULES C130 DE LA FAA, LA CUAL TRANSPORTA VALORES DEL TESORO REGIONAL</t>
  </si>
  <si>
    <t>OSL-279-IGU/24</t>
  </si>
  <si>
    <t>OSL-279-IGU/24_2411270600</t>
  </si>
  <si>
    <t>TRASLADO DE ELEMENTOS SECUESTRADOS POR INFRACCION 22,415, A LA AGENCIA DE RECAUDACION Y CONTROL ADUANERO (ARCA)</t>
  </si>
  <si>
    <t xml:space="preserve"> PUERTO IGUAZU</t>
  </si>
  <si>
    <t>ARCA - AV. HIPOLITO YRIGOYEN N° 851</t>
  </si>
  <si>
    <t>OSR-985-UR1/24_2411281000</t>
  </si>
  <si>
    <t>58°30'30.5"W</t>
  </si>
  <si>
    <t>OSR-963-UR4/24_2411280700</t>
  </si>
  <si>
    <t>OSL-1940-EZE/24_2411280000</t>
  </si>
  <si>
    <t>OSR-963-UR4/24_2411281900</t>
  </si>
  <si>
    <t>OSR-500-UR5/24_2411281030</t>
  </si>
  <si>
    <t>OSL-900-UOESA/24_2411280000</t>
  </si>
  <si>
    <t>OSL-1872-UR1/24</t>
  </si>
  <si>
    <t>OSL-1872-UR1/24_2411280000</t>
  </si>
  <si>
    <t>OSL-118-CRR/24_2411280000</t>
  </si>
  <si>
    <t>DOL-29-UR4/24_2411280700</t>
  </si>
  <si>
    <t>OSL-1985-EZE/24_2411280000</t>
  </si>
  <si>
    <t>OSL-79-BHI/24_2411280000</t>
  </si>
  <si>
    <t>OSL-238-MDP/24_2411280000</t>
  </si>
  <si>
    <t>OSL-2190-AER/24_2411280000</t>
  </si>
  <si>
    <t>OSL-824-ROS/24_2401280000</t>
  </si>
  <si>
    <t>OSL-1941-EZE/24_2411280000</t>
  </si>
  <si>
    <t>OSL-826-ROS/24_2411281800</t>
  </si>
  <si>
    <t>DOL-1-UR1/24_2411280700</t>
  </si>
  <si>
    <t>OSL-2120-EZE/24</t>
  </si>
  <si>
    <t>OSL-2120-EZE/24_2411280000</t>
  </si>
  <si>
    <t>INCREMENTAR CONTROLES DE SEGURIDAD SOBRE EL PERSONAL AEROPORTUARIO QUE CUMPLE FUNCIONES EN EL SECTOR RESTRINGIDO DE LA AEROSTACION EN VIRTUD A LAS CREDENCIALES, COMO ASI TAMBIEN EN LOS VEHICULOS QUE OPEREN EN EL SECTOR Y SUS RESPECTIVAS CREDENCIALES OPERATIVAS VEHICULARES</t>
  </si>
  <si>
    <t>OSL-2349_R1-AER/24</t>
  </si>
  <si>
    <t>OSL-2349_R1-AER/24_2411280000</t>
  </si>
  <si>
    <t>2349_R1</t>
  </si>
  <si>
    <t>OSC-1504-CEAC/24_2411280000</t>
  </si>
  <si>
    <t>OSL-2111-EZE/24_2411282000</t>
  </si>
  <si>
    <t>OSL-259-SFO/24_2411282000</t>
  </si>
  <si>
    <t>OSL-2116-AER/24_2411280800</t>
  </si>
  <si>
    <t>OSL-2309-AER/24_2411280000</t>
  </si>
  <si>
    <t>OSL-2088-EZE/24_2411280000</t>
  </si>
  <si>
    <t>OSL-2041-EZE/24_2411280000</t>
  </si>
  <si>
    <t>OSL-2029-EZE/24_2411280000</t>
  </si>
  <si>
    <t>OSL-178-CRR/24_2411280000</t>
  </si>
  <si>
    <t>OSL-2119-EZE/24</t>
  </si>
  <si>
    <t>OSL-2119-EZE/24_2411281220</t>
  </si>
  <si>
    <t>DISPOSITIVO DE SEGURIDAD PREVENTIVO CON MOTIVO DE LA PARTIDA DEL TERRITORIO NACIONAL DEL EX PRESIDENTE DE LA NACION ING. MAURICIO MACRI</t>
  </si>
  <si>
    <t>OSL-2348-AER/24</t>
  </si>
  <si>
    <t>OSL-2348-AER/24_2411280930</t>
  </si>
  <si>
    <t>DISPOSITIVO DE SEGURIDAD PREVENTIVO CON MOTIVO DE LA PARTIDA DE JURISDICCION DEL SR. PRESIDENTE DE LA CORTE SUPREMA DE JUSTICIA DR. HORACIO ROSATTI</t>
  </si>
  <si>
    <t>OSL-436-MDZ/24</t>
  </si>
  <si>
    <t>OSL-436-MDZ/24_2411281100</t>
  </si>
  <si>
    <t>DISPOSITIVO DE SEGURIDAD PREVENTIVO CON MOTIVO DEL ARRIBO A JURISDICCION DEL SR. PRESIDENTE DE LA CORTE SUPREMA DE JUSTICIA DR. HORACIO ROSATTI</t>
  </si>
  <si>
    <t>OSL-347-COR/24</t>
  </si>
  <si>
    <t>OSL-347-COR/24_2411280005</t>
  </si>
  <si>
    <t>DISPOSITIVO DE SEGURIDAD PREVENTIVO, EN RELACION A LA PARTIDA DESDE LA TERMINAL AEREA DE LOS PLANTELES DE FUTBOL CULB ATLETICO BOCA JUNIORS Y VELEZ SARSFIELD</t>
  </si>
  <si>
    <t>OSR-1017-UR4/24</t>
  </si>
  <si>
    <t>OSR-1017-UR4/24_2411280200</t>
  </si>
  <si>
    <t>ALLANAMIENTO EN EL MARCO DE LA CUIJ NRO. 21-09459208-6, CARATULADA: "NN S/COMERCIALIZACION DE ESTUPEFACIENTES LEY 23737" - INTERVENCION UNIDAD FISCAL DE MICROTRAFICO DEL MINISTERIO PUBLICO DE LA ACUSACION, EN CONJUNTO CON PERSONAL DE LA PFA</t>
  </si>
  <si>
    <t>MARCELINO FREYRE NRO. 2175 - ROSARIO</t>
  </si>
  <si>
    <t>OSR-1017-UR4/24_2411280201</t>
  </si>
  <si>
    <t>RAUCH NRO. 1371 - ROSARIO</t>
  </si>
  <si>
    <t>OSR-1017-UR4/24_2411280202</t>
  </si>
  <si>
    <t>SUPERI NRO. 1900 - ROSARIO</t>
  </si>
  <si>
    <t>OSR-1017-UR4/24_2411280203</t>
  </si>
  <si>
    <t>LEONARDO FABIO NRO. 2000 - ROSARIO</t>
  </si>
  <si>
    <t>OSR-1017-UR4/24_2411280204</t>
  </si>
  <si>
    <t>MARCELINO FREYRE NRO. 2079 - ROSARIO</t>
  </si>
  <si>
    <t>OSR-1017-UR4/24_2411280205</t>
  </si>
  <si>
    <t>OSR-1017-UR4/24_2411280206</t>
  </si>
  <si>
    <t>LEONARDO FABIO NRO. 2142 - ROSARIO</t>
  </si>
  <si>
    <t>OSR-1017-UR4/24_2411280207</t>
  </si>
  <si>
    <t>SUPERI NRO. 2000 - ROSARIO</t>
  </si>
  <si>
    <t>OSR-1017-UR4/24_2411280208</t>
  </si>
  <si>
    <t>CAPITAN BERMUDEZ</t>
  </si>
  <si>
    <t>AVENIDA SAN ROQUE NRO. 162 - CAPITAN BERMUDEZ</t>
  </si>
  <si>
    <t>OSR-1017-UR4/24_2411280209</t>
  </si>
  <si>
    <t>HERRERA NRO. 1553 - ROSARIO</t>
  </si>
  <si>
    <t>OSR-1017-UR4/24_2411280210</t>
  </si>
  <si>
    <t>CASTAGNINO NRO. 1550 - ROSARIO</t>
  </si>
  <si>
    <t>OSR-1017-UR4/24_2411280211</t>
  </si>
  <si>
    <t>PASAJE FILLOL 1000 - ROSARIO</t>
  </si>
  <si>
    <t>OSR-1017-UR4/24_2411280212</t>
  </si>
  <si>
    <t>JOSE INGENIEROS NRO. 2820 - ROSARIO</t>
  </si>
  <si>
    <t>OSR-1017-UR4/24_2411280213</t>
  </si>
  <si>
    <t>OSR-1043-UR4/24</t>
  </si>
  <si>
    <t>OSR-1043-UR4/24_2411280700</t>
  </si>
  <si>
    <t>COMANDO UNIFICADO FUERZAS FEDERALES EN ROSARIO</t>
  </si>
  <si>
    <t>SAN MARTIN NRO. 2851 - ROSARIO (DESTACAMENTO MOVIL 2 GNA)</t>
  </si>
  <si>
    <t>OSR-985-UR1/24_2411291745</t>
  </si>
  <si>
    <t>OSR-1126-UR1/24</t>
  </si>
  <si>
    <t>OSR-1126-UR1/24_2411291700</t>
  </si>
  <si>
    <t>CANNING</t>
  </si>
  <si>
    <t>CALLE MAIPU Y JOSE MARIA EZEIZA</t>
  </si>
  <si>
    <t>OSR-1126-UR1/24_2411291701</t>
  </si>
  <si>
    <t>DIEGO LAURE ENTRE JOSE BUSTILLO Y MAIPU</t>
  </si>
  <si>
    <t>OSR-1126-UR1/24_2411291930</t>
  </si>
  <si>
    <t>LAPRIDA Y HUMBERTO PRIMO</t>
  </si>
  <si>
    <t>OSR-1126-UR1/24_2411291931</t>
  </si>
  <si>
    <t xml:space="preserve"> CALLE DORREGO ENTRE CALLES HUMBERTO PRIMO Y BLASPARERA</t>
  </si>
  <si>
    <t>-34.840482</t>
  </si>
  <si>
    <t>-58.513014</t>
  </si>
  <si>
    <t>OSR-1126-UR1/24_2411292200</t>
  </si>
  <si>
    <t>FRAY LUIS BELTRÁN Y AMADO NERVO</t>
  </si>
  <si>
    <t>OSR-1126-UR1/24_2411292201</t>
  </si>
  <si>
    <t>CALLE FRAY LUIS BELTRAN Y JOSE INGENIEROS</t>
  </si>
  <si>
    <t>-34.835269</t>
  </si>
  <si>
    <t xml:space="preserve"> -58.501655</t>
  </si>
  <si>
    <t>OSR-963-UR4/24_2411291900</t>
  </si>
  <si>
    <t>OSR-963-UR4/24_2411290700</t>
  </si>
  <si>
    <t>OSR-1044-UR4/24</t>
  </si>
  <si>
    <t>OSR-1044-UR4/24_2411291800</t>
  </si>
  <si>
    <t>AV. SAN MARTIN ENTRE CALLES BLANDENGUES Y CALLE 503 (SENTIDO SUR/NORTE)</t>
  </si>
  <si>
    <t>OSR-500-UR5/24_2411290830</t>
  </si>
  <si>
    <t>OSL-900-UOESA/24_2411290000</t>
  </si>
  <si>
    <t>OSL-1872-UR1/24_2411290000</t>
  </si>
  <si>
    <t>OSL-118-CRR/24_2411290000</t>
  </si>
  <si>
    <t>DOL-29-UR4/24_2411290700</t>
  </si>
  <si>
    <t>OSL-79-BHI/24_2411290000</t>
  </si>
  <si>
    <t>OSL-238-MDP/24_2411290000</t>
  </si>
  <si>
    <t>OSL-2190-AER/24_2411290000</t>
  </si>
  <si>
    <t>OSL-824-ROS/24_2411290000</t>
  </si>
  <si>
    <t>OSL-1941-EZE/24_2411290000</t>
  </si>
  <si>
    <t>OSL-826-ROS/24_2411291800</t>
  </si>
  <si>
    <t>DOL-1-UR1/24_2411290700</t>
  </si>
  <si>
    <t>OSL-2120-EZE/24_2411290000</t>
  </si>
  <si>
    <t>OSL-2349_R1-AER/24_2411290000</t>
  </si>
  <si>
    <t>OSC-1504-CEAC/24_2411290000</t>
  </si>
  <si>
    <t>OSL-2111-EZE/24_2411292000</t>
  </si>
  <si>
    <t>OSL-259-SFO/24_2411292000</t>
  </si>
  <si>
    <t>OSL-2116-AER/24_2411290800</t>
  </si>
  <si>
    <t>OSL-2309-AER/24_2411290000</t>
  </si>
  <si>
    <t>OSL-2088-EZE/24_2411290000</t>
  </si>
  <si>
    <t>OSL-2041-EZE/24_2411290000</t>
  </si>
  <si>
    <t>OSL-2029-EZE/24_2411290000</t>
  </si>
  <si>
    <t>OSL-1940-EZE/24_2411290000</t>
  </si>
  <si>
    <t>OSL-178-CRR/24_2411290000</t>
  </si>
  <si>
    <t>OSL-1985-EZE/24_2411290000</t>
  </si>
  <si>
    <t>OSR-1043-UR4/24_2411290700</t>
  </si>
  <si>
    <t>OSR-1129-UR1/24</t>
  </si>
  <si>
    <t>OSR-1129-UR1/24_2411291700</t>
  </si>
  <si>
    <t>DISPOSITIVO DE SEGURIDAD PREVENTIVO (MARCO DETECTOR DE METALES Y PALETAS DETECTORAS DE METALES) EN EL PALACIO LIBERTAD, EN EL MARCO DE LA CENA POR LA FINA DE LA COPA CONMEBOL LIBERTADORES</t>
  </si>
  <si>
    <t>SARMIENTO 151</t>
  </si>
  <si>
    <t>OSL-2090-EZE/24</t>
  </si>
  <si>
    <t>OSL-2090-EZE/24_2411290740</t>
  </si>
  <si>
    <t>DISPOSITIVO DE SEGURIDAD PREVENTIVO EN VIRTUD DEL ARRIBO AL TERRITORIO NACIONAL DEL DR. LUIS PETRI, MINISTRO DE SEGURIDAD DE LA NACION</t>
  </si>
  <si>
    <t>OSL-2067-EZE/24</t>
  </si>
  <si>
    <t>OSL-2067-EZE/24_2411291810</t>
  </si>
  <si>
    <t>DISPOSITIVO DE SEGURIDAD PREVENTIVO EN VIRTUD DE LA PARTIDA DEL TERRITORIO NACIONAL DE LA DELEGACION DE LA FUERZA AEREA ESPAÑOLA</t>
  </si>
  <si>
    <t>OSL-1733-UCC/24</t>
  </si>
  <si>
    <t>OSL-1733-UCC/24_2411290900</t>
  </si>
  <si>
    <t>ORDEN DE PRESENTACION CON ALLANAMIENTO EN SUBSIDIO, EN EL MARCO DE LA CAUSA CFP 6795/2021, CARATULADA: "ETCHEVERRIA MARIA BELEN Y OTRO S/INFRACCION ART. 145 BIS" - JUZGADO NACIONAL EN LO CRIMINAL Y CORRECCIONAL FEDERAL NRO. 8, SECRETARIA NRO. 16</t>
  </si>
  <si>
    <t>SANTIAGO DEL ESTERO NRO. 3250</t>
  </si>
  <si>
    <t>OSL-2366-AER/24</t>
  </si>
  <si>
    <t>OSL-2366-AER/24_2411290400</t>
  </si>
  <si>
    <t>OSL-975-UOESA/24</t>
  </si>
  <si>
    <t>OSL-975-UOESA/24_2411290830</t>
  </si>
  <si>
    <t>OSL-976-UOESA/24</t>
  </si>
  <si>
    <t>OSL-976-UOESA/24_2411291600</t>
  </si>
  <si>
    <t>UOSP METROPOLITANA: ESTERILIZACION DEL SECTOR UBICADO EN EL DENOMINADO "SHOP GALLERY" (ETAPA I  DE OBRA AEP 4466), PARA SU POSTERIOR APERTURA Y LUEGO CONTINUAR COMO UN SECTOR DE LA ZONA RESTRINJIDA</t>
  </si>
  <si>
    <t>OSL-1266-UC4/24</t>
  </si>
  <si>
    <t>OSL-1266-UC4/24_2411291500</t>
  </si>
  <si>
    <t>TRASLADO DE SECUESTROS A LA SEDE DEL MINISTERIO PUBLICO DE LA ACUSACION DE LA CIUDAD DE ROSARIO, EN EL MARCO DEL EXP. CUIJ NRO. 21-09459208-6</t>
  </si>
  <si>
    <t>SARMIENTO NRO. 2850</t>
  </si>
  <si>
    <t>OSL-309-FSA/24</t>
  </si>
  <si>
    <t>OSL-309-FSA/24_2411290000</t>
  </si>
  <si>
    <t>INTENSIFICAR CONTROLES A LA COMUNIDAD AEROPORTUAIRAEN FUNCION DE LA PREVENCION Y CONJURACION DE DELITOS Y FALTAS EN GENERAL, EN EL MARCO DE LOS LINEAMIENTOS ESTABLECIDOS EN EL RSA 16</t>
  </si>
  <si>
    <t>AEROPUERTO INTERNACIONA DE LA PROVINCIA DE FORMOSA</t>
  </si>
  <si>
    <t>OSR-985-UR1/24_2411301745</t>
  </si>
  <si>
    <t>OSR-963-UR4/24_2411301900</t>
  </si>
  <si>
    <t>OSR-963-UR4/24_2411300700</t>
  </si>
  <si>
    <t>OSR-1044-UR4/24_2411301700</t>
  </si>
  <si>
    <t xml:space="preserve"> AV. SAN MARTÍN ENTRE CALLES BLANDENGUES Y CALLE 503 (SENTIDO SUR/NORTE) </t>
  </si>
  <si>
    <t>OSR-500-UR5/24_2411300830</t>
  </si>
  <si>
    <t>OSL-2366-AER/24_2411300400</t>
  </si>
  <si>
    <t>OSL-900-UOESA/24_2411300000</t>
  </si>
  <si>
    <t>OSL-1872-UR1/24_2411300000</t>
  </si>
  <si>
    <t>OSC-1504-CEAC/24_2411300000</t>
  </si>
  <si>
    <t>OSL-118-CRR/24_2411300000</t>
  </si>
  <si>
    <t>OSL-79-BHI/24_2411300000</t>
  </si>
  <si>
    <t>OSL-238-MDP/24_2411300000</t>
  </si>
  <si>
    <t>OSL-2190-AER/24_2411300000</t>
  </si>
  <si>
    <t>OSL-824-ROS/24_2411300000</t>
  </si>
  <si>
    <t>OSL-1941-EZE/24_2411300000</t>
  </si>
  <si>
    <t>OSL-826-ROS/24_2411301800</t>
  </si>
  <si>
    <t>OSL-2120-EZE/24_2411300000</t>
  </si>
  <si>
    <t>OSL-2349_R1-AER/24_2411300000</t>
  </si>
  <si>
    <t>OSL-2111-EZE/24_2411302000</t>
  </si>
  <si>
    <t>OSL-259-SFO/24_2411302000</t>
  </si>
  <si>
    <t>OSL-2116-AER/24_2411300800</t>
  </si>
  <si>
    <t>OSL-2309-AER/24_2411300000</t>
  </si>
  <si>
    <t>OSL-2088-EZE/24_2411300000</t>
  </si>
  <si>
    <t>OSL-2041-EZE/24_2411300000</t>
  </si>
  <si>
    <t>OSL-2029-EZE/24_2411300000</t>
  </si>
  <si>
    <t>OSL-178-CRR/24_2411300000</t>
  </si>
  <si>
    <t>OSL-1985-EZE/24_2411300000</t>
  </si>
  <si>
    <t>OSR-1043-UR4/24_2411300700</t>
  </si>
  <si>
    <t>OSL-1940-EZE/24_2411300000</t>
  </si>
  <si>
    <t>DISPOSITIVO DE SEGURIDAD PREVENTIVO DE LA PARTIDA DEL TERRITORIO NACIONAL DE LOS PLANTELES QUE PARTICIPARON EN LA FINAL DE LA COPA CONMEBOL LIBERTADORES, CLUB ATLETICO MINEIRO Y BOTAFOGO</t>
  </si>
  <si>
    <t>DISPOSITIVO DE SEGURIDAD PREVENTIVO CON MOTIVO DE LA PARTIDA Y POSTERIOR ARRIBO HA JURISDICCION DEL SR. PRESIDENTE DE LA CORTE SUPREMA DE JUSTICIA DR. HORACIO ROSATTI</t>
  </si>
  <si>
    <t>AEROPUERTO INTERNACIONAL EL PLUMERILLO</t>
  </si>
  <si>
    <t>OSR-1042-UR4/24</t>
  </si>
  <si>
    <t>OSR-1042-UR4/24_2411301800</t>
  </si>
  <si>
    <t>FISCALIZACION DE LAS ACCIONES QUE SE DESARROLLAN EN EL MARCO DEL DENOMINADO "OPERATIVO BANDERA"</t>
  </si>
  <si>
    <t>OSR-2136-UR1/24</t>
  </si>
  <si>
    <t>OSR-2136-UR1/24_2412011545</t>
  </si>
  <si>
    <t>OSR-963-UR4/24_2412011900</t>
  </si>
  <si>
    <t>OSR-963-UR4/24_2412010700</t>
  </si>
  <si>
    <t>OSR-1044-UR4/24_2412011700</t>
  </si>
  <si>
    <t>SECTOR NORTE: CALLE 9 DE JULIO - SECTOR SUR: CALLE PASCO - SECTOR ESTE: CALLE LAPRIDA - SECTOR OESTE: CALLE BLVD. OROÑO Y CALLE MARIANO MORENO - BARRIO DISTRITO CENTRO DE LA CIUDAD DE ROSARIO</t>
  </si>
  <si>
    <t>OSR-1044-UR4/24_2412011800</t>
  </si>
  <si>
    <t>SECTOR NORTE: CALLE AV. RIVADAVIA - SECTOR SUR: CALLE URQUIZA - SECTOR ESTE: CALLE BALCARCE - SECTOR OESTE: CALLE CALLAO - BARRIO PICHINCHA DE LA CIUDAD DE ROSARIO</t>
  </si>
  <si>
    <t>OSR-544-UR5/24</t>
  </si>
  <si>
    <t>OSR-544-UR5/24_2412010830</t>
  </si>
  <si>
    <t>OSC-1504-CEAC/24_2412010000</t>
  </si>
  <si>
    <t>OSL-2366-AER/24_2412010400</t>
  </si>
  <si>
    <t>OSL-900-UOESA/24_2412010000</t>
  </si>
  <si>
    <t>OSL-1872-UR1/24_2412010000</t>
  </si>
  <si>
    <t>OSL-118-CRR/24_2412010000</t>
  </si>
  <si>
    <t>OSL-79-BHI/24_2412010000</t>
  </si>
  <si>
    <t>OSL-238-MDP/24_2412010000</t>
  </si>
  <si>
    <t>OSL-2190-AER/24_2412010000</t>
  </si>
  <si>
    <t>OSL-824-ROS/24_2412010000</t>
  </si>
  <si>
    <t>OSL-2132-EZE/24</t>
  </si>
  <si>
    <t>OSL-2132-EZE/24_2412010000</t>
  </si>
  <si>
    <t>OSL-826-ROS/24_2412011800</t>
  </si>
  <si>
    <t>OSL-2120-EZE/24_2412010000</t>
  </si>
  <si>
    <t>OSL-2349_R1-AER/24_2412010000</t>
  </si>
  <si>
    <t>OSL-259-SFO/24_2412012000</t>
  </si>
  <si>
    <t>OSL-2352-AER/24</t>
  </si>
  <si>
    <t>OSL-2352-AER/24_2412012000</t>
  </si>
  <si>
    <t>OSL-2382-AER/24</t>
  </si>
  <si>
    <t>OSL-2382-AER/24_2412010800</t>
  </si>
  <si>
    <t>OSL-2309-AER/24_2412010000</t>
  </si>
  <si>
    <t>OSL-2088-EZE/24_2412010000</t>
  </si>
  <si>
    <t>OSL-2041-EZE/24_2412010000</t>
  </si>
  <si>
    <t>OSL-2029-EZE/24_2412010000</t>
  </si>
  <si>
    <t>OSL-207-CRR/24</t>
  </si>
  <si>
    <t>OSL-207-CRR/24_2412010000</t>
  </si>
  <si>
    <t>OSL-1985-EZE/24_2412010000</t>
  </si>
  <si>
    <t>OSR-1043-UR4/24_2412010700</t>
  </si>
  <si>
    <t>OSL-2138-EZE/24</t>
  </si>
  <si>
    <t>OSL-2138-EZE/24_2412010000</t>
  </si>
  <si>
    <t>RECORRIDAS DIARIAS ZONA INTERNA NUEVA TERMINAL ZEPPELIN DE LA UOSP EZEIZA, CON EL FIN DE DESANLENTAR, PREVENIR Y CONJURAR LA COMISION DE HECHOS DELICTIVOS, CONTRAVENCIONES Y FALTAS EN TODAS SUS GAMAS</t>
  </si>
  <si>
    <t>OSR-1042-UR4/24_2412011800</t>
  </si>
  <si>
    <t>OSL-303-TUC/24</t>
  </si>
  <si>
    <t>OSL-303-TUC/24_2412010800</t>
  </si>
  <si>
    <t xml:space="preserve">SAN MIGUEL DE TUCUMAN </t>
  </si>
  <si>
    <t>SERVICIO PENINTANCIARIO PROVINCIAL - CALLE MEXICO NRO. 1200</t>
  </si>
  <si>
    <t>OSR-2136-UR1/24_2412021102</t>
  </si>
  <si>
    <t>OSR-963-UR4/24_2412021900</t>
  </si>
  <si>
    <t>OSR-963-UR4/24_2412020700</t>
  </si>
  <si>
    <t>OSR-1044-UR4/24_2412021700</t>
  </si>
  <si>
    <t>OSR-1044-UR4/24_2412021900</t>
  </si>
  <si>
    <t>OSR-544-UR5/24_2412020830</t>
  </si>
  <si>
    <t>OSL-1137-UR1/24</t>
  </si>
  <si>
    <t>OSL-1137-UR1/24_2412020800</t>
  </si>
  <si>
    <t>DISPOSITIVO DE SEGURIDAD PREVENTIVO EN EL MARCO DE LA VISITA OFICIAL DEL SEÑOR PRESIDENTE DE LA NACION JAVIER MILEI AL "CENTRO CIENTIFICO TECNOLOGICO" DE CABAA</t>
  </si>
  <si>
    <t>GODOY CRUZ NRO. 2320 - PALERMO</t>
  </si>
  <si>
    <t>OSR-1136-UR1/24</t>
  </si>
  <si>
    <t>OSR-1136-UR1/24_2412020430</t>
  </si>
  <si>
    <t xml:space="preserve">DISPOSITIVO DE SEGURIDAD PREVENTIVO EN EL MARCO DE LA PARTIDA DESDE EL AEROPARQUE METROPOLITANO DE LA SEÑORA KARINA MILEI, SECRETARIA GENERAL DE LA PRESIDENCIA Y EL LIC. LUIS CAPUTO, MINISTRO DE ECONOMIA DE LA NACION, HACIA LA CIUDAD DE MAR DEL PLATA </t>
  </si>
  <si>
    <t>OSR-1136-UR1/24_2412020700</t>
  </si>
  <si>
    <t xml:space="preserve">DISPOSITIVO DE SEGURIDAD PREVENTIVO EN EL MARCO DEL ARRIBO  DE LA SEÑORA KARINA MILEI, SECRETARIA GENERAL DE LA PRESIDENCIA Y EL LIC. LUIS CAPUTO, MINISTRO DE ECONOMIA DE LA NACION, PROCEDENTE DEL AEROPARQUE METROPOLITANO </t>
  </si>
  <si>
    <t>AEROPUERTO INTERNACIONAL "ASTOR PIAZZOLLA"</t>
  </si>
  <si>
    <t>OSR-1136-UR1/24_2412021730</t>
  </si>
  <si>
    <t xml:space="preserve">DISPOSITIVO DE SEGURIDAD PREVENTIVO EN EL MARCO DE LA PARTIDA DE LA SEÑORA KARINA MILEI, SECRETARIA GENERAL DE LA PRESIDENCIA Y EL LIC. LUIS CAPUTO, MINISTRO DE ECONOMIA DE LA NACION, HACIA EL AEROPARQUE METROPOLITANO </t>
  </si>
  <si>
    <t>OSR-1136-UR1/24_2412021800</t>
  </si>
  <si>
    <t xml:space="preserve">DISPOSITIVO DE SEGURIDAD PREVENTIVO EN EL MARCO DEL ARRIBO DE LA SEÑORA KARINA MILEI, SECRETARIA GENERAL DE LA PRESIDENCIA Y EL LIC. LUIS CAPUTO, MINISTRO DE ECONOMIA DE LA NACION, PROCEDENTE DE LA CIUDAD DE MAR DEL PLATA </t>
  </si>
  <si>
    <t>OSL-2129-EZE/24</t>
  </si>
  <si>
    <t>OSL-2129-EZE/24_2412021432</t>
  </si>
  <si>
    <t>DISPOSITIVO DE SEGURIDAD PREVENTIVO CON MOTIVO DE LA PARTIDA DEL TERRITORIO NACIONAL DEL DR. ALBERTO BAÑOS, SECRETARIO DE DERECHOS HUMANOS DE LA NACION</t>
  </si>
  <si>
    <t>OSL-2120-EZE/24_2412020000</t>
  </si>
  <si>
    <t>OSL-2349_R1-AER/24_2412020000</t>
  </si>
  <si>
    <t>OSL-2138-EZE/24_2412020000</t>
  </si>
  <si>
    <t>OSL-118-CRR/24_2412020000</t>
  </si>
  <si>
    <t>OSL-2382-AER/24_2412020800</t>
  </si>
  <si>
    <t>OSR-1036-UR1/24</t>
  </si>
  <si>
    <t>OSR-1036-UR1/24_2412020001</t>
  </si>
  <si>
    <t>OSR-1036-UR1/24_2412020002</t>
  </si>
  <si>
    <t>OSR-1036-UR1/24_2412020000</t>
  </si>
  <si>
    <t>OSL-2385-AER/24</t>
  </si>
  <si>
    <t>OSL-2385-AER/24_2412020600</t>
  </si>
  <si>
    <t xml:space="preserve">DISPOSITIVO DE SEGURIDAD PREVENTIVO CON MOTIVO DE LA PARTIDA DESDE EL AEROPARQUE METROPOLITANO DE LA SEÑORA DRA. PATRICIA BULLRICH, MINISTRA DE SEGURIDAD DE LA NACION, CON DESTINO A LA CIUDAD DE COMODORO RIVADAVIA </t>
  </si>
  <si>
    <t>OSL-289-CRV/24</t>
  </si>
  <si>
    <t>OSL-289-CRV/24_2412020800</t>
  </si>
  <si>
    <t xml:space="preserve">DISPOSITIVO DE SEGURIDAD PREVENTIVO CON MOTIVO DEL ARRIBO DE LA SEÑORA DRA. PATRICIA BULLRICH, MINISTRA DE SEGURIDAD DE LA NACION, PROCEDENTE DEL AEROPARQUE METROPOLITANO DE CABA </t>
  </si>
  <si>
    <t>COMODORO RIVADAVIA</t>
  </si>
  <si>
    <t>AEROPUERTO INTERNACIONAL "GENERAL ENRIQUE MOSCONI"</t>
  </si>
  <si>
    <t>OSL-289-CRV/24_2412021520</t>
  </si>
  <si>
    <t xml:space="preserve">DISPOSITIVO DE SEGURIDAD PREVENTIVO CON MOTIVO DE LA PARTIDA DE LA SEÑORA DRA. PATRICIA BULLRICH, MINISTRA DE SEGURIDAD DE LA NACION, CON DESTINO AL AEROPARQUE METROPOLITANO DE CABA </t>
  </si>
  <si>
    <t>OSL-2385-AER/24_2412021640</t>
  </si>
  <si>
    <t xml:space="preserve">DISPOSITIVO DE SEGURIDAD PREVENTIVO CON MOTIVO DEL ARRIBO AL AEROPARQUE METROPOLITANO DE LA SEÑORA DRA. PATRICIA BULLRICH, MINISTRA DE SEGURIDAD DE LA NACION, PROCEDENTE DE LA CIUDAD DE COMODORO RIVADAVIA </t>
  </si>
  <si>
    <t>OSL-980-UOESA/24</t>
  </si>
  <si>
    <t>OSL-980-UOESA/24_2412021100</t>
  </si>
  <si>
    <t>VERIFICACION DE MATERIAL EXPLOSIVO Y PIROTECNICO DE LA EMPRESA "BAKER HUGHES ARGENTINA SA" QUE INGRESA AL TERRITORIO NACIONAL POR PERSONAL DE GEDEX</t>
  </si>
  <si>
    <t>OSL-982-UOESA/24</t>
  </si>
  <si>
    <t>OSL-982-UOESA/24_2412020000</t>
  </si>
  <si>
    <t>OSL-2041-EZE/24_2412020000</t>
  </si>
  <si>
    <t>OSL-2132-EZE/24_2412020000</t>
  </si>
  <si>
    <t>OSL-2029-EZE/24_2412020000</t>
  </si>
  <si>
    <t>OSR-1042-UR4/24_2412021800</t>
  </si>
  <si>
    <t>OSL-207-CRR/24_2412020000</t>
  </si>
  <si>
    <t>OSL-824-ROS/24_2412020000</t>
  </si>
  <si>
    <t>OSR-1043-UR4/24_2412020700</t>
  </si>
  <si>
    <t>DOL-29-UR4/24_2412020700</t>
  </si>
  <si>
    <t>DOL-1-UR1/24_2412020700</t>
  </si>
  <si>
    <t>OSL-900-UOESA/24_2412020000</t>
  </si>
  <si>
    <t>OSL-1872-UR1/24_2412020000</t>
  </si>
  <si>
    <t>OSR-2136-UR1/24_2412031102</t>
  </si>
  <si>
    <t>OSR-1055-UR4/24</t>
  </si>
  <si>
    <t>OSR-1055-UR4/24_2412031900</t>
  </si>
  <si>
    <t>OSR-1055-UR4/24_2412030700</t>
  </si>
  <si>
    <t>OSR-1044-UR4/24_2412031700</t>
  </si>
  <si>
    <t>OSR-1044-UR4/24_2412031900</t>
  </si>
  <si>
    <t>OSR-544-UR5/24_2412030830</t>
  </si>
  <si>
    <t>OSR-1143-UR1/24</t>
  </si>
  <si>
    <t>OSR-1143-UR1/24_2412030400</t>
  </si>
  <si>
    <t>ACTO DE LA PUESTA EN FUNCION DEL PLAN DENOMINADO "90/10", AL ASISTIRAN LAS DEMAS FUERZAS FEDERALES</t>
  </si>
  <si>
    <t>INTERSECCION CALLE CAVIA Y AVENIDA FIGUEROA ALCORTA</t>
  </si>
  <si>
    <t>OSC-1562-CEAC/24</t>
  </si>
  <si>
    <t>OSC-1562-CEAC/24_2412031600</t>
  </si>
  <si>
    <t>DISPOSITIVO DE SEGURIDAD PREVENTIVO CON MOTIVO DE LA ACTIVIDAD OFICIAL A LA CUAL ASISTIRA EL SEÑOR JAVIER MILEI PRESIDENTE DE LA NACION EN LAS INSTALACIONES DEL HOTEL HITLON</t>
  </si>
  <si>
    <t>CALLE MACACHA GUEMES 351</t>
  </si>
  <si>
    <t>OSL-2399-AER/24</t>
  </si>
  <si>
    <t>OSL-2399-AER/24_2412030420</t>
  </si>
  <si>
    <t>DISPOSITIVO DE SEGURIDAD PREVENTIVO EN VIRTUD AL ARRIBO AL TERRITORIO NACIONAL DEL EX PRESIDENTE DE LA NACION DR. EDUARDO DUHALDE, PROCEDENTE DE SAN PABLO, REPUBLICA FEDERATIVA DEL BRASIL</t>
  </si>
  <si>
    <t>OSL-2138-EZE/24_2412030000</t>
  </si>
  <si>
    <t>OSL-118-CRR/24_2412030000</t>
  </si>
  <si>
    <t>OSL-2382-AER/24_2412030800</t>
  </si>
  <si>
    <t>OSR-1036-UR1/24_2412030001</t>
  </si>
  <si>
    <t>OSR-1036-UR1/24_2412030002</t>
  </si>
  <si>
    <t>OSR-1036-UR1/24_2412030000</t>
  </si>
  <si>
    <t>OSL-1744-UCC/24</t>
  </si>
  <si>
    <t>OSL-1744-UCC/24_2412030700</t>
  </si>
  <si>
    <t>TRASLADO DE DIVISAS SECUESTRADAS, EN EL MARCO DE LA CAUSA CFP 4489/2023, DESDE EL DEPARTAMENTO DE INTELIGENCIA CONTRA EL CRIMEN ORGANIZADO DE LA PFA, HACIA LA SEDE DE TRIBUANLES DEL BANCO NACION</t>
  </si>
  <si>
    <t>LAVALLE NRO. 1402</t>
  </si>
  <si>
    <t>OSL-2309-AER/24_2412030000</t>
  </si>
  <si>
    <t>OSL-2088-EZE/24_2412030000</t>
  </si>
  <si>
    <t>OSL-2041-EZE/24_2412030000</t>
  </si>
  <si>
    <t>OSL-2132-EZE/24_2412030000</t>
  </si>
  <si>
    <t>OSL-2029-EZE/24_2412030000</t>
  </si>
  <si>
    <t>OSL-2150-EZE/24</t>
  </si>
  <si>
    <t>OSL-2150-EZE/24_2412030800</t>
  </si>
  <si>
    <t>TRASLADO DE SECUESTRO DEL DETENIDO MANUEL VICENTE SANCHEZ ORTEGA, HACIA EL TRIBUANL ORAL EN LO CRIMINAL Y CORRECCIONAL FEDERAL 17 DE CABA</t>
  </si>
  <si>
    <t>TALCAHUANO NRO. 550</t>
  </si>
  <si>
    <t>OSL-988-UOESA/24</t>
  </si>
  <si>
    <t>OSL-988-UOESA/24_2412031000</t>
  </si>
  <si>
    <t>OSL-980-UOESA/24_2412031100</t>
  </si>
  <si>
    <t>VERIFICACION DE MATERIAL PIROTECNICO QUE EGRESE POR EL PUESTO "TCA" POR PERSONAL DE GEDEX</t>
  </si>
  <si>
    <t>OSL-990-UOESA/24</t>
  </si>
  <si>
    <t>OSL-990-UOESA/24_2412032300</t>
  </si>
  <si>
    <t>OSL-991-UOESA/24</t>
  </si>
  <si>
    <t>OSL-991-UOESA/24_2412032200</t>
  </si>
  <si>
    <t>CONTROL DE VERIFICACION DE MATERIAL QUE POR SUS DIMENSIONES NO PUEDAN INGRESAR POR TUNEL DE LAS MAQUINAS DE RAYOS X, O QUE GENERE DUDAS AL PERSONAL DEL PUESTO PREEMBARQUE DE LA UOSP METROPOLITANAPOR PARTE DE PERSONAL DE GEDEX</t>
  </si>
  <si>
    <t>OSR-1056-UR4/24</t>
  </si>
  <si>
    <t>OSR-1056-UR4/24_2412030300</t>
  </si>
  <si>
    <t>ALLANAMIENTO EN CAUSA NRO. CUIJ 21-9459208-6</t>
  </si>
  <si>
    <t>INFORMACION RESERVADA</t>
  </si>
  <si>
    <t>OSR-1042-UR4/24_2412031800</t>
  </si>
  <si>
    <t>OSL-207-CRR/24_2412030000</t>
  </si>
  <si>
    <t>OSL-824-ROS/24_2412030000</t>
  </si>
  <si>
    <t>OSR-1043-UR4/24_2412030700</t>
  </si>
  <si>
    <t>OSL-378-POS/24</t>
  </si>
  <si>
    <t>OSL-378-POS/24_2412030800</t>
  </si>
  <si>
    <t>TRASLADO DEL DETENIDO GOMEZ RICARDO FABIAN, QUE SE ENCUENTRA CUMPLIENDO PRISION DOMICILIARIO, HACIA UN CONSULTORIO EN LA CIUDAD DE OBERA, PROVINCIA DE MISIONES</t>
  </si>
  <si>
    <t>CALLE CHACO NRO. 274</t>
  </si>
  <si>
    <t>OSL-285-IGU/24</t>
  </si>
  <si>
    <t>OSL-285-IGU/24_2412030700</t>
  </si>
  <si>
    <t>TRASLADO ELEMENTOS SECUESTRADOS EN DISTINTAS CAUSAS, HACIA LA AGENCIA DE RECAUDACION Y CONTROL ADUANERO DE IGUAZU</t>
  </si>
  <si>
    <t>PUERTO IGUAZU</t>
  </si>
  <si>
    <t>OSL-313-FSA/24</t>
  </si>
  <si>
    <t>OSL-313-FSA/24_2412031000</t>
  </si>
  <si>
    <t>IMPLEMENTACION DE CONTROLES ALEATORIAS E IMPREVISIBLES SOBRE EQUIPAJES DESPACHADOS A BODEGA, LA CARGA Y EL CORREO</t>
  </si>
  <si>
    <t>DOL-29-UR4/24_2412030700</t>
  </si>
  <si>
    <t>DOL-1-UR1/24_2412030700</t>
  </si>
  <si>
    <t>OSL-900-UOESA/24_2412030000</t>
  </si>
  <si>
    <t>OSL-1872-UR1/24_2412030000</t>
  </si>
  <si>
    <t>COMODORO PY 2002</t>
  </si>
  <si>
    <t>TRASLADO Y CUSTODIA DE LA DETENIDA ALEJANDRA GALVAN, DESDE LA BRIGADA FEMENINA, DONDE SE ENCUENTRA ALOJADA HACIAL EL SERVICIO PENITENCIARIO DE LA CIUDAD DE SAN MIGUEL DE TUCUMAN Y POSTERIORMENTE  LA REGRESARAN A SU LUGAR DE ALOJAMIENTO</t>
  </si>
  <si>
    <t>-32.81680</t>
  </si>
  <si>
    <t>-60.71712</t>
  </si>
  <si>
    <t>-32.84502</t>
  </si>
  <si>
    <t>OPERATIVO DINAMICO - CERROJO DE DETECCIÓN EN CONJUNTO CON LAS FUERZAS FEDERALES, CONFORME LO DISPUESTO POR EL MINISTERIO DE SEGURIDAD DE LA NACION.-</t>
  </si>
  <si>
    <t>ESTEBAN ECHEVERRIA</t>
  </si>
  <si>
    <t>CERROJO</t>
  </si>
  <si>
    <t> -60.711322</t>
  </si>
  <si>
    <t>RUTA NACIONAL N° 40 -KM 84</t>
  </si>
  <si>
    <t>CONTROLES ALEATORIOS Y DINAMICOS</t>
  </si>
  <si>
    <t>-26.801690</t>
  </si>
  <si>
    <t>-65.291208768</t>
  </si>
  <si>
    <t>-32.89683</t>
  </si>
  <si>
    <t>-60.70967</t>
  </si>
  <si>
    <t>-32.89677</t>
  </si>
  <si>
    <t>-60.70799</t>
  </si>
  <si>
    <t>-34.60206</t>
  </si>
  <si>
    <t>-58.38580</t>
  </si>
  <si>
    <t>-34.86261</t>
  </si>
  <si>
    <t>-58.52002</t>
  </si>
  <si>
    <t>-34.2255880</t>
  </si>
  <si>
    <t>-58.41567</t>
  </si>
  <si>
    <t>-34.49557</t>
  </si>
  <si>
    <t>-58.30305</t>
  </si>
  <si>
    <t>-41.2054</t>
  </si>
  <si>
    <t>-71.94349</t>
  </si>
  <si>
    <t>-34.81540</t>
  </si>
  <si>
    <t>-58.53716</t>
  </si>
  <si>
    <t>-34.58757</t>
  </si>
  <si>
    <t>-58.36905</t>
  </si>
  <si>
    <t>-32.83811</t>
  </si>
  <si>
    <t>-68.81241</t>
  </si>
  <si>
    <t>-32.59260</t>
  </si>
  <si>
    <t>-62.49767</t>
  </si>
  <si>
    <t>-34.58566</t>
  </si>
  <si>
    <t>-58.39656</t>
  </si>
  <si>
    <t>-34.55880</t>
  </si>
  <si>
    <t>-34.455849</t>
  </si>
  <si>
    <t>-58.584070</t>
  </si>
  <si>
    <t>-31.31526</t>
  </si>
  <si>
    <t>-64.21363</t>
  </si>
  <si>
    <t>-38.716257</t>
  </si>
  <si>
    <t>-62.163765</t>
  </si>
  <si>
    <t>-37.933070</t>
  </si>
  <si>
    <t>-57.581540</t>
  </si>
  <si>
    <t>-32.916801</t>
  </si>
  <si>
    <t>-60.780351</t>
  </si>
  <si>
    <t>-27.448916</t>
  </si>
  <si>
    <t>-58.758333</t>
  </si>
  <si>
    <t>-25.60153</t>
  </si>
  <si>
    <t>-54.56726</t>
  </si>
  <si>
    <t>-71.4349</t>
  </si>
  <si>
    <t>-32.827630</t>
  </si>
  <si>
    <t>-68.798856</t>
  </si>
  <si>
    <t>-32.895792</t>
  </si>
  <si>
    <t>-32.90274</t>
  </si>
  <si>
    <t>-60.70274</t>
  </si>
  <si>
    <t>-32.896144</t>
  </si>
  <si>
    <t>-60.711550</t>
  </si>
  <si>
    <t>-32.895694</t>
  </si>
  <si>
    <t>-60.710492</t>
  </si>
  <si>
    <t>-32.896216</t>
  </si>
  <si>
    <t>-60.711593</t>
  </si>
  <si>
    <t>-32.89616</t>
  </si>
  <si>
    <t>-60.71156</t>
  </si>
  <si>
    <t>-32.89749</t>
  </si>
  <si>
    <t>-60.70148</t>
  </si>
  <si>
    <t>-32.89887</t>
  </si>
  <si>
    <t>-60.7008</t>
  </si>
  <si>
    <t>-32.91684</t>
  </si>
  <si>
    <t>-60.70725</t>
  </si>
  <si>
    <t>-32.916603</t>
  </si>
  <si>
    <t>-60.706734</t>
  </si>
  <si>
    <t>-32.970272</t>
  </si>
  <si>
    <t>-60.98642231</t>
  </si>
  <si>
    <t>-34.8690236</t>
  </si>
  <si>
    <t>-58.5153192</t>
  </si>
  <si>
    <t>-34.868203</t>
  </si>
  <si>
    <t>-58.512251</t>
  </si>
  <si>
    <t>-34.8422759</t>
  </si>
  <si>
    <t>-58.5151878</t>
  </si>
  <si>
    <t>-34.8337088</t>
  </si>
  <si>
    <t>-58.4996974</t>
  </si>
  <si>
    <t>-33.013743</t>
  </si>
  <si>
    <t>-60.651658</t>
  </si>
  <si>
    <t>-57.115581540</t>
  </si>
  <si>
    <t>-60.642231</t>
  </si>
  <si>
    <t>-34.603986</t>
  </si>
  <si>
    <t>-58.370591</t>
  </si>
  <si>
    <t>-34.70872</t>
  </si>
  <si>
    <t>-58.4087</t>
  </si>
  <si>
    <t>-58.14141567</t>
  </si>
  <si>
    <t>-32.970050</t>
  </si>
  <si>
    <t>-60.644211</t>
  </si>
  <si>
    <t>-26.21407</t>
  </si>
  <si>
    <t>-58.23081</t>
  </si>
  <si>
    <t>-58.153758333</t>
  </si>
  <si>
    <t>-58.163584070</t>
  </si>
  <si>
    <t>-58.17053716</t>
  </si>
  <si>
    <t>-32916801</t>
  </si>
  <si>
    <t>-3481540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</si>
</sst>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5" formatCode="0.000000000"/>
    <numFmt numFmtId="168" formatCode="[$-F400]h:mm:ss\ AM/PM"/>
  </numFmts>
  <fonts count="24" x14ac:knownFonts="1">
    <font>
      <sz val="11"/>
      <color theme="1"/>
      <name val="Calibri"/>
      <family val="2"/>
      <scheme val="minor"/>
    </font>
    <font>
      <b/>
      <sz val="11"/>
      <color theme="1"/>
      <name val="Calibri"/>
      <family val="2"/>
      <scheme val="minor"/>
    </font>
    <font>
      <b/>
      <sz val="11"/>
      <color rgb="FF000000"/>
      <name val="Calibri"/>
      <family val="2"/>
      <charset val="1"/>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sz val="11"/>
      <color theme="1"/>
      <name val="Calibri"/>
      <family val="2"/>
      <scheme val="minor"/>
    </font>
    <font>
      <b/>
      <sz val="12"/>
      <color rgb="FFF2F2F2"/>
      <name val="Calibri"/>
      <family val="2"/>
      <scheme val="minor"/>
    </font>
    <font>
      <sz val="11"/>
      <name val="Calibri"/>
      <family val="2"/>
    </font>
    <font>
      <b/>
      <sz val="11"/>
      <color rgb="FFF2F2F2"/>
      <name val="Calibri"/>
      <family val="2"/>
      <scheme val="minor"/>
    </font>
    <font>
      <b/>
      <sz val="11"/>
      <color theme="0"/>
      <name val="Calibri"/>
      <family val="2"/>
      <scheme val="minor"/>
    </font>
    <font>
      <b/>
      <sz val="11"/>
      <color theme="1"/>
      <name val="Calibri"/>
      <family val="2"/>
      <scheme val="minor"/>
    </font>
    <font>
      <sz val="11"/>
      <color rgb="FF000000"/>
      <name val="Calibri"/>
      <family val="2"/>
    </font>
    <font>
      <sz val="9"/>
      <name val="Calibri"/>
      <family val="2"/>
      <scheme val="minor"/>
    </font>
    <font>
      <sz val="11"/>
      <color rgb="FF202124"/>
      <name val="Arial"/>
      <family val="2"/>
    </font>
    <font>
      <sz val="10"/>
      <color rgb="FF202124"/>
      <name val="Arial"/>
      <family val="2"/>
    </font>
    <font>
      <sz val="9"/>
      <color rgb="FF1A73E8"/>
      <name val="Calibri"/>
      <family val="2"/>
      <scheme val="minor"/>
    </font>
    <font>
      <sz val="9"/>
      <color rgb="FF202124"/>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
      <patternFill patternType="solid">
        <fgColor rgb="FF92D050"/>
        <bgColor indexed="64"/>
      </patternFill>
    </fill>
    <fill>
      <patternFill patternType="solid">
        <fgColor theme="8" tint="0.79998168889431442"/>
        <bgColor theme="8" tint="0.79998168889431442"/>
      </patternFill>
    </fill>
    <fill>
      <patternFill patternType="solid">
        <fgColor rgb="FF9DCDF9"/>
        <bgColor indexed="64"/>
      </patternFill>
    </fill>
    <fill>
      <patternFill patternType="solid">
        <fgColor theme="0" tint="-0.249977111117893"/>
        <bgColor indexed="64"/>
      </patternFill>
    </fill>
    <fill>
      <patternFill patternType="solid">
        <fgColor theme="0"/>
        <bgColor rgb="FFAFD095"/>
      </patternFill>
    </fill>
    <fill>
      <patternFill patternType="solid">
        <fgColor theme="0"/>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bottom/>
      <diagonal/>
    </border>
    <border>
      <left/>
      <right style="medium">
        <color rgb="FF000000"/>
      </right>
      <top style="thin">
        <color rgb="FF000000"/>
      </top>
      <bottom/>
      <diagonal/>
    </border>
    <border>
      <left style="thin">
        <color theme="8"/>
      </left>
      <right style="thin">
        <color theme="8"/>
      </right>
      <top style="thin">
        <color theme="8"/>
      </top>
      <bottom style="thin">
        <color indexed="64"/>
      </bottom>
      <diagonal/>
    </border>
  </borders>
  <cellStyleXfs count="5">
    <xf numFmtId="0" fontId="0" fillId="0" borderId="0"/>
    <xf numFmtId="0" fontId="4" fillId="4" borderId="0" applyNumberFormat="0" applyBorder="0" applyAlignment="0" applyProtection="0"/>
    <xf numFmtId="0" fontId="7" fillId="0" borderId="0" applyNumberFormat="0" applyFont="0" applyFill="0" applyBorder="0" applyAlignment="0" applyProtection="0"/>
    <xf numFmtId="0" fontId="7" fillId="0" borderId="0"/>
    <xf numFmtId="0" fontId="12" fillId="0" borderId="0"/>
  </cellStyleXfs>
  <cellXfs count="132">
    <xf numFmtId="0" fontId="0" fillId="0" borderId="0" xfId="0"/>
    <xf numFmtId="0" fontId="0" fillId="2" borderId="0" xfId="0" applyFill="1"/>
    <xf numFmtId="0" fontId="0" fillId="0" borderId="0" xfId="0" applyFill="1"/>
    <xf numFmtId="0" fontId="6" fillId="2" borderId="1" xfId="0" applyNumberFormat="1" applyFont="1" applyFill="1" applyBorder="1" applyAlignment="1">
      <alignment horizontal="center" vertical="center" wrapText="1"/>
    </xf>
    <xf numFmtId="0" fontId="3" fillId="5" borderId="8" xfId="1" applyFont="1" applyFill="1" applyBorder="1" applyAlignment="1">
      <alignment horizontal="center" vertical="center" wrapText="1"/>
    </xf>
    <xf numFmtId="0" fontId="1" fillId="0" borderId="1" xfId="0" applyFont="1" applyBorder="1" applyAlignment="1">
      <alignment vertical="top"/>
    </xf>
    <xf numFmtId="0" fontId="1" fillId="0" borderId="1" xfId="0" applyFont="1" applyBorder="1"/>
    <xf numFmtId="0" fontId="0" fillId="0" borderId="0" xfId="0" applyAlignment="1">
      <alignment wrapText="1"/>
    </xf>
    <xf numFmtId="0" fontId="0" fillId="0" borderId="1" xfId="0" applyBorder="1" applyAlignment="1">
      <alignment horizontal="center" vertical="center" wrapText="1"/>
    </xf>
    <xf numFmtId="0" fontId="7" fillId="0" borderId="8" xfId="3" applyFill="1" applyBorder="1" applyAlignment="1" applyProtection="1"/>
    <xf numFmtId="0" fontId="7" fillId="0" borderId="8" xfId="3" applyBorder="1"/>
    <xf numFmtId="0" fontId="7" fillId="0" borderId="9" xfId="3" applyBorder="1"/>
    <xf numFmtId="0" fontId="7" fillId="0" borderId="10" xfId="3" applyBorder="1"/>
    <xf numFmtId="0" fontId="7" fillId="0" borderId="11" xfId="3" applyBorder="1"/>
    <xf numFmtId="0" fontId="10" fillId="0" borderId="10" xfId="0" applyFont="1" applyBorder="1"/>
    <xf numFmtId="0" fontId="10" fillId="0" borderId="11" xfId="0" applyFont="1" applyBorder="1"/>
    <xf numFmtId="0" fontId="10" fillId="0" borderId="11" xfId="0" applyFont="1" applyBorder="1" applyAlignment="1">
      <alignment vertical="center"/>
    </xf>
    <xf numFmtId="0" fontId="7" fillId="0" borderId="12" xfId="3" applyBorder="1"/>
    <xf numFmtId="0" fontId="7" fillId="0" borderId="11" xfId="3" applyBorder="1" applyProtection="1">
      <protection locked="0"/>
    </xf>
    <xf numFmtId="0" fontId="10" fillId="0" borderId="13" xfId="0" applyFont="1" applyBorder="1" applyAlignment="1">
      <alignment vertical="center"/>
    </xf>
    <xf numFmtId="0" fontId="10" fillId="0" borderId="13" xfId="0" applyFont="1" applyBorder="1"/>
    <xf numFmtId="0" fontId="10"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3" fillId="2" borderId="0" xfId="1" applyFont="1" applyFill="1" applyBorder="1" applyAlignment="1">
      <alignment horizontal="center" vertical="center" wrapText="1"/>
    </xf>
    <xf numFmtId="0" fontId="11" fillId="0" borderId="1" xfId="0" applyNumberFormat="1" applyFont="1" applyFill="1" applyBorder="1" applyAlignment="1" applyProtection="1">
      <alignment horizontal="center" vertical="center" wrapText="1"/>
    </xf>
    <xf numFmtId="0" fontId="11" fillId="12" borderId="1" xfId="0" applyNumberFormat="1" applyFont="1" applyFill="1" applyBorder="1" applyAlignment="1" applyProtection="1">
      <alignment horizontal="center" vertical="center" wrapText="1"/>
    </xf>
    <xf numFmtId="0" fontId="11" fillId="0" borderId="0" xfId="0" applyNumberFormat="1" applyFont="1" applyFill="1" applyBorder="1" applyAlignment="1" applyProtection="1">
      <alignment horizontal="center" vertical="center" wrapText="1"/>
    </xf>
    <xf numFmtId="0" fontId="11" fillId="12" borderId="0" xfId="0" applyNumberFormat="1" applyFont="1" applyFill="1" applyBorder="1" applyAlignment="1" applyProtection="1">
      <alignment horizontal="center" vertical="center" wrapText="1"/>
    </xf>
    <xf numFmtId="0" fontId="1" fillId="2" borderId="0" xfId="0" applyFont="1" applyFill="1" applyAlignment="1">
      <alignment horizontal="center"/>
    </xf>
    <xf numFmtId="0" fontId="3" fillId="5" borderId="16" xfId="1" applyFont="1" applyFill="1" applyBorder="1" applyAlignment="1">
      <alignment horizontal="center" vertical="center" wrapText="1"/>
    </xf>
    <xf numFmtId="0" fontId="3" fillId="13" borderId="16" xfId="1" applyFont="1" applyFill="1" applyBorder="1" applyAlignment="1" applyProtection="1">
      <alignment horizontal="center" vertical="center" wrapText="1"/>
      <protection locked="0"/>
    </xf>
    <xf numFmtId="0" fontId="3" fillId="14" borderId="16" xfId="1" applyFont="1" applyFill="1" applyBorder="1" applyAlignment="1" applyProtection="1">
      <alignment horizontal="center" vertical="center" wrapText="1"/>
      <protection locked="0"/>
    </xf>
    <xf numFmtId="0" fontId="2" fillId="15" borderId="15" xfId="0" applyFont="1" applyFill="1" applyBorder="1" applyAlignment="1" applyProtection="1">
      <alignment horizontal="center" vertical="center" wrapText="1"/>
      <protection locked="0"/>
    </xf>
    <xf numFmtId="0" fontId="2" fillId="15" borderId="16" xfId="0" applyFont="1" applyFill="1" applyBorder="1" applyAlignment="1" applyProtection="1">
      <alignment horizontal="center" vertical="center" wrapText="1"/>
      <protection locked="0"/>
    </xf>
    <xf numFmtId="0" fontId="2" fillId="6" borderId="16" xfId="0" applyFont="1" applyFill="1" applyBorder="1" applyAlignment="1" applyProtection="1">
      <alignment horizontal="center" vertical="center" wrapText="1"/>
      <protection locked="0"/>
    </xf>
    <xf numFmtId="0" fontId="2" fillId="6" borderId="15" xfId="0" applyNumberFormat="1" applyFont="1" applyFill="1" applyBorder="1" applyAlignment="1" applyProtection="1">
      <alignment horizontal="center" vertical="center" wrapText="1"/>
      <protection locked="0"/>
    </xf>
    <xf numFmtId="0" fontId="2" fillId="8" borderId="15" xfId="0" applyFont="1" applyFill="1" applyBorder="1" applyAlignment="1" applyProtection="1">
      <alignment horizontal="center" vertical="center" wrapText="1"/>
      <protection locked="0"/>
    </xf>
    <xf numFmtId="0" fontId="2" fillId="8" borderId="16" xfId="0" applyFont="1" applyFill="1" applyBorder="1" applyAlignment="1" applyProtection="1">
      <alignment horizontal="center" vertical="center" wrapText="1"/>
      <protection locked="0"/>
    </xf>
    <xf numFmtId="0" fontId="5" fillId="10" borderId="15" xfId="0" applyFont="1" applyFill="1" applyBorder="1" applyAlignment="1" applyProtection="1">
      <alignment horizontal="center" vertical="center" wrapText="1"/>
      <protection locked="0"/>
    </xf>
    <xf numFmtId="0" fontId="5" fillId="10" borderId="16" xfId="0" applyFont="1" applyFill="1" applyBorder="1" applyAlignment="1" applyProtection="1">
      <alignment horizontal="center" vertical="center" wrapText="1"/>
      <protection locked="0"/>
    </xf>
    <xf numFmtId="0" fontId="5" fillId="11" borderId="17" xfId="0" applyFont="1" applyFill="1" applyBorder="1" applyAlignment="1" applyProtection="1">
      <alignment horizontal="center" vertical="center" wrapText="1"/>
      <protection locked="0"/>
    </xf>
    <xf numFmtId="0" fontId="2" fillId="15" borderId="16" xfId="0" applyNumberFormat="1" applyFont="1" applyFill="1" applyBorder="1" applyAlignment="1" applyProtection="1">
      <alignment horizontal="center" vertical="center" wrapText="1"/>
      <protection locked="0"/>
    </xf>
    <xf numFmtId="0" fontId="12" fillId="0" borderId="0" xfId="4" applyFont="1" applyAlignment="1"/>
    <xf numFmtId="0" fontId="17" fillId="17" borderId="27" xfId="4" applyFont="1" applyFill="1" applyBorder="1" applyAlignment="1">
      <alignment horizontal="center" vertical="center"/>
    </xf>
    <xf numFmtId="0" fontId="17" fillId="18" borderId="28" xfId="4" applyFont="1" applyFill="1" applyBorder="1" applyAlignment="1">
      <alignment horizontal="center" vertical="center"/>
    </xf>
    <xf numFmtId="0" fontId="17" fillId="0" borderId="1" xfId="4" applyFont="1" applyBorder="1" applyAlignment="1">
      <alignment horizontal="right" vertical="center"/>
    </xf>
    <xf numFmtId="0" fontId="17" fillId="18" borderId="29" xfId="4" applyFont="1" applyFill="1" applyBorder="1" applyAlignment="1">
      <alignment horizontal="center" vertical="center"/>
    </xf>
    <xf numFmtId="0" fontId="18" fillId="19" borderId="1" xfId="4" applyFont="1" applyFill="1" applyBorder="1" applyAlignment="1">
      <alignment horizontal="center"/>
    </xf>
    <xf numFmtId="0" fontId="18" fillId="19" borderId="30" xfId="4" applyFont="1" applyFill="1" applyBorder="1" applyAlignment="1">
      <alignment horizontal="center"/>
    </xf>
    <xf numFmtId="0" fontId="18" fillId="0" borderId="1" xfId="4" applyFont="1" applyBorder="1" applyAlignment="1">
      <alignment horizontal="right"/>
    </xf>
    <xf numFmtId="164" fontId="18" fillId="0" borderId="0" xfId="4" applyNumberFormat="1" applyFont="1" applyAlignment="1">
      <alignment horizontal="right"/>
    </xf>
    <xf numFmtId="165" fontId="12" fillId="0" borderId="31" xfId="4" applyNumberFormat="1" applyFont="1" applyBorder="1" applyAlignment="1">
      <alignment horizontal="center" vertical="center"/>
    </xf>
    <xf numFmtId="165" fontId="12" fillId="0" borderId="32" xfId="4" applyNumberFormat="1" applyFont="1" applyBorder="1" applyAlignment="1">
      <alignment horizontal="center" vertical="center"/>
    </xf>
    <xf numFmtId="0" fontId="12" fillId="0" borderId="0" xfId="4" applyFont="1"/>
    <xf numFmtId="0" fontId="18" fillId="19" borderId="33" xfId="4" applyFont="1" applyFill="1" applyBorder="1" applyAlignment="1">
      <alignment horizontal="center"/>
    </xf>
    <xf numFmtId="0" fontId="18" fillId="0" borderId="0" xfId="4" applyFont="1" applyAlignment="1">
      <alignment horizontal="right"/>
    </xf>
    <xf numFmtId="0" fontId="18" fillId="0" borderId="1" xfId="4" applyFont="1" applyBorder="1" applyAlignment="1">
      <alignment horizontal="center"/>
    </xf>
    <xf numFmtId="0" fontId="18" fillId="0" borderId="33" xfId="4" applyFont="1" applyBorder="1" applyAlignment="1">
      <alignment horizontal="center"/>
    </xf>
    <xf numFmtId="0" fontId="12" fillId="0" borderId="1" xfId="4" applyFont="1" applyBorder="1" applyAlignment="1">
      <alignment horizontal="center" vertical="center"/>
    </xf>
    <xf numFmtId="0" fontId="12" fillId="0" borderId="34" xfId="4" applyFont="1" applyBorder="1" applyAlignment="1">
      <alignment horizontal="center" vertical="center"/>
    </xf>
    <xf numFmtId="0" fontId="12" fillId="0" borderId="27" xfId="4" applyFont="1" applyBorder="1" applyAlignment="1">
      <alignment horizontal="center" vertical="center"/>
    </xf>
    <xf numFmtId="0" fontId="12" fillId="0" borderId="29" xfId="4" applyFont="1" applyBorder="1" applyAlignment="1">
      <alignment horizontal="center" vertical="center"/>
    </xf>
    <xf numFmtId="0" fontId="12" fillId="0" borderId="35" xfId="4" applyFont="1" applyBorder="1" applyAlignment="1">
      <alignment horizontal="center" vertical="center"/>
    </xf>
    <xf numFmtId="0" fontId="6" fillId="20" borderId="1" xfId="0" applyFont="1" applyFill="1" applyBorder="1" applyAlignment="1">
      <alignment horizontal="center" vertical="center" wrapText="1"/>
    </xf>
    <xf numFmtId="0" fontId="7" fillId="0" borderId="10" xfId="3" applyFill="1" applyBorder="1" applyAlignment="1" applyProtection="1"/>
    <xf numFmtId="0" fontId="6" fillId="2" borderId="1" xfId="0" applyNumberFormat="1" applyFont="1" applyFill="1" applyBorder="1" applyAlignment="1" applyProtection="1">
      <alignment horizontal="center" vertical="center" wrapText="1"/>
      <protection locked="0"/>
    </xf>
    <xf numFmtId="0" fontId="6" fillId="2" borderId="1" xfId="1" applyNumberFormat="1" applyFont="1" applyFill="1" applyBorder="1" applyAlignment="1" applyProtection="1">
      <alignment horizontal="center" vertical="center" wrapText="1"/>
      <protection locked="0"/>
    </xf>
    <xf numFmtId="0" fontId="6" fillId="2" borderId="1" xfId="1"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1" xfId="0" applyNumberFormat="1" applyFont="1" applyFill="1" applyBorder="1" applyAlignment="1">
      <alignment horizontal="center" vertical="center" wrapText="1"/>
    </xf>
    <xf numFmtId="14" fontId="8" fillId="2" borderId="1" xfId="0" applyNumberFormat="1"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14"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2" borderId="1" xfId="0" applyFont="1" applyFill="1" applyBorder="1" applyAlignment="1">
      <alignment horizontal="center" vertical="center" wrapText="1"/>
    </xf>
    <xf numFmtId="0" fontId="20" fillId="23"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8" fillId="24" borderId="1" xfId="0" applyNumberFormat="1" applyFont="1" applyFill="1" applyBorder="1" applyAlignment="1">
      <alignment horizontal="center" vertical="center" wrapText="1"/>
    </xf>
    <xf numFmtId="0" fontId="19" fillId="2" borderId="1" xfId="1"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14" fontId="8" fillId="24" borderId="1" xfId="0" applyNumberFormat="1" applyFont="1" applyFill="1" applyBorder="1" applyAlignment="1" applyProtection="1">
      <alignment horizontal="center" vertical="center" wrapText="1"/>
      <protection locked="0"/>
    </xf>
    <xf numFmtId="0" fontId="8" fillId="24" borderId="1" xfId="0" applyFont="1" applyFill="1" applyBorder="1" applyAlignment="1" applyProtection="1">
      <alignment horizontal="center" vertical="center" wrapText="1"/>
      <protection locked="0"/>
    </xf>
    <xf numFmtId="49" fontId="9" fillId="2" borderId="1" xfId="0" applyNumberFormat="1" applyFont="1" applyFill="1" applyBorder="1" applyAlignment="1" applyProtection="1">
      <alignment horizontal="center" vertical="center" wrapText="1"/>
      <protection locked="0"/>
    </xf>
    <xf numFmtId="0" fontId="8" fillId="24" borderId="1" xfId="0" applyNumberFormat="1" applyFont="1" applyFill="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protection locked="0"/>
    </xf>
    <xf numFmtId="49" fontId="6" fillId="2" borderId="1" xfId="0" applyNumberFormat="1"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protection locked="0"/>
    </xf>
    <xf numFmtId="0" fontId="8" fillId="2" borderId="1" xfId="0"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1" xfId="0" applyNumberFormat="1" applyFont="1" applyFill="1" applyBorder="1" applyAlignment="1">
      <alignment horizontal="center" vertical="center" wrapText="1"/>
    </xf>
    <xf numFmtId="3" fontId="21" fillId="21" borderId="36" xfId="0" applyNumberFormat="1" applyFont="1" applyFill="1" applyBorder="1"/>
    <xf numFmtId="49" fontId="2" fillId="15" borderId="16" xfId="0" applyNumberFormat="1" applyFont="1" applyFill="1" applyBorder="1" applyAlignment="1" applyProtection="1">
      <alignment horizontal="center" vertical="center" wrapText="1"/>
      <protection locked="0"/>
    </xf>
    <xf numFmtId="49" fontId="19" fillId="2" borderId="1" xfId="0" applyNumberFormat="1" applyFont="1" applyFill="1" applyBorder="1" applyAlignment="1">
      <alignment horizontal="center" vertical="center" wrapText="1"/>
    </xf>
    <xf numFmtId="49" fontId="0" fillId="0" borderId="0" xfId="0" applyNumberFormat="1" applyFill="1"/>
    <xf numFmtId="0" fontId="6" fillId="2" borderId="0" xfId="0" applyFont="1" applyFill="1" applyAlignment="1">
      <alignment horizontal="center" vertical="center" wrapText="1"/>
    </xf>
    <xf numFmtId="49" fontId="19" fillId="2" borderId="1" xfId="1" applyNumberFormat="1" applyFont="1" applyFill="1" applyBorder="1" applyAlignment="1" applyProtection="1">
      <alignment horizontal="center" vertical="center" wrapText="1"/>
      <protection locked="0"/>
    </xf>
    <xf numFmtId="49" fontId="23" fillId="2" borderId="0" xfId="0" applyNumberFormat="1" applyFont="1" applyFill="1" applyAlignment="1">
      <alignment horizontal="center" vertical="center" wrapText="1"/>
    </xf>
    <xf numFmtId="0" fontId="19" fillId="25" borderId="1" xfId="1" applyFont="1" applyFill="1" applyBorder="1" applyAlignment="1" applyProtection="1">
      <alignment horizontal="center" vertical="center" wrapText="1"/>
      <protection locked="0"/>
    </xf>
    <xf numFmtId="49" fontId="6" fillId="2" borderId="1" xfId="1" applyNumberFormat="1" applyFont="1" applyFill="1" applyBorder="1" applyAlignment="1" applyProtection="1">
      <alignment horizontal="center" vertical="center" wrapText="1"/>
      <protection locked="0"/>
    </xf>
    <xf numFmtId="49" fontId="22" fillId="2" borderId="0" xfId="0" applyNumberFormat="1" applyFont="1" applyFill="1" applyAlignment="1">
      <alignment horizontal="center" vertical="center" wrapText="1"/>
    </xf>
    <xf numFmtId="0" fontId="0" fillId="2" borderId="0" xfId="0" applyFill="1" applyAlignment="1">
      <alignment horizontal="center" vertical="center"/>
    </xf>
    <xf numFmtId="49" fontId="19" fillId="2" borderId="0" xfId="0" applyNumberFormat="1" applyFont="1" applyFill="1" applyAlignment="1">
      <alignment horizontal="center" vertical="center" wrapText="1"/>
    </xf>
    <xf numFmtId="0" fontId="3" fillId="5" borderId="5" xfId="1" applyFont="1" applyFill="1" applyBorder="1" applyAlignment="1">
      <alignment horizontal="center" vertical="center" wrapText="1"/>
    </xf>
    <xf numFmtId="0" fontId="3" fillId="5" borderId="6" xfId="1" applyFont="1" applyFill="1" applyBorder="1" applyAlignment="1">
      <alignment horizontal="center" vertical="center" wrapText="1"/>
    </xf>
    <xf numFmtId="0" fontId="5" fillId="11" borderId="15" xfId="0" applyFont="1" applyFill="1" applyBorder="1" applyAlignment="1">
      <alignment horizontal="center" vertical="center" wrapText="1"/>
    </xf>
    <xf numFmtId="0" fontId="5" fillId="11" borderId="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12" fillId="0" borderId="1" xfId="4" applyFont="1" applyBorder="1" applyAlignment="1">
      <alignment horizontal="center" vertical="center"/>
    </xf>
    <xf numFmtId="0" fontId="13" fillId="16" borderId="18" xfId="4" applyFont="1" applyFill="1" applyBorder="1" applyAlignment="1">
      <alignment horizontal="center" vertical="center"/>
    </xf>
    <xf numFmtId="0" fontId="14" fillId="0" borderId="19" xfId="4" applyFont="1" applyBorder="1"/>
    <xf numFmtId="0" fontId="14" fillId="0" borderId="20" xfId="4" applyFont="1" applyBorder="1"/>
    <xf numFmtId="0" fontId="15" fillId="16" borderId="21" xfId="4" applyFont="1" applyFill="1" applyBorder="1" applyAlignment="1">
      <alignment horizontal="center" vertical="center"/>
    </xf>
    <xf numFmtId="0" fontId="14" fillId="0" borderId="22" xfId="4" applyFont="1" applyBorder="1"/>
    <xf numFmtId="0" fontId="14" fillId="0" borderId="23" xfId="4" applyFont="1" applyBorder="1"/>
    <xf numFmtId="0" fontId="14" fillId="0" borderId="24" xfId="4" applyFont="1" applyBorder="1"/>
    <xf numFmtId="0" fontId="16" fillId="16" borderId="18" xfId="4" applyFont="1" applyFill="1" applyBorder="1" applyAlignment="1">
      <alignment horizontal="center" vertical="top"/>
    </xf>
    <xf numFmtId="0" fontId="17" fillId="17" borderId="21" xfId="4" applyFont="1" applyFill="1" applyBorder="1" applyAlignment="1">
      <alignment horizontal="center" vertical="center"/>
    </xf>
    <xf numFmtId="0" fontId="14" fillId="0" borderId="25" xfId="4" applyFont="1" applyBorder="1"/>
    <xf numFmtId="0" fontId="14" fillId="0" borderId="26" xfId="4" applyFont="1" applyBorder="1"/>
    <xf numFmtId="0" fontId="17" fillId="18" borderId="21" xfId="4" applyFont="1" applyFill="1" applyBorder="1" applyAlignment="1">
      <alignment horizontal="center" vertical="center"/>
    </xf>
    <xf numFmtId="168" fontId="6" fillId="2" borderId="1" xfId="0" applyNumberFormat="1" applyFont="1" applyFill="1" applyBorder="1" applyAlignment="1" applyProtection="1">
      <alignment horizontal="center" vertical="center" wrapText="1"/>
      <protection locked="0"/>
    </xf>
    <xf numFmtId="168" fontId="19" fillId="2" borderId="1" xfId="0" applyNumberFormat="1" applyFont="1" applyFill="1" applyBorder="1" applyAlignment="1">
      <alignment horizontal="center" vertical="center" wrapText="1"/>
    </xf>
    <xf numFmtId="168" fontId="6" fillId="2" borderId="1" xfId="0" applyNumberFormat="1" applyFont="1" applyFill="1" applyBorder="1" applyAlignment="1">
      <alignment horizontal="center" vertical="center" wrapText="1"/>
    </xf>
  </cellXfs>
  <cellStyles count="5">
    <cellStyle name="Bueno" xfId="1" builtinId="26"/>
    <cellStyle name="Normal" xfId="0" builtinId="0"/>
    <cellStyle name="Normal 2" xfId="2" xr:uid="{00000000-0005-0000-0000-000002000000}"/>
    <cellStyle name="Normal 3" xfId="3" xr:uid="{00000000-0005-0000-0000-000003000000}"/>
    <cellStyle name="Normal 4" xfId="4" xr:uid="{00000000-0005-0000-0000-000004000000}"/>
  </cellStyles>
  <dxfs count="352">
    <dxf>
      <font>
        <b val="0"/>
        <i val="0"/>
        <strike val="0"/>
        <condense val="0"/>
        <extend val="0"/>
        <outline val="0"/>
        <shadow val="0"/>
        <u val="none"/>
        <vertAlign val="baseline"/>
        <sz val="9"/>
        <color theme="1"/>
        <name val="Calibri"/>
        <scheme val="minor"/>
      </font>
      <numFmt numFmtId="168" formatCode="[$-F400]h:mm:ss\ AM/PM"/>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auto="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scheme val="minor"/>
      </font>
      <numFmt numFmtId="19" formatCode="d/m/yyyy"/>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auto="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scheme val="minor"/>
      </font>
      <fill>
        <patternFill patternType="solid">
          <fgColor rgb="FFAFD095"/>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scheme val="minor"/>
      </font>
      <numFmt numFmtId="0" formatCode="General"/>
      <fill>
        <patternFill patternType="solid">
          <fgColor rgb="FFAFD095"/>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solid">
          <fgColor indexed="64"/>
          <bgColor theme="0"/>
        </patternFill>
      </fill>
      <alignment horizontal="center" vertical="center" textRotation="0" wrapText="1" indent="0" justifyLastLine="0" shrinkToFit="0" readingOrder="0"/>
      <protection locked="0" hidden="0"/>
    </dxf>
    <dxf>
      <font>
        <b/>
        <i val="0"/>
        <strike val="0"/>
        <condense val="0"/>
        <extend val="0"/>
        <outline val="0"/>
        <shadow val="0"/>
        <u val="none"/>
        <vertAlign val="baseline"/>
        <sz val="11"/>
        <color auto="1"/>
        <name val="Calibri"/>
        <scheme val="none"/>
      </font>
      <fill>
        <patternFill patternType="solid">
          <fgColor rgb="FFAFD095"/>
          <bgColor theme="9" tint="0.79998168889431442"/>
        </patternFill>
      </fill>
      <alignment horizontal="center" vertical="center" textRotation="0" wrapText="1" indent="0" justifyLastLine="0" shrinkToFit="0" readingOrder="0"/>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xdr:col>
      <xdr:colOff>28575</xdr:colOff>
      <xdr:row>12</xdr:row>
      <xdr:rowOff>19050</xdr:rowOff>
    </xdr:from>
    <xdr:ext cx="114300" cy="333375"/>
    <xdr:sp macro="" textlink="">
      <xdr:nvSpPr>
        <xdr:cNvPr id="2" name="Shape 3">
          <a:extLst>
            <a:ext uri="{FF2B5EF4-FFF2-40B4-BE49-F238E27FC236}">
              <a16:creationId xmlns:a16="http://schemas.microsoft.com/office/drawing/2014/main" id="{2BC2621F-508B-4654-9B51-DCAFA2218C80}"/>
            </a:ext>
          </a:extLst>
        </xdr:cNvPr>
        <xdr:cNvSpPr/>
      </xdr:nvSpPr>
      <xdr:spPr>
        <a:xfrm>
          <a:off x="4000500" y="2352675"/>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10</xdr:col>
      <xdr:colOff>28575</xdr:colOff>
      <xdr:row>12</xdr:row>
      <xdr:rowOff>28575</xdr:rowOff>
    </xdr:from>
    <xdr:ext cx="114300" cy="333375"/>
    <xdr:sp macro="" textlink="">
      <xdr:nvSpPr>
        <xdr:cNvPr id="3" name="Shape 3">
          <a:extLst>
            <a:ext uri="{FF2B5EF4-FFF2-40B4-BE49-F238E27FC236}">
              <a16:creationId xmlns:a16="http://schemas.microsoft.com/office/drawing/2014/main" id="{E2EFA9DE-E492-40B2-884D-F47D37AE1533}"/>
            </a:ext>
          </a:extLst>
        </xdr:cNvPr>
        <xdr:cNvSpPr/>
      </xdr:nvSpPr>
      <xdr:spPr>
        <a:xfrm>
          <a:off x="9153525" y="236220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rnoceac/AppData/Local/Microsoft/Windows/INetCache/Content.MSO/Copia%20de%20NUEVA%20PLANILLA%20DE%20CARGA%20DE%20DATOS%20del%20%2027-11%20al%2003-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
      <sheetName val="ORDEN_SERVICIOS"/>
      <sheetName val="HEMISFERIO SUR"/>
      <sheetName val="Cod_Operativo MinSegSecSeg"/>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VINCIAS" displayName="PROVINCIAS" ref="A1:A26" totalsRowShown="0" headerRowDxfId="351" dataDxfId="349" headerRowBorderDxfId="350" tableBorderDxfId="348" totalsRowBorderDxfId="347">
  <autoFilter ref="A1:A26" xr:uid="{00000000-0009-0000-0100-000001000000}"/>
  <tableColumns count="1">
    <tableColumn id="1" xr3:uid="{00000000-0010-0000-0000-000001000000}" name="PROVINCIAS" dataDxfId="34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NEUQUEN" displayName="NEUQUEN" ref="P1:P17" totalsRowShown="0" headerRowDxfId="297" dataDxfId="295" headerRowBorderDxfId="296" tableBorderDxfId="294" totalsRowBorderDxfId="293" dataCellStyle="Normal 3">
  <autoFilter ref="P1:P17" xr:uid="{00000000-0009-0000-0100-00000A000000}"/>
  <tableColumns count="1">
    <tableColumn id="1" xr3:uid="{00000000-0010-0000-0900-000001000000}" name="NEUQUEN" dataDxfId="292"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LA_PAMPA" displayName="LA_PAMPA" ref="L1:L23" totalsRowShown="0" headerRowDxfId="291" dataDxfId="289" headerRowBorderDxfId="290" tableBorderDxfId="288" totalsRowBorderDxfId="287" dataCellStyle="Normal 3">
  <autoFilter ref="L1:L23" xr:uid="{00000000-0009-0000-0100-00000B000000}"/>
  <tableColumns count="1">
    <tableColumn id="1" xr3:uid="{00000000-0010-0000-0A00-000001000000}" name="LA_PAMPA" dataDxfId="286"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JUJUY" displayName="JUJUY" ref="K1:K17" totalsRowShown="0" headerRowDxfId="285" dataDxfId="283" headerRowBorderDxfId="284" tableBorderDxfId="282" totalsRowBorderDxfId="281" dataCellStyle="Normal 3">
  <autoFilter ref="K1:K17" xr:uid="{00000000-0009-0000-0100-00000C000000}"/>
  <tableColumns count="1">
    <tableColumn id="1" xr3:uid="{00000000-0010-0000-0B00-000001000000}" name="JUJUY" dataDxfId="280"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FORMOSA" displayName="FORMOSA" ref="J1:J10" totalsRowShown="0" headerRowDxfId="279" dataDxfId="277" headerRowBorderDxfId="278" tableBorderDxfId="276" totalsRowBorderDxfId="275" dataCellStyle="Normal 3">
  <autoFilter ref="J1:J10" xr:uid="{00000000-0009-0000-0100-00000D000000}"/>
  <tableColumns count="1">
    <tableColumn id="1" xr3:uid="{00000000-0010-0000-0C00-000001000000}" name="FORMOSA" dataDxfId="274"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LA_RIOJA" displayName="LA_RIOJA" ref="M1:M19" totalsRowShown="0" headerRowDxfId="273" dataDxfId="271" headerRowBorderDxfId="272" tableBorderDxfId="270" totalsRowBorderDxfId="269" dataCellStyle="Normal 3">
  <autoFilter ref="M1:M19" xr:uid="{00000000-0009-0000-0100-00000E000000}"/>
  <tableColumns count="1">
    <tableColumn id="1" xr3:uid="{00000000-0010-0000-0D00-000001000000}" name="LA_RIOJA" dataDxfId="268"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MENDOZA" displayName="MENDOZA" ref="N1:N19" totalsRowShown="0" headerRowDxfId="267" dataDxfId="265" headerRowBorderDxfId="266" tableBorderDxfId="264" totalsRowBorderDxfId="263" dataCellStyle="Normal 3">
  <autoFilter ref="N1:N19" xr:uid="{00000000-0009-0000-0100-00000F000000}"/>
  <tableColumns count="1">
    <tableColumn id="1" xr3:uid="{00000000-0010-0000-0E00-000001000000}" name="MENDOZA" dataDxfId="26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MISIONES" displayName="MISIONES" ref="O1:O18" totalsRowShown="0" headerRowDxfId="261" dataDxfId="259" headerRowBorderDxfId="260" tableBorderDxfId="258" totalsRowBorderDxfId="257" dataCellStyle="Normal 3">
  <autoFilter ref="O1:O18" xr:uid="{00000000-0009-0000-0100-000010000000}"/>
  <tableColumns count="1">
    <tableColumn id="1" xr3:uid="{00000000-0010-0000-0F00-000001000000}" name="MISIONES" dataDxfId="256"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RIO_NEGRO" displayName="RIO_NEGRO" ref="Q1:Q14" totalsRowShown="0" headerRowDxfId="255" dataDxfId="253" headerRowBorderDxfId="254" tableBorderDxfId="252" totalsRowBorderDxfId="251" dataCellStyle="Normal 3">
  <autoFilter ref="Q1:Q14" xr:uid="{00000000-0009-0000-0100-000011000000}"/>
  <tableColumns count="1">
    <tableColumn id="1" xr3:uid="{00000000-0010-0000-1000-000001000000}" name="RIO_NEGRO" dataDxfId="250"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SALTA" displayName="SALTA" ref="R1:R24" totalsRowShown="0" headerRowDxfId="249" dataDxfId="247" headerRowBorderDxfId="248" tableBorderDxfId="246" totalsRowBorderDxfId="245" dataCellStyle="Normal 3">
  <autoFilter ref="R1:R24" xr:uid="{00000000-0009-0000-0100-000012000000}"/>
  <tableColumns count="1">
    <tableColumn id="1" xr3:uid="{00000000-0010-0000-1100-000001000000}" name="SALTA" dataDxfId="244"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SAN_JUAN" displayName="SAN_JUAN" ref="S1:S20" totalsRowShown="0" headerRowDxfId="243" dataDxfId="241" headerRowBorderDxfId="242" tableBorderDxfId="240" totalsRowBorderDxfId="239" dataCellStyle="Normal 3">
  <autoFilter ref="S1:S20" xr:uid="{00000000-0009-0000-0100-000013000000}"/>
  <tableColumns count="1">
    <tableColumn id="1" xr3:uid="{00000000-0010-0000-1200-000001000000}" name="SAN_JUAN" dataDxfId="238"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IUDAD_AUTONOMA_DE_BUENOS_AIRES" displayName="CIUDAD_AUTONOMA_DE_BUENOS_AIRES" ref="B1:B16" totalsRowShown="0" headerRowDxfId="345" dataDxfId="343" headerRowBorderDxfId="344" tableBorderDxfId="342" totalsRowBorderDxfId="341" dataCellStyle="Normal 3">
  <autoFilter ref="B1:B16" xr:uid="{00000000-0009-0000-0100-000002000000}"/>
  <tableColumns count="1">
    <tableColumn id="1" xr3:uid="{00000000-0010-0000-0100-000001000000}" name="CIUDAD_AUTONOMA_DE_BUENOS_AIRES" dataDxfId="340" dataCellStyle="Normal 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IERRA_DEL_FUEGO_ANTARTIDA_E_ISLAS_DEL_ATLANTICO_SUR" displayName="TIERRA_DEL_FUEGO_ANTARTIDA_E_ISLAS_DEL_ATLANTICO_SUR" ref="Y1:Y5" totalsRowShown="0" headerRowDxfId="237" dataDxfId="235" headerRowBorderDxfId="236" tableBorderDxfId="234" totalsRowBorderDxfId="233" dataCellStyle="Normal 3">
  <autoFilter ref="Y1:Y5" xr:uid="{00000000-0009-0000-0100-000014000000}"/>
  <tableColumns count="1">
    <tableColumn id="1" xr3:uid="{00000000-0010-0000-1300-000001000000}" name="TIERRA_DEL_FUEGO_ANTARTIDA_E_ISLAS_DEL_ATLANTICO_SUR" dataDxfId="232"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UCUMAN" displayName="TUCUMAN" ref="X1:X18" totalsRowShown="0" headerRowDxfId="231" dataDxfId="229" headerRowBorderDxfId="230" tableBorderDxfId="228" totalsRowBorderDxfId="227" dataCellStyle="Normal 3">
  <autoFilter ref="X1:X18" xr:uid="{00000000-0009-0000-0100-000015000000}"/>
  <tableColumns count="1">
    <tableColumn id="1" xr3:uid="{00000000-0010-0000-1400-000001000000}" name="TUCUMAN" dataDxfId="226"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SANTIAGO_DEL_ESTERO" displayName="SANTIAGO_DEL_ESTERO" ref="W1:W28" totalsRowShown="0" headerRowDxfId="225" dataDxfId="223" headerRowBorderDxfId="224" tableBorderDxfId="222" totalsRowBorderDxfId="221" dataCellStyle="Normal 3">
  <autoFilter ref="W1:W28" xr:uid="{00000000-0009-0000-0100-000016000000}"/>
  <tableColumns count="1">
    <tableColumn id="1" xr3:uid="{00000000-0010-0000-1500-000001000000}" name="SANTIAGO_DEL_ESTERO" dataDxfId="220"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SANTA_FE" displayName="SANTA_FE" ref="V1:V21" totalsRowShown="0" headerRowDxfId="219" dataDxfId="217" headerRowBorderDxfId="218" tableBorderDxfId="216" totalsRowBorderDxfId="215" dataCellStyle="Normal 3">
  <autoFilter ref="V1:V21" xr:uid="{00000000-0009-0000-0100-000017000000}"/>
  <tableColumns count="1">
    <tableColumn id="1" xr3:uid="{00000000-0010-0000-1600-000001000000}" name="SANTA_FE" dataDxfId="214"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SANTA_CRUZ" displayName="SANTA_CRUZ" ref="U1:U8" totalsRowShown="0" headerRowDxfId="213" dataDxfId="211" headerRowBorderDxfId="212" tableBorderDxfId="210" totalsRowBorderDxfId="209" dataCellStyle="Normal 3">
  <autoFilter ref="U1:U8" xr:uid="{00000000-0009-0000-0100-000018000000}"/>
  <tableColumns count="1">
    <tableColumn id="1" xr3:uid="{00000000-0010-0000-1700-000001000000}" name="SANTA_CRUZ" dataDxfId="208"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SAN_LUIS" displayName="SAN_LUIS" ref="T1:T10" totalsRowShown="0" headerRowDxfId="207" dataDxfId="205" headerRowBorderDxfId="206" tableBorderDxfId="204" totalsRowBorderDxfId="203" dataCellStyle="Normal 3">
  <autoFilter ref="T1:T10" xr:uid="{00000000-0009-0000-0100-000019000000}"/>
  <tableColumns count="1">
    <tableColumn id="1" xr3:uid="{00000000-0010-0000-1800-000001000000}" name="SAN_LUIS" dataDxfId="202"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a26" displayName="Tabla26" ref="A2:AG284" totalsRowShown="0" headerRowDxfId="35" dataDxfId="34" tableBorderDxfId="33">
  <autoFilter ref="A2:AG284" xr:uid="{00000000-0009-0000-0100-00001A000000}"/>
  <tableColumns count="33">
    <tableColumn id="2" xr3:uid="{00000000-0010-0000-1900-000002000000}" name="ID_OPERATIVO" dataDxfId="32"/>
    <tableColumn id="3" xr3:uid="{00000000-0010-0000-1900-000003000000}" name="ID_PROCEDIMIENTO" dataDxfId="31"/>
    <tableColumn id="4" xr3:uid="{00000000-0010-0000-1900-000004000000}" name="TIPO_ORDEN" dataDxfId="30"/>
    <tableColumn id="5" xr3:uid="{00000000-0010-0000-1900-000005000000}" name="NUMERO" dataDxfId="29"/>
    <tableColumn id="7" xr3:uid="{00000000-0010-0000-1900-000007000000}" name="UNIDAD_INTERVINIENTE" dataDxfId="28"/>
    <tableColumn id="6" xr3:uid="{00000000-0010-0000-1900-000006000000}" name="AÑO" dataDxfId="27"/>
    <tableColumn id="18" xr3:uid="{00000000-0010-0000-1900-000012000000}" name="FECHA" dataDxfId="2"/>
    <tableColumn id="19" xr3:uid="{00000000-0010-0000-1900-000013000000}" name="HORA" dataDxfId="0"/>
    <tableColumn id="8" xr3:uid="{00000000-0010-0000-1900-000008000000}" name="DESCRIPCIÓN" dataDxfId="1"/>
    <tableColumn id="9" xr3:uid="{00000000-0010-0000-1900-000009000000}" name="TIPO_INTERVENCION" dataDxfId="26"/>
    <tableColumn id="10" xr3:uid="{00000000-0010-0000-1900-00000A000000}" name="PROVINCIA" dataDxfId="25"/>
    <tableColumn id="11" xr3:uid="{00000000-0010-0000-1900-00000B000000}" name="DEPARTAMENTO O PARTIDO" dataDxfId="24"/>
    <tableColumn id="12" xr3:uid="{00000000-0010-0000-1900-00000C000000}" name="LOCALIDAD" dataDxfId="23"/>
    <tableColumn id="13" xr3:uid="{00000000-0010-0000-1900-00000D000000}" name="DIRECCION" dataDxfId="22"/>
    <tableColumn id="16" xr3:uid="{00000000-0010-0000-1900-000010000000}" name="LATITUD" dataDxfId="21"/>
    <tableColumn id="17" xr3:uid="{00000000-0010-0000-1900-000011000000}" name="LONGITUD" dataDxfId="20"/>
    <tableColumn id="20" xr3:uid="{00000000-0010-0000-1900-000014000000}" name="OTRAS AGENCIAS INTERVINIENTES" dataDxfId="19"/>
    <tableColumn id="21" xr3:uid="{00000000-0010-0000-1900-000015000000}" name="Observaciones - Detalles" dataDxfId="18"/>
    <tableColumn id="22" xr3:uid="{00000000-0010-0000-1900-000016000000}" name="VEHICULOS_CONTROLADOS" dataDxfId="17"/>
    <tableColumn id="23" xr3:uid="{00000000-0010-0000-1900-000017000000}" name="PERSONAS_CONTROLADAS" dataDxfId="16"/>
    <tableColumn id="24" xr3:uid="{00000000-0010-0000-1900-000018000000}" name="CANT_AVERIGUACIONES_SECUESTRO" dataDxfId="15"/>
    <tableColumn id="25" xr3:uid="{00000000-0010-0000-1900-000019000000}" name="CANT_SOLICITUDES_ANTECEDENTES" dataDxfId="14"/>
    <tableColumn id="26" xr3:uid="{00000000-0010-0000-1900-00001A000000}" name="CANT_EFECTIVOS" dataDxfId="13"/>
    <tableColumn id="27" xr3:uid="{00000000-0010-0000-1900-00001B000000}" name="CANT_AUTOS_CAMIONETAS" dataDxfId="12"/>
    <tableColumn id="28" xr3:uid="{00000000-0010-0000-1900-00001C000000}" name="CANT_SCANNERS" dataDxfId="11"/>
    <tableColumn id="29" xr3:uid="{00000000-0010-0000-1900-00001D000000}" name="CANT_EMBARCACIONES" dataDxfId="10"/>
    <tableColumn id="30" xr3:uid="{00000000-0010-0000-1900-00001E000000}" name="CANT_MOTOS" dataDxfId="9"/>
    <tableColumn id="31" xr3:uid="{00000000-0010-0000-1900-00001F000000}" name="CANT_CABALLOS" dataDxfId="8"/>
    <tableColumn id="32" xr3:uid="{00000000-0010-0000-1900-000020000000}" name="CANT_CANES" dataDxfId="7"/>
    <tableColumn id="33" xr3:uid="{00000000-0010-0000-1900-000021000000}" name="CANT_MORPHRAPID" dataDxfId="6"/>
    <tableColumn id="34" xr3:uid="{00000000-0010-0000-1900-000022000000}" name="CANT_LPR" dataDxfId="5"/>
    <tableColumn id="35" xr3:uid="{00000000-0010-0000-1900-000023000000}" name="CODIGO_OPERATIVO" dataDxfId="4"/>
    <tableColumn id="1" xr3:uid="{00000000-0010-0000-1900-000001000000}" name="NOMBRE_OPERATIVO" dataDxfId="3"/>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BUENOS_AIRES" displayName="BUENOS_AIRES" ref="C1:C137" totalsRowShown="0" headerRowDxfId="339" dataDxfId="337" headerRowBorderDxfId="338" tableBorderDxfId="336" totalsRowBorderDxfId="335" dataCellStyle="Normal 3">
  <autoFilter ref="C1:C137" xr:uid="{00000000-0009-0000-0100-000003000000}"/>
  <tableColumns count="1">
    <tableColumn id="1" xr3:uid="{00000000-0010-0000-0200-000001000000}" name="BUENOS_AIRES" dataDxfId="334"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ATAMARCA" displayName="CATAMARCA" ref="D1:D17" totalsRowShown="0" headerRowDxfId="333" dataDxfId="331" headerRowBorderDxfId="332" tableBorderDxfId="330" totalsRowBorderDxfId="329" dataCellStyle="Normal 3">
  <autoFilter ref="D1:D17" xr:uid="{00000000-0009-0000-0100-000004000000}"/>
  <tableColumns count="1">
    <tableColumn id="1" xr3:uid="{00000000-0010-0000-0300-000001000000}" name="CATAMARCA" dataDxfId="328"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ORDOBA" displayName="CORDOBA" ref="E1:E27" totalsRowShown="0" headerRowDxfId="327" dataDxfId="325" headerRowBorderDxfId="326" tableBorderDxfId="324" totalsRowBorderDxfId="323" dataCellStyle="Normal 3">
  <autoFilter ref="E1:E27" xr:uid="{00000000-0009-0000-0100-000005000000}"/>
  <tableColumns count="1">
    <tableColumn id="1" xr3:uid="{00000000-0010-0000-0400-000001000000}" name="CORDOBA" dataDxfId="322"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ORRIENTES" displayName="CORRIENTES" ref="F1:F26" totalsRowShown="0" headerRowDxfId="321" dataDxfId="319" headerRowBorderDxfId="320" tableBorderDxfId="318" totalsRowBorderDxfId="317" dataCellStyle="Normal 3">
  <autoFilter ref="F1:F26" xr:uid="{00000000-0009-0000-0100-000006000000}"/>
  <tableColumns count="1">
    <tableColumn id="1" xr3:uid="{00000000-0010-0000-0500-000001000000}" name="CORRIENTES" dataDxfId="316"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CHACO" displayName="CHACO" ref="G1:G26" totalsRowShown="0" headerRowDxfId="315" dataDxfId="313" headerRowBorderDxfId="314" tableBorderDxfId="312" totalsRowBorderDxfId="311" dataCellStyle="Normal 3">
  <autoFilter ref="G1:G26" xr:uid="{00000000-0009-0000-0100-000007000000}"/>
  <tableColumns count="1">
    <tableColumn id="1" xr3:uid="{00000000-0010-0000-0600-000001000000}" name="CHACO" dataDxfId="310"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CHUBUT" displayName="CHUBUT" ref="H1:H16" totalsRowShown="0" headerRowDxfId="309" dataDxfId="307" headerRowBorderDxfId="308" tableBorderDxfId="306" totalsRowBorderDxfId="305" dataCellStyle="Normal 3">
  <autoFilter ref="H1:H16" xr:uid="{00000000-0009-0000-0100-000008000000}"/>
  <tableColumns count="1">
    <tableColumn id="1" xr3:uid="{00000000-0010-0000-0700-000001000000}" name="CHUBUT" dataDxfId="304"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NTRE_RIOS" displayName="ENTRE_RIOS" ref="I1:I18" totalsRowShown="0" headerRowDxfId="303" dataDxfId="301" headerRowBorderDxfId="302" tableBorderDxfId="300" totalsRowBorderDxfId="299" dataCellStyle="Normal 3">
  <autoFilter ref="I1:I18" xr:uid="{00000000-0009-0000-0100-000009000000}"/>
  <tableColumns count="1">
    <tableColumn id="1" xr3:uid="{00000000-0010-0000-0800-000001000000}" name="ENTRE_RIOS" dataDxfId="298"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B137"/>
  <sheetViews>
    <sheetView topLeftCell="A2" workbookViewId="0">
      <selection activeCell="V21" sqref="V21"/>
    </sheetView>
  </sheetViews>
  <sheetFormatPr baseColWidth="10" defaultColWidth="11.44140625" defaultRowHeight="14.4" x14ac:dyDescent="0.3"/>
  <cols>
    <col min="1" max="1" width="42.88671875" customWidth="1"/>
    <col min="2" max="2" width="37.6640625" customWidth="1"/>
    <col min="3" max="3" width="32" bestFit="1" customWidth="1"/>
    <col min="4" max="4" width="21" bestFit="1" customWidth="1"/>
    <col min="5" max="5" width="26.88671875" bestFit="1" customWidth="1"/>
    <col min="6" max="6" width="17.88671875" bestFit="1" customWidth="1"/>
    <col min="7" max="7" width="26.88671875" bestFit="1" customWidth="1"/>
    <col min="8" max="8" width="18.109375" bestFit="1" customWidth="1"/>
    <col min="9" max="9" width="13.88671875" customWidth="1"/>
    <col min="10" max="10" width="12.33203125" customWidth="1"/>
    <col min="11" max="11" width="18" bestFit="1" customWidth="1"/>
    <col min="12" max="12" width="13.5546875" bestFit="1" customWidth="1"/>
    <col min="13" max="13" width="23.6640625" bestFit="1" customWidth="1"/>
    <col min="14" max="14" width="13" bestFit="1" customWidth="1"/>
    <col min="15" max="15" width="26" bestFit="1" customWidth="1"/>
    <col min="16" max="16" width="12.33203125" customWidth="1"/>
    <col min="17" max="17" width="13.6640625" customWidth="1"/>
    <col min="18" max="18" width="24.33203125" bestFit="1" customWidth="1"/>
    <col min="19" max="19" width="12.6640625" customWidth="1"/>
    <col min="20" max="20" width="26" bestFit="1" customWidth="1"/>
    <col min="21" max="21" width="16.88671875" bestFit="1" customWidth="1"/>
    <col min="22" max="22" width="15.44140625" bestFit="1" customWidth="1"/>
    <col min="23" max="23" width="24.33203125" customWidth="1"/>
    <col min="24" max="24" width="18.6640625" bestFit="1" customWidth="1"/>
    <col min="25" max="25" width="59.44140625" customWidth="1"/>
    <col min="26" max="16384" width="11.44140625" style="1"/>
  </cols>
  <sheetData>
    <row r="1" spans="1:28" ht="28.8" x14ac:dyDescent="0.3">
      <c r="A1" s="20" t="s">
        <v>534</v>
      </c>
      <c r="B1" s="21" t="s">
        <v>533</v>
      </c>
      <c r="C1" s="20" t="s">
        <v>532</v>
      </c>
      <c r="D1" s="21" t="s">
        <v>450</v>
      </c>
      <c r="E1" s="20" t="s">
        <v>56</v>
      </c>
      <c r="F1" s="20" t="s">
        <v>506</v>
      </c>
      <c r="G1" s="20" t="s">
        <v>469</v>
      </c>
      <c r="H1" s="21" t="s">
        <v>54</v>
      </c>
      <c r="I1" s="20" t="s">
        <v>531</v>
      </c>
      <c r="J1" s="20" t="s">
        <v>374</v>
      </c>
      <c r="K1" s="21" t="s">
        <v>355</v>
      </c>
      <c r="L1" s="20" t="s">
        <v>530</v>
      </c>
      <c r="M1" s="20" t="s">
        <v>529</v>
      </c>
      <c r="N1" s="20" t="s">
        <v>303</v>
      </c>
      <c r="O1" s="20" t="s">
        <v>287</v>
      </c>
      <c r="P1" s="20" t="s">
        <v>271</v>
      </c>
      <c r="Q1" s="21" t="s">
        <v>528</v>
      </c>
      <c r="R1" s="20" t="s">
        <v>239</v>
      </c>
      <c r="S1" s="20" t="s">
        <v>527</v>
      </c>
      <c r="T1" s="20" t="s">
        <v>526</v>
      </c>
      <c r="U1" s="21" t="s">
        <v>525</v>
      </c>
      <c r="V1" s="21" t="s">
        <v>524</v>
      </c>
      <c r="W1" s="20" t="s">
        <v>523</v>
      </c>
      <c r="X1" s="20" t="s">
        <v>187</v>
      </c>
      <c r="Y1" s="19" t="s">
        <v>522</v>
      </c>
      <c r="AA1" s="4" t="s">
        <v>3</v>
      </c>
      <c r="AB1" s="22" t="s">
        <v>57</v>
      </c>
    </row>
    <row r="2" spans="1:28" ht="24" x14ac:dyDescent="0.3">
      <c r="A2" s="15" t="s">
        <v>532</v>
      </c>
      <c r="B2" s="13" t="s">
        <v>521</v>
      </c>
      <c r="C2" s="13" t="s">
        <v>291</v>
      </c>
      <c r="D2" s="13" t="s">
        <v>520</v>
      </c>
      <c r="E2" s="13" t="s">
        <v>519</v>
      </c>
      <c r="F2" s="13" t="s">
        <v>518</v>
      </c>
      <c r="G2" s="13" t="s">
        <v>517</v>
      </c>
      <c r="H2" s="13" t="s">
        <v>516</v>
      </c>
      <c r="I2" s="13" t="s">
        <v>168</v>
      </c>
      <c r="J2" s="13" t="s">
        <v>406</v>
      </c>
      <c r="K2" s="17" t="s">
        <v>515</v>
      </c>
      <c r="L2" s="13" t="s">
        <v>514</v>
      </c>
      <c r="M2" s="13" t="s">
        <v>513</v>
      </c>
      <c r="N2" s="13" t="s">
        <v>304</v>
      </c>
      <c r="O2" s="13" t="s">
        <v>291</v>
      </c>
      <c r="P2" s="13" t="s">
        <v>512</v>
      </c>
      <c r="Q2" s="13" t="s">
        <v>488</v>
      </c>
      <c r="R2" s="13" t="s">
        <v>511</v>
      </c>
      <c r="S2" s="13" t="s">
        <v>291</v>
      </c>
      <c r="T2" s="13" t="s">
        <v>372</v>
      </c>
      <c r="U2" s="13" t="s">
        <v>510</v>
      </c>
      <c r="V2" s="13" t="s">
        <v>445</v>
      </c>
      <c r="W2" s="13" t="s">
        <v>509</v>
      </c>
      <c r="X2" s="13" t="s">
        <v>508</v>
      </c>
      <c r="Y2" s="13" t="s">
        <v>507</v>
      </c>
      <c r="AA2" s="3" t="s">
        <v>53</v>
      </c>
      <c r="AB2" s="25" t="s">
        <v>536</v>
      </c>
    </row>
    <row r="3" spans="1:28" ht="24" x14ac:dyDescent="0.3">
      <c r="A3" s="15" t="s">
        <v>506</v>
      </c>
      <c r="B3" s="13" t="s">
        <v>505</v>
      </c>
      <c r="C3" s="13" t="s">
        <v>445</v>
      </c>
      <c r="D3" s="13" t="s">
        <v>504</v>
      </c>
      <c r="E3" s="13" t="s">
        <v>304</v>
      </c>
      <c r="F3" s="13" t="s">
        <v>503</v>
      </c>
      <c r="G3" s="13" t="s">
        <v>502</v>
      </c>
      <c r="H3" s="13" t="s">
        <v>501</v>
      </c>
      <c r="I3" s="13" t="s">
        <v>500</v>
      </c>
      <c r="J3" s="13" t="s">
        <v>499</v>
      </c>
      <c r="K3" s="17" t="s">
        <v>498</v>
      </c>
      <c r="L3" s="13" t="s">
        <v>497</v>
      </c>
      <c r="M3" s="13" t="s">
        <v>304</v>
      </c>
      <c r="N3" s="13" t="s">
        <v>154</v>
      </c>
      <c r="O3" s="13" t="s">
        <v>496</v>
      </c>
      <c r="P3" s="13" t="s">
        <v>495</v>
      </c>
      <c r="Q3" s="13" t="s">
        <v>391</v>
      </c>
      <c r="R3" s="13" t="s">
        <v>494</v>
      </c>
      <c r="S3" s="13" t="s">
        <v>445</v>
      </c>
      <c r="T3" s="13" t="s">
        <v>412</v>
      </c>
      <c r="U3" s="13" t="s">
        <v>493</v>
      </c>
      <c r="V3" s="13" t="s">
        <v>412</v>
      </c>
      <c r="W3" s="13" t="s">
        <v>492</v>
      </c>
      <c r="X3" s="13" t="s">
        <v>491</v>
      </c>
      <c r="Y3" s="13" t="s">
        <v>490</v>
      </c>
      <c r="AA3" s="3" t="s">
        <v>55</v>
      </c>
      <c r="AB3" s="26" t="s">
        <v>560</v>
      </c>
    </row>
    <row r="4" spans="1:28" x14ac:dyDescent="0.3">
      <c r="A4" s="15" t="s">
        <v>54</v>
      </c>
      <c r="B4" s="13" t="s">
        <v>489</v>
      </c>
      <c r="C4" s="13" t="s">
        <v>488</v>
      </c>
      <c r="D4" s="13" t="s">
        <v>487</v>
      </c>
      <c r="E4" s="13" t="s">
        <v>168</v>
      </c>
      <c r="F4" s="13" t="s">
        <v>304</v>
      </c>
      <c r="G4" s="13" t="s">
        <v>486</v>
      </c>
      <c r="H4" s="13" t="s">
        <v>485</v>
      </c>
      <c r="I4" s="13" t="s">
        <v>484</v>
      </c>
      <c r="J4" s="13" t="s">
        <v>483</v>
      </c>
      <c r="K4" s="17" t="s">
        <v>482</v>
      </c>
      <c r="L4" s="13" t="s">
        <v>304</v>
      </c>
      <c r="M4" s="13" t="s">
        <v>481</v>
      </c>
      <c r="N4" s="13" t="s">
        <v>480</v>
      </c>
      <c r="O4" s="13" t="s">
        <v>479</v>
      </c>
      <c r="P4" s="13" t="s">
        <v>478</v>
      </c>
      <c r="Q4" s="13" t="s">
        <v>477</v>
      </c>
      <c r="R4" s="13" t="s">
        <v>476</v>
      </c>
      <c r="S4" s="13" t="s">
        <v>475</v>
      </c>
      <c r="T4" s="13" t="s">
        <v>165</v>
      </c>
      <c r="U4" s="13" t="s">
        <v>474</v>
      </c>
      <c r="V4" s="13" t="s">
        <v>473</v>
      </c>
      <c r="W4" s="13" t="s">
        <v>472</v>
      </c>
      <c r="X4" s="13" t="s">
        <v>471</v>
      </c>
      <c r="Y4" s="13" t="s">
        <v>470</v>
      </c>
      <c r="AB4" s="25" t="s">
        <v>538</v>
      </c>
    </row>
    <row r="5" spans="1:28" x14ac:dyDescent="0.3">
      <c r="A5" s="15" t="s">
        <v>469</v>
      </c>
      <c r="B5" s="13" t="s">
        <v>468</v>
      </c>
      <c r="C5" s="13" t="s">
        <v>467</v>
      </c>
      <c r="D5" s="13" t="s">
        <v>466</v>
      </c>
      <c r="E5" s="13" t="s">
        <v>465</v>
      </c>
      <c r="F5" s="13" t="s">
        <v>419</v>
      </c>
      <c r="G5" s="13" t="s">
        <v>291</v>
      </c>
      <c r="H5" s="13" t="s">
        <v>156</v>
      </c>
      <c r="I5" s="13" t="s">
        <v>464</v>
      </c>
      <c r="J5" s="13" t="s">
        <v>463</v>
      </c>
      <c r="K5" s="17" t="s">
        <v>462</v>
      </c>
      <c r="L5" s="13" t="s">
        <v>461</v>
      </c>
      <c r="M5" s="13" t="s">
        <v>460</v>
      </c>
      <c r="N5" s="13" t="s">
        <v>459</v>
      </c>
      <c r="O5" s="13" t="s">
        <v>458</v>
      </c>
      <c r="P5" s="13" t="s">
        <v>457</v>
      </c>
      <c r="Q5" s="13" t="s">
        <v>456</v>
      </c>
      <c r="R5" s="13" t="s">
        <v>358</v>
      </c>
      <c r="S5" s="13" t="s">
        <v>455</v>
      </c>
      <c r="T5" s="13" t="s">
        <v>175</v>
      </c>
      <c r="U5" s="13" t="s">
        <v>454</v>
      </c>
      <c r="V5" s="13" t="s">
        <v>453</v>
      </c>
      <c r="W5" s="13" t="s">
        <v>391</v>
      </c>
      <c r="X5" s="13" t="s">
        <v>452</v>
      </c>
      <c r="Y5" s="12" t="s">
        <v>451</v>
      </c>
      <c r="AB5" s="25" t="s">
        <v>570</v>
      </c>
    </row>
    <row r="6" spans="1:28" x14ac:dyDescent="0.3">
      <c r="A6" s="15" t="s">
        <v>450</v>
      </c>
      <c r="B6" s="13" t="s">
        <v>449</v>
      </c>
      <c r="C6" s="13" t="s">
        <v>448</v>
      </c>
      <c r="D6" s="13" t="s">
        <v>447</v>
      </c>
      <c r="E6" s="13" t="s">
        <v>417</v>
      </c>
      <c r="F6" s="18" t="s">
        <v>446</v>
      </c>
      <c r="G6" s="13" t="s">
        <v>445</v>
      </c>
      <c r="H6" s="13" t="s">
        <v>444</v>
      </c>
      <c r="I6" s="13" t="s">
        <v>443</v>
      </c>
      <c r="J6" s="13" t="s">
        <v>442</v>
      </c>
      <c r="K6" s="17" t="s">
        <v>441</v>
      </c>
      <c r="L6" s="13" t="s">
        <v>440</v>
      </c>
      <c r="M6" s="13" t="s">
        <v>439</v>
      </c>
      <c r="N6" s="13" t="s">
        <v>134</v>
      </c>
      <c r="O6" s="13" t="s">
        <v>304</v>
      </c>
      <c r="P6" s="13" t="s">
        <v>438</v>
      </c>
      <c r="Q6" s="13" t="s">
        <v>437</v>
      </c>
      <c r="R6" s="13" t="s">
        <v>436</v>
      </c>
      <c r="S6" s="13" t="s">
        <v>435</v>
      </c>
      <c r="T6" s="13" t="s">
        <v>434</v>
      </c>
      <c r="U6" s="13" t="s">
        <v>433</v>
      </c>
      <c r="V6" s="13" t="s">
        <v>432</v>
      </c>
      <c r="W6" s="13" t="s">
        <v>431</v>
      </c>
      <c r="X6" s="13" t="s">
        <v>430</v>
      </c>
      <c r="AB6" s="25" t="s">
        <v>550</v>
      </c>
    </row>
    <row r="7" spans="1:28" x14ac:dyDescent="0.3">
      <c r="A7" s="15" t="s">
        <v>56</v>
      </c>
      <c r="B7" s="13" t="s">
        <v>429</v>
      </c>
      <c r="C7" s="13" t="s">
        <v>426</v>
      </c>
      <c r="D7" s="13" t="s">
        <v>428</v>
      </c>
      <c r="E7" s="13" t="s">
        <v>294</v>
      </c>
      <c r="F7" s="13" t="s">
        <v>427</v>
      </c>
      <c r="G7" s="13" t="s">
        <v>426</v>
      </c>
      <c r="H7" s="13" t="s">
        <v>425</v>
      </c>
      <c r="I7" s="13" t="s">
        <v>424</v>
      </c>
      <c r="J7" s="13" t="s">
        <v>423</v>
      </c>
      <c r="K7" s="17" t="s">
        <v>422</v>
      </c>
      <c r="L7" s="13" t="s">
        <v>421</v>
      </c>
      <c r="M7" s="13" t="s">
        <v>420</v>
      </c>
      <c r="N7" s="13" t="s">
        <v>349</v>
      </c>
      <c r="O7" s="13" t="s">
        <v>419</v>
      </c>
      <c r="P7" s="13" t="s">
        <v>418</v>
      </c>
      <c r="Q7" s="13" t="s">
        <v>417</v>
      </c>
      <c r="R7" s="13" t="s">
        <v>416</v>
      </c>
      <c r="S7" s="13" t="s">
        <v>304</v>
      </c>
      <c r="T7" s="13" t="s">
        <v>415</v>
      </c>
      <c r="U7" s="13" t="s">
        <v>414</v>
      </c>
      <c r="V7" s="13" t="s">
        <v>413</v>
      </c>
      <c r="W7" s="13" t="s">
        <v>412</v>
      </c>
      <c r="X7" s="13" t="s">
        <v>411</v>
      </c>
      <c r="AB7" s="27" t="s">
        <v>558</v>
      </c>
    </row>
    <row r="8" spans="1:28" x14ac:dyDescent="0.3">
      <c r="A8" s="15" t="s">
        <v>533</v>
      </c>
      <c r="B8" s="13" t="s">
        <v>410</v>
      </c>
      <c r="C8" s="13" t="s">
        <v>409</v>
      </c>
      <c r="D8" s="13" t="s">
        <v>304</v>
      </c>
      <c r="E8" s="13" t="s">
        <v>408</v>
      </c>
      <c r="F8" s="13" t="s">
        <v>407</v>
      </c>
      <c r="G8" s="13" t="s">
        <v>406</v>
      </c>
      <c r="H8" s="13" t="s">
        <v>405</v>
      </c>
      <c r="I8" s="13" t="s">
        <v>404</v>
      </c>
      <c r="J8" s="13" t="s">
        <v>403</v>
      </c>
      <c r="K8" s="17" t="s">
        <v>402</v>
      </c>
      <c r="L8" s="13" t="s">
        <v>401</v>
      </c>
      <c r="M8" s="13" t="s">
        <v>400</v>
      </c>
      <c r="N8" s="13" t="s">
        <v>399</v>
      </c>
      <c r="O8" s="13" t="s">
        <v>398</v>
      </c>
      <c r="P8" s="13" t="s">
        <v>397</v>
      </c>
      <c r="Q8" s="13" t="s">
        <v>396</v>
      </c>
      <c r="R8" s="13" t="s">
        <v>298</v>
      </c>
      <c r="S8" s="13" t="s">
        <v>395</v>
      </c>
      <c r="T8" s="13" t="s">
        <v>134</v>
      </c>
      <c r="U8" s="12" t="s">
        <v>321</v>
      </c>
      <c r="V8" s="13" t="s">
        <v>394</v>
      </c>
      <c r="W8" s="13" t="s">
        <v>304</v>
      </c>
      <c r="X8" s="13" t="s">
        <v>393</v>
      </c>
      <c r="AB8" s="27" t="s">
        <v>541</v>
      </c>
    </row>
    <row r="9" spans="1:28" x14ac:dyDescent="0.3">
      <c r="A9" s="15" t="s">
        <v>531</v>
      </c>
      <c r="B9" s="13" t="s">
        <v>392</v>
      </c>
      <c r="C9" s="13" t="s">
        <v>391</v>
      </c>
      <c r="D9" s="13" t="s">
        <v>390</v>
      </c>
      <c r="E9" s="13" t="s">
        <v>389</v>
      </c>
      <c r="F9" s="13" t="s">
        <v>154</v>
      </c>
      <c r="G9" s="13" t="s">
        <v>175</v>
      </c>
      <c r="H9" s="13" t="s">
        <v>388</v>
      </c>
      <c r="I9" s="13" t="s">
        <v>387</v>
      </c>
      <c r="J9" s="13" t="s">
        <v>386</v>
      </c>
      <c r="K9" s="17" t="s">
        <v>326</v>
      </c>
      <c r="L9" s="13" t="s">
        <v>385</v>
      </c>
      <c r="M9" s="13" t="s">
        <v>384</v>
      </c>
      <c r="N9" s="13" t="s">
        <v>299</v>
      </c>
      <c r="O9" s="13" t="s">
        <v>383</v>
      </c>
      <c r="P9" s="13" t="s">
        <v>382</v>
      </c>
      <c r="Q9" s="13" t="s">
        <v>381</v>
      </c>
      <c r="R9" s="13" t="s">
        <v>380</v>
      </c>
      <c r="S9" s="13" t="s">
        <v>379</v>
      </c>
      <c r="T9" s="13" t="s">
        <v>378</v>
      </c>
      <c r="V9" s="13" t="s">
        <v>377</v>
      </c>
      <c r="W9" s="13" t="s">
        <v>376</v>
      </c>
      <c r="X9" s="13" t="s">
        <v>375</v>
      </c>
      <c r="AB9" s="27" t="s">
        <v>579</v>
      </c>
    </row>
    <row r="10" spans="1:28" x14ac:dyDescent="0.3">
      <c r="A10" s="15" t="s">
        <v>374</v>
      </c>
      <c r="B10" s="13" t="s">
        <v>373</v>
      </c>
      <c r="C10" s="13" t="s">
        <v>372</v>
      </c>
      <c r="D10" s="13" t="s">
        <v>371</v>
      </c>
      <c r="E10" s="13" t="s">
        <v>370</v>
      </c>
      <c r="F10" s="13" t="s">
        <v>146</v>
      </c>
      <c r="G10" s="13" t="s">
        <v>369</v>
      </c>
      <c r="H10" s="13" t="s">
        <v>368</v>
      </c>
      <c r="I10" s="13" t="s">
        <v>367</v>
      </c>
      <c r="J10" s="12" t="s">
        <v>366</v>
      </c>
      <c r="K10" s="17" t="s">
        <v>78</v>
      </c>
      <c r="L10" s="13" t="s">
        <v>365</v>
      </c>
      <c r="M10" s="13" t="s">
        <v>152</v>
      </c>
      <c r="N10" s="13" t="s">
        <v>364</v>
      </c>
      <c r="O10" s="13" t="s">
        <v>363</v>
      </c>
      <c r="P10" s="13" t="s">
        <v>362</v>
      </c>
      <c r="Q10" s="13" t="s">
        <v>361</v>
      </c>
      <c r="R10" s="13" t="s">
        <v>360</v>
      </c>
      <c r="S10" s="13" t="s">
        <v>359</v>
      </c>
      <c r="T10" s="12" t="s">
        <v>249</v>
      </c>
      <c r="V10" s="13" t="s">
        <v>358</v>
      </c>
      <c r="W10" s="13" t="s">
        <v>357</v>
      </c>
      <c r="X10" s="13" t="s">
        <v>356</v>
      </c>
      <c r="AB10" s="27" t="s">
        <v>568</v>
      </c>
    </row>
    <row r="11" spans="1:28" x14ac:dyDescent="0.3">
      <c r="A11" s="15" t="s">
        <v>355</v>
      </c>
      <c r="B11" s="13" t="s">
        <v>354</v>
      </c>
      <c r="C11" s="13" t="s">
        <v>353</v>
      </c>
      <c r="D11" s="13" t="s">
        <v>349</v>
      </c>
      <c r="E11" s="13" t="s">
        <v>327</v>
      </c>
      <c r="F11" s="13" t="s">
        <v>352</v>
      </c>
      <c r="G11" s="13" t="s">
        <v>351</v>
      </c>
      <c r="H11" s="13" t="s">
        <v>350</v>
      </c>
      <c r="I11" s="13" t="s">
        <v>349</v>
      </c>
      <c r="K11" s="13" t="s">
        <v>348</v>
      </c>
      <c r="L11" s="13" t="s">
        <v>347</v>
      </c>
      <c r="M11" s="13" t="s">
        <v>346</v>
      </c>
      <c r="N11" s="13" t="s">
        <v>119</v>
      </c>
      <c r="O11" s="13" t="s">
        <v>345</v>
      </c>
      <c r="P11" s="13" t="s">
        <v>344</v>
      </c>
      <c r="Q11" s="13" t="s">
        <v>343</v>
      </c>
      <c r="R11" s="13" t="s">
        <v>342</v>
      </c>
      <c r="S11" s="13" t="s">
        <v>341</v>
      </c>
      <c r="V11" s="13" t="s">
        <v>340</v>
      </c>
      <c r="W11" s="13" t="s">
        <v>339</v>
      </c>
      <c r="X11" s="13" t="s">
        <v>338</v>
      </c>
      <c r="AB11" s="28" t="s">
        <v>569</v>
      </c>
    </row>
    <row r="12" spans="1:28" x14ac:dyDescent="0.3">
      <c r="A12" s="15" t="s">
        <v>530</v>
      </c>
      <c r="B12" s="13" t="s">
        <v>337</v>
      </c>
      <c r="C12" s="13" t="s">
        <v>336</v>
      </c>
      <c r="D12" s="13" t="s">
        <v>335</v>
      </c>
      <c r="E12" s="13" t="s">
        <v>334</v>
      </c>
      <c r="F12" s="13" t="s">
        <v>333</v>
      </c>
      <c r="G12" s="13" t="s">
        <v>152</v>
      </c>
      <c r="H12" s="13" t="s">
        <v>307</v>
      </c>
      <c r="I12" s="13" t="s">
        <v>332</v>
      </c>
      <c r="K12" s="13" t="s">
        <v>331</v>
      </c>
      <c r="L12" s="13" t="s">
        <v>330</v>
      </c>
      <c r="M12" s="13" t="s">
        <v>329</v>
      </c>
      <c r="N12" s="13" t="s">
        <v>328</v>
      </c>
      <c r="O12" s="13" t="s">
        <v>127</v>
      </c>
      <c r="P12" s="13" t="s">
        <v>327</v>
      </c>
      <c r="Q12" s="13" t="s">
        <v>326</v>
      </c>
      <c r="R12" s="13" t="s">
        <v>325</v>
      </c>
      <c r="S12" s="13" t="s">
        <v>324</v>
      </c>
      <c r="V12" s="13" t="s">
        <v>323</v>
      </c>
      <c r="W12" s="13" t="s">
        <v>322</v>
      </c>
      <c r="X12" s="13" t="s">
        <v>321</v>
      </c>
      <c r="AB12" s="27" t="s">
        <v>535</v>
      </c>
    </row>
    <row r="13" spans="1:28" x14ac:dyDescent="0.3">
      <c r="A13" s="15" t="s">
        <v>529</v>
      </c>
      <c r="B13" s="13" t="s">
        <v>320</v>
      </c>
      <c r="C13" s="13" t="s">
        <v>319</v>
      </c>
      <c r="D13" s="13" t="s">
        <v>318</v>
      </c>
      <c r="E13" s="13" t="s">
        <v>317</v>
      </c>
      <c r="F13" s="13" t="s">
        <v>137</v>
      </c>
      <c r="G13" s="13" t="s">
        <v>316</v>
      </c>
      <c r="H13" s="13" t="s">
        <v>315</v>
      </c>
      <c r="I13" s="13" t="s">
        <v>314</v>
      </c>
      <c r="K13" s="13" t="s">
        <v>313</v>
      </c>
      <c r="L13" s="13" t="s">
        <v>312</v>
      </c>
      <c r="M13" s="13" t="s">
        <v>311</v>
      </c>
      <c r="N13" s="13" t="s">
        <v>93</v>
      </c>
      <c r="O13" s="13" t="s">
        <v>249</v>
      </c>
      <c r="P13" s="13" t="s">
        <v>310</v>
      </c>
      <c r="Q13" s="13" t="s">
        <v>309</v>
      </c>
      <c r="R13" s="13" t="s">
        <v>308</v>
      </c>
      <c r="S13" s="13" t="s">
        <v>307</v>
      </c>
      <c r="V13" s="13" t="s">
        <v>306</v>
      </c>
      <c r="W13" s="13" t="s">
        <v>305</v>
      </c>
      <c r="X13" s="13" t="s">
        <v>304</v>
      </c>
      <c r="AB13" s="28" t="s">
        <v>562</v>
      </c>
    </row>
    <row r="14" spans="1:28" x14ac:dyDescent="0.3">
      <c r="A14" s="15" t="s">
        <v>303</v>
      </c>
      <c r="B14" s="13" t="s">
        <v>302</v>
      </c>
      <c r="C14" s="13" t="s">
        <v>301</v>
      </c>
      <c r="D14" s="13" t="s">
        <v>202</v>
      </c>
      <c r="E14" s="13" t="s">
        <v>300</v>
      </c>
      <c r="F14" s="13" t="s">
        <v>299</v>
      </c>
      <c r="G14" s="13" t="s">
        <v>298</v>
      </c>
      <c r="H14" s="13" t="s">
        <v>173</v>
      </c>
      <c r="I14" s="13" t="s">
        <v>297</v>
      </c>
      <c r="K14" s="13" t="s">
        <v>296</v>
      </c>
      <c r="L14" s="13" t="s">
        <v>295</v>
      </c>
      <c r="M14" s="13" t="s">
        <v>294</v>
      </c>
      <c r="N14" s="13" t="s">
        <v>194</v>
      </c>
      <c r="O14" s="13" t="s">
        <v>293</v>
      </c>
      <c r="P14" s="13" t="s">
        <v>292</v>
      </c>
      <c r="Q14" s="12" t="s">
        <v>291</v>
      </c>
      <c r="R14" s="13" t="s">
        <v>290</v>
      </c>
      <c r="S14" s="13" t="s">
        <v>93</v>
      </c>
      <c r="V14" s="13" t="s">
        <v>216</v>
      </c>
      <c r="W14" s="13" t="s">
        <v>289</v>
      </c>
      <c r="X14" s="13" t="s">
        <v>288</v>
      </c>
      <c r="AB14" s="28" t="s">
        <v>563</v>
      </c>
    </row>
    <row r="15" spans="1:28" x14ac:dyDescent="0.3">
      <c r="A15" s="15" t="s">
        <v>287</v>
      </c>
      <c r="B15" s="13" t="s">
        <v>286</v>
      </c>
      <c r="C15" s="13" t="s">
        <v>285</v>
      </c>
      <c r="D15" s="13" t="s">
        <v>244</v>
      </c>
      <c r="E15" s="13" t="s">
        <v>284</v>
      </c>
      <c r="F15" s="13" t="s">
        <v>283</v>
      </c>
      <c r="G15" s="13" t="s">
        <v>261</v>
      </c>
      <c r="H15" s="13" t="s">
        <v>282</v>
      </c>
      <c r="I15" s="13" t="s">
        <v>281</v>
      </c>
      <c r="K15" s="13" t="s">
        <v>280</v>
      </c>
      <c r="L15" s="13" t="s">
        <v>279</v>
      </c>
      <c r="M15" s="13" t="s">
        <v>278</v>
      </c>
      <c r="N15" s="13" t="s">
        <v>176</v>
      </c>
      <c r="O15" s="13" t="s">
        <v>277</v>
      </c>
      <c r="P15" s="13" t="s">
        <v>276</v>
      </c>
      <c r="R15" s="11" t="s">
        <v>275</v>
      </c>
      <c r="S15" s="13" t="s">
        <v>176</v>
      </c>
      <c r="V15" s="13" t="s">
        <v>274</v>
      </c>
      <c r="W15" s="13" t="s">
        <v>273</v>
      </c>
      <c r="X15" s="13" t="s">
        <v>272</v>
      </c>
      <c r="AB15" s="27" t="s">
        <v>561</v>
      </c>
    </row>
    <row r="16" spans="1:28" x14ac:dyDescent="0.3">
      <c r="A16" s="15" t="s">
        <v>271</v>
      </c>
      <c r="B16" s="12" t="s">
        <v>270</v>
      </c>
      <c r="C16" s="13" t="s">
        <v>269</v>
      </c>
      <c r="D16" s="13" t="s">
        <v>268</v>
      </c>
      <c r="E16" s="13" t="s">
        <v>267</v>
      </c>
      <c r="F16" s="13" t="s">
        <v>115</v>
      </c>
      <c r="G16" s="13" t="s">
        <v>266</v>
      </c>
      <c r="H16" s="12" t="s">
        <v>265</v>
      </c>
      <c r="I16" s="13" t="s">
        <v>264</v>
      </c>
      <c r="K16" s="13" t="s">
        <v>263</v>
      </c>
      <c r="L16" s="13" t="s">
        <v>262</v>
      </c>
      <c r="M16" s="13" t="s">
        <v>261</v>
      </c>
      <c r="N16" s="13" t="s">
        <v>260</v>
      </c>
      <c r="O16" s="13" t="s">
        <v>259</v>
      </c>
      <c r="P16" s="13" t="s">
        <v>258</v>
      </c>
      <c r="R16" s="11" t="s">
        <v>257</v>
      </c>
      <c r="S16" s="13" t="s">
        <v>256</v>
      </c>
      <c r="V16" s="13" t="s">
        <v>209</v>
      </c>
      <c r="W16" s="13" t="s">
        <v>255</v>
      </c>
      <c r="X16" s="13" t="s">
        <v>254</v>
      </c>
      <c r="AB16" s="28" t="s">
        <v>567</v>
      </c>
    </row>
    <row r="17" spans="1:28" x14ac:dyDescent="0.3">
      <c r="A17" s="15" t="s">
        <v>528</v>
      </c>
      <c r="C17" s="11" t="s">
        <v>253</v>
      </c>
      <c r="D17" s="12" t="s">
        <v>252</v>
      </c>
      <c r="E17" s="13" t="s">
        <v>251</v>
      </c>
      <c r="F17" s="13" t="s">
        <v>250</v>
      </c>
      <c r="G17" s="13" t="s">
        <v>249</v>
      </c>
      <c r="I17" s="11" t="s">
        <v>248</v>
      </c>
      <c r="K17" s="12" t="s">
        <v>247</v>
      </c>
      <c r="L17" s="13" t="s">
        <v>246</v>
      </c>
      <c r="M17" s="13" t="s">
        <v>245</v>
      </c>
      <c r="N17" s="13" t="s">
        <v>244</v>
      </c>
      <c r="O17" s="13" t="s">
        <v>216</v>
      </c>
      <c r="P17" s="12" t="s">
        <v>243</v>
      </c>
      <c r="R17" s="11" t="s">
        <v>242</v>
      </c>
      <c r="S17" s="13" t="s">
        <v>173</v>
      </c>
      <c r="V17" s="13" t="s">
        <v>190</v>
      </c>
      <c r="W17" s="13" t="s">
        <v>241</v>
      </c>
      <c r="X17" s="13" t="s">
        <v>240</v>
      </c>
      <c r="AB17" s="28" t="s">
        <v>542</v>
      </c>
    </row>
    <row r="18" spans="1:28" x14ac:dyDescent="0.3">
      <c r="A18" s="15" t="s">
        <v>239</v>
      </c>
      <c r="C18" s="11" t="s">
        <v>238</v>
      </c>
      <c r="E18" s="11" t="s">
        <v>237</v>
      </c>
      <c r="F18" s="13" t="s">
        <v>236</v>
      </c>
      <c r="G18" s="13" t="s">
        <v>119</v>
      </c>
      <c r="I18" s="10" t="s">
        <v>235</v>
      </c>
      <c r="L18" s="13" t="s">
        <v>234</v>
      </c>
      <c r="M18" s="13" t="s">
        <v>233</v>
      </c>
      <c r="N18" s="13" t="s">
        <v>232</v>
      </c>
      <c r="O18" s="12" t="s">
        <v>78</v>
      </c>
      <c r="R18" s="11" t="s">
        <v>231</v>
      </c>
      <c r="S18" s="13" t="s">
        <v>230</v>
      </c>
      <c r="V18" s="13" t="s">
        <v>176</v>
      </c>
      <c r="W18" s="13" t="s">
        <v>111</v>
      </c>
      <c r="X18" s="12" t="s">
        <v>229</v>
      </c>
      <c r="AB18" s="28" t="s">
        <v>548</v>
      </c>
    </row>
    <row r="19" spans="1:28" x14ac:dyDescent="0.3">
      <c r="A19" s="15" t="s">
        <v>527</v>
      </c>
      <c r="C19" s="11" t="s">
        <v>228</v>
      </c>
      <c r="E19" s="11" t="s">
        <v>227</v>
      </c>
      <c r="F19" s="13" t="s">
        <v>226</v>
      </c>
      <c r="G19" s="13" t="s">
        <v>225</v>
      </c>
      <c r="L19" s="13" t="s">
        <v>224</v>
      </c>
      <c r="M19" s="12" t="s">
        <v>223</v>
      </c>
      <c r="N19" s="12" t="s">
        <v>222</v>
      </c>
      <c r="R19" s="11" t="s">
        <v>221</v>
      </c>
      <c r="S19" s="13" t="s">
        <v>220</v>
      </c>
      <c r="V19" s="13" t="s">
        <v>219</v>
      </c>
      <c r="W19" s="13" t="s">
        <v>218</v>
      </c>
      <c r="AB19" s="28" t="s">
        <v>551</v>
      </c>
    </row>
    <row r="20" spans="1:28" x14ac:dyDescent="0.3">
      <c r="A20" s="15" t="s">
        <v>526</v>
      </c>
      <c r="C20" s="11" t="s">
        <v>217</v>
      </c>
      <c r="E20" s="11" t="s">
        <v>216</v>
      </c>
      <c r="F20" s="13" t="s">
        <v>215</v>
      </c>
      <c r="G20" s="13" t="s">
        <v>214</v>
      </c>
      <c r="L20" s="13" t="s">
        <v>213</v>
      </c>
      <c r="R20" s="11" t="s">
        <v>93</v>
      </c>
      <c r="S20" s="12" t="s">
        <v>212</v>
      </c>
      <c r="V20" s="12" t="s">
        <v>211</v>
      </c>
      <c r="W20" s="13" t="s">
        <v>104</v>
      </c>
      <c r="AB20" s="27" t="s">
        <v>583</v>
      </c>
    </row>
    <row r="21" spans="1:28" x14ac:dyDescent="0.3">
      <c r="A21" s="15" t="s">
        <v>525</v>
      </c>
      <c r="C21" s="11" t="s">
        <v>210</v>
      </c>
      <c r="E21" s="11" t="s">
        <v>209</v>
      </c>
      <c r="F21" s="13" t="s">
        <v>208</v>
      </c>
      <c r="G21" s="13" t="s">
        <v>207</v>
      </c>
      <c r="L21" s="13" t="s">
        <v>206</v>
      </c>
      <c r="R21" s="11" t="s">
        <v>205</v>
      </c>
      <c r="V21" s="65" t="s">
        <v>323</v>
      </c>
      <c r="W21" s="13" t="s">
        <v>204</v>
      </c>
      <c r="AB21" s="28" t="s">
        <v>543</v>
      </c>
    </row>
    <row r="22" spans="1:28" x14ac:dyDescent="0.3">
      <c r="A22" s="15" t="s">
        <v>524</v>
      </c>
      <c r="C22" s="11" t="s">
        <v>203</v>
      </c>
      <c r="E22" s="11" t="s">
        <v>202</v>
      </c>
      <c r="F22" s="13" t="s">
        <v>176</v>
      </c>
      <c r="G22" s="13" t="s">
        <v>201</v>
      </c>
      <c r="L22" s="13" t="s">
        <v>200</v>
      </c>
      <c r="R22" s="11" t="s">
        <v>199</v>
      </c>
      <c r="W22" s="13" t="s">
        <v>198</v>
      </c>
      <c r="AB22" s="27" t="s">
        <v>539</v>
      </c>
    </row>
    <row r="23" spans="1:28" x14ac:dyDescent="0.3">
      <c r="A23" s="15" t="s">
        <v>523</v>
      </c>
      <c r="C23" s="11" t="s">
        <v>197</v>
      </c>
      <c r="E23" s="11" t="s">
        <v>196</v>
      </c>
      <c r="F23" s="13" t="s">
        <v>80</v>
      </c>
      <c r="G23" s="13" t="s">
        <v>82</v>
      </c>
      <c r="L23" s="12" t="s">
        <v>195</v>
      </c>
      <c r="R23" s="11" t="s">
        <v>194</v>
      </c>
      <c r="W23" s="13" t="s">
        <v>93</v>
      </c>
      <c r="AB23" s="28" t="s">
        <v>540</v>
      </c>
    </row>
    <row r="24" spans="1:28" x14ac:dyDescent="0.3">
      <c r="A24" s="16" t="s">
        <v>522</v>
      </c>
      <c r="C24" s="11" t="s">
        <v>193</v>
      </c>
      <c r="E24" s="11" t="s">
        <v>192</v>
      </c>
      <c r="F24" s="13" t="s">
        <v>191</v>
      </c>
      <c r="G24" s="13" t="s">
        <v>190</v>
      </c>
      <c r="R24" s="10" t="s">
        <v>189</v>
      </c>
      <c r="W24" s="13" t="s">
        <v>188</v>
      </c>
      <c r="AB24" s="27" t="s">
        <v>544</v>
      </c>
    </row>
    <row r="25" spans="1:28" x14ac:dyDescent="0.3">
      <c r="A25" s="15" t="s">
        <v>187</v>
      </c>
      <c r="C25" s="11" t="s">
        <v>186</v>
      </c>
      <c r="E25" s="11" t="s">
        <v>185</v>
      </c>
      <c r="F25" s="13" t="s">
        <v>184</v>
      </c>
      <c r="G25" s="13" t="s">
        <v>183</v>
      </c>
      <c r="W25" s="13" t="s">
        <v>182</v>
      </c>
      <c r="AB25" s="28" t="s">
        <v>557</v>
      </c>
    </row>
    <row r="26" spans="1:28" x14ac:dyDescent="0.3">
      <c r="A26" s="14" t="s">
        <v>181</v>
      </c>
      <c r="C26" s="11" t="s">
        <v>180</v>
      </c>
      <c r="E26" s="11" t="s">
        <v>179</v>
      </c>
      <c r="F26" s="12" t="s">
        <v>178</v>
      </c>
      <c r="G26" s="12" t="s">
        <v>177</v>
      </c>
      <c r="W26" s="13" t="s">
        <v>176</v>
      </c>
      <c r="AB26" s="28" t="s">
        <v>582</v>
      </c>
    </row>
    <row r="27" spans="1:28" x14ac:dyDescent="0.3">
      <c r="C27" s="11" t="s">
        <v>175</v>
      </c>
      <c r="E27" s="10" t="s">
        <v>174</v>
      </c>
      <c r="W27" s="13" t="s">
        <v>173</v>
      </c>
      <c r="AB27" s="28" t="s">
        <v>565</v>
      </c>
    </row>
    <row r="28" spans="1:28" x14ac:dyDescent="0.3">
      <c r="C28" s="11" t="s">
        <v>172</v>
      </c>
      <c r="W28" s="12" t="s">
        <v>171</v>
      </c>
      <c r="AB28" s="28" t="s">
        <v>576</v>
      </c>
    </row>
    <row r="29" spans="1:28" x14ac:dyDescent="0.3">
      <c r="C29" s="11" t="s">
        <v>170</v>
      </c>
      <c r="AB29" s="28" t="s">
        <v>545</v>
      </c>
    </row>
    <row r="30" spans="1:28" x14ac:dyDescent="0.3">
      <c r="C30" s="11" t="s">
        <v>169</v>
      </c>
      <c r="AB30" s="27" t="s">
        <v>581</v>
      </c>
    </row>
    <row r="31" spans="1:28" x14ac:dyDescent="0.3">
      <c r="C31" s="11" t="s">
        <v>168</v>
      </c>
      <c r="AB31" s="28" t="s">
        <v>546</v>
      </c>
    </row>
    <row r="32" spans="1:28" x14ac:dyDescent="0.3">
      <c r="C32" s="11" t="s">
        <v>167</v>
      </c>
      <c r="AB32" s="27" t="s">
        <v>566</v>
      </c>
    </row>
    <row r="33" spans="3:28" x14ac:dyDescent="0.3">
      <c r="C33" s="11" t="s">
        <v>166</v>
      </c>
      <c r="AB33" s="28" t="s">
        <v>555</v>
      </c>
    </row>
    <row r="34" spans="3:28" x14ac:dyDescent="0.3">
      <c r="C34" s="11" t="s">
        <v>165</v>
      </c>
      <c r="AB34" s="28" t="s">
        <v>549</v>
      </c>
    </row>
    <row r="35" spans="3:28" x14ac:dyDescent="0.3">
      <c r="C35" s="11" t="s">
        <v>164</v>
      </c>
      <c r="AB35" s="28" t="s">
        <v>537</v>
      </c>
    </row>
    <row r="36" spans="3:28" x14ac:dyDescent="0.3">
      <c r="C36" s="11" t="s">
        <v>163</v>
      </c>
      <c r="AB36" s="27" t="s">
        <v>552</v>
      </c>
    </row>
    <row r="37" spans="3:28" x14ac:dyDescent="0.3">
      <c r="C37" s="11" t="s">
        <v>162</v>
      </c>
      <c r="AB37" s="28" t="s">
        <v>547</v>
      </c>
    </row>
    <row r="38" spans="3:28" x14ac:dyDescent="0.3">
      <c r="C38" s="11" t="s">
        <v>161</v>
      </c>
      <c r="AB38" s="27" t="s">
        <v>578</v>
      </c>
    </row>
    <row r="39" spans="3:28" x14ac:dyDescent="0.3">
      <c r="C39" s="11" t="s">
        <v>160</v>
      </c>
      <c r="AB39" s="27" t="s">
        <v>564</v>
      </c>
    </row>
    <row r="40" spans="3:28" x14ac:dyDescent="0.3">
      <c r="C40" s="11" t="s">
        <v>159</v>
      </c>
      <c r="AB40" s="28" t="s">
        <v>553</v>
      </c>
    </row>
    <row r="41" spans="3:28" x14ac:dyDescent="0.3">
      <c r="C41" s="11" t="s">
        <v>158</v>
      </c>
      <c r="AB41" s="28" t="s">
        <v>554</v>
      </c>
    </row>
    <row r="42" spans="3:28" x14ac:dyDescent="0.3">
      <c r="C42" s="11" t="s">
        <v>157</v>
      </c>
      <c r="AB42" s="27" t="s">
        <v>571</v>
      </c>
    </row>
    <row r="43" spans="3:28" x14ac:dyDescent="0.3">
      <c r="C43" s="11" t="s">
        <v>156</v>
      </c>
      <c r="AB43" s="27" t="s">
        <v>573</v>
      </c>
    </row>
    <row r="44" spans="3:28" x14ac:dyDescent="0.3">
      <c r="C44" s="11" t="s">
        <v>155</v>
      </c>
      <c r="AB44" s="28" t="s">
        <v>577</v>
      </c>
    </row>
    <row r="45" spans="3:28" x14ac:dyDescent="0.3">
      <c r="C45" s="11" t="s">
        <v>154</v>
      </c>
      <c r="AB45" s="27" t="s">
        <v>574</v>
      </c>
    </row>
    <row r="46" spans="3:28" x14ac:dyDescent="0.3">
      <c r="C46" s="11" t="s">
        <v>153</v>
      </c>
      <c r="AB46" s="28" t="s">
        <v>572</v>
      </c>
    </row>
    <row r="47" spans="3:28" x14ac:dyDescent="0.3">
      <c r="C47" s="11" t="s">
        <v>152</v>
      </c>
      <c r="AB47" s="28" t="s">
        <v>559</v>
      </c>
    </row>
    <row r="48" spans="3:28" x14ac:dyDescent="0.3">
      <c r="C48" s="11" t="s">
        <v>151</v>
      </c>
      <c r="AB48" s="27" t="s">
        <v>575</v>
      </c>
    </row>
    <row r="49" spans="3:28" x14ac:dyDescent="0.3">
      <c r="C49" s="11" t="s">
        <v>150</v>
      </c>
      <c r="AB49" s="23" t="s">
        <v>58</v>
      </c>
    </row>
    <row r="50" spans="3:28" x14ac:dyDescent="0.3">
      <c r="C50" s="11" t="s">
        <v>149</v>
      </c>
      <c r="AB50" s="24" t="s">
        <v>59</v>
      </c>
    </row>
    <row r="51" spans="3:28" x14ac:dyDescent="0.3">
      <c r="C51" s="11" t="s">
        <v>148</v>
      </c>
      <c r="AB51" s="24" t="s">
        <v>60</v>
      </c>
    </row>
    <row r="52" spans="3:28" x14ac:dyDescent="0.3">
      <c r="C52" s="11" t="s">
        <v>147</v>
      </c>
      <c r="AB52" s="24" t="s">
        <v>61</v>
      </c>
    </row>
    <row r="53" spans="3:28" x14ac:dyDescent="0.3">
      <c r="C53" s="11" t="s">
        <v>146</v>
      </c>
      <c r="AB53" s="24" t="s">
        <v>62</v>
      </c>
    </row>
    <row r="54" spans="3:28" x14ac:dyDescent="0.3">
      <c r="C54" s="11" t="s">
        <v>145</v>
      </c>
      <c r="AB54" s="27" t="s">
        <v>556</v>
      </c>
    </row>
    <row r="55" spans="3:28" x14ac:dyDescent="0.3">
      <c r="C55" s="11" t="s">
        <v>144</v>
      </c>
      <c r="AB55" s="27" t="s">
        <v>580</v>
      </c>
    </row>
    <row r="56" spans="3:28" x14ac:dyDescent="0.3">
      <c r="C56" s="11" t="s">
        <v>143</v>
      </c>
      <c r="AB56" s="29" t="s">
        <v>584</v>
      </c>
    </row>
    <row r="57" spans="3:28" x14ac:dyDescent="0.3">
      <c r="C57" s="11" t="s">
        <v>142</v>
      </c>
      <c r="AB57" s="29" t="s">
        <v>585</v>
      </c>
    </row>
    <row r="58" spans="3:28" x14ac:dyDescent="0.3">
      <c r="C58" s="11" t="s">
        <v>141</v>
      </c>
    </row>
    <row r="59" spans="3:28" x14ac:dyDescent="0.3">
      <c r="C59" s="11" t="s">
        <v>140</v>
      </c>
    </row>
    <row r="60" spans="3:28" x14ac:dyDescent="0.3">
      <c r="C60" s="11" t="s">
        <v>139</v>
      </c>
    </row>
    <row r="61" spans="3:28" x14ac:dyDescent="0.3">
      <c r="C61" s="11" t="s">
        <v>138</v>
      </c>
    </row>
    <row r="62" spans="3:28" x14ac:dyDescent="0.3">
      <c r="C62" s="11" t="s">
        <v>137</v>
      </c>
    </row>
    <row r="63" spans="3:28" x14ac:dyDescent="0.3">
      <c r="C63" s="11" t="s">
        <v>136</v>
      </c>
    </row>
    <row r="64" spans="3:28" x14ac:dyDescent="0.3">
      <c r="C64" s="11" t="s">
        <v>135</v>
      </c>
    </row>
    <row r="65" spans="3:3" x14ac:dyDescent="0.3">
      <c r="C65" s="11" t="s">
        <v>134</v>
      </c>
    </row>
    <row r="66" spans="3:3" x14ac:dyDescent="0.3">
      <c r="C66" s="11" t="s">
        <v>133</v>
      </c>
    </row>
    <row r="67" spans="3:3" x14ac:dyDescent="0.3">
      <c r="C67" s="11" t="s">
        <v>132</v>
      </c>
    </row>
    <row r="68" spans="3:3" x14ac:dyDescent="0.3">
      <c r="C68" s="11" t="s">
        <v>131</v>
      </c>
    </row>
    <row r="69" spans="3:3" x14ac:dyDescent="0.3">
      <c r="C69" s="11" t="s">
        <v>130</v>
      </c>
    </row>
    <row r="70" spans="3:3" x14ac:dyDescent="0.3">
      <c r="C70" s="11" t="s">
        <v>129</v>
      </c>
    </row>
    <row r="71" spans="3:3" x14ac:dyDescent="0.3">
      <c r="C71" s="11" t="s">
        <v>128</v>
      </c>
    </row>
    <row r="72" spans="3:3" x14ac:dyDescent="0.3">
      <c r="C72" s="11" t="s">
        <v>127</v>
      </c>
    </row>
    <row r="73" spans="3:3" x14ac:dyDescent="0.3">
      <c r="C73" s="11" t="s">
        <v>126</v>
      </c>
    </row>
    <row r="74" spans="3:3" x14ac:dyDescent="0.3">
      <c r="C74" s="11" t="s">
        <v>125</v>
      </c>
    </row>
    <row r="75" spans="3:3" x14ac:dyDescent="0.3">
      <c r="C75" s="11" t="s">
        <v>124</v>
      </c>
    </row>
    <row r="76" spans="3:3" x14ac:dyDescent="0.3">
      <c r="C76" s="11" t="s">
        <v>123</v>
      </c>
    </row>
    <row r="77" spans="3:3" x14ac:dyDescent="0.3">
      <c r="C77" s="11" t="s">
        <v>122</v>
      </c>
    </row>
    <row r="78" spans="3:3" x14ac:dyDescent="0.3">
      <c r="C78" s="11" t="s">
        <v>121</v>
      </c>
    </row>
    <row r="79" spans="3:3" x14ac:dyDescent="0.3">
      <c r="C79" s="11" t="s">
        <v>120</v>
      </c>
    </row>
    <row r="80" spans="3:3" x14ac:dyDescent="0.3">
      <c r="C80" s="11" t="s">
        <v>119</v>
      </c>
    </row>
    <row r="81" spans="3:3" x14ac:dyDescent="0.3">
      <c r="C81" s="11" t="s">
        <v>118</v>
      </c>
    </row>
    <row r="82" spans="3:3" x14ac:dyDescent="0.3">
      <c r="C82" s="11" t="s">
        <v>117</v>
      </c>
    </row>
    <row r="83" spans="3:3" x14ac:dyDescent="0.3">
      <c r="C83" s="11" t="s">
        <v>116</v>
      </c>
    </row>
    <row r="84" spans="3:3" x14ac:dyDescent="0.3">
      <c r="C84" s="11" t="s">
        <v>115</v>
      </c>
    </row>
    <row r="85" spans="3:3" x14ac:dyDescent="0.3">
      <c r="C85" s="11" t="s">
        <v>114</v>
      </c>
    </row>
    <row r="86" spans="3:3" x14ac:dyDescent="0.3">
      <c r="C86" s="11" t="s">
        <v>113</v>
      </c>
    </row>
    <row r="87" spans="3:3" x14ac:dyDescent="0.3">
      <c r="C87" s="11" t="s">
        <v>112</v>
      </c>
    </row>
    <row r="88" spans="3:3" x14ac:dyDescent="0.3">
      <c r="C88" s="11" t="s">
        <v>111</v>
      </c>
    </row>
    <row r="89" spans="3:3" x14ac:dyDescent="0.3">
      <c r="C89" s="11" t="s">
        <v>110</v>
      </c>
    </row>
    <row r="90" spans="3:3" x14ac:dyDescent="0.3">
      <c r="C90" s="11" t="s">
        <v>109</v>
      </c>
    </row>
    <row r="91" spans="3:3" x14ac:dyDescent="0.3">
      <c r="C91" s="11" t="s">
        <v>108</v>
      </c>
    </row>
    <row r="92" spans="3:3" x14ac:dyDescent="0.3">
      <c r="C92" s="11" t="s">
        <v>107</v>
      </c>
    </row>
    <row r="93" spans="3:3" x14ac:dyDescent="0.3">
      <c r="C93" s="11" t="s">
        <v>106</v>
      </c>
    </row>
    <row r="94" spans="3:3" x14ac:dyDescent="0.3">
      <c r="C94" s="11" t="s">
        <v>105</v>
      </c>
    </row>
    <row r="95" spans="3:3" x14ac:dyDescent="0.3">
      <c r="C95" s="11" t="s">
        <v>104</v>
      </c>
    </row>
    <row r="96" spans="3:3" x14ac:dyDescent="0.3">
      <c r="C96" s="11" t="s">
        <v>103</v>
      </c>
    </row>
    <row r="97" spans="3:3" x14ac:dyDescent="0.3">
      <c r="C97" s="11" t="s">
        <v>102</v>
      </c>
    </row>
    <row r="98" spans="3:3" x14ac:dyDescent="0.3">
      <c r="C98" s="11" t="s">
        <v>101</v>
      </c>
    </row>
    <row r="99" spans="3:3" x14ac:dyDescent="0.3">
      <c r="C99" s="11" t="s">
        <v>100</v>
      </c>
    </row>
    <row r="100" spans="3:3" x14ac:dyDescent="0.3">
      <c r="C100" s="11" t="s">
        <v>99</v>
      </c>
    </row>
    <row r="101" spans="3:3" x14ac:dyDescent="0.3">
      <c r="C101" s="11" t="s">
        <v>98</v>
      </c>
    </row>
    <row r="102" spans="3:3" x14ac:dyDescent="0.3">
      <c r="C102" s="11" t="s">
        <v>97</v>
      </c>
    </row>
    <row r="103" spans="3:3" x14ac:dyDescent="0.3">
      <c r="C103" s="11" t="s">
        <v>96</v>
      </c>
    </row>
    <row r="104" spans="3:3" x14ac:dyDescent="0.3">
      <c r="C104" s="11" t="s">
        <v>95</v>
      </c>
    </row>
    <row r="105" spans="3:3" x14ac:dyDescent="0.3">
      <c r="C105" s="11" t="s">
        <v>94</v>
      </c>
    </row>
    <row r="106" spans="3:3" x14ac:dyDescent="0.3">
      <c r="C106" s="11" t="s">
        <v>93</v>
      </c>
    </row>
    <row r="107" spans="3:3" x14ac:dyDescent="0.3">
      <c r="C107" s="11" t="s">
        <v>92</v>
      </c>
    </row>
    <row r="108" spans="3:3" x14ac:dyDescent="0.3">
      <c r="C108" s="11" t="s">
        <v>91</v>
      </c>
    </row>
    <row r="109" spans="3:3" x14ac:dyDescent="0.3">
      <c r="C109" s="11" t="s">
        <v>90</v>
      </c>
    </row>
    <row r="110" spans="3:3" x14ac:dyDescent="0.3">
      <c r="C110" s="11" t="s">
        <v>89</v>
      </c>
    </row>
    <row r="111" spans="3:3" x14ac:dyDescent="0.3">
      <c r="C111" s="11" t="s">
        <v>88</v>
      </c>
    </row>
    <row r="112" spans="3:3" x14ac:dyDescent="0.3">
      <c r="C112" s="11" t="s">
        <v>87</v>
      </c>
    </row>
    <row r="113" spans="3:3" x14ac:dyDescent="0.3">
      <c r="C113" s="11" t="s">
        <v>86</v>
      </c>
    </row>
    <row r="114" spans="3:3" x14ac:dyDescent="0.3">
      <c r="C114" s="11" t="s">
        <v>85</v>
      </c>
    </row>
    <row r="115" spans="3:3" x14ac:dyDescent="0.3">
      <c r="C115" s="11" t="s">
        <v>84</v>
      </c>
    </row>
    <row r="116" spans="3:3" x14ac:dyDescent="0.3">
      <c r="C116" s="11" t="s">
        <v>83</v>
      </c>
    </row>
    <row r="117" spans="3:3" x14ac:dyDescent="0.3">
      <c r="C117" s="11" t="s">
        <v>82</v>
      </c>
    </row>
    <row r="118" spans="3:3" x14ac:dyDescent="0.3">
      <c r="C118" s="11" t="s">
        <v>81</v>
      </c>
    </row>
    <row r="119" spans="3:3" x14ac:dyDescent="0.3">
      <c r="C119" s="11" t="s">
        <v>80</v>
      </c>
    </row>
    <row r="120" spans="3:3" x14ac:dyDescent="0.3">
      <c r="C120" s="11" t="s">
        <v>79</v>
      </c>
    </row>
    <row r="121" spans="3:3" x14ac:dyDescent="0.3">
      <c r="C121" s="11" t="s">
        <v>78</v>
      </c>
    </row>
    <row r="122" spans="3:3" x14ac:dyDescent="0.3">
      <c r="C122" s="11" t="s">
        <v>77</v>
      </c>
    </row>
    <row r="123" spans="3:3" x14ac:dyDescent="0.3">
      <c r="C123" s="11" t="s">
        <v>76</v>
      </c>
    </row>
    <row r="124" spans="3:3" x14ac:dyDescent="0.3">
      <c r="C124" s="11" t="s">
        <v>75</v>
      </c>
    </row>
    <row r="125" spans="3:3" x14ac:dyDescent="0.3">
      <c r="C125" s="11" t="s">
        <v>74</v>
      </c>
    </row>
    <row r="126" spans="3:3" x14ac:dyDescent="0.3">
      <c r="C126" s="11" t="s">
        <v>73</v>
      </c>
    </row>
    <row r="127" spans="3:3" x14ac:dyDescent="0.3">
      <c r="C127" s="11" t="s">
        <v>72</v>
      </c>
    </row>
    <row r="128" spans="3:3" x14ac:dyDescent="0.3">
      <c r="C128" s="11" t="s">
        <v>71</v>
      </c>
    </row>
    <row r="129" spans="3:3" x14ac:dyDescent="0.3">
      <c r="C129" s="11" t="s">
        <v>70</v>
      </c>
    </row>
    <row r="130" spans="3:3" x14ac:dyDescent="0.3">
      <c r="C130" s="11" t="s">
        <v>69</v>
      </c>
    </row>
    <row r="131" spans="3:3" x14ac:dyDescent="0.3">
      <c r="C131" s="11" t="s">
        <v>68</v>
      </c>
    </row>
    <row r="132" spans="3:3" x14ac:dyDescent="0.3">
      <c r="C132" s="11" t="s">
        <v>67</v>
      </c>
    </row>
    <row r="133" spans="3:3" x14ac:dyDescent="0.3">
      <c r="C133" s="11" t="s">
        <v>66</v>
      </c>
    </row>
    <row r="134" spans="3:3" x14ac:dyDescent="0.3">
      <c r="C134" s="11" t="s">
        <v>65</v>
      </c>
    </row>
    <row r="135" spans="3:3" x14ac:dyDescent="0.3">
      <c r="C135" s="11" t="s">
        <v>64</v>
      </c>
    </row>
    <row r="136" spans="3:3" x14ac:dyDescent="0.3">
      <c r="C136" s="10" t="s">
        <v>63</v>
      </c>
    </row>
    <row r="137" spans="3:3" x14ac:dyDescent="0.3">
      <c r="C137" s="9"/>
    </row>
  </sheetData>
  <sortState ref="AB2:AB137">
    <sortCondition ref="AB1"/>
  </sortState>
  <pageMargins left="0.7" right="0.7" top="0.75" bottom="0.75" header="0.3" footer="0.3"/>
  <pageSetup orientation="portrait" r:id="rId1"/>
  <tableParts count="2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284"/>
  <sheetViews>
    <sheetView tabSelected="1" zoomScaleNormal="100" workbookViewId="0">
      <selection activeCell="H3" sqref="H3:H284"/>
    </sheetView>
  </sheetViews>
  <sheetFormatPr baseColWidth="10" defaultColWidth="11.44140625" defaultRowHeight="20.25" customHeight="1" x14ac:dyDescent="0.3"/>
  <cols>
    <col min="1" max="1" width="17.33203125" style="2" bestFit="1" customWidth="1"/>
    <col min="2" max="2" width="24.5546875" style="2" bestFit="1" customWidth="1"/>
    <col min="3" max="3" width="14.44140625" style="2" customWidth="1"/>
    <col min="4" max="4" width="11.109375" style="2" customWidth="1"/>
    <col min="5" max="5" width="16" style="2" bestFit="1" customWidth="1"/>
    <col min="6" max="6" width="9.6640625" style="2" bestFit="1" customWidth="1"/>
    <col min="7" max="7" width="14.88671875" style="2" customWidth="1"/>
    <col min="8" max="8" width="21.44140625" style="2" customWidth="1"/>
    <col min="9" max="9" width="14.6640625" style="2" customWidth="1"/>
    <col min="10" max="10" width="27.88671875" style="2" customWidth="1"/>
    <col min="11" max="11" width="13" style="2" customWidth="1"/>
    <col min="12" max="12" width="12.6640625" style="2" customWidth="1"/>
    <col min="13" max="13" width="30.5546875" style="2" customWidth="1"/>
    <col min="14" max="14" width="19.88671875" style="2" customWidth="1"/>
    <col min="15" max="15" width="10.88671875" style="94" bestFit="1" customWidth="1"/>
    <col min="16" max="16" width="12.33203125" style="94" bestFit="1" customWidth="1"/>
    <col min="17" max="17" width="33.109375" style="2" customWidth="1"/>
    <col min="18" max="18" width="24" style="2" customWidth="1"/>
    <col min="19" max="19" width="27.33203125" style="2" customWidth="1"/>
    <col min="20" max="20" width="26.5546875" style="2" customWidth="1"/>
    <col min="21" max="21" width="35.6640625" style="2" customWidth="1"/>
    <col min="22" max="22" width="34.88671875" style="2" customWidth="1"/>
    <col min="23" max="23" width="18.33203125" style="2" customWidth="1"/>
    <col min="24" max="24" width="27.88671875" style="2" customWidth="1"/>
    <col min="25" max="25" width="18.33203125" style="2" customWidth="1"/>
    <col min="26" max="26" width="24.33203125" style="2" customWidth="1"/>
    <col min="27" max="27" width="15.5546875" style="2" customWidth="1"/>
    <col min="28" max="28" width="18" style="2" customWidth="1"/>
    <col min="29" max="29" width="14.6640625" style="2" customWidth="1"/>
    <col min="30" max="30" width="21" style="2" customWidth="1"/>
    <col min="31" max="31" width="12.109375" style="2" customWidth="1"/>
    <col min="32" max="32" width="24.33203125" style="2" bestFit="1" customWidth="1"/>
    <col min="33" max="16384" width="11.44140625" style="2"/>
  </cols>
  <sheetData>
    <row r="1" spans="1:33" s="1" customFormat="1" ht="20.25" customHeight="1" x14ac:dyDescent="0.3">
      <c r="A1" s="103" t="s">
        <v>23</v>
      </c>
      <c r="B1" s="103"/>
      <c r="C1" s="103"/>
      <c r="D1" s="103"/>
      <c r="E1" s="103"/>
      <c r="F1" s="103"/>
      <c r="G1" s="103"/>
      <c r="H1" s="104"/>
      <c r="I1" s="107" t="s">
        <v>20</v>
      </c>
      <c r="J1" s="108"/>
      <c r="K1" s="108"/>
      <c r="L1" s="108"/>
      <c r="M1" s="108"/>
      <c r="N1" s="108"/>
      <c r="O1" s="108"/>
      <c r="P1" s="109"/>
      <c r="Q1" s="107" t="s">
        <v>18</v>
      </c>
      <c r="R1" s="109"/>
      <c r="S1" s="110" t="s">
        <v>21</v>
      </c>
      <c r="T1" s="111"/>
      <c r="U1" s="111"/>
      <c r="V1" s="112"/>
      <c r="W1" s="113" t="s">
        <v>22</v>
      </c>
      <c r="X1" s="114"/>
      <c r="Y1" s="114"/>
      <c r="Z1" s="114"/>
      <c r="AA1" s="114"/>
      <c r="AB1" s="114"/>
      <c r="AC1" s="114"/>
      <c r="AD1" s="114"/>
      <c r="AE1" s="115"/>
      <c r="AF1" s="105" t="s">
        <v>33</v>
      </c>
      <c r="AG1" s="106"/>
    </row>
    <row r="2" spans="1:33" s="1" customFormat="1" ht="45" customHeight="1" x14ac:dyDescent="0.3">
      <c r="A2" s="30" t="s">
        <v>0</v>
      </c>
      <c r="B2" s="30" t="s">
        <v>1</v>
      </c>
      <c r="C2" s="31" t="s">
        <v>586</v>
      </c>
      <c r="D2" s="31" t="s">
        <v>587</v>
      </c>
      <c r="E2" s="32" t="s">
        <v>25</v>
      </c>
      <c r="F2" s="31" t="s">
        <v>588</v>
      </c>
      <c r="G2" s="34" t="s">
        <v>29</v>
      </c>
      <c r="H2" s="42" t="s">
        <v>30</v>
      </c>
      <c r="I2" s="31" t="s">
        <v>2</v>
      </c>
      <c r="J2" s="31" t="s">
        <v>3</v>
      </c>
      <c r="K2" s="33" t="s">
        <v>4</v>
      </c>
      <c r="L2" s="34" t="s">
        <v>31</v>
      </c>
      <c r="M2" s="35" t="s">
        <v>32</v>
      </c>
      <c r="N2" s="35" t="s">
        <v>5</v>
      </c>
      <c r="O2" s="92" t="s">
        <v>6</v>
      </c>
      <c r="P2" s="92" t="s">
        <v>7</v>
      </c>
      <c r="Q2" s="36" t="s">
        <v>24</v>
      </c>
      <c r="R2" s="36" t="s">
        <v>19</v>
      </c>
      <c r="S2" s="37" t="s">
        <v>8</v>
      </c>
      <c r="T2" s="38" t="s">
        <v>9</v>
      </c>
      <c r="U2" s="38" t="s">
        <v>10</v>
      </c>
      <c r="V2" s="38" t="s">
        <v>11</v>
      </c>
      <c r="W2" s="39" t="s">
        <v>12</v>
      </c>
      <c r="X2" s="40" t="s">
        <v>13</v>
      </c>
      <c r="Y2" s="40" t="s">
        <v>27</v>
      </c>
      <c r="Z2" s="40" t="s">
        <v>26</v>
      </c>
      <c r="AA2" s="40" t="s">
        <v>14</v>
      </c>
      <c r="AB2" s="40" t="s">
        <v>28</v>
      </c>
      <c r="AC2" s="40" t="s">
        <v>15</v>
      </c>
      <c r="AD2" s="40" t="s">
        <v>17</v>
      </c>
      <c r="AE2" s="40" t="s">
        <v>16</v>
      </c>
      <c r="AF2" s="41" t="s">
        <v>34</v>
      </c>
      <c r="AG2" s="41" t="s">
        <v>35</v>
      </c>
    </row>
    <row r="3" spans="1:33" s="1" customFormat="1" ht="45" customHeight="1" x14ac:dyDescent="0.3">
      <c r="A3" s="68" t="s">
        <v>623</v>
      </c>
      <c r="B3" s="68" t="s">
        <v>624</v>
      </c>
      <c r="C3" s="67" t="s">
        <v>601</v>
      </c>
      <c r="D3" s="67">
        <v>985</v>
      </c>
      <c r="E3" s="67" t="s">
        <v>58</v>
      </c>
      <c r="F3" s="67">
        <v>24</v>
      </c>
      <c r="G3" s="71">
        <v>45623</v>
      </c>
      <c r="H3" s="129">
        <v>0.65625</v>
      </c>
      <c r="I3" s="66" t="s">
        <v>602</v>
      </c>
      <c r="J3" s="66" t="s">
        <v>53</v>
      </c>
      <c r="K3" s="66" t="s">
        <v>532</v>
      </c>
      <c r="L3" s="66" t="s">
        <v>135</v>
      </c>
      <c r="M3" s="66" t="s">
        <v>135</v>
      </c>
      <c r="N3" s="80" t="s">
        <v>620</v>
      </c>
      <c r="O3" s="90" t="s">
        <v>1165</v>
      </c>
      <c r="P3" s="90" t="s">
        <v>1166</v>
      </c>
      <c r="Q3" s="66"/>
      <c r="R3" s="66"/>
      <c r="S3" s="77">
        <v>8</v>
      </c>
      <c r="T3" s="77">
        <v>8</v>
      </c>
      <c r="U3" s="66"/>
      <c r="V3" s="77">
        <v>8</v>
      </c>
      <c r="W3" s="77">
        <v>4</v>
      </c>
      <c r="X3" s="77">
        <v>1</v>
      </c>
      <c r="Y3" s="66"/>
      <c r="Z3" s="66"/>
      <c r="AA3" s="66"/>
      <c r="AB3" s="66"/>
      <c r="AC3" s="66"/>
      <c r="AD3" s="66"/>
      <c r="AE3" s="66"/>
      <c r="AF3" s="66"/>
      <c r="AG3" s="66" t="s">
        <v>622</v>
      </c>
    </row>
    <row r="4" spans="1:33" s="1" customFormat="1" ht="45" customHeight="1" x14ac:dyDescent="0.3">
      <c r="A4" s="68" t="s">
        <v>625</v>
      </c>
      <c r="B4" s="68" t="s">
        <v>626</v>
      </c>
      <c r="C4" s="67" t="s">
        <v>601</v>
      </c>
      <c r="D4" s="67">
        <v>963</v>
      </c>
      <c r="E4" s="67" t="s">
        <v>61</v>
      </c>
      <c r="F4" s="67">
        <v>24</v>
      </c>
      <c r="G4" s="71">
        <v>45623</v>
      </c>
      <c r="H4" s="129">
        <v>0.79166666666666663</v>
      </c>
      <c r="I4" s="80" t="s">
        <v>604</v>
      </c>
      <c r="J4" s="66" t="s">
        <v>53</v>
      </c>
      <c r="K4" s="66" t="s">
        <v>524</v>
      </c>
      <c r="L4" s="66" t="s">
        <v>323</v>
      </c>
      <c r="M4" s="72"/>
      <c r="N4" s="80" t="s">
        <v>605</v>
      </c>
      <c r="O4" s="86" t="s">
        <v>1152</v>
      </c>
      <c r="P4" s="86" t="s">
        <v>1152</v>
      </c>
      <c r="Q4" s="85" t="s">
        <v>608</v>
      </c>
      <c r="R4" s="66"/>
      <c r="S4" s="87">
        <v>22</v>
      </c>
      <c r="T4" s="87">
        <v>34</v>
      </c>
      <c r="U4" s="66"/>
      <c r="V4" s="87">
        <v>34</v>
      </c>
      <c r="W4" s="87">
        <v>10</v>
      </c>
      <c r="X4" s="87">
        <v>5</v>
      </c>
      <c r="Y4" s="66"/>
      <c r="Z4" s="66"/>
      <c r="AA4" s="66"/>
      <c r="AB4" s="66"/>
      <c r="AC4" s="66"/>
      <c r="AD4" s="66"/>
      <c r="AE4" s="66"/>
      <c r="AF4" s="66">
        <v>5</v>
      </c>
      <c r="AG4" s="66" t="s">
        <v>627</v>
      </c>
    </row>
    <row r="5" spans="1:33" s="1" customFormat="1" ht="45" customHeight="1" x14ac:dyDescent="0.3">
      <c r="A5" s="68" t="s">
        <v>625</v>
      </c>
      <c r="B5" s="68" t="s">
        <v>628</v>
      </c>
      <c r="C5" s="67" t="s">
        <v>601</v>
      </c>
      <c r="D5" s="67">
        <v>963</v>
      </c>
      <c r="E5" s="67" t="s">
        <v>61</v>
      </c>
      <c r="F5" s="67">
        <v>24</v>
      </c>
      <c r="G5" s="71">
        <v>45623</v>
      </c>
      <c r="H5" s="129">
        <v>0.29166666666666669</v>
      </c>
      <c r="I5" s="80" t="s">
        <v>604</v>
      </c>
      <c r="J5" s="66" t="s">
        <v>53</v>
      </c>
      <c r="K5" s="66" t="s">
        <v>524</v>
      </c>
      <c r="L5" s="66" t="s">
        <v>323</v>
      </c>
      <c r="M5" s="72"/>
      <c r="N5" s="80" t="s">
        <v>605</v>
      </c>
      <c r="O5" s="86" t="s">
        <v>1152</v>
      </c>
      <c r="P5" s="86" t="s">
        <v>1152</v>
      </c>
      <c r="Q5" s="85" t="s">
        <v>608</v>
      </c>
      <c r="R5" s="66"/>
      <c r="S5" s="87">
        <v>26</v>
      </c>
      <c r="T5" s="87">
        <v>39</v>
      </c>
      <c r="U5" s="66"/>
      <c r="V5" s="87">
        <v>39</v>
      </c>
      <c r="W5" s="87">
        <v>10</v>
      </c>
      <c r="X5" s="87">
        <v>5</v>
      </c>
      <c r="Y5" s="66"/>
      <c r="Z5" s="66"/>
      <c r="AA5" s="66"/>
      <c r="AB5" s="66"/>
      <c r="AC5" s="66"/>
      <c r="AD5" s="66"/>
      <c r="AE5" s="66"/>
      <c r="AF5" s="66">
        <v>5</v>
      </c>
      <c r="AG5" s="66" t="s">
        <v>627</v>
      </c>
    </row>
    <row r="6" spans="1:33" s="1" customFormat="1" ht="45" customHeight="1" x14ac:dyDescent="0.3">
      <c r="A6" s="68" t="s">
        <v>629</v>
      </c>
      <c r="B6" s="68" t="s">
        <v>630</v>
      </c>
      <c r="C6" s="67" t="s">
        <v>601</v>
      </c>
      <c r="D6" s="67">
        <v>943</v>
      </c>
      <c r="E6" s="67" t="s">
        <v>61</v>
      </c>
      <c r="F6" s="67">
        <v>24</v>
      </c>
      <c r="G6" s="71">
        <v>45623</v>
      </c>
      <c r="H6" s="129">
        <v>0.79166666666666663</v>
      </c>
      <c r="I6" s="80" t="s">
        <v>604</v>
      </c>
      <c r="J6" s="66" t="s">
        <v>53</v>
      </c>
      <c r="K6" s="66" t="s">
        <v>524</v>
      </c>
      <c r="L6" s="66" t="s">
        <v>323</v>
      </c>
      <c r="M6" s="72"/>
      <c r="N6" s="80" t="s">
        <v>631</v>
      </c>
      <c r="O6" s="86" t="s">
        <v>1152</v>
      </c>
      <c r="P6" s="86" t="s">
        <v>1152</v>
      </c>
      <c r="Q6" s="85" t="s">
        <v>608</v>
      </c>
      <c r="R6" s="66"/>
      <c r="S6" s="87">
        <v>10</v>
      </c>
      <c r="T6" s="87">
        <v>10</v>
      </c>
      <c r="U6" s="66"/>
      <c r="V6" s="87">
        <v>10</v>
      </c>
      <c r="W6" s="87">
        <v>4</v>
      </c>
      <c r="X6" s="87">
        <v>2</v>
      </c>
      <c r="Y6" s="66"/>
      <c r="Z6" s="66"/>
      <c r="AA6" s="66"/>
      <c r="AB6" s="66"/>
      <c r="AC6" s="66">
        <v>1</v>
      </c>
      <c r="AD6" s="66"/>
      <c r="AE6" s="66"/>
      <c r="AF6" s="66">
        <v>5</v>
      </c>
      <c r="AG6" s="66" t="s">
        <v>627</v>
      </c>
    </row>
    <row r="7" spans="1:33" s="1" customFormat="1" ht="45" customHeight="1" x14ac:dyDescent="0.3">
      <c r="A7" s="68" t="s">
        <v>629</v>
      </c>
      <c r="B7" s="68" t="s">
        <v>632</v>
      </c>
      <c r="C7" s="67" t="s">
        <v>601</v>
      </c>
      <c r="D7" s="67">
        <v>943</v>
      </c>
      <c r="E7" s="67" t="s">
        <v>61</v>
      </c>
      <c r="F7" s="67">
        <v>24</v>
      </c>
      <c r="G7" s="71">
        <v>45623</v>
      </c>
      <c r="H7" s="129">
        <v>0.3125</v>
      </c>
      <c r="I7" s="80" t="s">
        <v>604</v>
      </c>
      <c r="J7" s="66" t="s">
        <v>53</v>
      </c>
      <c r="K7" s="66" t="s">
        <v>524</v>
      </c>
      <c r="L7" s="66" t="s">
        <v>323</v>
      </c>
      <c r="M7" s="72"/>
      <c r="N7" s="80" t="s">
        <v>631</v>
      </c>
      <c r="O7" s="86" t="s">
        <v>1152</v>
      </c>
      <c r="P7" s="86" t="s">
        <v>1152</v>
      </c>
      <c r="Q7" s="85" t="s">
        <v>608</v>
      </c>
      <c r="R7" s="66"/>
      <c r="S7" s="87"/>
      <c r="T7" s="87"/>
      <c r="U7" s="66"/>
      <c r="V7" s="87">
        <v>39</v>
      </c>
      <c r="W7" s="87">
        <v>4</v>
      </c>
      <c r="X7" s="87">
        <v>2</v>
      </c>
      <c r="Y7" s="66"/>
      <c r="Z7" s="66"/>
      <c r="AA7" s="66"/>
      <c r="AB7" s="66"/>
      <c r="AC7" s="66">
        <v>1</v>
      </c>
      <c r="AD7" s="66"/>
      <c r="AE7" s="66"/>
      <c r="AF7" s="66">
        <v>5</v>
      </c>
      <c r="AG7" s="66" t="s">
        <v>627</v>
      </c>
    </row>
    <row r="8" spans="1:33" s="1" customFormat="1" ht="45" customHeight="1" x14ac:dyDescent="0.3">
      <c r="A8" s="68" t="s">
        <v>633</v>
      </c>
      <c r="B8" s="68" t="s">
        <v>634</v>
      </c>
      <c r="C8" s="67" t="s">
        <v>601</v>
      </c>
      <c r="D8" s="67">
        <v>500</v>
      </c>
      <c r="E8" s="67" t="s">
        <v>62</v>
      </c>
      <c r="F8" s="67">
        <v>24</v>
      </c>
      <c r="G8" s="71">
        <v>45623</v>
      </c>
      <c r="H8" s="129">
        <v>0.35416666666666669</v>
      </c>
      <c r="I8" s="80" t="s">
        <v>607</v>
      </c>
      <c r="J8" s="66" t="s">
        <v>53</v>
      </c>
      <c r="K8" s="66" t="s">
        <v>528</v>
      </c>
      <c r="L8" s="66" t="s">
        <v>477</v>
      </c>
      <c r="M8" s="84" t="s">
        <v>635</v>
      </c>
      <c r="N8" s="80" t="s">
        <v>1151</v>
      </c>
      <c r="O8" s="86" t="s">
        <v>1167</v>
      </c>
      <c r="P8" s="86" t="s">
        <v>1168</v>
      </c>
      <c r="Q8" s="85" t="s">
        <v>608</v>
      </c>
      <c r="R8" s="66"/>
      <c r="S8" s="80">
        <v>34</v>
      </c>
      <c r="T8" s="80">
        <v>64</v>
      </c>
      <c r="U8" s="66"/>
      <c r="V8" s="80">
        <v>64</v>
      </c>
      <c r="W8" s="80">
        <v>1</v>
      </c>
      <c r="X8" s="80" t="s">
        <v>603</v>
      </c>
      <c r="Y8" s="66"/>
      <c r="Z8" s="66"/>
      <c r="AA8" s="66"/>
      <c r="AB8" s="66"/>
      <c r="AC8" s="66"/>
      <c r="AD8" s="66"/>
      <c r="AE8" s="66"/>
      <c r="AF8" s="66"/>
      <c r="AG8" s="66" t="s">
        <v>622</v>
      </c>
    </row>
    <row r="9" spans="1:33" s="1" customFormat="1" ht="45" customHeight="1" x14ac:dyDescent="0.3">
      <c r="A9" s="68" t="e">
        <v>#REF!</v>
      </c>
      <c r="B9" s="68" t="e">
        <v>#REF!</v>
      </c>
      <c r="C9" s="67" t="s">
        <v>609</v>
      </c>
      <c r="D9" s="67">
        <v>900</v>
      </c>
      <c r="E9" s="67" t="s">
        <v>584</v>
      </c>
      <c r="F9" s="67">
        <v>24</v>
      </c>
      <c r="G9" s="71">
        <v>45623</v>
      </c>
      <c r="H9" s="129">
        <v>1</v>
      </c>
      <c r="I9" s="3" t="s">
        <v>614</v>
      </c>
      <c r="J9" s="66" t="s">
        <v>55</v>
      </c>
      <c r="K9" s="66" t="s">
        <v>532</v>
      </c>
      <c r="L9" s="66"/>
      <c r="M9" s="88" t="s">
        <v>603</v>
      </c>
      <c r="N9" s="80" t="s">
        <v>603</v>
      </c>
      <c r="O9" s="89" t="s">
        <v>603</v>
      </c>
      <c r="P9" s="83" t="s">
        <v>603</v>
      </c>
      <c r="Q9" s="66"/>
      <c r="R9" s="66"/>
      <c r="S9" s="80"/>
      <c r="T9" s="80"/>
      <c r="U9" s="66"/>
      <c r="V9" s="80"/>
      <c r="W9" s="69">
        <v>4</v>
      </c>
      <c r="X9" s="69">
        <v>1</v>
      </c>
      <c r="Y9" s="66"/>
      <c r="Z9" s="66"/>
      <c r="AA9" s="66"/>
      <c r="AB9" s="66"/>
      <c r="AC9" s="66"/>
      <c r="AD9" s="66"/>
      <c r="AE9" s="66"/>
      <c r="AF9" s="66"/>
      <c r="AG9" s="66" t="s">
        <v>622</v>
      </c>
    </row>
    <row r="10" spans="1:33" s="1" customFormat="1" ht="45" customHeight="1" x14ac:dyDescent="0.3">
      <c r="A10" s="68" t="s">
        <v>636</v>
      </c>
      <c r="B10" s="68" t="s">
        <v>637</v>
      </c>
      <c r="C10" s="67" t="s">
        <v>609</v>
      </c>
      <c r="D10" s="67">
        <v>1872</v>
      </c>
      <c r="E10" s="67" t="s">
        <v>58</v>
      </c>
      <c r="F10" s="67">
        <v>24</v>
      </c>
      <c r="G10" s="81">
        <v>45623</v>
      </c>
      <c r="H10" s="129">
        <v>1</v>
      </c>
      <c r="I10" s="67" t="s">
        <v>615</v>
      </c>
      <c r="J10" s="66" t="s">
        <v>55</v>
      </c>
      <c r="K10" s="66" t="s">
        <v>532</v>
      </c>
      <c r="L10" s="66" t="s">
        <v>135</v>
      </c>
      <c r="M10" s="82" t="s">
        <v>616</v>
      </c>
      <c r="N10" s="80" t="s">
        <v>617</v>
      </c>
      <c r="O10" s="83" t="s">
        <v>1161</v>
      </c>
      <c r="P10" s="83" t="s">
        <v>1162</v>
      </c>
      <c r="Q10" s="66"/>
      <c r="R10" s="66"/>
      <c r="S10" s="80"/>
      <c r="T10" s="80"/>
      <c r="U10" s="66"/>
      <c r="V10" s="80"/>
      <c r="W10" s="80">
        <v>4</v>
      </c>
      <c r="X10" s="80">
        <v>1</v>
      </c>
      <c r="Y10" s="66"/>
      <c r="Z10" s="66"/>
      <c r="AA10" s="66"/>
      <c r="AB10" s="66"/>
      <c r="AC10" s="66"/>
      <c r="AD10" s="66"/>
      <c r="AE10" s="66"/>
      <c r="AF10" s="66"/>
      <c r="AG10" s="66" t="s">
        <v>622</v>
      </c>
    </row>
    <row r="11" spans="1:33" s="1" customFormat="1" ht="45" customHeight="1" x14ac:dyDescent="0.3">
      <c r="A11" s="68" t="s">
        <v>638</v>
      </c>
      <c r="B11" s="68" t="s">
        <v>639</v>
      </c>
      <c r="C11" s="67" t="s">
        <v>601</v>
      </c>
      <c r="D11" s="67">
        <v>1107</v>
      </c>
      <c r="E11" s="67" t="s">
        <v>58</v>
      </c>
      <c r="F11" s="67">
        <v>24</v>
      </c>
      <c r="G11" s="81">
        <v>45623</v>
      </c>
      <c r="H11" s="129">
        <v>0.66666666666666663</v>
      </c>
      <c r="I11" s="66" t="s">
        <v>640</v>
      </c>
      <c r="J11" s="66" t="s">
        <v>53</v>
      </c>
      <c r="K11" s="66" t="s">
        <v>532</v>
      </c>
      <c r="L11" s="66" t="s">
        <v>135</v>
      </c>
      <c r="M11" s="72" t="s">
        <v>616</v>
      </c>
      <c r="N11" s="69" t="s">
        <v>641</v>
      </c>
      <c r="O11" s="83" t="s">
        <v>1169</v>
      </c>
      <c r="P11" s="83" t="s">
        <v>1170</v>
      </c>
      <c r="Q11" s="67"/>
      <c r="R11" s="66"/>
      <c r="S11" s="80"/>
      <c r="T11" s="80"/>
      <c r="U11" s="66"/>
      <c r="V11" s="80"/>
      <c r="W11" s="80">
        <v>2</v>
      </c>
      <c r="X11" s="80"/>
      <c r="Y11" s="66"/>
      <c r="Z11" s="66"/>
      <c r="AA11" s="66"/>
      <c r="AB11" s="66"/>
      <c r="AC11" s="66"/>
      <c r="AD11" s="66"/>
      <c r="AE11" s="66"/>
      <c r="AF11" s="66"/>
      <c r="AG11" s="66" t="s">
        <v>622</v>
      </c>
    </row>
    <row r="12" spans="1:33" s="1" customFormat="1" ht="45" customHeight="1" x14ac:dyDescent="0.3">
      <c r="A12" s="68" t="s">
        <v>643</v>
      </c>
      <c r="B12" s="68" t="s">
        <v>644</v>
      </c>
      <c r="C12" s="67" t="s">
        <v>601</v>
      </c>
      <c r="D12" s="67">
        <v>1118</v>
      </c>
      <c r="E12" s="67" t="s">
        <v>58</v>
      </c>
      <c r="F12" s="67">
        <v>24</v>
      </c>
      <c r="G12" s="71">
        <v>45623</v>
      </c>
      <c r="H12" s="129">
        <v>1</v>
      </c>
      <c r="I12" s="79" t="s">
        <v>645</v>
      </c>
      <c r="J12" s="66" t="s">
        <v>53</v>
      </c>
      <c r="K12" s="66" t="s">
        <v>532</v>
      </c>
      <c r="L12" s="66" t="s">
        <v>135</v>
      </c>
      <c r="M12" s="72" t="s">
        <v>616</v>
      </c>
      <c r="N12" s="69" t="s">
        <v>641</v>
      </c>
      <c r="O12" s="83" t="s">
        <v>1169</v>
      </c>
      <c r="P12" s="83" t="s">
        <v>1170</v>
      </c>
      <c r="Q12" s="66"/>
      <c r="R12" s="66"/>
      <c r="S12" s="80"/>
      <c r="T12" s="80"/>
      <c r="U12" s="66"/>
      <c r="V12" s="80"/>
      <c r="W12" s="69">
        <v>19</v>
      </c>
      <c r="X12" s="69">
        <v>1</v>
      </c>
      <c r="Y12" s="66"/>
      <c r="Z12" s="66"/>
      <c r="AA12" s="66"/>
      <c r="AB12" s="66"/>
      <c r="AC12" s="66"/>
      <c r="AD12" s="66"/>
      <c r="AE12" s="66"/>
      <c r="AF12" s="66"/>
      <c r="AG12" s="66"/>
    </row>
    <row r="13" spans="1:33" s="1" customFormat="1" ht="45" customHeight="1" x14ac:dyDescent="0.3">
      <c r="A13" s="68" t="s">
        <v>646</v>
      </c>
      <c r="B13" s="68" t="s">
        <v>647</v>
      </c>
      <c r="C13" s="67" t="s">
        <v>610</v>
      </c>
      <c r="D13" s="67">
        <v>29</v>
      </c>
      <c r="E13" s="67" t="s">
        <v>61</v>
      </c>
      <c r="F13" s="67">
        <v>24</v>
      </c>
      <c r="G13" s="71">
        <v>45623</v>
      </c>
      <c r="H13" s="129">
        <v>0.29166666666666669</v>
      </c>
      <c r="I13" s="87" t="s">
        <v>612</v>
      </c>
      <c r="J13" s="66" t="s">
        <v>53</v>
      </c>
      <c r="K13" s="66" t="s">
        <v>524</v>
      </c>
      <c r="L13" s="66" t="s">
        <v>323</v>
      </c>
      <c r="M13" s="72"/>
      <c r="N13" s="86" t="s">
        <v>613</v>
      </c>
      <c r="O13" s="86" t="s">
        <v>1146</v>
      </c>
      <c r="P13" s="83" t="s">
        <v>1170</v>
      </c>
      <c r="Q13" s="66"/>
      <c r="R13" s="66"/>
      <c r="S13" s="80"/>
      <c r="T13" s="80"/>
      <c r="U13" s="66"/>
      <c r="V13" s="80"/>
      <c r="W13" s="80">
        <v>2</v>
      </c>
      <c r="X13" s="80"/>
      <c r="Y13" s="66"/>
      <c r="Z13" s="66"/>
      <c r="AA13" s="66"/>
      <c r="AB13" s="66"/>
      <c r="AC13" s="66"/>
      <c r="AD13" s="66"/>
      <c r="AE13" s="66"/>
      <c r="AF13" s="66"/>
      <c r="AG13" s="66" t="s">
        <v>622</v>
      </c>
    </row>
    <row r="14" spans="1:33" s="1" customFormat="1" ht="45" customHeight="1" x14ac:dyDescent="0.3">
      <c r="A14" s="68" t="s">
        <v>648</v>
      </c>
      <c r="B14" s="68" t="s">
        <v>649</v>
      </c>
      <c r="C14" s="67" t="s">
        <v>610</v>
      </c>
      <c r="D14" s="67">
        <v>1</v>
      </c>
      <c r="E14" s="67" t="s">
        <v>58</v>
      </c>
      <c r="F14" s="67">
        <v>24</v>
      </c>
      <c r="G14" s="71">
        <v>45623</v>
      </c>
      <c r="H14" s="129">
        <v>0.29166666666666669</v>
      </c>
      <c r="I14" s="85" t="s">
        <v>650</v>
      </c>
      <c r="J14" s="66" t="s">
        <v>53</v>
      </c>
      <c r="K14" s="66" t="s">
        <v>532</v>
      </c>
      <c r="L14" s="66"/>
      <c r="M14" s="66" t="s">
        <v>611</v>
      </c>
      <c r="N14" s="87" t="s">
        <v>1142</v>
      </c>
      <c r="O14" s="96" t="s">
        <v>1171</v>
      </c>
      <c r="P14" s="86" t="s">
        <v>1172</v>
      </c>
      <c r="Q14" s="66"/>
      <c r="R14" s="66"/>
      <c r="S14" s="80"/>
      <c r="T14" s="80"/>
      <c r="U14" s="66"/>
      <c r="V14" s="80"/>
      <c r="W14" s="80">
        <v>2</v>
      </c>
      <c r="X14" s="80"/>
      <c r="Y14" s="66"/>
      <c r="Z14" s="66"/>
      <c r="AA14" s="66"/>
      <c r="AB14" s="66"/>
      <c r="AC14" s="66"/>
      <c r="AD14" s="66"/>
      <c r="AE14" s="66"/>
      <c r="AF14" s="66"/>
      <c r="AG14" s="66" t="s">
        <v>622</v>
      </c>
    </row>
    <row r="15" spans="1:33" s="1" customFormat="1" ht="45" customHeight="1" x14ac:dyDescent="0.3">
      <c r="A15" s="68" t="s">
        <v>651</v>
      </c>
      <c r="B15" s="68" t="s">
        <v>652</v>
      </c>
      <c r="C15" s="67" t="s">
        <v>601</v>
      </c>
      <c r="D15" s="67">
        <v>358</v>
      </c>
      <c r="E15" s="67" t="s">
        <v>59</v>
      </c>
      <c r="F15" s="67">
        <v>24</v>
      </c>
      <c r="G15" s="71">
        <v>45623</v>
      </c>
      <c r="H15" s="129">
        <v>0.14583333333333334</v>
      </c>
      <c r="I15" s="80" t="s">
        <v>653</v>
      </c>
      <c r="J15" s="66" t="s">
        <v>53</v>
      </c>
      <c r="K15" s="66" t="s">
        <v>303</v>
      </c>
      <c r="L15" s="66" t="s">
        <v>399</v>
      </c>
      <c r="M15" s="72" t="s">
        <v>654</v>
      </c>
      <c r="N15" s="80" t="s">
        <v>655</v>
      </c>
      <c r="O15" s="86" t="s">
        <v>1173</v>
      </c>
      <c r="P15" s="86" t="s">
        <v>1174</v>
      </c>
      <c r="Q15" s="66"/>
      <c r="R15" s="66"/>
      <c r="S15" s="69"/>
      <c r="T15" s="69"/>
      <c r="U15" s="66"/>
      <c r="V15" s="69"/>
      <c r="W15" s="69">
        <v>12</v>
      </c>
      <c r="X15" s="69">
        <v>3</v>
      </c>
      <c r="Y15" s="66"/>
      <c r="Z15" s="66"/>
      <c r="AA15" s="66"/>
      <c r="AB15" s="66"/>
      <c r="AC15" s="66"/>
      <c r="AD15" s="66"/>
      <c r="AE15" s="66"/>
      <c r="AF15" s="66">
        <v>3</v>
      </c>
      <c r="AG15" s="66" t="s">
        <v>656</v>
      </c>
    </row>
    <row r="16" spans="1:33" s="1" customFormat="1" ht="45" customHeight="1" x14ac:dyDescent="0.3">
      <c r="A16" s="68" t="s">
        <v>657</v>
      </c>
      <c r="B16" s="68" t="s">
        <v>658</v>
      </c>
      <c r="C16" s="67" t="s">
        <v>609</v>
      </c>
      <c r="D16" s="67">
        <v>344</v>
      </c>
      <c r="E16" s="67" t="s">
        <v>59</v>
      </c>
      <c r="F16" s="67">
        <v>24</v>
      </c>
      <c r="G16" s="71">
        <v>45623</v>
      </c>
      <c r="H16" s="129">
        <v>0.34375</v>
      </c>
      <c r="I16" s="80" t="s">
        <v>659</v>
      </c>
      <c r="J16" s="66" t="s">
        <v>53</v>
      </c>
      <c r="K16" s="66" t="s">
        <v>56</v>
      </c>
      <c r="L16" s="66"/>
      <c r="M16" s="72" t="s">
        <v>660</v>
      </c>
      <c r="N16" s="80" t="s">
        <v>661</v>
      </c>
      <c r="O16" s="86" t="s">
        <v>1175</v>
      </c>
      <c r="P16" s="86" t="s">
        <v>1176</v>
      </c>
      <c r="Q16" s="66" t="s">
        <v>662</v>
      </c>
      <c r="R16" s="66"/>
      <c r="S16" s="69"/>
      <c r="T16" s="69"/>
      <c r="U16" s="66"/>
      <c r="V16" s="69"/>
      <c r="W16" s="69">
        <v>4</v>
      </c>
      <c r="X16" s="69">
        <v>1</v>
      </c>
      <c r="Y16" s="66" t="s">
        <v>663</v>
      </c>
      <c r="Z16" s="66"/>
      <c r="AA16" s="66"/>
      <c r="AB16" s="66"/>
      <c r="AC16" s="66"/>
      <c r="AD16" s="66"/>
      <c r="AE16" s="66"/>
      <c r="AF16" s="66">
        <v>3</v>
      </c>
      <c r="AG16" s="66" t="s">
        <v>656</v>
      </c>
    </row>
    <row r="17" spans="1:33" s="1" customFormat="1" ht="45" customHeight="1" x14ac:dyDescent="0.3">
      <c r="A17" s="68" t="s">
        <v>664</v>
      </c>
      <c r="B17" s="68" t="s">
        <v>665</v>
      </c>
      <c r="C17" s="67" t="s">
        <v>666</v>
      </c>
      <c r="D17" s="67">
        <v>1504</v>
      </c>
      <c r="E17" s="67" t="s">
        <v>585</v>
      </c>
      <c r="F17" s="67">
        <v>24</v>
      </c>
      <c r="G17" s="71">
        <v>45623</v>
      </c>
      <c r="H17" s="129">
        <v>1</v>
      </c>
      <c r="I17" s="66" t="s">
        <v>667</v>
      </c>
      <c r="J17" s="66" t="s">
        <v>53</v>
      </c>
      <c r="K17" s="66" t="s">
        <v>532</v>
      </c>
      <c r="L17" s="66"/>
      <c r="M17" s="72" t="s">
        <v>611</v>
      </c>
      <c r="N17" s="80" t="s">
        <v>668</v>
      </c>
      <c r="O17" s="83" t="s">
        <v>1177</v>
      </c>
      <c r="P17" s="83" t="s">
        <v>1178</v>
      </c>
      <c r="Q17" s="85" t="s">
        <v>608</v>
      </c>
      <c r="R17" s="66"/>
      <c r="S17" s="77"/>
      <c r="T17" s="77"/>
      <c r="U17" s="66"/>
      <c r="V17" s="77"/>
      <c r="W17" s="77">
        <v>1</v>
      </c>
      <c r="X17" s="77"/>
      <c r="Y17" s="66"/>
      <c r="Z17" s="66"/>
      <c r="AA17" s="66"/>
      <c r="AB17" s="66"/>
      <c r="AC17" s="66"/>
      <c r="AD17" s="66"/>
      <c r="AE17" s="66"/>
      <c r="AF17" s="66"/>
      <c r="AG17" s="66"/>
    </row>
    <row r="18" spans="1:33" s="1" customFormat="1" ht="45" customHeight="1" x14ac:dyDescent="0.3">
      <c r="A18" s="68" t="s">
        <v>669</v>
      </c>
      <c r="B18" s="68" t="s">
        <v>670</v>
      </c>
      <c r="C18" s="67" t="s">
        <v>609</v>
      </c>
      <c r="D18" s="67">
        <v>2351</v>
      </c>
      <c r="E18" s="67" t="s">
        <v>536</v>
      </c>
      <c r="F18" s="67">
        <v>24</v>
      </c>
      <c r="G18" s="71">
        <v>45623</v>
      </c>
      <c r="H18" s="129">
        <v>0.41666666666666669</v>
      </c>
      <c r="I18" s="80" t="s">
        <v>671</v>
      </c>
      <c r="J18" s="66" t="s">
        <v>53</v>
      </c>
      <c r="K18" s="66" t="s">
        <v>532</v>
      </c>
      <c r="L18" s="66"/>
      <c r="M18" s="72" t="s">
        <v>611</v>
      </c>
      <c r="N18" s="80" t="s">
        <v>672</v>
      </c>
      <c r="O18" s="83" t="s">
        <v>1179</v>
      </c>
      <c r="P18" s="83" t="s">
        <v>1164</v>
      </c>
      <c r="Q18" s="66"/>
      <c r="R18" s="66"/>
      <c r="S18" s="80"/>
      <c r="T18" s="77"/>
      <c r="U18" s="66"/>
      <c r="V18" s="77"/>
      <c r="W18" s="77">
        <v>4</v>
      </c>
      <c r="X18" s="77">
        <v>1</v>
      </c>
      <c r="Y18" s="66"/>
      <c r="Z18" s="66"/>
      <c r="AA18" s="66"/>
      <c r="AB18" s="66"/>
      <c r="AC18" s="66"/>
      <c r="AD18" s="66"/>
      <c r="AE18" s="66"/>
      <c r="AF18" s="66"/>
      <c r="AG18" s="66"/>
    </row>
    <row r="19" spans="1:33" s="1" customFormat="1" ht="45" customHeight="1" x14ac:dyDescent="0.3">
      <c r="A19" s="68" t="s">
        <v>673</v>
      </c>
      <c r="B19" s="68" t="s">
        <v>674</v>
      </c>
      <c r="C19" s="67" t="s">
        <v>609</v>
      </c>
      <c r="D19" s="67">
        <v>2108</v>
      </c>
      <c r="E19" s="67" t="s">
        <v>535</v>
      </c>
      <c r="F19" s="67">
        <v>24</v>
      </c>
      <c r="G19" s="71">
        <v>45623</v>
      </c>
      <c r="H19" s="129">
        <v>0.66666666666666663</v>
      </c>
      <c r="I19" s="79" t="s">
        <v>675</v>
      </c>
      <c r="J19" s="66" t="s">
        <v>53</v>
      </c>
      <c r="K19" s="66" t="s">
        <v>532</v>
      </c>
      <c r="L19" s="66" t="s">
        <v>135</v>
      </c>
      <c r="M19" s="72" t="s">
        <v>616</v>
      </c>
      <c r="N19" s="69" t="s">
        <v>641</v>
      </c>
      <c r="O19" s="83">
        <v>-3481540</v>
      </c>
      <c r="P19" s="83" t="s">
        <v>642</v>
      </c>
      <c r="Q19" s="66"/>
      <c r="R19" s="66"/>
      <c r="S19" s="80"/>
      <c r="T19" s="80"/>
      <c r="U19" s="66"/>
      <c r="V19" s="80"/>
      <c r="W19" s="69">
        <v>33</v>
      </c>
      <c r="X19" s="80">
        <v>3</v>
      </c>
      <c r="Y19" s="66"/>
      <c r="Z19" s="66"/>
      <c r="AA19" s="66"/>
      <c r="AB19" s="66"/>
      <c r="AC19" s="66"/>
      <c r="AD19" s="66"/>
      <c r="AE19" s="66"/>
      <c r="AF19" s="66"/>
      <c r="AG19" s="66"/>
    </row>
    <row r="20" spans="1:33" s="1" customFormat="1" ht="45" customHeight="1" x14ac:dyDescent="0.3">
      <c r="A20" s="68" t="s">
        <v>676</v>
      </c>
      <c r="B20" s="68" t="s">
        <v>677</v>
      </c>
      <c r="C20" s="67" t="s">
        <v>609</v>
      </c>
      <c r="D20" s="67">
        <v>2111</v>
      </c>
      <c r="E20" s="67" t="s">
        <v>535</v>
      </c>
      <c r="F20" s="67">
        <v>24</v>
      </c>
      <c r="G20" s="71">
        <v>45623</v>
      </c>
      <c r="H20" s="129">
        <v>0.83333333333333337</v>
      </c>
      <c r="I20" s="79" t="s">
        <v>678</v>
      </c>
      <c r="J20" s="66" t="s">
        <v>53</v>
      </c>
      <c r="K20" s="66" t="s">
        <v>532</v>
      </c>
      <c r="L20" s="66" t="s">
        <v>135</v>
      </c>
      <c r="M20" s="72" t="s">
        <v>616</v>
      </c>
      <c r="N20" s="69" t="s">
        <v>641</v>
      </c>
      <c r="O20" s="83" t="s">
        <v>1169</v>
      </c>
      <c r="P20" s="83" t="s">
        <v>1170</v>
      </c>
      <c r="Q20" s="66"/>
      <c r="R20" s="66"/>
      <c r="S20" s="80"/>
      <c r="T20" s="80"/>
      <c r="U20" s="66"/>
      <c r="V20" s="80"/>
      <c r="W20" s="69">
        <v>19</v>
      </c>
      <c r="X20" s="69"/>
      <c r="Y20" s="66"/>
      <c r="Z20" s="66"/>
      <c r="AA20" s="66"/>
      <c r="AB20" s="66"/>
      <c r="AC20" s="66"/>
      <c r="AD20" s="66"/>
      <c r="AE20" s="66"/>
      <c r="AF20" s="66"/>
      <c r="AG20" s="66"/>
    </row>
    <row r="21" spans="1:33" s="1" customFormat="1" ht="45" customHeight="1" x14ac:dyDescent="0.3">
      <c r="A21" s="68" t="s">
        <v>679</v>
      </c>
      <c r="B21" s="68" t="s">
        <v>680</v>
      </c>
      <c r="C21" s="67" t="s">
        <v>609</v>
      </c>
      <c r="D21" s="67">
        <v>259</v>
      </c>
      <c r="E21" s="67" t="s">
        <v>537</v>
      </c>
      <c r="F21" s="67">
        <v>24</v>
      </c>
      <c r="G21" s="71">
        <v>45623</v>
      </c>
      <c r="H21" s="129">
        <v>0.83333333333333337</v>
      </c>
      <c r="I21" s="79" t="s">
        <v>678</v>
      </c>
      <c r="J21" s="66" t="s">
        <v>53</v>
      </c>
      <c r="K21" s="66" t="s">
        <v>532</v>
      </c>
      <c r="L21" s="66" t="s">
        <v>82</v>
      </c>
      <c r="M21" s="88" t="s">
        <v>681</v>
      </c>
      <c r="N21" s="80" t="s">
        <v>682</v>
      </c>
      <c r="O21" s="97" t="s">
        <v>1180</v>
      </c>
      <c r="P21" s="97" t="s">
        <v>1181</v>
      </c>
      <c r="Q21" s="66"/>
      <c r="R21" s="66"/>
      <c r="S21" s="80"/>
      <c r="T21" s="80"/>
      <c r="U21" s="66"/>
      <c r="V21" s="80"/>
      <c r="W21" s="69">
        <v>8</v>
      </c>
      <c r="X21" s="69">
        <v>1</v>
      </c>
      <c r="Y21" s="66"/>
      <c r="Z21" s="66"/>
      <c r="AA21" s="66"/>
      <c r="AB21" s="66"/>
      <c r="AC21" s="66"/>
      <c r="AD21" s="66"/>
      <c r="AE21" s="66"/>
      <c r="AF21" s="66"/>
      <c r="AG21" s="66"/>
    </row>
    <row r="22" spans="1:33" s="1" customFormat="1" ht="45" customHeight="1" x14ac:dyDescent="0.3">
      <c r="A22" s="68" t="s">
        <v>683</v>
      </c>
      <c r="B22" s="68" t="s">
        <v>684</v>
      </c>
      <c r="C22" s="67" t="s">
        <v>609</v>
      </c>
      <c r="D22" s="67">
        <v>2121</v>
      </c>
      <c r="E22" s="67" t="s">
        <v>535</v>
      </c>
      <c r="F22" s="67">
        <v>24</v>
      </c>
      <c r="G22" s="71">
        <v>45623</v>
      </c>
      <c r="H22" s="129">
        <v>0.19791666666666666</v>
      </c>
      <c r="I22" s="85" t="s">
        <v>685</v>
      </c>
      <c r="J22" s="66" t="s">
        <v>53</v>
      </c>
      <c r="K22" s="66" t="s">
        <v>532</v>
      </c>
      <c r="L22" s="66" t="s">
        <v>82</v>
      </c>
      <c r="M22" s="72" t="s">
        <v>616</v>
      </c>
      <c r="N22" s="69" t="s">
        <v>641</v>
      </c>
      <c r="O22" s="83" t="s">
        <v>1169</v>
      </c>
      <c r="P22" s="83" t="s">
        <v>1170</v>
      </c>
      <c r="Q22" s="66"/>
      <c r="R22" s="66"/>
      <c r="S22" s="80"/>
      <c r="T22" s="80"/>
      <c r="U22" s="66"/>
      <c r="V22" s="80"/>
      <c r="W22" s="80">
        <v>10</v>
      </c>
      <c r="X22" s="80">
        <v>1</v>
      </c>
      <c r="Y22" s="66"/>
      <c r="Z22" s="66"/>
      <c r="AA22" s="66"/>
      <c r="AB22" s="66"/>
      <c r="AC22" s="66"/>
      <c r="AD22" s="66"/>
      <c r="AE22" s="66"/>
      <c r="AF22" s="66"/>
      <c r="AG22" s="66"/>
    </row>
    <row r="23" spans="1:33" s="1" customFormat="1" ht="45" customHeight="1" x14ac:dyDescent="0.3">
      <c r="A23" s="68" t="s">
        <v>686</v>
      </c>
      <c r="B23" s="68" t="s">
        <v>687</v>
      </c>
      <c r="C23" s="67" t="s">
        <v>601</v>
      </c>
      <c r="D23" s="67">
        <v>1111</v>
      </c>
      <c r="E23" s="67" t="s">
        <v>58</v>
      </c>
      <c r="F23" s="67">
        <v>24</v>
      </c>
      <c r="G23" s="71">
        <v>45623</v>
      </c>
      <c r="H23" s="129">
        <v>0.25</v>
      </c>
      <c r="I23" s="87" t="s">
        <v>688</v>
      </c>
      <c r="J23" s="66" t="s">
        <v>53</v>
      </c>
      <c r="K23" s="66" t="s">
        <v>532</v>
      </c>
      <c r="L23" s="66"/>
      <c r="M23" s="72" t="s">
        <v>611</v>
      </c>
      <c r="N23" s="80" t="s">
        <v>672</v>
      </c>
      <c r="O23" s="83" t="s">
        <v>1163</v>
      </c>
      <c r="P23" s="83" t="s">
        <v>1164</v>
      </c>
      <c r="Q23" s="66"/>
      <c r="R23" s="66"/>
      <c r="S23" s="80"/>
      <c r="T23" s="80"/>
      <c r="U23" s="66"/>
      <c r="V23" s="80"/>
      <c r="W23" s="80">
        <v>6</v>
      </c>
      <c r="X23" s="80">
        <v>2</v>
      </c>
      <c r="Y23" s="66"/>
      <c r="Z23" s="66"/>
      <c r="AA23" s="66"/>
      <c r="AB23" s="66"/>
      <c r="AC23" s="66"/>
      <c r="AD23" s="66"/>
      <c r="AE23" s="66"/>
      <c r="AF23" s="66"/>
      <c r="AG23" s="66"/>
    </row>
    <row r="24" spans="1:33" s="1" customFormat="1" ht="45" customHeight="1" x14ac:dyDescent="0.3">
      <c r="A24" s="68" t="s">
        <v>689</v>
      </c>
      <c r="B24" s="68" t="s">
        <v>690</v>
      </c>
      <c r="C24" s="67" t="s">
        <v>601</v>
      </c>
      <c r="D24" s="67">
        <v>356</v>
      </c>
      <c r="E24" s="67" t="s">
        <v>59</v>
      </c>
      <c r="F24" s="67">
        <v>24</v>
      </c>
      <c r="G24" s="71">
        <v>45623</v>
      </c>
      <c r="H24" s="129">
        <v>0.33333333333333331</v>
      </c>
      <c r="I24" s="87" t="s">
        <v>691</v>
      </c>
      <c r="J24" s="66" t="s">
        <v>53</v>
      </c>
      <c r="K24" s="66" t="s">
        <v>56</v>
      </c>
      <c r="L24" s="66" t="s">
        <v>304</v>
      </c>
      <c r="M24" s="72" t="s">
        <v>692</v>
      </c>
      <c r="N24" s="80" t="s">
        <v>693</v>
      </c>
      <c r="O24" s="93" t="s">
        <v>1182</v>
      </c>
      <c r="P24" s="93" t="s">
        <v>1183</v>
      </c>
      <c r="Q24" s="66"/>
      <c r="R24" s="66"/>
      <c r="S24" s="80"/>
      <c r="T24" s="80"/>
      <c r="U24" s="66"/>
      <c r="V24" s="80"/>
      <c r="W24" s="80">
        <v>8</v>
      </c>
      <c r="X24" s="80">
        <v>1</v>
      </c>
      <c r="Y24" s="66"/>
      <c r="Z24" s="66"/>
      <c r="AA24" s="66"/>
      <c r="AB24" s="66"/>
      <c r="AC24" s="66"/>
      <c r="AD24" s="66"/>
      <c r="AE24" s="66"/>
      <c r="AF24" s="66"/>
      <c r="AG24" s="66"/>
    </row>
    <row r="25" spans="1:33" s="1" customFormat="1" ht="45" customHeight="1" x14ac:dyDescent="0.3">
      <c r="A25" s="68" t="s">
        <v>694</v>
      </c>
      <c r="B25" s="68" t="s">
        <v>695</v>
      </c>
      <c r="C25" s="67" t="s">
        <v>666</v>
      </c>
      <c r="D25" s="67">
        <v>1490</v>
      </c>
      <c r="E25" s="67" t="s">
        <v>585</v>
      </c>
      <c r="F25" s="67">
        <v>24</v>
      </c>
      <c r="G25" s="71">
        <v>45623</v>
      </c>
      <c r="H25" s="129">
        <v>0.14583333333333334</v>
      </c>
      <c r="I25" s="77" t="s">
        <v>696</v>
      </c>
      <c r="J25" s="66" t="s">
        <v>53</v>
      </c>
      <c r="K25" s="66" t="s">
        <v>532</v>
      </c>
      <c r="L25" s="66"/>
      <c r="M25" s="72" t="s">
        <v>611</v>
      </c>
      <c r="N25" s="80" t="s">
        <v>672</v>
      </c>
      <c r="O25" s="83" t="s">
        <v>1179</v>
      </c>
      <c r="P25" s="83" t="s">
        <v>1164</v>
      </c>
      <c r="Q25" s="66"/>
      <c r="R25" s="66"/>
      <c r="S25" s="80"/>
      <c r="T25" s="80"/>
      <c r="U25" s="66"/>
      <c r="V25" s="80"/>
      <c r="W25" s="80">
        <v>8</v>
      </c>
      <c r="X25" s="80">
        <v>2</v>
      </c>
      <c r="Y25" s="66"/>
      <c r="Z25" s="66"/>
      <c r="AA25" s="66"/>
      <c r="AB25" s="66"/>
      <c r="AC25" s="66"/>
      <c r="AD25" s="66"/>
      <c r="AE25" s="66"/>
      <c r="AF25" s="66"/>
      <c r="AG25" s="66"/>
    </row>
    <row r="26" spans="1:33" s="1" customFormat="1" ht="45" customHeight="1" x14ac:dyDescent="0.3">
      <c r="A26" s="68" t="s">
        <v>697</v>
      </c>
      <c r="B26" s="68" t="s">
        <v>698</v>
      </c>
      <c r="C26" s="67" t="s">
        <v>609</v>
      </c>
      <c r="D26" s="67">
        <v>1906</v>
      </c>
      <c r="E26" s="67" t="s">
        <v>535</v>
      </c>
      <c r="F26" s="67">
        <v>24</v>
      </c>
      <c r="G26" s="81">
        <v>45623</v>
      </c>
      <c r="H26" s="129">
        <v>1</v>
      </c>
      <c r="I26" s="66" t="s">
        <v>699</v>
      </c>
      <c r="J26" s="66" t="s">
        <v>53</v>
      </c>
      <c r="K26" s="66" t="s">
        <v>532</v>
      </c>
      <c r="L26" s="82" t="s">
        <v>135</v>
      </c>
      <c r="M26" s="72" t="s">
        <v>616</v>
      </c>
      <c r="N26" s="69" t="s">
        <v>641</v>
      </c>
      <c r="O26" s="83" t="s">
        <v>1169</v>
      </c>
      <c r="P26" s="83" t="s">
        <v>1170</v>
      </c>
      <c r="Q26" s="66"/>
      <c r="R26" s="66"/>
      <c r="S26" s="77"/>
      <c r="T26" s="77"/>
      <c r="U26" s="80"/>
      <c r="V26" s="77"/>
      <c r="W26" s="77">
        <v>11</v>
      </c>
      <c r="X26" s="77"/>
      <c r="Y26" s="66"/>
      <c r="Z26" s="66"/>
      <c r="AA26" s="66"/>
      <c r="AB26" s="66"/>
      <c r="AC26" s="66"/>
      <c r="AD26" s="66"/>
      <c r="AE26" s="66"/>
      <c r="AF26" s="66"/>
      <c r="AG26" s="66"/>
    </row>
    <row r="27" spans="1:33" s="1" customFormat="1" ht="45" customHeight="1" x14ac:dyDescent="0.3">
      <c r="A27" s="68" t="s">
        <v>700</v>
      </c>
      <c r="B27" s="68" t="s">
        <v>701</v>
      </c>
      <c r="C27" s="67" t="s">
        <v>609</v>
      </c>
      <c r="D27" s="67">
        <v>2079</v>
      </c>
      <c r="E27" s="67" t="s">
        <v>536</v>
      </c>
      <c r="F27" s="67">
        <v>24</v>
      </c>
      <c r="G27" s="81">
        <v>45623</v>
      </c>
      <c r="H27" s="129">
        <v>1</v>
      </c>
      <c r="I27" s="66" t="s">
        <v>699</v>
      </c>
      <c r="J27" s="66" t="s">
        <v>53</v>
      </c>
      <c r="K27" s="66" t="s">
        <v>532</v>
      </c>
      <c r="L27" s="82"/>
      <c r="M27" s="82" t="s">
        <v>611</v>
      </c>
      <c r="N27" s="80" t="s">
        <v>672</v>
      </c>
      <c r="O27" s="83" t="s">
        <v>1179</v>
      </c>
      <c r="P27" s="83" t="s">
        <v>1164</v>
      </c>
      <c r="Q27" s="66"/>
      <c r="R27" s="66"/>
      <c r="S27" s="77"/>
      <c r="T27" s="77"/>
      <c r="U27" s="77"/>
      <c r="V27" s="77"/>
      <c r="W27" s="77">
        <v>6</v>
      </c>
      <c r="X27" s="77"/>
      <c r="Y27" s="66"/>
      <c r="Z27" s="66"/>
      <c r="AA27" s="66"/>
      <c r="AB27" s="66"/>
      <c r="AC27" s="66"/>
      <c r="AD27" s="66"/>
      <c r="AE27" s="66"/>
      <c r="AF27" s="66"/>
      <c r="AG27" s="66"/>
    </row>
    <row r="28" spans="1:33" s="1" customFormat="1" ht="45" customHeight="1" x14ac:dyDescent="0.3">
      <c r="A28" s="68" t="s">
        <v>702</v>
      </c>
      <c r="B28" s="68" t="s">
        <v>703</v>
      </c>
      <c r="C28" s="67" t="s">
        <v>609</v>
      </c>
      <c r="D28" s="67">
        <v>2116</v>
      </c>
      <c r="E28" s="67" t="s">
        <v>536</v>
      </c>
      <c r="F28" s="67">
        <v>24</v>
      </c>
      <c r="G28" s="81">
        <v>45623</v>
      </c>
      <c r="H28" s="129">
        <v>0.33333333333333331</v>
      </c>
      <c r="I28" s="77" t="s">
        <v>704</v>
      </c>
      <c r="J28" s="66" t="s">
        <v>53</v>
      </c>
      <c r="K28" s="66" t="s">
        <v>532</v>
      </c>
      <c r="L28" s="82"/>
      <c r="M28" s="82" t="s">
        <v>611</v>
      </c>
      <c r="N28" s="80" t="s">
        <v>672</v>
      </c>
      <c r="O28" s="83" t="s">
        <v>1179</v>
      </c>
      <c r="P28" s="83" t="s">
        <v>1164</v>
      </c>
      <c r="Q28" s="66"/>
      <c r="R28" s="66"/>
      <c r="S28" s="77"/>
      <c r="T28" s="77"/>
      <c r="U28" s="77"/>
      <c r="V28" s="77"/>
      <c r="W28" s="77">
        <v>4</v>
      </c>
      <c r="X28" s="77"/>
      <c r="Y28" s="66"/>
      <c r="Z28" s="66"/>
      <c r="AA28" s="66"/>
      <c r="AB28" s="66"/>
      <c r="AC28" s="66">
        <v>2</v>
      </c>
      <c r="AD28" s="66"/>
      <c r="AE28" s="66"/>
      <c r="AF28" s="66"/>
      <c r="AG28" s="66"/>
    </row>
    <row r="29" spans="1:33" s="1" customFormat="1" ht="45" customHeight="1" x14ac:dyDescent="0.3">
      <c r="A29" s="68" t="s">
        <v>705</v>
      </c>
      <c r="B29" s="68" t="s">
        <v>706</v>
      </c>
      <c r="C29" s="67" t="s">
        <v>609</v>
      </c>
      <c r="D29" s="67">
        <v>1985</v>
      </c>
      <c r="E29" s="67" t="s">
        <v>535</v>
      </c>
      <c r="F29" s="67">
        <v>24</v>
      </c>
      <c r="G29" s="81">
        <v>45623</v>
      </c>
      <c r="H29" s="129">
        <v>1</v>
      </c>
      <c r="I29" s="77" t="s">
        <v>707</v>
      </c>
      <c r="J29" s="66" t="s">
        <v>53</v>
      </c>
      <c r="K29" s="66" t="s">
        <v>532</v>
      </c>
      <c r="L29" s="82" t="s">
        <v>135</v>
      </c>
      <c r="M29" s="72" t="s">
        <v>616</v>
      </c>
      <c r="N29" s="69" t="s">
        <v>641</v>
      </c>
      <c r="O29" s="83" t="s">
        <v>1169</v>
      </c>
      <c r="P29" s="83" t="s">
        <v>1170</v>
      </c>
      <c r="Q29" s="66"/>
      <c r="R29" s="66"/>
      <c r="S29" s="77"/>
      <c r="T29" s="77"/>
      <c r="U29" s="77"/>
      <c r="V29" s="77"/>
      <c r="W29" s="77">
        <v>8</v>
      </c>
      <c r="X29" s="77"/>
      <c r="Y29" s="66"/>
      <c r="Z29" s="66"/>
      <c r="AA29" s="66"/>
      <c r="AB29" s="66"/>
      <c r="AC29" s="66">
        <v>1</v>
      </c>
      <c r="AD29" s="66"/>
      <c r="AE29" s="66"/>
      <c r="AF29" s="66"/>
      <c r="AG29" s="66"/>
    </row>
    <row r="30" spans="1:33" s="1" customFormat="1" ht="45" customHeight="1" x14ac:dyDescent="0.3">
      <c r="A30" s="68" t="s">
        <v>708</v>
      </c>
      <c r="B30" s="68" t="s">
        <v>709</v>
      </c>
      <c r="C30" s="67" t="s">
        <v>609</v>
      </c>
      <c r="D30" s="67">
        <v>79</v>
      </c>
      <c r="E30" s="67" t="s">
        <v>538</v>
      </c>
      <c r="F30" s="67">
        <v>24</v>
      </c>
      <c r="G30" s="81">
        <v>45623</v>
      </c>
      <c r="H30" s="129">
        <v>1</v>
      </c>
      <c r="I30" s="77" t="s">
        <v>707</v>
      </c>
      <c r="J30" s="66" t="s">
        <v>53</v>
      </c>
      <c r="K30" s="66" t="s">
        <v>532</v>
      </c>
      <c r="L30" s="82" t="s">
        <v>336</v>
      </c>
      <c r="M30" s="82"/>
      <c r="N30" s="77" t="s">
        <v>710</v>
      </c>
      <c r="O30" s="97" t="s">
        <v>1184</v>
      </c>
      <c r="P30" s="90" t="s">
        <v>1185</v>
      </c>
      <c r="Q30" s="66"/>
      <c r="R30" s="66"/>
      <c r="S30" s="77"/>
      <c r="T30" s="77"/>
      <c r="U30" s="77"/>
      <c r="V30" s="77"/>
      <c r="W30" s="77">
        <v>4</v>
      </c>
      <c r="X30" s="77"/>
      <c r="Y30" s="66"/>
      <c r="Z30" s="66"/>
      <c r="AA30" s="66"/>
      <c r="AB30" s="66"/>
      <c r="AC30" s="66"/>
      <c r="AD30" s="66"/>
      <c r="AE30" s="66"/>
      <c r="AF30" s="66"/>
      <c r="AG30" s="66"/>
    </row>
    <row r="31" spans="1:33" s="1" customFormat="1" ht="45" customHeight="1" x14ac:dyDescent="0.3">
      <c r="A31" s="68" t="s">
        <v>711</v>
      </c>
      <c r="B31" s="68" t="s">
        <v>712</v>
      </c>
      <c r="C31" s="67" t="s">
        <v>609</v>
      </c>
      <c r="D31" s="67">
        <v>238</v>
      </c>
      <c r="E31" s="67" t="s">
        <v>539</v>
      </c>
      <c r="F31" s="67">
        <v>24</v>
      </c>
      <c r="G31" s="81">
        <v>45623</v>
      </c>
      <c r="H31" s="129">
        <v>1</v>
      </c>
      <c r="I31" s="77" t="s">
        <v>707</v>
      </c>
      <c r="J31" s="66" t="s">
        <v>53</v>
      </c>
      <c r="K31" s="66" t="s">
        <v>532</v>
      </c>
      <c r="L31" s="82"/>
      <c r="M31" s="82" t="s">
        <v>713</v>
      </c>
      <c r="N31" s="77" t="s">
        <v>714</v>
      </c>
      <c r="O31" s="97" t="s">
        <v>1186</v>
      </c>
      <c r="P31" s="97" t="s">
        <v>1187</v>
      </c>
      <c r="Q31" s="66"/>
      <c r="R31" s="66"/>
      <c r="S31" s="77"/>
      <c r="T31" s="77"/>
      <c r="U31" s="77"/>
      <c r="V31" s="77"/>
      <c r="W31" s="77">
        <v>4</v>
      </c>
      <c r="X31" s="77"/>
      <c r="Y31" s="66"/>
      <c r="Z31" s="66"/>
      <c r="AA31" s="66"/>
      <c r="AB31" s="66"/>
      <c r="AC31" s="66"/>
      <c r="AD31" s="66"/>
      <c r="AE31" s="66"/>
      <c r="AF31" s="66"/>
      <c r="AG31" s="66"/>
    </row>
    <row r="32" spans="1:33" s="1" customFormat="1" ht="45" customHeight="1" x14ac:dyDescent="0.3">
      <c r="A32" s="68" t="s">
        <v>715</v>
      </c>
      <c r="B32" s="68" t="s">
        <v>716</v>
      </c>
      <c r="C32" s="67" t="s">
        <v>609</v>
      </c>
      <c r="D32" s="67">
        <v>2190</v>
      </c>
      <c r="E32" s="67" t="s">
        <v>536</v>
      </c>
      <c r="F32" s="67">
        <v>24</v>
      </c>
      <c r="G32" s="81">
        <v>45623</v>
      </c>
      <c r="H32" s="129">
        <v>1</v>
      </c>
      <c r="I32" s="77" t="s">
        <v>707</v>
      </c>
      <c r="J32" s="66" t="s">
        <v>53</v>
      </c>
      <c r="K32" s="66" t="s">
        <v>532</v>
      </c>
      <c r="L32" s="82"/>
      <c r="M32" s="82" t="s">
        <v>611</v>
      </c>
      <c r="N32" s="80" t="s">
        <v>672</v>
      </c>
      <c r="O32" s="83" t="s">
        <v>1179</v>
      </c>
      <c r="P32" s="83" t="s">
        <v>1164</v>
      </c>
      <c r="Q32" s="66"/>
      <c r="R32" s="66"/>
      <c r="S32" s="77"/>
      <c r="T32" s="77"/>
      <c r="U32" s="77"/>
      <c r="V32" s="77"/>
      <c r="W32" s="77">
        <v>8</v>
      </c>
      <c r="X32" s="77"/>
      <c r="Y32" s="66"/>
      <c r="Z32" s="66"/>
      <c r="AA32" s="66"/>
      <c r="AB32" s="66"/>
      <c r="AC32" s="66">
        <v>1</v>
      </c>
      <c r="AD32" s="66"/>
      <c r="AE32" s="66"/>
      <c r="AF32" s="66"/>
      <c r="AG32" s="66"/>
    </row>
    <row r="33" spans="1:33" s="1" customFormat="1" ht="45" customHeight="1" x14ac:dyDescent="0.3">
      <c r="A33" s="68" t="s">
        <v>717</v>
      </c>
      <c r="B33" s="68" t="s">
        <v>718</v>
      </c>
      <c r="C33" s="67" t="s">
        <v>609</v>
      </c>
      <c r="D33" s="67">
        <v>2309</v>
      </c>
      <c r="E33" s="67" t="s">
        <v>536</v>
      </c>
      <c r="F33" s="67">
        <v>24</v>
      </c>
      <c r="G33" s="81">
        <v>45623</v>
      </c>
      <c r="H33" s="129">
        <v>1</v>
      </c>
      <c r="I33" s="69" t="s">
        <v>719</v>
      </c>
      <c r="J33" s="66" t="s">
        <v>53</v>
      </c>
      <c r="K33" s="66" t="s">
        <v>532</v>
      </c>
      <c r="L33" s="82"/>
      <c r="M33" s="82" t="s">
        <v>611</v>
      </c>
      <c r="N33" s="80" t="s">
        <v>672</v>
      </c>
      <c r="O33" s="83" t="s">
        <v>1179</v>
      </c>
      <c r="P33" s="83" t="s">
        <v>1164</v>
      </c>
      <c r="Q33" s="66"/>
      <c r="R33" s="66"/>
      <c r="S33" s="70"/>
      <c r="T33" s="70"/>
      <c r="U33" s="77"/>
      <c r="V33" s="69"/>
      <c r="W33" s="69">
        <v>25</v>
      </c>
      <c r="X33" s="69"/>
      <c r="Y33" s="66"/>
      <c r="Z33" s="66"/>
      <c r="AA33" s="66"/>
      <c r="AB33" s="66"/>
      <c r="AC33" s="66"/>
      <c r="AD33" s="66"/>
      <c r="AE33" s="66"/>
      <c r="AF33" s="66"/>
      <c r="AG33" s="66"/>
    </row>
    <row r="34" spans="1:33" s="1" customFormat="1" ht="45" customHeight="1" x14ac:dyDescent="0.3">
      <c r="A34" s="68" t="s">
        <v>720</v>
      </c>
      <c r="B34" s="68" t="s">
        <v>721</v>
      </c>
      <c r="C34" s="67" t="s">
        <v>609</v>
      </c>
      <c r="D34" s="67">
        <v>2088</v>
      </c>
      <c r="E34" s="67" t="s">
        <v>535</v>
      </c>
      <c r="F34" s="67">
        <v>24</v>
      </c>
      <c r="G34" s="81">
        <v>45623</v>
      </c>
      <c r="H34" s="129">
        <v>1</v>
      </c>
      <c r="I34" s="69" t="s">
        <v>719</v>
      </c>
      <c r="J34" s="66" t="s">
        <v>53</v>
      </c>
      <c r="K34" s="66" t="s">
        <v>532</v>
      </c>
      <c r="L34" s="82" t="s">
        <v>135</v>
      </c>
      <c r="M34" s="72" t="s">
        <v>616</v>
      </c>
      <c r="N34" s="69" t="s">
        <v>641</v>
      </c>
      <c r="O34" s="83" t="s">
        <v>1169</v>
      </c>
      <c r="P34" s="83" t="s">
        <v>1170</v>
      </c>
      <c r="Q34" s="66"/>
      <c r="R34" s="66"/>
      <c r="S34" s="70"/>
      <c r="T34" s="70"/>
      <c r="U34" s="77"/>
      <c r="V34" s="69"/>
      <c r="W34" s="69">
        <v>15</v>
      </c>
      <c r="X34" s="69"/>
      <c r="Y34" s="66"/>
      <c r="Z34" s="66"/>
      <c r="AA34" s="66"/>
      <c r="AB34" s="66"/>
      <c r="AC34" s="66"/>
      <c r="AD34" s="66"/>
      <c r="AE34" s="66"/>
      <c r="AF34" s="66"/>
      <c r="AG34" s="66"/>
    </row>
    <row r="35" spans="1:33" s="1" customFormat="1" ht="45" customHeight="1" x14ac:dyDescent="0.3">
      <c r="A35" s="68" t="s">
        <v>722</v>
      </c>
      <c r="B35" s="68" t="s">
        <v>723</v>
      </c>
      <c r="C35" s="67" t="s">
        <v>609</v>
      </c>
      <c r="D35" s="67">
        <v>2329</v>
      </c>
      <c r="E35" s="67" t="s">
        <v>536</v>
      </c>
      <c r="F35" s="67">
        <v>24</v>
      </c>
      <c r="G35" s="81">
        <v>45623</v>
      </c>
      <c r="H35" s="129">
        <v>0.875</v>
      </c>
      <c r="I35" s="69" t="s">
        <v>724</v>
      </c>
      <c r="J35" s="66" t="s">
        <v>53</v>
      </c>
      <c r="K35" s="66" t="s">
        <v>532</v>
      </c>
      <c r="L35" s="82"/>
      <c r="M35" s="82" t="s">
        <v>611</v>
      </c>
      <c r="N35" s="80" t="s">
        <v>672</v>
      </c>
      <c r="O35" s="83" t="s">
        <v>1179</v>
      </c>
      <c r="P35" s="83" t="s">
        <v>1164</v>
      </c>
      <c r="Q35" s="66"/>
      <c r="R35" s="66"/>
      <c r="S35" s="69"/>
      <c r="T35" s="69"/>
      <c r="U35" s="77"/>
      <c r="V35" s="69"/>
      <c r="W35" s="69">
        <v>10</v>
      </c>
      <c r="X35" s="69">
        <v>2</v>
      </c>
      <c r="Y35" s="66"/>
      <c r="Z35" s="66"/>
      <c r="AA35" s="66"/>
      <c r="AB35" s="66"/>
      <c r="AC35" s="66"/>
      <c r="AD35" s="66"/>
      <c r="AE35" s="66"/>
      <c r="AF35" s="66"/>
      <c r="AG35" s="66"/>
    </row>
    <row r="36" spans="1:33" s="1" customFormat="1" ht="45" customHeight="1" x14ac:dyDescent="0.3">
      <c r="A36" s="68" t="s">
        <v>725</v>
      </c>
      <c r="B36" s="68" t="s">
        <v>726</v>
      </c>
      <c r="C36" s="67" t="s">
        <v>609</v>
      </c>
      <c r="D36" s="67">
        <v>257</v>
      </c>
      <c r="E36" s="67" t="s">
        <v>539</v>
      </c>
      <c r="F36" s="67">
        <v>24</v>
      </c>
      <c r="G36" s="81">
        <v>45623</v>
      </c>
      <c r="H36" s="129">
        <v>0.875</v>
      </c>
      <c r="I36" s="69" t="s">
        <v>727</v>
      </c>
      <c r="J36" s="66" t="s">
        <v>53</v>
      </c>
      <c r="K36" s="66" t="s">
        <v>532</v>
      </c>
      <c r="L36" s="82"/>
      <c r="M36" s="82" t="s">
        <v>713</v>
      </c>
      <c r="N36" s="77" t="s">
        <v>714</v>
      </c>
      <c r="O36" s="97" t="s">
        <v>1186</v>
      </c>
      <c r="P36" s="97" t="s">
        <v>1187</v>
      </c>
      <c r="Q36" s="98"/>
      <c r="R36" s="66"/>
      <c r="S36" s="77"/>
      <c r="T36" s="77"/>
      <c r="U36" s="77"/>
      <c r="V36" s="80"/>
      <c r="W36" s="77">
        <v>10</v>
      </c>
      <c r="X36" s="77">
        <v>2</v>
      </c>
      <c r="Y36" s="66"/>
      <c r="Z36" s="66"/>
      <c r="AA36" s="66"/>
      <c r="AB36" s="66"/>
      <c r="AC36" s="66"/>
      <c r="AD36" s="66"/>
      <c r="AE36" s="66"/>
      <c r="AF36" s="66"/>
      <c r="AG36" s="66"/>
    </row>
    <row r="37" spans="1:33" s="1" customFormat="1" ht="45" customHeight="1" x14ac:dyDescent="0.3">
      <c r="A37" s="68" t="s">
        <v>702</v>
      </c>
      <c r="B37" s="68" t="s">
        <v>728</v>
      </c>
      <c r="C37" s="67" t="s">
        <v>609</v>
      </c>
      <c r="D37" s="67">
        <v>2116</v>
      </c>
      <c r="E37" s="67" t="s">
        <v>536</v>
      </c>
      <c r="F37" s="67">
        <v>24</v>
      </c>
      <c r="G37" s="81">
        <v>45623</v>
      </c>
      <c r="H37" s="129">
        <v>1</v>
      </c>
      <c r="I37" s="77" t="s">
        <v>729</v>
      </c>
      <c r="J37" s="66" t="s">
        <v>53</v>
      </c>
      <c r="K37" s="66" t="s">
        <v>532</v>
      </c>
      <c r="L37" s="82"/>
      <c r="M37" s="82" t="s">
        <v>611</v>
      </c>
      <c r="N37" s="80" t="s">
        <v>672</v>
      </c>
      <c r="O37" s="83" t="s">
        <v>1179</v>
      </c>
      <c r="P37" s="83" t="s">
        <v>1164</v>
      </c>
      <c r="Q37" s="66"/>
      <c r="R37" s="66"/>
      <c r="S37" s="77"/>
      <c r="T37" s="77"/>
      <c r="U37" s="77"/>
      <c r="V37" s="77"/>
      <c r="W37" s="77">
        <v>5</v>
      </c>
      <c r="X37" s="77">
        <v>1</v>
      </c>
      <c r="Y37" s="66"/>
      <c r="Z37" s="66"/>
      <c r="AA37" s="66"/>
      <c r="AB37" s="66"/>
      <c r="AC37" s="66">
        <v>1</v>
      </c>
      <c r="AD37" s="66"/>
      <c r="AE37" s="66"/>
      <c r="AF37" s="66"/>
      <c r="AG37" s="66"/>
    </row>
    <row r="38" spans="1:33" s="1" customFormat="1" ht="45" customHeight="1" x14ac:dyDescent="0.3">
      <c r="A38" s="68" t="s">
        <v>730</v>
      </c>
      <c r="B38" s="68" t="s">
        <v>731</v>
      </c>
      <c r="C38" s="67" t="s">
        <v>609</v>
      </c>
      <c r="D38" s="67">
        <v>2041</v>
      </c>
      <c r="E38" s="67" t="s">
        <v>535</v>
      </c>
      <c r="F38" s="67">
        <v>24</v>
      </c>
      <c r="G38" s="71">
        <v>45623</v>
      </c>
      <c r="H38" s="129">
        <v>1</v>
      </c>
      <c r="I38" s="85" t="s">
        <v>732</v>
      </c>
      <c r="J38" s="66" t="s">
        <v>53</v>
      </c>
      <c r="K38" s="66" t="s">
        <v>532</v>
      </c>
      <c r="L38" s="72" t="s">
        <v>135</v>
      </c>
      <c r="M38" s="72" t="s">
        <v>616</v>
      </c>
      <c r="N38" s="69" t="s">
        <v>641</v>
      </c>
      <c r="O38" s="83" t="s">
        <v>1169</v>
      </c>
      <c r="P38" s="83" t="s">
        <v>1170</v>
      </c>
      <c r="Q38" s="66"/>
      <c r="R38" s="66"/>
      <c r="S38" s="80"/>
      <c r="T38" s="80"/>
      <c r="U38" s="66"/>
      <c r="V38" s="80"/>
      <c r="W38" s="80">
        <v>8</v>
      </c>
      <c r="X38" s="80">
        <v>1</v>
      </c>
      <c r="Y38" s="66"/>
      <c r="Z38" s="66"/>
      <c r="AA38" s="66"/>
      <c r="AB38" s="66"/>
      <c r="AC38" s="66"/>
      <c r="AD38" s="66"/>
      <c r="AE38" s="66"/>
      <c r="AF38" s="66"/>
      <c r="AG38" s="66"/>
    </row>
    <row r="39" spans="1:33" s="67" customFormat="1" ht="45" customHeight="1" x14ac:dyDescent="0.3">
      <c r="A39" s="68" t="s">
        <v>733</v>
      </c>
      <c r="B39" s="68" t="s">
        <v>734</v>
      </c>
      <c r="C39" s="67" t="s">
        <v>609</v>
      </c>
      <c r="D39" s="67">
        <v>1941</v>
      </c>
      <c r="E39" s="67" t="s">
        <v>535</v>
      </c>
      <c r="F39" s="67">
        <v>24</v>
      </c>
      <c r="G39" s="71">
        <v>45623</v>
      </c>
      <c r="H39" s="129">
        <v>1</v>
      </c>
      <c r="I39" s="87" t="s">
        <v>735</v>
      </c>
      <c r="J39" s="66" t="s">
        <v>53</v>
      </c>
      <c r="K39" s="66" t="s">
        <v>532</v>
      </c>
      <c r="L39" s="72" t="s">
        <v>135</v>
      </c>
      <c r="M39" s="72" t="s">
        <v>616</v>
      </c>
      <c r="N39" s="69" t="s">
        <v>641</v>
      </c>
      <c r="O39" s="83" t="s">
        <v>1169</v>
      </c>
      <c r="P39" s="83" t="s">
        <v>1170</v>
      </c>
      <c r="Q39" s="66"/>
      <c r="R39" s="66"/>
      <c r="S39" s="80"/>
      <c r="T39" s="80"/>
      <c r="U39" s="66"/>
      <c r="V39" s="80"/>
      <c r="W39" s="80">
        <v>7</v>
      </c>
      <c r="X39" s="80"/>
      <c r="Y39" s="66"/>
      <c r="Z39" s="66"/>
      <c r="AA39" s="66"/>
      <c r="AB39" s="66"/>
      <c r="AC39" s="66"/>
      <c r="AD39" s="66"/>
      <c r="AE39" s="66"/>
      <c r="AF39" s="66"/>
      <c r="AG39" s="66"/>
    </row>
    <row r="40" spans="1:33" s="1" customFormat="1" ht="45" customHeight="1" x14ac:dyDescent="0.3">
      <c r="A40" s="68" t="s">
        <v>736</v>
      </c>
      <c r="B40" s="68" t="s">
        <v>737</v>
      </c>
      <c r="C40" s="67" t="s">
        <v>609</v>
      </c>
      <c r="D40" s="77">
        <v>1940</v>
      </c>
      <c r="E40" s="67" t="s">
        <v>535</v>
      </c>
      <c r="F40" s="67">
        <v>24</v>
      </c>
      <c r="G40" s="71">
        <v>45623</v>
      </c>
      <c r="H40" s="130">
        <v>1</v>
      </c>
      <c r="I40" s="69" t="s">
        <v>738</v>
      </c>
      <c r="J40" s="66" t="s">
        <v>53</v>
      </c>
      <c r="K40" s="66" t="s">
        <v>532</v>
      </c>
      <c r="L40" s="66" t="s">
        <v>135</v>
      </c>
      <c r="M40" s="72" t="s">
        <v>616</v>
      </c>
      <c r="N40" s="69" t="s">
        <v>641</v>
      </c>
      <c r="O40" s="83" t="s">
        <v>1169</v>
      </c>
      <c r="P40" s="83" t="s">
        <v>1170</v>
      </c>
      <c r="Q40" s="70"/>
      <c r="R40" s="70"/>
      <c r="S40" s="69"/>
      <c r="T40" s="69"/>
      <c r="U40" s="70"/>
      <c r="V40" s="69"/>
      <c r="W40" s="70">
        <v>9</v>
      </c>
      <c r="X40" s="70"/>
      <c r="Y40" s="70"/>
      <c r="Z40" s="70"/>
      <c r="AA40" s="70"/>
      <c r="AB40" s="70"/>
      <c r="AC40" s="70">
        <v>2</v>
      </c>
      <c r="AD40" s="70"/>
      <c r="AE40" s="70"/>
      <c r="AF40" s="70"/>
      <c r="AG40" s="70"/>
    </row>
    <row r="41" spans="1:33" s="1" customFormat="1" ht="45" customHeight="1" x14ac:dyDescent="0.3">
      <c r="A41" s="68" t="s">
        <v>739</v>
      </c>
      <c r="B41" s="68" t="s">
        <v>740</v>
      </c>
      <c r="C41" s="67" t="s">
        <v>609</v>
      </c>
      <c r="D41" s="67">
        <v>2029</v>
      </c>
      <c r="E41" s="67" t="s">
        <v>535</v>
      </c>
      <c r="F41" s="67">
        <v>24</v>
      </c>
      <c r="G41" s="71">
        <v>45623</v>
      </c>
      <c r="H41" s="129">
        <v>1</v>
      </c>
      <c r="I41" s="79" t="s">
        <v>741</v>
      </c>
      <c r="J41" s="66" t="s">
        <v>53</v>
      </c>
      <c r="K41" s="66" t="s">
        <v>532</v>
      </c>
      <c r="L41" s="72" t="s">
        <v>135</v>
      </c>
      <c r="M41" s="72" t="s">
        <v>616</v>
      </c>
      <c r="N41" s="69" t="s">
        <v>641</v>
      </c>
      <c r="O41" s="83" t="s">
        <v>1169</v>
      </c>
      <c r="P41" s="83" t="s">
        <v>1170</v>
      </c>
      <c r="Q41" s="66"/>
      <c r="R41" s="66"/>
      <c r="S41" s="80"/>
      <c r="T41" s="80"/>
      <c r="U41" s="66"/>
      <c r="V41" s="80"/>
      <c r="W41" s="69">
        <v>2</v>
      </c>
      <c r="X41" s="80">
        <v>1</v>
      </c>
      <c r="Y41" s="66"/>
      <c r="Z41" s="66"/>
      <c r="AA41" s="66"/>
      <c r="AB41" s="66"/>
      <c r="AC41" s="66"/>
      <c r="AD41" s="66"/>
      <c r="AE41" s="66"/>
      <c r="AF41" s="66"/>
      <c r="AG41" s="66"/>
    </row>
    <row r="42" spans="1:33" s="1" customFormat="1" ht="45" customHeight="1" x14ac:dyDescent="0.3">
      <c r="A42" s="68" t="s">
        <v>742</v>
      </c>
      <c r="B42" s="68" t="s">
        <v>743</v>
      </c>
      <c r="C42" s="67" t="s">
        <v>609</v>
      </c>
      <c r="D42" s="67">
        <v>971</v>
      </c>
      <c r="E42" s="67" t="s">
        <v>584</v>
      </c>
      <c r="F42" s="67">
        <v>24</v>
      </c>
      <c r="G42" s="71">
        <v>45623</v>
      </c>
      <c r="H42" s="129">
        <v>0.45833333333333331</v>
      </c>
      <c r="I42" s="79" t="s">
        <v>744</v>
      </c>
      <c r="J42" s="66" t="s">
        <v>53</v>
      </c>
      <c r="K42" s="66" t="s">
        <v>532</v>
      </c>
      <c r="L42" s="72" t="s">
        <v>135</v>
      </c>
      <c r="M42" s="72" t="s">
        <v>616</v>
      </c>
      <c r="N42" s="69" t="s">
        <v>641</v>
      </c>
      <c r="O42" s="83" t="s">
        <v>1169</v>
      </c>
      <c r="P42" s="83" t="s">
        <v>1170</v>
      </c>
      <c r="Q42" s="66"/>
      <c r="R42" s="66"/>
      <c r="S42" s="80"/>
      <c r="T42" s="80"/>
      <c r="U42" s="66"/>
      <c r="V42" s="80"/>
      <c r="W42" s="69">
        <v>2</v>
      </c>
      <c r="X42" s="69">
        <v>1</v>
      </c>
      <c r="Y42" s="66"/>
      <c r="Z42" s="66"/>
      <c r="AA42" s="66"/>
      <c r="AB42" s="66"/>
      <c r="AC42" s="66"/>
      <c r="AD42" s="66"/>
      <c r="AE42" s="66"/>
      <c r="AF42" s="66"/>
      <c r="AG42" s="66"/>
    </row>
    <row r="43" spans="1:33" s="1" customFormat="1" ht="45" customHeight="1" x14ac:dyDescent="0.3">
      <c r="A43" s="68" t="s">
        <v>745</v>
      </c>
      <c r="B43" s="68" t="s">
        <v>746</v>
      </c>
      <c r="C43" s="67" t="s">
        <v>609</v>
      </c>
      <c r="D43" s="67">
        <v>972</v>
      </c>
      <c r="E43" s="67" t="s">
        <v>584</v>
      </c>
      <c r="F43" s="67">
        <v>24</v>
      </c>
      <c r="G43" s="71">
        <v>45623</v>
      </c>
      <c r="H43" s="129">
        <v>0.60416666666666663</v>
      </c>
      <c r="I43" s="79" t="s">
        <v>747</v>
      </c>
      <c r="J43" s="66" t="s">
        <v>53</v>
      </c>
      <c r="K43" s="66" t="s">
        <v>532</v>
      </c>
      <c r="L43" s="72" t="s">
        <v>135</v>
      </c>
      <c r="M43" s="72" t="s">
        <v>616</v>
      </c>
      <c r="N43" s="69" t="s">
        <v>641</v>
      </c>
      <c r="O43" s="83" t="s">
        <v>1169</v>
      </c>
      <c r="P43" s="83" t="s">
        <v>1170</v>
      </c>
      <c r="Q43" s="66"/>
      <c r="R43" s="66"/>
      <c r="S43" s="80"/>
      <c r="T43" s="80"/>
      <c r="U43" s="66"/>
      <c r="V43" s="80"/>
      <c r="W43" s="69">
        <v>2</v>
      </c>
      <c r="X43" s="69">
        <v>1</v>
      </c>
      <c r="Y43" s="66"/>
      <c r="Z43" s="66"/>
      <c r="AA43" s="66"/>
      <c r="AB43" s="66"/>
      <c r="AC43" s="66"/>
      <c r="AD43" s="66"/>
      <c r="AE43" s="66"/>
      <c r="AF43" s="66"/>
      <c r="AG43" s="66"/>
    </row>
    <row r="44" spans="1:33" s="1" customFormat="1" ht="45" customHeight="1" x14ac:dyDescent="0.3">
      <c r="A44" s="68" t="s">
        <v>748</v>
      </c>
      <c r="B44" s="68" t="s">
        <v>749</v>
      </c>
      <c r="C44" s="67" t="s">
        <v>609</v>
      </c>
      <c r="D44" s="67">
        <v>973</v>
      </c>
      <c r="E44" s="67" t="s">
        <v>584</v>
      </c>
      <c r="F44" s="67">
        <v>24</v>
      </c>
      <c r="G44" s="81">
        <v>45623</v>
      </c>
      <c r="H44" s="129">
        <v>1</v>
      </c>
      <c r="I44" s="66" t="s">
        <v>750</v>
      </c>
      <c r="J44" s="66" t="s">
        <v>53</v>
      </c>
      <c r="K44" s="66" t="s">
        <v>532</v>
      </c>
      <c r="L44" s="66" t="s">
        <v>135</v>
      </c>
      <c r="M44" s="72" t="s">
        <v>616</v>
      </c>
      <c r="N44" s="69" t="s">
        <v>641</v>
      </c>
      <c r="O44" s="83" t="s">
        <v>1169</v>
      </c>
      <c r="P44" s="83" t="s">
        <v>1170</v>
      </c>
      <c r="Q44" s="66"/>
      <c r="R44" s="66"/>
      <c r="S44" s="80"/>
      <c r="T44" s="80"/>
      <c r="U44" s="66"/>
      <c r="V44" s="80"/>
      <c r="W44" s="80">
        <v>2</v>
      </c>
      <c r="X44" s="80">
        <v>1</v>
      </c>
      <c r="Y44" s="66"/>
      <c r="Z44" s="66"/>
      <c r="AA44" s="66"/>
      <c r="AB44" s="66"/>
      <c r="AC44" s="66"/>
      <c r="AD44" s="66"/>
      <c r="AE44" s="66"/>
      <c r="AF44" s="66"/>
      <c r="AG44" s="66"/>
    </row>
    <row r="45" spans="1:33" s="1" customFormat="1" ht="45" customHeight="1" x14ac:dyDescent="0.3">
      <c r="A45" s="68" t="s">
        <v>751</v>
      </c>
      <c r="B45" s="68" t="s">
        <v>752</v>
      </c>
      <c r="C45" s="67" t="s">
        <v>609</v>
      </c>
      <c r="D45" s="67">
        <v>826</v>
      </c>
      <c r="E45" s="67" t="s">
        <v>555</v>
      </c>
      <c r="F45" s="67">
        <v>24</v>
      </c>
      <c r="G45" s="71">
        <v>45623</v>
      </c>
      <c r="H45" s="129">
        <v>0.75</v>
      </c>
      <c r="I45" s="85" t="s">
        <v>753</v>
      </c>
      <c r="J45" s="66" t="s">
        <v>53</v>
      </c>
      <c r="K45" s="66" t="s">
        <v>524</v>
      </c>
      <c r="L45" s="72" t="s">
        <v>323</v>
      </c>
      <c r="M45" s="66"/>
      <c r="N45" s="87" t="s">
        <v>754</v>
      </c>
      <c r="O45" s="97" t="s">
        <v>1188</v>
      </c>
      <c r="P45" s="97" t="s">
        <v>1189</v>
      </c>
      <c r="Q45" s="66"/>
      <c r="R45" s="66"/>
      <c r="S45" s="80"/>
      <c r="T45" s="80"/>
      <c r="U45" s="66"/>
      <c r="V45" s="80"/>
      <c r="W45" s="80">
        <v>8</v>
      </c>
      <c r="X45" s="80"/>
      <c r="Y45" s="66"/>
      <c r="Z45" s="66"/>
      <c r="AA45" s="66"/>
      <c r="AB45" s="66"/>
      <c r="AC45" s="66"/>
      <c r="AD45" s="66"/>
      <c r="AE45" s="66"/>
      <c r="AF45" s="66"/>
      <c r="AG45" s="66"/>
    </row>
    <row r="46" spans="1:33" s="1" customFormat="1" ht="45" customHeight="1" x14ac:dyDescent="0.3">
      <c r="A46" s="68" t="s">
        <v>755</v>
      </c>
      <c r="B46" s="68" t="s">
        <v>756</v>
      </c>
      <c r="C46" s="67" t="s">
        <v>609</v>
      </c>
      <c r="D46" s="67">
        <v>178</v>
      </c>
      <c r="E46" s="67" t="s">
        <v>579</v>
      </c>
      <c r="F46" s="67">
        <v>24</v>
      </c>
      <c r="G46" s="81">
        <v>45623</v>
      </c>
      <c r="H46" s="129">
        <v>1</v>
      </c>
      <c r="I46" s="67" t="s">
        <v>757</v>
      </c>
      <c r="J46" s="67" t="s">
        <v>53</v>
      </c>
      <c r="K46" s="67" t="s">
        <v>506</v>
      </c>
      <c r="L46" s="67"/>
      <c r="M46" s="67" t="s">
        <v>758</v>
      </c>
      <c r="N46" s="67" t="s">
        <v>759</v>
      </c>
      <c r="O46" s="97" t="s">
        <v>1190</v>
      </c>
      <c r="P46" s="97" t="s">
        <v>1191</v>
      </c>
      <c r="Q46" s="70"/>
      <c r="R46" s="70"/>
      <c r="S46" s="69"/>
      <c r="T46" s="69"/>
      <c r="U46" s="69"/>
      <c r="V46" s="69"/>
      <c r="W46" s="69">
        <v>3</v>
      </c>
      <c r="X46" s="69">
        <v>1</v>
      </c>
      <c r="Y46" s="70"/>
      <c r="Z46" s="70"/>
      <c r="AA46" s="70"/>
      <c r="AB46" s="70"/>
      <c r="AC46" s="70"/>
      <c r="AD46" s="70"/>
      <c r="AE46" s="70"/>
      <c r="AF46" s="70"/>
      <c r="AG46" s="70"/>
    </row>
    <row r="47" spans="1:33" s="1" customFormat="1" ht="45" customHeight="1" x14ac:dyDescent="0.3">
      <c r="A47" s="68" t="s">
        <v>760</v>
      </c>
      <c r="B47" s="68" t="s">
        <v>761</v>
      </c>
      <c r="C47" s="67" t="s">
        <v>609</v>
      </c>
      <c r="D47" s="67">
        <v>824</v>
      </c>
      <c r="E47" s="67" t="s">
        <v>555</v>
      </c>
      <c r="F47" s="67">
        <v>24</v>
      </c>
      <c r="G47" s="81">
        <v>45318</v>
      </c>
      <c r="H47" s="129">
        <v>1</v>
      </c>
      <c r="I47" s="69" t="s">
        <v>762</v>
      </c>
      <c r="J47" s="66" t="s">
        <v>53</v>
      </c>
      <c r="K47" s="66" t="s">
        <v>524</v>
      </c>
      <c r="L47" s="67" t="s">
        <v>323</v>
      </c>
      <c r="M47" s="82"/>
      <c r="N47" s="87" t="s">
        <v>754</v>
      </c>
      <c r="O47" s="97" t="s">
        <v>1188</v>
      </c>
      <c r="P47" s="97" t="s">
        <v>1189</v>
      </c>
      <c r="Q47" s="70"/>
      <c r="R47" s="70"/>
      <c r="S47" s="69"/>
      <c r="T47" s="69"/>
      <c r="U47" s="69"/>
      <c r="V47" s="69"/>
      <c r="W47" s="69">
        <v>11</v>
      </c>
      <c r="X47" s="69">
        <v>1</v>
      </c>
      <c r="Y47" s="70"/>
      <c r="Z47" s="70"/>
      <c r="AA47" s="70"/>
      <c r="AB47" s="70"/>
      <c r="AC47" s="70"/>
      <c r="AD47" s="70"/>
      <c r="AE47" s="70"/>
      <c r="AF47" s="70"/>
      <c r="AG47" s="70"/>
    </row>
    <row r="48" spans="1:33" s="1" customFormat="1" ht="45" customHeight="1" x14ac:dyDescent="0.3">
      <c r="A48" s="68" t="s">
        <v>763</v>
      </c>
      <c r="B48" s="68" t="s">
        <v>764</v>
      </c>
      <c r="C48" s="67" t="s">
        <v>609</v>
      </c>
      <c r="D48" s="67">
        <v>118</v>
      </c>
      <c r="E48" s="67" t="s">
        <v>579</v>
      </c>
      <c r="F48" s="67">
        <v>24</v>
      </c>
      <c r="G48" s="81">
        <v>45623</v>
      </c>
      <c r="H48" s="129">
        <v>1</v>
      </c>
      <c r="I48" s="69" t="s">
        <v>765</v>
      </c>
      <c r="J48" s="66" t="s">
        <v>53</v>
      </c>
      <c r="K48" s="66" t="s">
        <v>506</v>
      </c>
      <c r="L48" s="67"/>
      <c r="M48" s="67" t="s">
        <v>758</v>
      </c>
      <c r="N48" s="67" t="s">
        <v>759</v>
      </c>
      <c r="O48" s="97" t="s">
        <v>1190</v>
      </c>
      <c r="P48" s="97" t="s">
        <v>1191</v>
      </c>
      <c r="Q48" s="70"/>
      <c r="R48" s="70"/>
      <c r="S48" s="69"/>
      <c r="T48" s="69"/>
      <c r="U48" s="69"/>
      <c r="V48" s="69"/>
      <c r="W48" s="69">
        <v>1</v>
      </c>
      <c r="X48" s="69"/>
      <c r="Y48" s="70"/>
      <c r="Z48" s="70"/>
      <c r="AA48" s="70"/>
      <c r="AB48" s="70"/>
      <c r="AC48" s="70"/>
      <c r="AD48" s="70"/>
      <c r="AE48" s="70"/>
      <c r="AF48" s="70"/>
      <c r="AG48" s="70"/>
    </row>
    <row r="49" spans="1:33" s="1" customFormat="1" ht="45" customHeight="1" x14ac:dyDescent="0.3">
      <c r="A49" s="68" t="s">
        <v>766</v>
      </c>
      <c r="B49" s="68" t="s">
        <v>767</v>
      </c>
      <c r="C49" s="67" t="s">
        <v>609</v>
      </c>
      <c r="D49" s="67">
        <v>823</v>
      </c>
      <c r="E49" s="67" t="s">
        <v>555</v>
      </c>
      <c r="F49" s="67">
        <v>24</v>
      </c>
      <c r="G49" s="81">
        <v>45623</v>
      </c>
      <c r="H49" s="129">
        <v>0.41666666666666669</v>
      </c>
      <c r="I49" s="69" t="s">
        <v>768</v>
      </c>
      <c r="J49" s="66" t="s">
        <v>53</v>
      </c>
      <c r="K49" s="66" t="s">
        <v>524</v>
      </c>
      <c r="L49" s="67" t="s">
        <v>323</v>
      </c>
      <c r="M49" s="82"/>
      <c r="N49" s="87" t="s">
        <v>754</v>
      </c>
      <c r="O49" s="97" t="s">
        <v>1188</v>
      </c>
      <c r="P49" s="97" t="s">
        <v>1189</v>
      </c>
      <c r="Q49" s="70"/>
      <c r="R49" s="70"/>
      <c r="S49" s="69"/>
      <c r="T49" s="69"/>
      <c r="U49" s="69"/>
      <c r="V49" s="69"/>
      <c r="W49" s="69">
        <v>11</v>
      </c>
      <c r="X49" s="69">
        <v>3</v>
      </c>
      <c r="Y49" s="70"/>
      <c r="Z49" s="70"/>
      <c r="AA49" s="70"/>
      <c r="AB49" s="70"/>
      <c r="AC49" s="70"/>
      <c r="AD49" s="70"/>
      <c r="AE49" s="70"/>
      <c r="AF49" s="70"/>
      <c r="AG49" s="70"/>
    </row>
    <row r="50" spans="1:33" s="1" customFormat="1" ht="45" customHeight="1" x14ac:dyDescent="0.3">
      <c r="A50" s="68" t="s">
        <v>769</v>
      </c>
      <c r="B50" s="68" t="s">
        <v>770</v>
      </c>
      <c r="C50" s="67" t="s">
        <v>609</v>
      </c>
      <c r="D50" s="67">
        <v>279</v>
      </c>
      <c r="E50" s="67" t="s">
        <v>567</v>
      </c>
      <c r="F50" s="67">
        <v>24</v>
      </c>
      <c r="G50" s="81">
        <v>45623</v>
      </c>
      <c r="H50" s="129">
        <v>0.25</v>
      </c>
      <c r="I50" s="67" t="s">
        <v>771</v>
      </c>
      <c r="J50" s="67" t="s">
        <v>55</v>
      </c>
      <c r="K50" s="67" t="s">
        <v>287</v>
      </c>
      <c r="L50" s="67" t="s">
        <v>345</v>
      </c>
      <c r="M50" s="67" t="s">
        <v>772</v>
      </c>
      <c r="N50" s="67" t="s">
        <v>773</v>
      </c>
      <c r="O50" s="99" t="s">
        <v>1192</v>
      </c>
      <c r="P50" s="99" t="s">
        <v>1193</v>
      </c>
      <c r="Q50" s="70"/>
      <c r="R50" s="70"/>
      <c r="S50" s="69"/>
      <c r="T50" s="69"/>
      <c r="U50" s="69"/>
      <c r="V50" s="69"/>
      <c r="W50" s="69">
        <v>5</v>
      </c>
      <c r="X50" s="69">
        <v>1</v>
      </c>
      <c r="Y50" s="70"/>
      <c r="Z50" s="70"/>
      <c r="AA50" s="70"/>
      <c r="AB50" s="70"/>
      <c r="AC50" s="70"/>
      <c r="AD50" s="70"/>
      <c r="AE50" s="70"/>
      <c r="AF50" s="70"/>
      <c r="AG50" s="70"/>
    </row>
    <row r="51" spans="1:33" s="1" customFormat="1" ht="45" customHeight="1" x14ac:dyDescent="0.3">
      <c r="A51" s="68" t="s">
        <v>623</v>
      </c>
      <c r="B51" s="68" t="s">
        <v>774</v>
      </c>
      <c r="C51" s="67" t="s">
        <v>601</v>
      </c>
      <c r="D51" s="67">
        <v>985</v>
      </c>
      <c r="E51" s="67" t="s">
        <v>58</v>
      </c>
      <c r="F51" s="67">
        <v>24</v>
      </c>
      <c r="G51" s="81">
        <v>45624</v>
      </c>
      <c r="H51" s="129">
        <v>0.41666666666666669</v>
      </c>
      <c r="I51" s="79" t="s">
        <v>602</v>
      </c>
      <c r="J51" s="66" t="s">
        <v>53</v>
      </c>
      <c r="K51" s="66" t="s">
        <v>532</v>
      </c>
      <c r="L51" s="72" t="s">
        <v>135</v>
      </c>
      <c r="M51" s="72"/>
      <c r="N51" s="80" t="s">
        <v>620</v>
      </c>
      <c r="O51" s="90" t="s">
        <v>1165</v>
      </c>
      <c r="P51" s="90" t="s">
        <v>1166</v>
      </c>
      <c r="Q51" s="66"/>
      <c r="R51" s="66"/>
      <c r="S51" s="80">
        <v>12</v>
      </c>
      <c r="T51" s="80">
        <v>12</v>
      </c>
      <c r="U51" s="66"/>
      <c r="V51" s="80">
        <v>2</v>
      </c>
      <c r="W51" s="69">
        <v>4</v>
      </c>
      <c r="X51" s="80">
        <v>1</v>
      </c>
      <c r="Y51" s="66"/>
      <c r="Z51" s="66"/>
      <c r="AA51" s="66"/>
      <c r="AB51" s="66"/>
      <c r="AC51" s="66"/>
      <c r="AD51" s="66"/>
      <c r="AE51" s="66"/>
      <c r="AF51" s="66"/>
      <c r="AG51" s="66"/>
    </row>
    <row r="52" spans="1:33" s="1" customFormat="1" ht="45" customHeight="1" x14ac:dyDescent="0.3">
      <c r="A52" s="68" t="s">
        <v>625</v>
      </c>
      <c r="B52" s="68" t="s">
        <v>776</v>
      </c>
      <c r="C52" s="67" t="s">
        <v>601</v>
      </c>
      <c r="D52" s="67">
        <v>963</v>
      </c>
      <c r="E52" s="67" t="s">
        <v>61</v>
      </c>
      <c r="F52" s="67">
        <v>24</v>
      </c>
      <c r="G52" s="81">
        <v>45624</v>
      </c>
      <c r="H52" s="129">
        <v>0.29166666666666669</v>
      </c>
      <c r="I52" s="80" t="s">
        <v>604</v>
      </c>
      <c r="J52" s="66" t="s">
        <v>53</v>
      </c>
      <c r="K52" s="66" t="s">
        <v>524</v>
      </c>
      <c r="L52" s="72" t="s">
        <v>323</v>
      </c>
      <c r="M52" s="72"/>
      <c r="N52" s="69" t="s">
        <v>605</v>
      </c>
      <c r="O52" s="86" t="s">
        <v>1152</v>
      </c>
      <c r="P52" s="86" t="s">
        <v>1152</v>
      </c>
      <c r="Q52" s="85" t="s">
        <v>608</v>
      </c>
      <c r="R52" s="66"/>
      <c r="S52" s="80">
        <v>10</v>
      </c>
      <c r="T52" s="80">
        <v>18</v>
      </c>
      <c r="U52" s="66"/>
      <c r="V52" s="80">
        <v>28</v>
      </c>
      <c r="W52" s="69">
        <v>10</v>
      </c>
      <c r="X52" s="69">
        <v>5</v>
      </c>
      <c r="Y52" s="66"/>
      <c r="Z52" s="66"/>
      <c r="AA52" s="66"/>
      <c r="AB52" s="66"/>
      <c r="AC52" s="66"/>
      <c r="AD52" s="66"/>
      <c r="AE52" s="66"/>
      <c r="AF52" s="66">
        <v>5</v>
      </c>
      <c r="AG52" s="66" t="s">
        <v>627</v>
      </c>
    </row>
    <row r="53" spans="1:33" s="1" customFormat="1" ht="45" customHeight="1" x14ac:dyDescent="0.3">
      <c r="A53" s="68" t="s">
        <v>736</v>
      </c>
      <c r="B53" s="68" t="s">
        <v>777</v>
      </c>
      <c r="C53" s="67" t="s">
        <v>609</v>
      </c>
      <c r="D53" s="77">
        <v>1940</v>
      </c>
      <c r="E53" s="67" t="s">
        <v>535</v>
      </c>
      <c r="F53" s="67">
        <v>24</v>
      </c>
      <c r="G53" s="71">
        <v>45624</v>
      </c>
      <c r="H53" s="130">
        <v>1</v>
      </c>
      <c r="I53" s="69" t="s">
        <v>738</v>
      </c>
      <c r="J53" s="66" t="s">
        <v>53</v>
      </c>
      <c r="K53" s="66" t="s">
        <v>532</v>
      </c>
      <c r="L53" s="66" t="s">
        <v>135</v>
      </c>
      <c r="M53" s="72" t="s">
        <v>616</v>
      </c>
      <c r="N53" s="69" t="s">
        <v>641</v>
      </c>
      <c r="O53" s="83" t="s">
        <v>1169</v>
      </c>
      <c r="P53" s="83" t="s">
        <v>1170</v>
      </c>
      <c r="Q53" s="70"/>
      <c r="R53" s="70"/>
      <c r="S53" s="69"/>
      <c r="T53" s="69"/>
      <c r="U53" s="70"/>
      <c r="V53" s="69"/>
      <c r="W53" s="70">
        <v>9</v>
      </c>
      <c r="X53" s="70"/>
      <c r="Y53" s="70"/>
      <c r="Z53" s="70"/>
      <c r="AA53" s="70"/>
      <c r="AB53" s="70"/>
      <c r="AC53" s="70">
        <v>2</v>
      </c>
      <c r="AD53" s="70"/>
      <c r="AE53" s="70"/>
      <c r="AF53" s="70"/>
      <c r="AG53" s="70"/>
    </row>
    <row r="54" spans="1:33" s="1" customFormat="1" ht="45" customHeight="1" x14ac:dyDescent="0.3">
      <c r="A54" s="68" t="s">
        <v>625</v>
      </c>
      <c r="B54" s="68" t="s">
        <v>778</v>
      </c>
      <c r="C54" s="67" t="s">
        <v>601</v>
      </c>
      <c r="D54" s="67">
        <v>963</v>
      </c>
      <c r="E54" s="67" t="s">
        <v>61</v>
      </c>
      <c r="F54" s="67">
        <v>24</v>
      </c>
      <c r="G54" s="81">
        <v>45624</v>
      </c>
      <c r="H54" s="129">
        <v>0.79166666666666663</v>
      </c>
      <c r="I54" s="80" t="s">
        <v>604</v>
      </c>
      <c r="J54" s="66" t="s">
        <v>53</v>
      </c>
      <c r="K54" s="66" t="s">
        <v>524</v>
      </c>
      <c r="L54" s="72" t="s">
        <v>323</v>
      </c>
      <c r="M54" s="88"/>
      <c r="N54" s="69" t="s">
        <v>605</v>
      </c>
      <c r="O54" s="86" t="s">
        <v>1152</v>
      </c>
      <c r="P54" s="86" t="s">
        <v>1152</v>
      </c>
      <c r="Q54" s="85" t="s">
        <v>608</v>
      </c>
      <c r="R54" s="66"/>
      <c r="S54" s="80">
        <v>19</v>
      </c>
      <c r="T54" s="80">
        <v>39</v>
      </c>
      <c r="U54" s="66"/>
      <c r="V54" s="80">
        <v>59</v>
      </c>
      <c r="W54" s="69">
        <v>10</v>
      </c>
      <c r="X54" s="69">
        <v>5</v>
      </c>
      <c r="Y54" s="66"/>
      <c r="Z54" s="66"/>
      <c r="AA54" s="66"/>
      <c r="AB54" s="66"/>
      <c r="AC54" s="66"/>
      <c r="AD54" s="66"/>
      <c r="AE54" s="66"/>
      <c r="AF54" s="66">
        <v>5</v>
      </c>
      <c r="AG54" s="66" t="s">
        <v>627</v>
      </c>
    </row>
    <row r="55" spans="1:33" s="1" customFormat="1" ht="45" customHeight="1" x14ac:dyDescent="0.3">
      <c r="A55" s="68" t="s">
        <v>633</v>
      </c>
      <c r="B55" s="68" t="s">
        <v>779</v>
      </c>
      <c r="C55" s="67" t="s">
        <v>601</v>
      </c>
      <c r="D55" s="67">
        <v>500</v>
      </c>
      <c r="E55" s="67" t="s">
        <v>62</v>
      </c>
      <c r="F55" s="67">
        <v>24</v>
      </c>
      <c r="G55" s="81">
        <v>45624</v>
      </c>
      <c r="H55" s="129">
        <v>0.4375</v>
      </c>
      <c r="I55" s="80" t="s">
        <v>607</v>
      </c>
      <c r="J55" s="66" t="s">
        <v>53</v>
      </c>
      <c r="K55" s="66" t="s">
        <v>528</v>
      </c>
      <c r="L55" s="66" t="s">
        <v>477</v>
      </c>
      <c r="M55" s="84" t="s">
        <v>635</v>
      </c>
      <c r="N55" s="80" t="s">
        <v>1151</v>
      </c>
      <c r="O55" s="86" t="s">
        <v>1167</v>
      </c>
      <c r="P55" s="86" t="s">
        <v>1194</v>
      </c>
      <c r="Q55" s="85" t="s">
        <v>608</v>
      </c>
      <c r="R55" s="66"/>
      <c r="S55" s="80">
        <v>72</v>
      </c>
      <c r="T55" s="80">
        <v>34</v>
      </c>
      <c r="U55" s="66"/>
      <c r="V55" s="80">
        <v>72</v>
      </c>
      <c r="W55" s="80">
        <v>1</v>
      </c>
      <c r="X55" s="80"/>
      <c r="Y55" s="66"/>
      <c r="Z55" s="66"/>
      <c r="AA55" s="66"/>
      <c r="AB55" s="66"/>
      <c r="AC55" s="66"/>
      <c r="AD55" s="66"/>
      <c r="AE55" s="66"/>
      <c r="AF55" s="66"/>
      <c r="AG55" s="66"/>
    </row>
    <row r="56" spans="1:33" s="1" customFormat="1" ht="45" customHeight="1" x14ac:dyDescent="0.3">
      <c r="A56" s="68" t="s">
        <v>636</v>
      </c>
      <c r="B56" s="68" t="s">
        <v>780</v>
      </c>
      <c r="C56" s="67" t="s">
        <v>609</v>
      </c>
      <c r="D56" s="67">
        <v>900</v>
      </c>
      <c r="E56" s="67" t="s">
        <v>584</v>
      </c>
      <c r="F56" s="67">
        <v>24</v>
      </c>
      <c r="G56" s="71">
        <v>45624</v>
      </c>
      <c r="H56" s="129">
        <v>1</v>
      </c>
      <c r="I56" s="3" t="s">
        <v>614</v>
      </c>
      <c r="J56" s="66" t="s">
        <v>55</v>
      </c>
      <c r="K56" s="66" t="s">
        <v>532</v>
      </c>
      <c r="L56" s="66"/>
      <c r="M56" s="88" t="s">
        <v>603</v>
      </c>
      <c r="N56" s="80" t="s">
        <v>603</v>
      </c>
      <c r="O56" s="89" t="s">
        <v>603</v>
      </c>
      <c r="P56" s="83" t="s">
        <v>603</v>
      </c>
      <c r="Q56" s="66"/>
      <c r="R56" s="66"/>
      <c r="S56" s="80"/>
      <c r="T56" s="80"/>
      <c r="U56" s="66"/>
      <c r="V56" s="80"/>
      <c r="W56" s="69">
        <v>4</v>
      </c>
      <c r="X56" s="69">
        <v>1</v>
      </c>
      <c r="Y56" s="66"/>
      <c r="Z56" s="66"/>
      <c r="AA56" s="66"/>
      <c r="AB56" s="66"/>
      <c r="AC56" s="66"/>
      <c r="AD56" s="66"/>
      <c r="AE56" s="66"/>
      <c r="AF56" s="66"/>
      <c r="AG56" s="66"/>
    </row>
    <row r="57" spans="1:33" s="1" customFormat="1" ht="45" customHeight="1" x14ac:dyDescent="0.3">
      <c r="A57" s="68" t="s">
        <v>781</v>
      </c>
      <c r="B57" s="68" t="s">
        <v>782</v>
      </c>
      <c r="C57" s="67" t="s">
        <v>609</v>
      </c>
      <c r="D57" s="67">
        <v>1872</v>
      </c>
      <c r="E57" s="67" t="s">
        <v>58</v>
      </c>
      <c r="F57" s="67">
        <v>24</v>
      </c>
      <c r="G57" s="81">
        <v>45624</v>
      </c>
      <c r="H57" s="129">
        <v>1</v>
      </c>
      <c r="I57" s="67" t="s">
        <v>615</v>
      </c>
      <c r="J57" s="66" t="s">
        <v>55</v>
      </c>
      <c r="K57" s="66" t="s">
        <v>532</v>
      </c>
      <c r="L57" s="66" t="s">
        <v>135</v>
      </c>
      <c r="M57" s="82" t="s">
        <v>616</v>
      </c>
      <c r="N57" s="80" t="s">
        <v>617</v>
      </c>
      <c r="O57" s="83" t="s">
        <v>1161</v>
      </c>
      <c r="P57" s="83" t="s">
        <v>1162</v>
      </c>
      <c r="Q57" s="66"/>
      <c r="R57" s="66"/>
      <c r="S57" s="80"/>
      <c r="T57" s="80"/>
      <c r="U57" s="66"/>
      <c r="V57" s="80"/>
      <c r="W57" s="80">
        <v>4</v>
      </c>
      <c r="X57" s="80">
        <v>1</v>
      </c>
      <c r="Y57" s="66"/>
      <c r="Z57" s="66"/>
      <c r="AA57" s="66"/>
      <c r="AB57" s="66"/>
      <c r="AC57" s="66"/>
      <c r="AD57" s="66"/>
      <c r="AE57" s="66"/>
      <c r="AF57" s="66"/>
      <c r="AG57" s="66"/>
    </row>
    <row r="58" spans="1:33" s="1" customFormat="1" ht="45" customHeight="1" x14ac:dyDescent="0.3">
      <c r="A58" s="68" t="s">
        <v>763</v>
      </c>
      <c r="B58" s="68" t="s">
        <v>783</v>
      </c>
      <c r="C58" s="67" t="s">
        <v>609</v>
      </c>
      <c r="D58" s="67">
        <v>118</v>
      </c>
      <c r="E58" s="67" t="s">
        <v>579</v>
      </c>
      <c r="F58" s="67">
        <v>24</v>
      </c>
      <c r="G58" s="81">
        <v>45624</v>
      </c>
      <c r="H58" s="129">
        <v>1</v>
      </c>
      <c r="I58" s="69" t="s">
        <v>765</v>
      </c>
      <c r="J58" s="66" t="s">
        <v>53</v>
      </c>
      <c r="K58" s="66" t="s">
        <v>506</v>
      </c>
      <c r="L58" s="67"/>
      <c r="M58" s="67" t="s">
        <v>758</v>
      </c>
      <c r="N58" s="67" t="s">
        <v>759</v>
      </c>
      <c r="O58" s="97" t="s">
        <v>1190</v>
      </c>
      <c r="P58" s="97" t="s">
        <v>1191</v>
      </c>
      <c r="Q58" s="70"/>
      <c r="R58" s="70"/>
      <c r="S58" s="69"/>
      <c r="T58" s="69"/>
      <c r="U58" s="69"/>
      <c r="V58" s="69"/>
      <c r="W58" s="69">
        <v>1</v>
      </c>
      <c r="X58" s="69"/>
      <c r="Y58" s="70"/>
      <c r="Z58" s="70"/>
      <c r="AA58" s="70"/>
      <c r="AB58" s="70"/>
      <c r="AC58" s="70"/>
      <c r="AD58" s="70"/>
      <c r="AE58" s="70"/>
      <c r="AF58" s="70"/>
      <c r="AG58" s="70"/>
    </row>
    <row r="59" spans="1:33" s="1" customFormat="1" ht="45" customHeight="1" x14ac:dyDescent="0.3">
      <c r="A59" s="68" t="s">
        <v>646</v>
      </c>
      <c r="B59" s="68" t="s">
        <v>784</v>
      </c>
      <c r="C59" s="67" t="s">
        <v>610</v>
      </c>
      <c r="D59" s="67">
        <v>29</v>
      </c>
      <c r="E59" s="67" t="s">
        <v>61</v>
      </c>
      <c r="F59" s="67">
        <v>24</v>
      </c>
      <c r="G59" s="71">
        <v>45624</v>
      </c>
      <c r="H59" s="129">
        <v>0.29166666666666669</v>
      </c>
      <c r="I59" s="87" t="s">
        <v>612</v>
      </c>
      <c r="J59" s="66" t="s">
        <v>53</v>
      </c>
      <c r="K59" s="66" t="s">
        <v>524</v>
      </c>
      <c r="L59" s="66" t="s">
        <v>323</v>
      </c>
      <c r="M59" s="72"/>
      <c r="N59" s="86" t="s">
        <v>613</v>
      </c>
      <c r="O59" s="86" t="s">
        <v>1146</v>
      </c>
      <c r="P59" s="83" t="s">
        <v>1170</v>
      </c>
      <c r="Q59" s="66"/>
      <c r="R59" s="66"/>
      <c r="S59" s="80"/>
      <c r="T59" s="80"/>
      <c r="U59" s="66"/>
      <c r="V59" s="80"/>
      <c r="W59" s="80">
        <v>2</v>
      </c>
      <c r="X59" s="80"/>
      <c r="Y59" s="66"/>
      <c r="Z59" s="66"/>
      <c r="AA59" s="66"/>
      <c r="AB59" s="66"/>
      <c r="AC59" s="66"/>
      <c r="AD59" s="66"/>
      <c r="AE59" s="66"/>
      <c r="AF59" s="66"/>
      <c r="AG59" s="81"/>
    </row>
    <row r="60" spans="1:33" s="1" customFormat="1" ht="45" customHeight="1" x14ac:dyDescent="0.3">
      <c r="A60" s="68" t="s">
        <v>705</v>
      </c>
      <c r="B60" s="68" t="s">
        <v>785</v>
      </c>
      <c r="C60" s="67" t="s">
        <v>609</v>
      </c>
      <c r="D60" s="67">
        <v>1985</v>
      </c>
      <c r="E60" s="67" t="s">
        <v>535</v>
      </c>
      <c r="F60" s="67">
        <v>24</v>
      </c>
      <c r="G60" s="71">
        <v>45624</v>
      </c>
      <c r="H60" s="129">
        <v>1</v>
      </c>
      <c r="I60" s="77" t="s">
        <v>707</v>
      </c>
      <c r="J60" s="66" t="s">
        <v>53</v>
      </c>
      <c r="K60" s="66" t="s">
        <v>532</v>
      </c>
      <c r="L60" s="82" t="s">
        <v>135</v>
      </c>
      <c r="M60" s="72" t="s">
        <v>616</v>
      </c>
      <c r="N60" s="69" t="s">
        <v>641</v>
      </c>
      <c r="O60" s="83" t="s">
        <v>1169</v>
      </c>
      <c r="P60" s="83" t="s">
        <v>1170</v>
      </c>
      <c r="Q60" s="66"/>
      <c r="R60" s="66"/>
      <c r="S60" s="77"/>
      <c r="T60" s="77"/>
      <c r="U60" s="77"/>
      <c r="V60" s="77"/>
      <c r="W60" s="77">
        <v>8</v>
      </c>
      <c r="X60" s="77"/>
      <c r="Y60" s="66"/>
      <c r="Z60" s="66"/>
      <c r="AA60" s="66"/>
      <c r="AB60" s="66"/>
      <c r="AC60" s="66">
        <v>1</v>
      </c>
      <c r="AD60" s="66"/>
      <c r="AE60" s="66"/>
      <c r="AF60" s="66"/>
      <c r="AG60" s="66"/>
    </row>
    <row r="61" spans="1:33" s="1" customFormat="1" ht="45" customHeight="1" x14ac:dyDescent="0.3">
      <c r="A61" s="68" t="s">
        <v>708</v>
      </c>
      <c r="B61" s="68" t="s">
        <v>786</v>
      </c>
      <c r="C61" s="67" t="s">
        <v>609</v>
      </c>
      <c r="D61" s="67">
        <v>79</v>
      </c>
      <c r="E61" s="67" t="s">
        <v>538</v>
      </c>
      <c r="F61" s="67">
        <v>24</v>
      </c>
      <c r="G61" s="71">
        <v>45624</v>
      </c>
      <c r="H61" s="129">
        <v>1</v>
      </c>
      <c r="I61" s="77" t="s">
        <v>707</v>
      </c>
      <c r="J61" s="66" t="s">
        <v>53</v>
      </c>
      <c r="K61" s="66" t="s">
        <v>532</v>
      </c>
      <c r="L61" s="82" t="s">
        <v>336</v>
      </c>
      <c r="M61" s="82"/>
      <c r="N61" s="77" t="s">
        <v>710</v>
      </c>
      <c r="O61" s="97" t="s">
        <v>1184</v>
      </c>
      <c r="P61" s="90" t="s">
        <v>1185</v>
      </c>
      <c r="Q61" s="66"/>
      <c r="R61" s="66"/>
      <c r="S61" s="77"/>
      <c r="T61" s="77"/>
      <c r="U61" s="77"/>
      <c r="V61" s="77"/>
      <c r="W61" s="77">
        <v>4</v>
      </c>
      <c r="X61" s="77"/>
      <c r="Y61" s="66"/>
      <c r="Z61" s="66"/>
      <c r="AA61" s="66"/>
      <c r="AB61" s="66"/>
      <c r="AC61" s="66"/>
      <c r="AD61" s="66"/>
      <c r="AE61" s="66"/>
      <c r="AF61" s="66"/>
      <c r="AG61" s="66"/>
    </row>
    <row r="62" spans="1:33" s="1" customFormat="1" ht="45" customHeight="1" x14ac:dyDescent="0.3">
      <c r="A62" s="68" t="s">
        <v>711</v>
      </c>
      <c r="B62" s="68" t="s">
        <v>787</v>
      </c>
      <c r="C62" s="67" t="s">
        <v>609</v>
      </c>
      <c r="D62" s="67">
        <v>238</v>
      </c>
      <c r="E62" s="67" t="s">
        <v>539</v>
      </c>
      <c r="F62" s="67">
        <v>24</v>
      </c>
      <c r="G62" s="71">
        <v>45624</v>
      </c>
      <c r="H62" s="129">
        <v>1</v>
      </c>
      <c r="I62" s="77" t="s">
        <v>707</v>
      </c>
      <c r="J62" s="66" t="s">
        <v>53</v>
      </c>
      <c r="K62" s="66" t="s">
        <v>532</v>
      </c>
      <c r="L62" s="82"/>
      <c r="M62" s="82" t="s">
        <v>713</v>
      </c>
      <c r="N62" s="77" t="s">
        <v>714</v>
      </c>
      <c r="O62" s="97" t="s">
        <v>1186</v>
      </c>
      <c r="P62" s="97" t="s">
        <v>1187</v>
      </c>
      <c r="Q62" s="66"/>
      <c r="R62" s="66"/>
      <c r="S62" s="77"/>
      <c r="T62" s="77"/>
      <c r="U62" s="77"/>
      <c r="V62" s="77"/>
      <c r="W62" s="77">
        <v>4</v>
      </c>
      <c r="X62" s="77"/>
      <c r="Y62" s="66"/>
      <c r="Z62" s="66"/>
      <c r="AA62" s="66"/>
      <c r="AB62" s="66"/>
      <c r="AC62" s="66"/>
      <c r="AD62" s="66"/>
      <c r="AE62" s="66"/>
      <c r="AF62" s="66"/>
      <c r="AG62" s="66"/>
    </row>
    <row r="63" spans="1:33" s="1" customFormat="1" ht="45" customHeight="1" x14ac:dyDescent="0.3">
      <c r="A63" s="68" t="s">
        <v>715</v>
      </c>
      <c r="B63" s="68" t="s">
        <v>788</v>
      </c>
      <c r="C63" s="67" t="s">
        <v>609</v>
      </c>
      <c r="D63" s="67">
        <v>2190</v>
      </c>
      <c r="E63" s="67" t="s">
        <v>536</v>
      </c>
      <c r="F63" s="67">
        <v>24</v>
      </c>
      <c r="G63" s="71">
        <v>45624</v>
      </c>
      <c r="H63" s="129">
        <v>1</v>
      </c>
      <c r="I63" s="77" t="s">
        <v>707</v>
      </c>
      <c r="J63" s="66" t="s">
        <v>53</v>
      </c>
      <c r="K63" s="66" t="s">
        <v>532</v>
      </c>
      <c r="L63" s="82"/>
      <c r="M63" s="82" t="s">
        <v>611</v>
      </c>
      <c r="N63" s="80" t="s">
        <v>672</v>
      </c>
      <c r="O63" s="83" t="s">
        <v>1179</v>
      </c>
      <c r="P63" s="83" t="s">
        <v>1164</v>
      </c>
      <c r="Q63" s="66"/>
      <c r="R63" s="66"/>
      <c r="S63" s="77"/>
      <c r="T63" s="77"/>
      <c r="U63" s="77"/>
      <c r="V63" s="77"/>
      <c r="W63" s="77">
        <v>8</v>
      </c>
      <c r="X63" s="77"/>
      <c r="Y63" s="66"/>
      <c r="Z63" s="66"/>
      <c r="AA63" s="66"/>
      <c r="AB63" s="66"/>
      <c r="AC63" s="66">
        <v>1</v>
      </c>
      <c r="AD63" s="66"/>
      <c r="AE63" s="66"/>
      <c r="AF63" s="66"/>
      <c r="AG63" s="66"/>
    </row>
    <row r="64" spans="1:33" s="1" customFormat="1" ht="45" customHeight="1" x14ac:dyDescent="0.3">
      <c r="A64" s="68" t="s">
        <v>760</v>
      </c>
      <c r="B64" s="68" t="s">
        <v>789</v>
      </c>
      <c r="C64" s="67" t="s">
        <v>609</v>
      </c>
      <c r="D64" s="67">
        <v>824</v>
      </c>
      <c r="E64" s="67" t="s">
        <v>555</v>
      </c>
      <c r="F64" s="67">
        <v>24</v>
      </c>
      <c r="G64" s="81">
        <v>45319</v>
      </c>
      <c r="H64" s="129">
        <v>1</v>
      </c>
      <c r="I64" s="69" t="s">
        <v>762</v>
      </c>
      <c r="J64" s="66" t="s">
        <v>53</v>
      </c>
      <c r="K64" s="66" t="s">
        <v>524</v>
      </c>
      <c r="L64" s="67" t="s">
        <v>323</v>
      </c>
      <c r="M64" s="82"/>
      <c r="N64" s="87" t="s">
        <v>754</v>
      </c>
      <c r="O64" s="97" t="s">
        <v>1188</v>
      </c>
      <c r="P64" s="97" t="s">
        <v>1189</v>
      </c>
      <c r="Q64" s="70"/>
      <c r="R64" s="70"/>
      <c r="S64" s="69"/>
      <c r="T64" s="69"/>
      <c r="U64" s="69"/>
      <c r="V64" s="69"/>
      <c r="W64" s="69">
        <v>9</v>
      </c>
      <c r="X64" s="69">
        <v>1</v>
      </c>
      <c r="Y64" s="70"/>
      <c r="Z64" s="70"/>
      <c r="AA64" s="70"/>
      <c r="AB64" s="70"/>
      <c r="AC64" s="70"/>
      <c r="AD64" s="70"/>
      <c r="AE64" s="70"/>
      <c r="AF64" s="70"/>
      <c r="AG64" s="70"/>
    </row>
    <row r="65" spans="1:33" s="1" customFormat="1" ht="45" customHeight="1" x14ac:dyDescent="0.3">
      <c r="A65" s="68" t="s">
        <v>733</v>
      </c>
      <c r="B65" s="68" t="s">
        <v>790</v>
      </c>
      <c r="C65" s="67" t="s">
        <v>609</v>
      </c>
      <c r="D65" s="67">
        <v>1941</v>
      </c>
      <c r="E65" s="67" t="s">
        <v>535</v>
      </c>
      <c r="F65" s="67">
        <v>24</v>
      </c>
      <c r="G65" s="71">
        <v>45624</v>
      </c>
      <c r="H65" s="129">
        <v>1</v>
      </c>
      <c r="I65" s="87" t="s">
        <v>735</v>
      </c>
      <c r="J65" s="66" t="s">
        <v>53</v>
      </c>
      <c r="K65" s="66" t="s">
        <v>532</v>
      </c>
      <c r="L65" s="72" t="s">
        <v>135</v>
      </c>
      <c r="M65" s="72" t="s">
        <v>616</v>
      </c>
      <c r="N65" s="69" t="s">
        <v>641</v>
      </c>
      <c r="O65" s="83" t="s">
        <v>1169</v>
      </c>
      <c r="P65" s="83" t="s">
        <v>1170</v>
      </c>
      <c r="Q65" s="66"/>
      <c r="R65" s="66"/>
      <c r="S65" s="80"/>
      <c r="T65" s="80"/>
      <c r="U65" s="66"/>
      <c r="V65" s="80"/>
      <c r="W65" s="80">
        <v>7</v>
      </c>
      <c r="X65" s="80"/>
      <c r="Y65" s="66"/>
      <c r="Z65" s="66"/>
      <c r="AA65" s="66"/>
      <c r="AB65" s="66"/>
      <c r="AC65" s="66"/>
      <c r="AD65" s="66"/>
      <c r="AE65" s="66"/>
      <c r="AF65" s="66"/>
      <c r="AG65" s="66"/>
    </row>
    <row r="66" spans="1:33" s="1" customFormat="1" ht="45" customHeight="1" x14ac:dyDescent="0.3">
      <c r="A66" s="68" t="s">
        <v>751</v>
      </c>
      <c r="B66" s="68" t="s">
        <v>791</v>
      </c>
      <c r="C66" s="67" t="s">
        <v>609</v>
      </c>
      <c r="D66" s="67">
        <v>826</v>
      </c>
      <c r="E66" s="67" t="s">
        <v>555</v>
      </c>
      <c r="F66" s="67">
        <v>24</v>
      </c>
      <c r="G66" s="71">
        <v>45624</v>
      </c>
      <c r="H66" s="129">
        <v>0.75</v>
      </c>
      <c r="I66" s="85" t="s">
        <v>753</v>
      </c>
      <c r="J66" s="66" t="s">
        <v>53</v>
      </c>
      <c r="K66" s="66" t="s">
        <v>524</v>
      </c>
      <c r="L66" s="72" t="s">
        <v>323</v>
      </c>
      <c r="M66" s="66"/>
      <c r="N66" s="87" t="s">
        <v>754</v>
      </c>
      <c r="O66" s="97" t="s">
        <v>1188</v>
      </c>
      <c r="P66" s="97" t="s">
        <v>1189</v>
      </c>
      <c r="Q66" s="66"/>
      <c r="R66" s="66"/>
      <c r="S66" s="80"/>
      <c r="T66" s="80"/>
      <c r="U66" s="66"/>
      <c r="V66" s="80"/>
      <c r="W66" s="80">
        <v>8</v>
      </c>
      <c r="X66" s="80"/>
      <c r="Y66" s="66"/>
      <c r="Z66" s="66"/>
      <c r="AA66" s="66"/>
      <c r="AB66" s="66"/>
      <c r="AC66" s="66"/>
      <c r="AD66" s="66"/>
      <c r="AE66" s="66"/>
      <c r="AF66" s="66"/>
      <c r="AG66" s="66"/>
    </row>
    <row r="67" spans="1:33" s="1" customFormat="1" ht="45" customHeight="1" x14ac:dyDescent="0.3">
      <c r="A67" s="68" t="s">
        <v>648</v>
      </c>
      <c r="B67" s="68" t="s">
        <v>792</v>
      </c>
      <c r="C67" s="67" t="s">
        <v>610</v>
      </c>
      <c r="D67" s="67">
        <v>1</v>
      </c>
      <c r="E67" s="67" t="s">
        <v>58</v>
      </c>
      <c r="F67" s="67">
        <v>24</v>
      </c>
      <c r="G67" s="71">
        <v>45624</v>
      </c>
      <c r="H67" s="129">
        <v>0.29166666666666669</v>
      </c>
      <c r="I67" s="85" t="s">
        <v>650</v>
      </c>
      <c r="J67" s="66" t="s">
        <v>53</v>
      </c>
      <c r="K67" s="66" t="s">
        <v>532</v>
      </c>
      <c r="L67" s="66"/>
      <c r="M67" s="66" t="s">
        <v>611</v>
      </c>
      <c r="N67" s="87" t="s">
        <v>1142</v>
      </c>
      <c r="O67" s="96" t="s">
        <v>1171</v>
      </c>
      <c r="P67" s="86" t="s">
        <v>1172</v>
      </c>
      <c r="Q67" s="66"/>
      <c r="R67" s="66"/>
      <c r="S67" s="80"/>
      <c r="T67" s="80"/>
      <c r="U67" s="66"/>
      <c r="V67" s="80"/>
      <c r="W67" s="80">
        <v>2</v>
      </c>
      <c r="X67" s="80"/>
      <c r="Y67" s="66"/>
      <c r="Z67" s="66"/>
      <c r="AA67" s="66"/>
      <c r="AB67" s="66"/>
      <c r="AC67" s="66"/>
      <c r="AD67" s="66"/>
      <c r="AE67" s="66"/>
      <c r="AF67" s="66"/>
      <c r="AG67" s="66"/>
    </row>
    <row r="68" spans="1:33" s="1" customFormat="1" ht="45" customHeight="1" x14ac:dyDescent="0.3">
      <c r="A68" s="68" t="s">
        <v>793</v>
      </c>
      <c r="B68" s="68" t="s">
        <v>794</v>
      </c>
      <c r="C68" s="81" t="s">
        <v>609</v>
      </c>
      <c r="D68" s="67">
        <v>2120</v>
      </c>
      <c r="E68" s="67" t="s">
        <v>535</v>
      </c>
      <c r="F68" s="67">
        <v>24</v>
      </c>
      <c r="G68" s="81">
        <v>45624</v>
      </c>
      <c r="H68" s="129">
        <v>1</v>
      </c>
      <c r="I68" s="69" t="s">
        <v>795</v>
      </c>
      <c r="J68" s="66" t="s">
        <v>53</v>
      </c>
      <c r="K68" s="66" t="s">
        <v>532</v>
      </c>
      <c r="L68" s="82" t="s">
        <v>135</v>
      </c>
      <c r="M68" s="72" t="s">
        <v>616</v>
      </c>
      <c r="N68" s="69" t="s">
        <v>641</v>
      </c>
      <c r="O68" s="83" t="s">
        <v>1169</v>
      </c>
      <c r="P68" s="83" t="s">
        <v>1170</v>
      </c>
      <c r="Q68" s="66"/>
      <c r="R68" s="66"/>
      <c r="S68" s="77"/>
      <c r="T68" s="77"/>
      <c r="U68" s="80"/>
      <c r="V68" s="77"/>
      <c r="W68" s="77">
        <v>11</v>
      </c>
      <c r="X68" s="77"/>
      <c r="Y68" s="70"/>
      <c r="Z68" s="70"/>
      <c r="AA68" s="70"/>
      <c r="AB68" s="70"/>
      <c r="AC68" s="70"/>
      <c r="AD68" s="70"/>
      <c r="AE68" s="70"/>
      <c r="AF68" s="70"/>
      <c r="AG68" s="70"/>
    </row>
    <row r="69" spans="1:33" s="1" customFormat="1" ht="45" customHeight="1" x14ac:dyDescent="0.3">
      <c r="A69" s="68" t="s">
        <v>796</v>
      </c>
      <c r="B69" s="68" t="s">
        <v>797</v>
      </c>
      <c r="C69" s="81" t="s">
        <v>609</v>
      </c>
      <c r="D69" s="67" t="s">
        <v>798</v>
      </c>
      <c r="E69" s="67" t="s">
        <v>536</v>
      </c>
      <c r="F69" s="67">
        <v>24</v>
      </c>
      <c r="G69" s="81">
        <v>45624</v>
      </c>
      <c r="H69" s="129">
        <v>1</v>
      </c>
      <c r="I69" s="66" t="s">
        <v>699</v>
      </c>
      <c r="J69" s="66" t="s">
        <v>53</v>
      </c>
      <c r="K69" s="66" t="s">
        <v>532</v>
      </c>
      <c r="L69" s="82"/>
      <c r="M69" s="66" t="s">
        <v>611</v>
      </c>
      <c r="N69" s="80" t="s">
        <v>672</v>
      </c>
      <c r="O69" s="83" t="s">
        <v>1179</v>
      </c>
      <c r="P69" s="83" t="s">
        <v>1164</v>
      </c>
      <c r="Q69" s="66"/>
      <c r="R69" s="66"/>
      <c r="S69" s="77"/>
      <c r="T69" s="77"/>
      <c r="U69" s="80"/>
      <c r="V69" s="77"/>
      <c r="W69" s="77">
        <v>6</v>
      </c>
      <c r="X69" s="77"/>
      <c r="Y69" s="66"/>
      <c r="Z69" s="70"/>
      <c r="AA69" s="70"/>
      <c r="AB69" s="70"/>
      <c r="AC69" s="70"/>
      <c r="AD69" s="70"/>
      <c r="AE69" s="70"/>
      <c r="AF69" s="70"/>
      <c r="AG69" s="70"/>
    </row>
    <row r="70" spans="1:33" s="1" customFormat="1" ht="45" customHeight="1" x14ac:dyDescent="0.3">
      <c r="A70" s="68" t="s">
        <v>664</v>
      </c>
      <c r="B70" s="68" t="s">
        <v>799</v>
      </c>
      <c r="C70" s="67" t="s">
        <v>666</v>
      </c>
      <c r="D70" s="67">
        <v>1504</v>
      </c>
      <c r="E70" s="67" t="s">
        <v>585</v>
      </c>
      <c r="F70" s="67">
        <v>24</v>
      </c>
      <c r="G70" s="71">
        <v>45624</v>
      </c>
      <c r="H70" s="129">
        <v>1</v>
      </c>
      <c r="I70" s="66" t="s">
        <v>667</v>
      </c>
      <c r="J70" s="66" t="s">
        <v>53</v>
      </c>
      <c r="K70" s="66" t="s">
        <v>532</v>
      </c>
      <c r="L70" s="66"/>
      <c r="M70" s="72" t="s">
        <v>611</v>
      </c>
      <c r="N70" s="80" t="s">
        <v>668</v>
      </c>
      <c r="O70" s="83" t="s">
        <v>1177</v>
      </c>
      <c r="P70" s="83" t="s">
        <v>1178</v>
      </c>
      <c r="Q70" s="85" t="s">
        <v>608</v>
      </c>
      <c r="R70" s="66"/>
      <c r="S70" s="77"/>
      <c r="T70" s="77"/>
      <c r="U70" s="66"/>
      <c r="V70" s="77"/>
      <c r="W70" s="77">
        <v>1</v>
      </c>
      <c r="X70" s="77"/>
      <c r="Y70" s="66"/>
      <c r="Z70" s="70"/>
      <c r="AA70" s="70"/>
      <c r="AB70" s="70"/>
      <c r="AC70" s="70"/>
      <c r="AD70" s="70"/>
      <c r="AE70" s="70"/>
      <c r="AF70" s="70"/>
      <c r="AG70" s="70"/>
    </row>
    <row r="71" spans="1:33" s="1" customFormat="1" ht="45" customHeight="1" x14ac:dyDescent="0.3">
      <c r="A71" s="68" t="s">
        <v>676</v>
      </c>
      <c r="B71" s="68" t="s">
        <v>800</v>
      </c>
      <c r="C71" s="67" t="s">
        <v>609</v>
      </c>
      <c r="D71" s="67">
        <v>2111</v>
      </c>
      <c r="E71" s="67" t="s">
        <v>535</v>
      </c>
      <c r="F71" s="67">
        <v>24</v>
      </c>
      <c r="G71" s="71">
        <v>45624</v>
      </c>
      <c r="H71" s="129">
        <v>0.83333333333333337</v>
      </c>
      <c r="I71" s="79" t="s">
        <v>678</v>
      </c>
      <c r="J71" s="66" t="s">
        <v>53</v>
      </c>
      <c r="K71" s="66" t="s">
        <v>532</v>
      </c>
      <c r="L71" s="66" t="s">
        <v>135</v>
      </c>
      <c r="M71" s="72" t="s">
        <v>616</v>
      </c>
      <c r="N71" s="69" t="s">
        <v>641</v>
      </c>
      <c r="O71" s="83" t="s">
        <v>1169</v>
      </c>
      <c r="P71" s="83" t="s">
        <v>1170</v>
      </c>
      <c r="Q71" s="66"/>
      <c r="R71" s="66"/>
      <c r="S71" s="80"/>
      <c r="T71" s="80"/>
      <c r="U71" s="66"/>
      <c r="V71" s="80"/>
      <c r="W71" s="69">
        <v>19</v>
      </c>
      <c r="X71" s="69"/>
      <c r="Y71" s="70"/>
      <c r="Z71" s="70"/>
      <c r="AA71" s="70"/>
      <c r="AB71" s="70"/>
      <c r="AC71" s="70"/>
      <c r="AD71" s="70"/>
      <c r="AE71" s="70"/>
      <c r="AF71" s="70"/>
      <c r="AG71" s="70"/>
    </row>
    <row r="72" spans="1:33" s="1" customFormat="1" ht="45" customHeight="1" x14ac:dyDescent="0.3">
      <c r="A72" s="68" t="s">
        <v>679</v>
      </c>
      <c r="B72" s="68" t="s">
        <v>801</v>
      </c>
      <c r="C72" s="67" t="s">
        <v>609</v>
      </c>
      <c r="D72" s="67">
        <v>259</v>
      </c>
      <c r="E72" s="67" t="s">
        <v>537</v>
      </c>
      <c r="F72" s="67">
        <v>24</v>
      </c>
      <c r="G72" s="71">
        <v>45624</v>
      </c>
      <c r="H72" s="129">
        <v>0.83333333333333337</v>
      </c>
      <c r="I72" s="79" t="s">
        <v>678</v>
      </c>
      <c r="J72" s="66" t="s">
        <v>53</v>
      </c>
      <c r="K72" s="66" t="s">
        <v>532</v>
      </c>
      <c r="L72" s="66" t="s">
        <v>82</v>
      </c>
      <c r="M72" s="88" t="s">
        <v>681</v>
      </c>
      <c r="N72" s="80" t="s">
        <v>682</v>
      </c>
      <c r="O72" s="97" t="s">
        <v>1180</v>
      </c>
      <c r="P72" s="97" t="s">
        <v>1181</v>
      </c>
      <c r="Q72" s="66"/>
      <c r="R72" s="66"/>
      <c r="S72" s="80"/>
      <c r="T72" s="80"/>
      <c r="U72" s="66"/>
      <c r="V72" s="80"/>
      <c r="W72" s="69">
        <v>8</v>
      </c>
      <c r="X72" s="69"/>
      <c r="Y72" s="70"/>
      <c r="Z72" s="70"/>
      <c r="AA72" s="70"/>
      <c r="AB72" s="70"/>
      <c r="AC72" s="70"/>
      <c r="AD72" s="70"/>
      <c r="AE72" s="70"/>
      <c r="AF72" s="70"/>
      <c r="AG72" s="70"/>
    </row>
    <row r="73" spans="1:33" s="1" customFormat="1" ht="45" customHeight="1" x14ac:dyDescent="0.3">
      <c r="A73" s="68" t="s">
        <v>702</v>
      </c>
      <c r="B73" s="68" t="s">
        <v>802</v>
      </c>
      <c r="C73" s="67" t="s">
        <v>609</v>
      </c>
      <c r="D73" s="67">
        <v>2116</v>
      </c>
      <c r="E73" s="67" t="s">
        <v>536</v>
      </c>
      <c r="F73" s="67">
        <v>24</v>
      </c>
      <c r="G73" s="81">
        <v>45624</v>
      </c>
      <c r="H73" s="129">
        <v>0.33333333333333331</v>
      </c>
      <c r="I73" s="77" t="s">
        <v>704</v>
      </c>
      <c r="J73" s="66" t="s">
        <v>53</v>
      </c>
      <c r="K73" s="66" t="s">
        <v>532</v>
      </c>
      <c r="L73" s="82"/>
      <c r="M73" s="82" t="s">
        <v>611</v>
      </c>
      <c r="N73" s="80" t="s">
        <v>672</v>
      </c>
      <c r="O73" s="83" t="s">
        <v>1179</v>
      </c>
      <c r="P73" s="83" t="s">
        <v>1164</v>
      </c>
      <c r="Q73" s="66"/>
      <c r="R73" s="66"/>
      <c r="S73" s="77"/>
      <c r="T73" s="77"/>
      <c r="U73" s="77"/>
      <c r="V73" s="77"/>
      <c r="W73" s="77">
        <v>4</v>
      </c>
      <c r="X73" s="77"/>
      <c r="Y73" s="66"/>
      <c r="Z73" s="66"/>
      <c r="AA73" s="66"/>
      <c r="AB73" s="66"/>
      <c r="AC73" s="66">
        <v>2</v>
      </c>
      <c r="AD73" s="66"/>
      <c r="AE73" s="66"/>
      <c r="AF73" s="66"/>
      <c r="AG73" s="66"/>
    </row>
    <row r="74" spans="1:33" s="1" customFormat="1" ht="45" customHeight="1" x14ac:dyDescent="0.3">
      <c r="A74" s="68" t="s">
        <v>717</v>
      </c>
      <c r="B74" s="68" t="s">
        <v>803</v>
      </c>
      <c r="C74" s="67" t="s">
        <v>609</v>
      </c>
      <c r="D74" s="67">
        <v>2309</v>
      </c>
      <c r="E74" s="67" t="s">
        <v>536</v>
      </c>
      <c r="F74" s="67">
        <v>24</v>
      </c>
      <c r="G74" s="81">
        <v>45624</v>
      </c>
      <c r="H74" s="129">
        <v>1</v>
      </c>
      <c r="I74" s="69" t="s">
        <v>719</v>
      </c>
      <c r="J74" s="66" t="s">
        <v>53</v>
      </c>
      <c r="K74" s="66" t="s">
        <v>532</v>
      </c>
      <c r="L74" s="82"/>
      <c r="M74" s="82" t="s">
        <v>611</v>
      </c>
      <c r="N74" s="80" t="s">
        <v>672</v>
      </c>
      <c r="O74" s="83" t="s">
        <v>1179</v>
      </c>
      <c r="P74" s="83" t="s">
        <v>1164</v>
      </c>
      <c r="Q74" s="66"/>
      <c r="R74" s="66"/>
      <c r="S74" s="70"/>
      <c r="T74" s="70"/>
      <c r="U74" s="77"/>
      <c r="V74" s="69"/>
      <c r="W74" s="69">
        <v>25</v>
      </c>
      <c r="X74" s="69"/>
      <c r="Y74" s="66"/>
      <c r="Z74" s="66"/>
      <c r="AA74" s="66"/>
      <c r="AB74" s="66"/>
      <c r="AC74" s="66"/>
      <c r="AD74" s="66"/>
      <c r="AE74" s="66"/>
      <c r="AF74" s="66"/>
      <c r="AG74" s="66"/>
    </row>
    <row r="75" spans="1:33" s="1" customFormat="1" ht="45" customHeight="1" x14ac:dyDescent="0.3">
      <c r="A75" s="68" t="s">
        <v>720</v>
      </c>
      <c r="B75" s="68" t="s">
        <v>804</v>
      </c>
      <c r="C75" s="67" t="s">
        <v>609</v>
      </c>
      <c r="D75" s="67">
        <v>2088</v>
      </c>
      <c r="E75" s="67" t="s">
        <v>535</v>
      </c>
      <c r="F75" s="67">
        <v>24</v>
      </c>
      <c r="G75" s="81">
        <v>45624</v>
      </c>
      <c r="H75" s="129">
        <v>1</v>
      </c>
      <c r="I75" s="69" t="s">
        <v>719</v>
      </c>
      <c r="J75" s="66" t="s">
        <v>53</v>
      </c>
      <c r="K75" s="66" t="s">
        <v>532</v>
      </c>
      <c r="L75" s="82" t="s">
        <v>135</v>
      </c>
      <c r="M75" s="72" t="s">
        <v>616</v>
      </c>
      <c r="N75" s="69" t="s">
        <v>641</v>
      </c>
      <c r="O75" s="83" t="s">
        <v>1169</v>
      </c>
      <c r="P75" s="83" t="s">
        <v>1170</v>
      </c>
      <c r="Q75" s="66"/>
      <c r="R75" s="66"/>
      <c r="S75" s="70"/>
      <c r="T75" s="70"/>
      <c r="U75" s="77"/>
      <c r="V75" s="69"/>
      <c r="W75" s="69">
        <v>15</v>
      </c>
      <c r="X75" s="69"/>
      <c r="Y75" s="66"/>
      <c r="Z75" s="66"/>
      <c r="AA75" s="66"/>
      <c r="AB75" s="66"/>
      <c r="AC75" s="66"/>
      <c r="AD75" s="66"/>
      <c r="AE75" s="66"/>
      <c r="AF75" s="66"/>
      <c r="AG75" s="66"/>
    </row>
    <row r="76" spans="1:33" s="1" customFormat="1" ht="45" customHeight="1" x14ac:dyDescent="0.3">
      <c r="A76" s="68" t="s">
        <v>730</v>
      </c>
      <c r="B76" s="68" t="s">
        <v>805</v>
      </c>
      <c r="C76" s="67" t="s">
        <v>609</v>
      </c>
      <c r="D76" s="67">
        <v>2041</v>
      </c>
      <c r="E76" s="67" t="s">
        <v>535</v>
      </c>
      <c r="F76" s="67">
        <v>24</v>
      </c>
      <c r="G76" s="71">
        <v>45624</v>
      </c>
      <c r="H76" s="129">
        <v>1</v>
      </c>
      <c r="I76" s="85" t="s">
        <v>732</v>
      </c>
      <c r="J76" s="66" t="s">
        <v>53</v>
      </c>
      <c r="K76" s="66" t="s">
        <v>532</v>
      </c>
      <c r="L76" s="72" t="s">
        <v>135</v>
      </c>
      <c r="M76" s="72" t="s">
        <v>616</v>
      </c>
      <c r="N76" s="69" t="s">
        <v>641</v>
      </c>
      <c r="O76" s="83" t="s">
        <v>1169</v>
      </c>
      <c r="P76" s="83" t="s">
        <v>1170</v>
      </c>
      <c r="Q76" s="66"/>
      <c r="R76" s="66"/>
      <c r="S76" s="80"/>
      <c r="T76" s="80"/>
      <c r="U76" s="66"/>
      <c r="V76" s="80"/>
      <c r="W76" s="80">
        <v>8</v>
      </c>
      <c r="X76" s="80">
        <v>1</v>
      </c>
      <c r="Y76" s="66"/>
      <c r="Z76" s="66"/>
      <c r="AA76" s="66"/>
      <c r="AB76" s="66"/>
      <c r="AC76" s="66"/>
      <c r="AD76" s="66"/>
      <c r="AE76" s="66"/>
      <c r="AF76" s="66"/>
      <c r="AG76" s="66"/>
    </row>
    <row r="77" spans="1:33" s="1" customFormat="1" ht="45" customHeight="1" x14ac:dyDescent="0.3">
      <c r="A77" s="68" t="s">
        <v>739</v>
      </c>
      <c r="B77" s="68" t="s">
        <v>806</v>
      </c>
      <c r="C77" s="67" t="s">
        <v>609</v>
      </c>
      <c r="D77" s="67">
        <v>2029</v>
      </c>
      <c r="E77" s="67" t="s">
        <v>535</v>
      </c>
      <c r="F77" s="67">
        <v>24</v>
      </c>
      <c r="G77" s="71">
        <v>45624</v>
      </c>
      <c r="H77" s="129">
        <v>1</v>
      </c>
      <c r="I77" s="79" t="s">
        <v>741</v>
      </c>
      <c r="J77" s="66" t="s">
        <v>53</v>
      </c>
      <c r="K77" s="66" t="s">
        <v>532</v>
      </c>
      <c r="L77" s="72" t="s">
        <v>135</v>
      </c>
      <c r="M77" s="72" t="s">
        <v>616</v>
      </c>
      <c r="N77" s="69" t="s">
        <v>641</v>
      </c>
      <c r="O77" s="83" t="s">
        <v>1169</v>
      </c>
      <c r="P77" s="83" t="s">
        <v>1170</v>
      </c>
      <c r="Q77" s="66"/>
      <c r="R77" s="66"/>
      <c r="S77" s="80"/>
      <c r="T77" s="80"/>
      <c r="U77" s="66"/>
      <c r="V77" s="80"/>
      <c r="W77" s="69">
        <v>2</v>
      </c>
      <c r="X77" s="80">
        <v>1</v>
      </c>
      <c r="Y77" s="66"/>
      <c r="Z77" s="66"/>
      <c r="AA77" s="66"/>
      <c r="AB77" s="66"/>
      <c r="AC77" s="66"/>
      <c r="AD77" s="70"/>
      <c r="AE77" s="70"/>
      <c r="AF77" s="70"/>
      <c r="AG77" s="70"/>
    </row>
    <row r="78" spans="1:33" s="1" customFormat="1" ht="45" customHeight="1" x14ac:dyDescent="0.3">
      <c r="A78" s="68" t="s">
        <v>755</v>
      </c>
      <c r="B78" s="68" t="s">
        <v>807</v>
      </c>
      <c r="C78" s="67" t="s">
        <v>609</v>
      </c>
      <c r="D78" s="67">
        <v>178</v>
      </c>
      <c r="E78" s="67" t="s">
        <v>579</v>
      </c>
      <c r="F78" s="67">
        <v>24</v>
      </c>
      <c r="G78" s="81">
        <v>45624</v>
      </c>
      <c r="H78" s="129">
        <v>1</v>
      </c>
      <c r="I78" s="67" t="s">
        <v>757</v>
      </c>
      <c r="J78" s="67" t="s">
        <v>53</v>
      </c>
      <c r="K78" s="67" t="s">
        <v>506</v>
      </c>
      <c r="L78" s="67"/>
      <c r="M78" s="67" t="s">
        <v>758</v>
      </c>
      <c r="N78" s="67" t="s">
        <v>759</v>
      </c>
      <c r="O78" s="97" t="s">
        <v>1190</v>
      </c>
      <c r="P78" s="97" t="s">
        <v>1191</v>
      </c>
      <c r="Q78" s="70"/>
      <c r="R78" s="70"/>
      <c r="S78" s="69"/>
      <c r="T78" s="69"/>
      <c r="U78" s="69"/>
      <c r="V78" s="69"/>
      <c r="W78" s="69">
        <v>3</v>
      </c>
      <c r="X78" s="69">
        <v>1</v>
      </c>
      <c r="Y78" s="70"/>
      <c r="Z78" s="70"/>
      <c r="AA78" s="70"/>
      <c r="AB78" s="70"/>
      <c r="AC78" s="70"/>
      <c r="AD78" s="70"/>
      <c r="AE78" s="70"/>
      <c r="AF78" s="70"/>
      <c r="AG78" s="70"/>
    </row>
    <row r="79" spans="1:33" s="1" customFormat="1" ht="45" customHeight="1" x14ac:dyDescent="0.3">
      <c r="A79" s="68" t="s">
        <v>808</v>
      </c>
      <c r="B79" s="68" t="s">
        <v>809</v>
      </c>
      <c r="C79" s="67" t="s">
        <v>609</v>
      </c>
      <c r="D79" s="67">
        <v>2119</v>
      </c>
      <c r="E79" s="67" t="s">
        <v>535</v>
      </c>
      <c r="F79" s="67">
        <v>24</v>
      </c>
      <c r="G79" s="81">
        <v>45624</v>
      </c>
      <c r="H79" s="129">
        <v>0.51388888888888895</v>
      </c>
      <c r="I79" s="66" t="s">
        <v>810</v>
      </c>
      <c r="J79" s="66" t="s">
        <v>53</v>
      </c>
      <c r="K79" s="66" t="s">
        <v>532</v>
      </c>
      <c r="L79" s="66" t="s">
        <v>135</v>
      </c>
      <c r="M79" s="72" t="s">
        <v>616</v>
      </c>
      <c r="N79" s="69" t="s">
        <v>641</v>
      </c>
      <c r="O79" s="83" t="s">
        <v>1169</v>
      </c>
      <c r="P79" s="83" t="s">
        <v>1170</v>
      </c>
      <c r="Q79" s="66"/>
      <c r="R79" s="66"/>
      <c r="S79" s="80"/>
      <c r="T79" s="80"/>
      <c r="U79" s="66"/>
      <c r="V79" s="80"/>
      <c r="W79" s="80">
        <v>15</v>
      </c>
      <c r="X79" s="80">
        <v>1</v>
      </c>
      <c r="Y79" s="66"/>
      <c r="Z79" s="66"/>
      <c r="AA79" s="66"/>
      <c r="AB79" s="66"/>
      <c r="AC79" s="66"/>
      <c r="AD79" s="66"/>
      <c r="AE79" s="66"/>
      <c r="AF79" s="66"/>
      <c r="AG79" s="66"/>
    </row>
    <row r="80" spans="1:33" s="1" customFormat="1" ht="45" customHeight="1" x14ac:dyDescent="0.3">
      <c r="A80" s="68" t="s">
        <v>811</v>
      </c>
      <c r="B80" s="68" t="s">
        <v>812</v>
      </c>
      <c r="C80" s="67" t="s">
        <v>609</v>
      </c>
      <c r="D80" s="67">
        <v>2348</v>
      </c>
      <c r="E80" s="67" t="s">
        <v>536</v>
      </c>
      <c r="F80" s="67">
        <v>24</v>
      </c>
      <c r="G80" s="71">
        <v>45624</v>
      </c>
      <c r="H80" s="129">
        <v>0.39583333333333331</v>
      </c>
      <c r="I80" s="66" t="s">
        <v>813</v>
      </c>
      <c r="J80" s="66" t="s">
        <v>53</v>
      </c>
      <c r="K80" s="66" t="s">
        <v>532</v>
      </c>
      <c r="L80" s="72"/>
      <c r="M80" s="66" t="s">
        <v>611</v>
      </c>
      <c r="N80" s="80" t="s">
        <v>672</v>
      </c>
      <c r="O80" s="83" t="s">
        <v>1179</v>
      </c>
      <c r="P80" s="83" t="s">
        <v>1164</v>
      </c>
      <c r="Q80" s="66"/>
      <c r="R80" s="66"/>
      <c r="S80" s="80"/>
      <c r="T80" s="80"/>
      <c r="U80" s="66"/>
      <c r="V80" s="80"/>
      <c r="W80" s="80">
        <v>19</v>
      </c>
      <c r="X80" s="80">
        <v>2</v>
      </c>
      <c r="Y80" s="66"/>
      <c r="Z80" s="66"/>
      <c r="AA80" s="66"/>
      <c r="AB80" s="66"/>
      <c r="AC80" s="66"/>
      <c r="AD80" s="66"/>
      <c r="AE80" s="66"/>
      <c r="AF80" s="66"/>
      <c r="AG80" s="66"/>
    </row>
    <row r="81" spans="1:33" s="1" customFormat="1" ht="45" customHeight="1" x14ac:dyDescent="0.3">
      <c r="A81" s="68" t="s">
        <v>814</v>
      </c>
      <c r="B81" s="68" t="s">
        <v>815</v>
      </c>
      <c r="C81" s="81" t="s">
        <v>609</v>
      </c>
      <c r="D81" s="67">
        <v>436</v>
      </c>
      <c r="E81" s="67" t="s">
        <v>540</v>
      </c>
      <c r="F81" s="67">
        <v>24</v>
      </c>
      <c r="G81" s="81">
        <v>45624</v>
      </c>
      <c r="H81" s="129">
        <v>0.45833333333333331</v>
      </c>
      <c r="I81" s="66" t="s">
        <v>816</v>
      </c>
      <c r="J81" s="66" t="s">
        <v>53</v>
      </c>
      <c r="K81" s="66" t="s">
        <v>303</v>
      </c>
      <c r="L81" s="82" t="s">
        <v>399</v>
      </c>
      <c r="M81" s="82"/>
      <c r="N81" s="69" t="s">
        <v>964</v>
      </c>
      <c r="O81" s="97" t="s">
        <v>1195</v>
      </c>
      <c r="P81" s="97" t="s">
        <v>1196</v>
      </c>
      <c r="Q81" s="70"/>
      <c r="R81" s="70"/>
      <c r="S81" s="69"/>
      <c r="T81" s="69"/>
      <c r="U81" s="70"/>
      <c r="V81" s="69"/>
      <c r="W81" s="69">
        <v>5</v>
      </c>
      <c r="X81" s="69">
        <v>1</v>
      </c>
      <c r="Y81" s="70"/>
      <c r="Z81" s="70"/>
      <c r="AA81" s="70"/>
      <c r="AB81" s="70"/>
      <c r="AC81" s="70"/>
      <c r="AD81" s="70"/>
      <c r="AE81" s="70"/>
      <c r="AF81" s="70"/>
      <c r="AG81" s="70"/>
    </row>
    <row r="82" spans="1:33" s="1" customFormat="1" ht="45" customHeight="1" x14ac:dyDescent="0.3">
      <c r="A82" s="68" t="s">
        <v>817</v>
      </c>
      <c r="B82" s="68" t="s">
        <v>818</v>
      </c>
      <c r="C82" s="81" t="s">
        <v>609</v>
      </c>
      <c r="D82" s="67">
        <v>347</v>
      </c>
      <c r="E82" s="67" t="s">
        <v>541</v>
      </c>
      <c r="F82" s="67">
        <v>24</v>
      </c>
      <c r="G82" s="71">
        <v>45624</v>
      </c>
      <c r="H82" s="129">
        <v>3.472222222222222E-3</v>
      </c>
      <c r="I82" s="69" t="s">
        <v>819</v>
      </c>
      <c r="J82" s="66" t="s">
        <v>53</v>
      </c>
      <c r="K82" s="66" t="s">
        <v>56</v>
      </c>
      <c r="L82" s="66" t="s">
        <v>304</v>
      </c>
      <c r="M82" s="72" t="s">
        <v>692</v>
      </c>
      <c r="N82" s="69" t="s">
        <v>693</v>
      </c>
      <c r="O82" s="93" t="s">
        <v>1182</v>
      </c>
      <c r="P82" s="93" t="s">
        <v>1183</v>
      </c>
      <c r="Q82" s="70"/>
      <c r="R82" s="70"/>
      <c r="S82" s="69"/>
      <c r="T82" s="69"/>
      <c r="U82" s="69"/>
      <c r="V82" s="69"/>
      <c r="W82" s="69">
        <v>8</v>
      </c>
      <c r="X82" s="69">
        <v>1</v>
      </c>
      <c r="Y82" s="70"/>
      <c r="Z82" s="70"/>
      <c r="AA82" s="70"/>
      <c r="AB82" s="70"/>
      <c r="AC82" s="70"/>
      <c r="AD82" s="70"/>
      <c r="AE82" s="70"/>
      <c r="AF82" s="70"/>
      <c r="AG82" s="70"/>
    </row>
    <row r="83" spans="1:33" s="1" customFormat="1" ht="45" customHeight="1" x14ac:dyDescent="0.3">
      <c r="A83" s="68" t="s">
        <v>820</v>
      </c>
      <c r="B83" s="68" t="s">
        <v>821</v>
      </c>
      <c r="C83" s="81" t="s">
        <v>601</v>
      </c>
      <c r="D83" s="67">
        <v>1017</v>
      </c>
      <c r="E83" s="67" t="s">
        <v>61</v>
      </c>
      <c r="F83" s="67">
        <v>24</v>
      </c>
      <c r="G83" s="71">
        <v>45624</v>
      </c>
      <c r="H83" s="129">
        <v>8.3333333333333329E-2</v>
      </c>
      <c r="I83" s="69" t="s">
        <v>822</v>
      </c>
      <c r="J83" s="66" t="s">
        <v>55</v>
      </c>
      <c r="K83" s="66" t="s">
        <v>524</v>
      </c>
      <c r="L83" s="66" t="s">
        <v>323</v>
      </c>
      <c r="M83" s="72"/>
      <c r="N83" s="69" t="s">
        <v>823</v>
      </c>
      <c r="O83" s="97" t="s">
        <v>1197</v>
      </c>
      <c r="P83" s="97" t="s">
        <v>1150</v>
      </c>
      <c r="Q83" s="70"/>
      <c r="R83" s="70"/>
      <c r="S83" s="69"/>
      <c r="T83" s="69"/>
      <c r="U83" s="69"/>
      <c r="V83" s="69"/>
      <c r="W83" s="69">
        <v>6</v>
      </c>
      <c r="X83" s="69">
        <v>2</v>
      </c>
      <c r="Y83" s="70"/>
      <c r="Z83" s="70"/>
      <c r="AA83" s="70"/>
      <c r="AB83" s="70"/>
      <c r="AC83" s="70"/>
      <c r="AD83" s="70"/>
      <c r="AE83" s="70"/>
      <c r="AF83" s="70"/>
      <c r="AG83" s="70"/>
    </row>
    <row r="84" spans="1:33" s="1" customFormat="1" ht="45" customHeight="1" x14ac:dyDescent="0.3">
      <c r="A84" s="68" t="s">
        <v>820</v>
      </c>
      <c r="B84" s="68" t="s">
        <v>824</v>
      </c>
      <c r="C84" s="81" t="s">
        <v>601</v>
      </c>
      <c r="D84" s="67">
        <v>1017</v>
      </c>
      <c r="E84" s="67" t="s">
        <v>61</v>
      </c>
      <c r="F84" s="67">
        <v>24</v>
      </c>
      <c r="G84" s="71">
        <v>45624</v>
      </c>
      <c r="H84" s="129">
        <v>8.4027777777777771E-2</v>
      </c>
      <c r="I84" s="69" t="s">
        <v>822</v>
      </c>
      <c r="J84" s="66" t="s">
        <v>55</v>
      </c>
      <c r="K84" s="66" t="s">
        <v>524</v>
      </c>
      <c r="L84" s="66" t="s">
        <v>323</v>
      </c>
      <c r="M84" s="72"/>
      <c r="N84" s="69" t="s">
        <v>825</v>
      </c>
      <c r="O84" s="93" t="s">
        <v>1198</v>
      </c>
      <c r="P84" s="93" t="s">
        <v>1199</v>
      </c>
      <c r="Q84" s="70"/>
      <c r="R84" s="70"/>
      <c r="S84" s="69"/>
      <c r="T84" s="69"/>
      <c r="U84" s="70"/>
      <c r="V84" s="69"/>
      <c r="W84" s="69">
        <v>6</v>
      </c>
      <c r="X84" s="69">
        <v>2</v>
      </c>
      <c r="Y84" s="70"/>
      <c r="Z84" s="70"/>
      <c r="AA84" s="70"/>
      <c r="AB84" s="70"/>
      <c r="AC84" s="70"/>
      <c r="AD84" s="70"/>
      <c r="AE84" s="70"/>
      <c r="AF84" s="70"/>
      <c r="AG84" s="70"/>
    </row>
    <row r="85" spans="1:33" s="1" customFormat="1" ht="45" customHeight="1" x14ac:dyDescent="0.3">
      <c r="A85" s="68" t="s">
        <v>820</v>
      </c>
      <c r="B85" s="68" t="s">
        <v>826</v>
      </c>
      <c r="C85" s="81" t="s">
        <v>601</v>
      </c>
      <c r="D85" s="67">
        <v>1017</v>
      </c>
      <c r="E85" s="67" t="s">
        <v>61</v>
      </c>
      <c r="F85" s="67">
        <v>24</v>
      </c>
      <c r="G85" s="71">
        <v>45624</v>
      </c>
      <c r="H85" s="129">
        <v>8.4722222222222213E-2</v>
      </c>
      <c r="I85" s="69" t="s">
        <v>822</v>
      </c>
      <c r="J85" s="66" t="s">
        <v>55</v>
      </c>
      <c r="K85" s="66" t="s">
        <v>524</v>
      </c>
      <c r="L85" s="66" t="s">
        <v>323</v>
      </c>
      <c r="M85" s="72"/>
      <c r="N85" s="69" t="s">
        <v>827</v>
      </c>
      <c r="O85" s="93" t="s">
        <v>1157</v>
      </c>
      <c r="P85" s="93" t="s">
        <v>1158</v>
      </c>
      <c r="Q85" s="70"/>
      <c r="R85" s="70"/>
      <c r="S85" s="69"/>
      <c r="T85" s="69"/>
      <c r="U85" s="70"/>
      <c r="V85" s="69"/>
      <c r="W85" s="69">
        <v>4</v>
      </c>
      <c r="X85" s="69">
        <v>1</v>
      </c>
      <c r="Y85" s="70"/>
      <c r="Z85" s="70"/>
      <c r="AA85" s="70"/>
      <c r="AB85" s="70"/>
      <c r="AC85" s="70"/>
      <c r="AD85" s="70"/>
      <c r="AE85" s="70"/>
      <c r="AF85" s="70"/>
      <c r="AG85" s="70"/>
    </row>
    <row r="86" spans="1:33" s="1" customFormat="1" ht="45" customHeight="1" x14ac:dyDescent="0.3">
      <c r="A86" s="68" t="s">
        <v>820</v>
      </c>
      <c r="B86" s="68" t="s">
        <v>828</v>
      </c>
      <c r="C86" s="81" t="s">
        <v>601</v>
      </c>
      <c r="D86" s="67">
        <v>1017</v>
      </c>
      <c r="E86" s="67" t="s">
        <v>61</v>
      </c>
      <c r="F86" s="67">
        <v>24</v>
      </c>
      <c r="G86" s="71">
        <v>45624</v>
      </c>
      <c r="H86" s="129">
        <v>8.5416666666666655E-2</v>
      </c>
      <c r="I86" s="69" t="s">
        <v>822</v>
      </c>
      <c r="J86" s="66" t="s">
        <v>55</v>
      </c>
      <c r="K86" s="66" t="s">
        <v>524</v>
      </c>
      <c r="L86" s="66" t="s">
        <v>323</v>
      </c>
      <c r="M86" s="72"/>
      <c r="N86" s="69" t="s">
        <v>829</v>
      </c>
      <c r="O86" s="97" t="s">
        <v>1200</v>
      </c>
      <c r="P86" s="97" t="s">
        <v>1201</v>
      </c>
      <c r="Q86" s="70"/>
      <c r="R86" s="70"/>
      <c r="S86" s="69"/>
      <c r="T86" s="69"/>
      <c r="U86" s="70"/>
      <c r="V86" s="69"/>
      <c r="W86" s="69">
        <v>4</v>
      </c>
      <c r="X86" s="69">
        <v>1</v>
      </c>
      <c r="Y86" s="70"/>
      <c r="Z86" s="70"/>
      <c r="AA86" s="70"/>
      <c r="AB86" s="70"/>
      <c r="AC86" s="70"/>
      <c r="AD86" s="70"/>
      <c r="AE86" s="70"/>
      <c r="AF86" s="70"/>
      <c r="AG86" s="70"/>
    </row>
    <row r="87" spans="1:33" s="1" customFormat="1" ht="45" customHeight="1" x14ac:dyDescent="0.3">
      <c r="A87" s="68" t="s">
        <v>820</v>
      </c>
      <c r="B87" s="68" t="s">
        <v>830</v>
      </c>
      <c r="C87" s="81" t="s">
        <v>601</v>
      </c>
      <c r="D87" s="67">
        <v>1017</v>
      </c>
      <c r="E87" s="67" t="s">
        <v>61</v>
      </c>
      <c r="F87" s="67">
        <v>24</v>
      </c>
      <c r="G87" s="71">
        <v>45624</v>
      </c>
      <c r="H87" s="129">
        <v>8.6111111111111124E-2</v>
      </c>
      <c r="I87" s="69" t="s">
        <v>822</v>
      </c>
      <c r="J87" s="66" t="s">
        <v>55</v>
      </c>
      <c r="K87" s="66" t="s">
        <v>524</v>
      </c>
      <c r="L87" s="66" t="s">
        <v>323</v>
      </c>
      <c r="M87" s="72"/>
      <c r="N87" s="69" t="s">
        <v>831</v>
      </c>
      <c r="O87" s="97" t="s">
        <v>1202</v>
      </c>
      <c r="P87" s="97" t="s">
        <v>1203</v>
      </c>
      <c r="Q87" s="70"/>
      <c r="R87" s="70"/>
      <c r="S87" s="69"/>
      <c r="T87" s="69"/>
      <c r="U87" s="70"/>
      <c r="V87" s="69"/>
      <c r="W87" s="69">
        <v>6</v>
      </c>
      <c r="X87" s="69">
        <v>2</v>
      </c>
      <c r="Y87" s="70"/>
      <c r="Z87" s="70"/>
      <c r="AA87" s="70"/>
      <c r="AB87" s="70"/>
      <c r="AC87" s="70"/>
      <c r="AD87" s="70"/>
      <c r="AE87" s="70"/>
      <c r="AF87" s="70"/>
      <c r="AG87" s="70"/>
    </row>
    <row r="88" spans="1:33" s="1" customFormat="1" ht="45" customHeight="1" x14ac:dyDescent="0.3">
      <c r="A88" s="68" t="s">
        <v>820</v>
      </c>
      <c r="B88" s="68" t="s">
        <v>832</v>
      </c>
      <c r="C88" s="81" t="s">
        <v>601</v>
      </c>
      <c r="D88" s="67">
        <v>1017</v>
      </c>
      <c r="E88" s="67" t="s">
        <v>61</v>
      </c>
      <c r="F88" s="67">
        <v>24</v>
      </c>
      <c r="G88" s="71">
        <v>45624</v>
      </c>
      <c r="H88" s="129">
        <v>8.6805555555555566E-2</v>
      </c>
      <c r="I88" s="69" t="s">
        <v>822</v>
      </c>
      <c r="J88" s="66" t="s">
        <v>55</v>
      </c>
      <c r="K88" s="66" t="s">
        <v>524</v>
      </c>
      <c r="L88" s="66" t="s">
        <v>323</v>
      </c>
      <c r="M88" s="72"/>
      <c r="N88" s="69" t="s">
        <v>829</v>
      </c>
      <c r="O88" s="97" t="s">
        <v>1204</v>
      </c>
      <c r="P88" s="97" t="s">
        <v>1205</v>
      </c>
      <c r="Q88" s="70"/>
      <c r="R88" s="70"/>
      <c r="S88" s="69"/>
      <c r="T88" s="69"/>
      <c r="U88" s="70"/>
      <c r="V88" s="69"/>
      <c r="W88" s="69">
        <v>5</v>
      </c>
      <c r="X88" s="69">
        <v>1</v>
      </c>
      <c r="Y88" s="70"/>
      <c r="Z88" s="70"/>
      <c r="AA88" s="70"/>
      <c r="AB88" s="70"/>
      <c r="AC88" s="70"/>
      <c r="AD88" s="70"/>
      <c r="AE88" s="70"/>
      <c r="AF88" s="70"/>
      <c r="AG88" s="70"/>
    </row>
    <row r="89" spans="1:33" s="1" customFormat="1" ht="45" customHeight="1" x14ac:dyDescent="0.3">
      <c r="A89" s="68" t="s">
        <v>820</v>
      </c>
      <c r="B89" s="68" t="s">
        <v>833</v>
      </c>
      <c r="C89" s="81" t="s">
        <v>601</v>
      </c>
      <c r="D89" s="67">
        <v>1017</v>
      </c>
      <c r="E89" s="67" t="s">
        <v>61</v>
      </c>
      <c r="F89" s="67">
        <v>24</v>
      </c>
      <c r="G89" s="71">
        <v>45624</v>
      </c>
      <c r="H89" s="129">
        <v>8.7500000000000008E-2</v>
      </c>
      <c r="I89" s="69" t="s">
        <v>822</v>
      </c>
      <c r="J89" s="66" t="s">
        <v>55</v>
      </c>
      <c r="K89" s="66" t="s">
        <v>524</v>
      </c>
      <c r="L89" s="66" t="s">
        <v>323</v>
      </c>
      <c r="M89" s="72"/>
      <c r="N89" s="69" t="s">
        <v>834</v>
      </c>
      <c r="O89" s="93" t="s">
        <v>1206</v>
      </c>
      <c r="P89" s="93" t="s">
        <v>1207</v>
      </c>
      <c r="Q89" s="69"/>
      <c r="R89" s="69"/>
      <c r="S89" s="69"/>
      <c r="T89" s="69"/>
      <c r="U89" s="69"/>
      <c r="V89" s="69"/>
      <c r="W89" s="69">
        <v>6</v>
      </c>
      <c r="X89" s="69">
        <v>2</v>
      </c>
      <c r="Y89" s="69"/>
      <c r="Z89" s="69"/>
      <c r="AA89" s="69"/>
      <c r="AB89" s="69"/>
      <c r="AC89" s="69"/>
      <c r="AD89" s="69"/>
      <c r="AE89" s="69"/>
      <c r="AF89" s="69"/>
      <c r="AG89" s="69"/>
    </row>
    <row r="90" spans="1:33" s="1" customFormat="1" ht="45" customHeight="1" x14ac:dyDescent="0.3">
      <c r="A90" s="68" t="s">
        <v>820</v>
      </c>
      <c r="B90" s="68" t="s">
        <v>835</v>
      </c>
      <c r="C90" s="81" t="s">
        <v>601</v>
      </c>
      <c r="D90" s="67">
        <v>1017</v>
      </c>
      <c r="E90" s="67" t="s">
        <v>61</v>
      </c>
      <c r="F90" s="67">
        <v>24</v>
      </c>
      <c r="G90" s="71">
        <v>45624</v>
      </c>
      <c r="H90" s="129">
        <v>8.819444444444445E-2</v>
      </c>
      <c r="I90" s="69" t="s">
        <v>822</v>
      </c>
      <c r="J90" s="66" t="s">
        <v>55</v>
      </c>
      <c r="K90" s="66" t="s">
        <v>524</v>
      </c>
      <c r="L90" s="66" t="s">
        <v>323</v>
      </c>
      <c r="M90" s="72"/>
      <c r="N90" s="69" t="s">
        <v>836</v>
      </c>
      <c r="O90" s="93" t="s">
        <v>1155</v>
      </c>
      <c r="P90" s="93" t="s">
        <v>1156</v>
      </c>
      <c r="Q90" s="69"/>
      <c r="R90" s="69"/>
      <c r="S90" s="69"/>
      <c r="T90" s="69"/>
      <c r="U90" s="69"/>
      <c r="V90" s="69"/>
      <c r="W90" s="69">
        <v>4</v>
      </c>
      <c r="X90" s="69">
        <v>1</v>
      </c>
      <c r="Y90" s="69"/>
      <c r="Z90" s="69"/>
      <c r="AA90" s="69"/>
      <c r="AB90" s="69"/>
      <c r="AC90" s="69"/>
      <c r="AD90" s="69"/>
      <c r="AE90" s="69"/>
      <c r="AF90" s="69"/>
      <c r="AG90" s="69"/>
    </row>
    <row r="91" spans="1:33" s="1" customFormat="1" ht="45" customHeight="1" x14ac:dyDescent="0.3">
      <c r="A91" s="68" t="s">
        <v>820</v>
      </c>
      <c r="B91" s="68" t="s">
        <v>837</v>
      </c>
      <c r="C91" s="81" t="s">
        <v>601</v>
      </c>
      <c r="D91" s="67">
        <v>1017</v>
      </c>
      <c r="E91" s="67" t="s">
        <v>61</v>
      </c>
      <c r="F91" s="67">
        <v>24</v>
      </c>
      <c r="G91" s="71">
        <v>45624</v>
      </c>
      <c r="H91" s="129">
        <v>8.8888888888888892E-2</v>
      </c>
      <c r="I91" s="69" t="s">
        <v>822</v>
      </c>
      <c r="J91" s="66" t="s">
        <v>55</v>
      </c>
      <c r="K91" s="66" t="s">
        <v>524</v>
      </c>
      <c r="L91" s="66"/>
      <c r="M91" s="72" t="s">
        <v>838</v>
      </c>
      <c r="N91" s="69" t="s">
        <v>839</v>
      </c>
      <c r="O91" s="93" t="s">
        <v>1144</v>
      </c>
      <c r="P91" s="93" t="s">
        <v>1145</v>
      </c>
      <c r="Q91" s="69"/>
      <c r="R91" s="69"/>
      <c r="S91" s="69"/>
      <c r="T91" s="69"/>
      <c r="U91" s="69"/>
      <c r="V91" s="69"/>
      <c r="W91" s="69">
        <v>6</v>
      </c>
      <c r="X91" s="69">
        <v>2</v>
      </c>
      <c r="Y91" s="69"/>
      <c r="Z91" s="69"/>
      <c r="AA91" s="69"/>
      <c r="AB91" s="69"/>
      <c r="AC91" s="69"/>
      <c r="AD91" s="69"/>
      <c r="AE91" s="69"/>
      <c r="AF91" s="69"/>
      <c r="AG91" s="69"/>
    </row>
    <row r="92" spans="1:33" s="1" customFormat="1" ht="45" customHeight="1" x14ac:dyDescent="0.3">
      <c r="A92" s="68" t="s">
        <v>820</v>
      </c>
      <c r="B92" s="68" t="s">
        <v>840</v>
      </c>
      <c r="C92" s="81" t="s">
        <v>601</v>
      </c>
      <c r="D92" s="67">
        <v>1017</v>
      </c>
      <c r="E92" s="67" t="s">
        <v>61</v>
      </c>
      <c r="F92" s="67">
        <v>24</v>
      </c>
      <c r="G92" s="71">
        <v>45624</v>
      </c>
      <c r="H92" s="129">
        <v>8.9583333333333334E-2</v>
      </c>
      <c r="I92" s="69" t="s">
        <v>822</v>
      </c>
      <c r="J92" s="66" t="s">
        <v>55</v>
      </c>
      <c r="K92" s="66" t="s">
        <v>524</v>
      </c>
      <c r="L92" s="66" t="s">
        <v>323</v>
      </c>
      <c r="M92" s="72"/>
      <c r="N92" s="87" t="s">
        <v>841</v>
      </c>
      <c r="O92" s="96" t="s">
        <v>1208</v>
      </c>
      <c r="P92" s="86" t="s">
        <v>1209</v>
      </c>
      <c r="Q92" s="66"/>
      <c r="R92" s="66"/>
      <c r="S92" s="80"/>
      <c r="T92" s="80"/>
      <c r="U92" s="66"/>
      <c r="V92" s="80"/>
      <c r="W92" s="80">
        <v>6</v>
      </c>
      <c r="X92" s="80">
        <v>1</v>
      </c>
      <c r="Y92" s="66"/>
      <c r="Z92" s="66"/>
      <c r="AA92" s="66"/>
      <c r="AB92" s="66"/>
      <c r="AC92" s="66"/>
      <c r="AD92" s="66"/>
      <c r="AE92" s="66"/>
      <c r="AF92" s="66"/>
      <c r="AG92" s="66"/>
    </row>
    <row r="93" spans="1:33" s="1" customFormat="1" ht="45" customHeight="1" x14ac:dyDescent="0.3">
      <c r="A93" s="68" t="s">
        <v>820</v>
      </c>
      <c r="B93" s="68" t="s">
        <v>842</v>
      </c>
      <c r="C93" s="81" t="s">
        <v>601</v>
      </c>
      <c r="D93" s="67">
        <v>1017</v>
      </c>
      <c r="E93" s="67" t="s">
        <v>61</v>
      </c>
      <c r="F93" s="67">
        <v>24</v>
      </c>
      <c r="G93" s="71">
        <v>45624</v>
      </c>
      <c r="H93" s="129">
        <v>9.0277777777777776E-2</v>
      </c>
      <c r="I93" s="69" t="s">
        <v>822</v>
      </c>
      <c r="J93" s="66" t="s">
        <v>55</v>
      </c>
      <c r="K93" s="66" t="s">
        <v>524</v>
      </c>
      <c r="L93" s="66" t="s">
        <v>323</v>
      </c>
      <c r="M93" s="72"/>
      <c r="N93" s="69" t="s">
        <v>843</v>
      </c>
      <c r="O93" s="93" t="s">
        <v>1210</v>
      </c>
      <c r="P93" s="93" t="s">
        <v>1211</v>
      </c>
      <c r="Q93" s="70"/>
      <c r="R93" s="70"/>
      <c r="S93" s="69"/>
      <c r="T93" s="69"/>
      <c r="U93" s="70"/>
      <c r="V93" s="69"/>
      <c r="W93" s="70">
        <v>6</v>
      </c>
      <c r="X93" s="70">
        <v>2</v>
      </c>
      <c r="Y93" s="70"/>
      <c r="Z93" s="70"/>
      <c r="AA93" s="70"/>
      <c r="AB93" s="70"/>
      <c r="AC93" s="70"/>
      <c r="AD93" s="70"/>
      <c r="AE93" s="70"/>
      <c r="AF93" s="70"/>
      <c r="AG93" s="70"/>
    </row>
    <row r="94" spans="1:33" s="1" customFormat="1" ht="45" customHeight="1" x14ac:dyDescent="0.3">
      <c r="A94" s="68" t="s">
        <v>820</v>
      </c>
      <c r="B94" s="68" t="s">
        <v>844</v>
      </c>
      <c r="C94" s="81" t="s">
        <v>601</v>
      </c>
      <c r="D94" s="67">
        <v>1017</v>
      </c>
      <c r="E94" s="67" t="s">
        <v>61</v>
      </c>
      <c r="F94" s="67">
        <v>24</v>
      </c>
      <c r="G94" s="71">
        <v>45624</v>
      </c>
      <c r="H94" s="129">
        <v>9.0972222222222218E-2</v>
      </c>
      <c r="I94" s="69" t="s">
        <v>822</v>
      </c>
      <c r="J94" s="66" t="s">
        <v>55</v>
      </c>
      <c r="K94" s="66" t="s">
        <v>524</v>
      </c>
      <c r="L94" s="66" t="s">
        <v>323</v>
      </c>
      <c r="M94" s="72"/>
      <c r="N94" s="69" t="s">
        <v>845</v>
      </c>
      <c r="O94" s="97" t="s">
        <v>1212</v>
      </c>
      <c r="P94" s="93" t="s">
        <v>1213</v>
      </c>
      <c r="Q94" s="70"/>
      <c r="R94" s="70"/>
      <c r="S94" s="69"/>
      <c r="T94" s="69"/>
      <c r="U94" s="70"/>
      <c r="V94" s="69"/>
      <c r="W94" s="70">
        <v>6</v>
      </c>
      <c r="X94" s="70">
        <v>2</v>
      </c>
      <c r="Y94" s="70"/>
      <c r="Z94" s="70"/>
      <c r="AA94" s="70"/>
      <c r="AB94" s="70"/>
      <c r="AC94" s="70"/>
      <c r="AD94" s="70"/>
      <c r="AE94" s="70"/>
      <c r="AF94" s="70"/>
      <c r="AG94" s="70"/>
    </row>
    <row r="95" spans="1:33" s="1" customFormat="1" ht="45" customHeight="1" x14ac:dyDescent="0.3">
      <c r="A95" s="68" t="s">
        <v>820</v>
      </c>
      <c r="B95" s="68" t="s">
        <v>846</v>
      </c>
      <c r="C95" s="81" t="s">
        <v>601</v>
      </c>
      <c r="D95" s="67">
        <v>1017</v>
      </c>
      <c r="E95" s="67" t="s">
        <v>61</v>
      </c>
      <c r="F95" s="67">
        <v>24</v>
      </c>
      <c r="G95" s="71">
        <v>45624</v>
      </c>
      <c r="H95" s="129">
        <v>9.1666666666666674E-2</v>
      </c>
      <c r="I95" s="69" t="s">
        <v>822</v>
      </c>
      <c r="J95" s="66" t="s">
        <v>55</v>
      </c>
      <c r="K95" s="66" t="s">
        <v>524</v>
      </c>
      <c r="L95" s="66" t="s">
        <v>323</v>
      </c>
      <c r="M95" s="72"/>
      <c r="N95" s="69" t="s">
        <v>847</v>
      </c>
      <c r="O95" s="97" t="s">
        <v>1214</v>
      </c>
      <c r="P95" s="97" t="s">
        <v>1215</v>
      </c>
      <c r="Q95" s="70"/>
      <c r="R95" s="70"/>
      <c r="S95" s="69"/>
      <c r="T95" s="69"/>
      <c r="U95" s="70"/>
      <c r="V95" s="69"/>
      <c r="W95" s="70">
        <v>4</v>
      </c>
      <c r="X95" s="70">
        <v>1</v>
      </c>
      <c r="Y95" s="70"/>
      <c r="Z95" s="70"/>
      <c r="AA95" s="70"/>
      <c r="AB95" s="70"/>
      <c r="AC95" s="70"/>
      <c r="AD95" s="70"/>
      <c r="AE95" s="70"/>
      <c r="AF95" s="70"/>
      <c r="AG95" s="70"/>
    </row>
    <row r="96" spans="1:33" s="1" customFormat="1" ht="45" customHeight="1" x14ac:dyDescent="0.3">
      <c r="A96" s="68" t="s">
        <v>820</v>
      </c>
      <c r="B96" s="68" t="s">
        <v>848</v>
      </c>
      <c r="C96" s="81" t="s">
        <v>601</v>
      </c>
      <c r="D96" s="67">
        <v>1017</v>
      </c>
      <c r="E96" s="67" t="s">
        <v>61</v>
      </c>
      <c r="F96" s="67">
        <v>24</v>
      </c>
      <c r="G96" s="71">
        <v>45624</v>
      </c>
      <c r="H96" s="129">
        <v>9.2361111111111116E-2</v>
      </c>
      <c r="I96" s="69" t="s">
        <v>822</v>
      </c>
      <c r="J96" s="66" t="s">
        <v>55</v>
      </c>
      <c r="K96" s="66" t="s">
        <v>524</v>
      </c>
      <c r="L96" s="66" t="s">
        <v>323</v>
      </c>
      <c r="M96" s="72"/>
      <c r="N96" s="69" t="s">
        <v>827</v>
      </c>
      <c r="O96" s="93" t="s">
        <v>1157</v>
      </c>
      <c r="P96" s="93" t="s">
        <v>1158</v>
      </c>
      <c r="Q96" s="70"/>
      <c r="R96" s="70"/>
      <c r="S96" s="69"/>
      <c r="T96" s="69"/>
      <c r="U96" s="70"/>
      <c r="V96" s="69"/>
      <c r="W96" s="70">
        <v>4</v>
      </c>
      <c r="X96" s="70">
        <v>1</v>
      </c>
      <c r="Y96" s="70"/>
      <c r="Z96" s="70"/>
      <c r="AA96" s="70"/>
      <c r="AB96" s="70"/>
      <c r="AC96" s="70"/>
      <c r="AD96" s="70"/>
      <c r="AE96" s="70"/>
      <c r="AF96" s="70"/>
      <c r="AG96" s="70"/>
    </row>
    <row r="97" spans="1:33" s="1" customFormat="1" ht="45" customHeight="1" x14ac:dyDescent="0.3">
      <c r="A97" s="68" t="s">
        <v>849</v>
      </c>
      <c r="B97" s="68" t="s">
        <v>850</v>
      </c>
      <c r="C97" s="67" t="s">
        <v>601</v>
      </c>
      <c r="D97" s="67">
        <v>1043</v>
      </c>
      <c r="E97" s="67" t="s">
        <v>61</v>
      </c>
      <c r="F97" s="67">
        <v>24</v>
      </c>
      <c r="G97" s="71">
        <v>45624</v>
      </c>
      <c r="H97" s="130">
        <v>0.29166666666666669</v>
      </c>
      <c r="I97" s="69" t="s">
        <v>851</v>
      </c>
      <c r="J97" s="66" t="s">
        <v>53</v>
      </c>
      <c r="K97" s="66" t="s">
        <v>524</v>
      </c>
      <c r="L97" s="66" t="s">
        <v>323</v>
      </c>
      <c r="M97" s="72"/>
      <c r="N97" s="69" t="s">
        <v>852</v>
      </c>
      <c r="O97" s="97" t="s">
        <v>1216</v>
      </c>
      <c r="P97" s="97" t="s">
        <v>1217</v>
      </c>
      <c r="Q97" s="70"/>
      <c r="R97" s="70"/>
      <c r="S97" s="69"/>
      <c r="T97" s="69"/>
      <c r="U97" s="70"/>
      <c r="V97" s="69"/>
      <c r="W97" s="70">
        <v>2</v>
      </c>
      <c r="X97" s="70"/>
      <c r="Y97" s="70"/>
      <c r="Z97" s="70"/>
      <c r="AA97" s="70"/>
      <c r="AB97" s="70"/>
      <c r="AC97" s="70"/>
      <c r="AD97" s="70"/>
      <c r="AE97" s="70"/>
      <c r="AF97" s="70"/>
      <c r="AG97" s="70"/>
    </row>
    <row r="98" spans="1:33" s="1" customFormat="1" ht="45" customHeight="1" x14ac:dyDescent="0.3">
      <c r="A98" s="68" t="s">
        <v>623</v>
      </c>
      <c r="B98" s="68" t="s">
        <v>853</v>
      </c>
      <c r="C98" s="67" t="s">
        <v>601</v>
      </c>
      <c r="D98" s="77">
        <v>985</v>
      </c>
      <c r="E98" s="67" t="s">
        <v>58</v>
      </c>
      <c r="F98" s="67">
        <v>24</v>
      </c>
      <c r="G98" s="71">
        <v>45625</v>
      </c>
      <c r="H98" s="130">
        <v>0.73958333333333337</v>
      </c>
      <c r="I98" s="66" t="s">
        <v>602</v>
      </c>
      <c r="J98" s="66" t="s">
        <v>53</v>
      </c>
      <c r="K98" s="66" t="s">
        <v>532</v>
      </c>
      <c r="L98" s="66" t="s">
        <v>135</v>
      </c>
      <c r="M98" s="72"/>
      <c r="N98" s="80" t="s">
        <v>620</v>
      </c>
      <c r="O98" s="90" t="s">
        <v>1165</v>
      </c>
      <c r="P98" s="90" t="s">
        <v>1166</v>
      </c>
      <c r="Q98" s="70"/>
      <c r="R98" s="70"/>
      <c r="S98" s="69">
        <v>9</v>
      </c>
      <c r="T98" s="69">
        <v>9</v>
      </c>
      <c r="U98" s="70"/>
      <c r="V98" s="69">
        <v>5</v>
      </c>
      <c r="W98" s="70">
        <v>4</v>
      </c>
      <c r="X98" s="70">
        <v>1</v>
      </c>
      <c r="Y98" s="70"/>
      <c r="Z98" s="70"/>
      <c r="AA98" s="70"/>
      <c r="AB98" s="70"/>
      <c r="AC98" s="70"/>
      <c r="AD98" s="70"/>
      <c r="AE98" s="70"/>
      <c r="AF98" s="70"/>
      <c r="AG98" s="70"/>
    </row>
    <row r="99" spans="1:33" s="1" customFormat="1" ht="45" customHeight="1" x14ac:dyDescent="0.3">
      <c r="A99" s="68" t="s">
        <v>854</v>
      </c>
      <c r="B99" s="68" t="s">
        <v>855</v>
      </c>
      <c r="C99" s="67" t="s">
        <v>601</v>
      </c>
      <c r="D99" s="77">
        <v>1126</v>
      </c>
      <c r="E99" s="67" t="s">
        <v>58</v>
      </c>
      <c r="F99" s="67">
        <v>24</v>
      </c>
      <c r="G99" s="71">
        <v>45625</v>
      </c>
      <c r="H99" s="130">
        <v>0.70833333333333337</v>
      </c>
      <c r="I99" s="77" t="s">
        <v>1147</v>
      </c>
      <c r="J99" s="66" t="s">
        <v>53</v>
      </c>
      <c r="K99" s="66" t="s">
        <v>532</v>
      </c>
      <c r="L99" s="66" t="s">
        <v>135</v>
      </c>
      <c r="M99" s="72" t="s">
        <v>856</v>
      </c>
      <c r="N99" s="69" t="s">
        <v>857</v>
      </c>
      <c r="O99" s="90" t="s">
        <v>1218</v>
      </c>
      <c r="P99" s="90" t="s">
        <v>1219</v>
      </c>
      <c r="Q99" s="85" t="s">
        <v>608</v>
      </c>
      <c r="R99" s="70"/>
      <c r="S99" s="69">
        <v>11</v>
      </c>
      <c r="T99" s="69">
        <v>11</v>
      </c>
      <c r="U99" s="70"/>
      <c r="V99" s="69">
        <v>21</v>
      </c>
      <c r="W99" s="70">
        <v>7</v>
      </c>
      <c r="X99" s="70">
        <v>2</v>
      </c>
      <c r="Y99" s="70"/>
      <c r="Z99" s="70"/>
      <c r="AA99" s="70"/>
      <c r="AB99" s="70"/>
      <c r="AC99" s="70"/>
      <c r="AD99" s="70"/>
      <c r="AE99" s="70"/>
      <c r="AF99" s="70">
        <v>8</v>
      </c>
      <c r="AG99" s="70" t="s">
        <v>1149</v>
      </c>
    </row>
    <row r="100" spans="1:33" s="1" customFormat="1" ht="45" customHeight="1" x14ac:dyDescent="0.3">
      <c r="A100" s="68" t="s">
        <v>854</v>
      </c>
      <c r="B100" s="68" t="s">
        <v>858</v>
      </c>
      <c r="C100" s="67" t="s">
        <v>601</v>
      </c>
      <c r="D100" s="77">
        <v>1126</v>
      </c>
      <c r="E100" s="67" t="s">
        <v>58</v>
      </c>
      <c r="F100" s="67">
        <v>24</v>
      </c>
      <c r="G100" s="71">
        <v>45625</v>
      </c>
      <c r="H100" s="130">
        <v>0.7090277777777777</v>
      </c>
      <c r="I100" s="77" t="s">
        <v>1147</v>
      </c>
      <c r="J100" s="66" t="s">
        <v>53</v>
      </c>
      <c r="K100" s="66" t="s">
        <v>532</v>
      </c>
      <c r="L100" s="66" t="s">
        <v>135</v>
      </c>
      <c r="M100" s="72" t="s">
        <v>856</v>
      </c>
      <c r="N100" s="69" t="s">
        <v>859</v>
      </c>
      <c r="O100" s="90" t="s">
        <v>1220</v>
      </c>
      <c r="P100" s="90" t="s">
        <v>1221</v>
      </c>
      <c r="Q100" s="85" t="s">
        <v>608</v>
      </c>
      <c r="R100" s="70"/>
      <c r="S100" s="69">
        <v>10</v>
      </c>
      <c r="T100" s="69">
        <v>10</v>
      </c>
      <c r="U100" s="70"/>
      <c r="V100" s="69">
        <v>15</v>
      </c>
      <c r="W100" s="70">
        <v>4</v>
      </c>
      <c r="X100" s="70">
        <v>1</v>
      </c>
      <c r="Y100" s="70"/>
      <c r="Z100" s="70"/>
      <c r="AA100" s="70"/>
      <c r="AB100" s="70"/>
      <c r="AC100" s="70"/>
      <c r="AD100" s="70"/>
      <c r="AE100" s="70"/>
      <c r="AF100" s="70">
        <v>8</v>
      </c>
      <c r="AG100" s="70" t="s">
        <v>1149</v>
      </c>
    </row>
    <row r="101" spans="1:33" s="1" customFormat="1" ht="45" customHeight="1" x14ac:dyDescent="0.3">
      <c r="A101" s="68" t="s">
        <v>854</v>
      </c>
      <c r="B101" s="68" t="s">
        <v>860</v>
      </c>
      <c r="C101" s="67" t="s">
        <v>601</v>
      </c>
      <c r="D101" s="77">
        <v>1126</v>
      </c>
      <c r="E101" s="67" t="s">
        <v>58</v>
      </c>
      <c r="F101" s="67">
        <v>24</v>
      </c>
      <c r="G101" s="71">
        <v>45625</v>
      </c>
      <c r="H101" s="130">
        <v>0.8125</v>
      </c>
      <c r="I101" s="77" t="s">
        <v>1147</v>
      </c>
      <c r="J101" s="66" t="s">
        <v>53</v>
      </c>
      <c r="K101" s="66" t="s">
        <v>532</v>
      </c>
      <c r="L101" s="66" t="s">
        <v>135</v>
      </c>
      <c r="M101" s="72" t="s">
        <v>616</v>
      </c>
      <c r="N101" s="69" t="s">
        <v>861</v>
      </c>
      <c r="O101" s="90" t="s">
        <v>1222</v>
      </c>
      <c r="P101" s="90" t="s">
        <v>1223</v>
      </c>
      <c r="Q101" s="85" t="s">
        <v>608</v>
      </c>
      <c r="R101" s="70"/>
      <c r="S101" s="69">
        <v>10</v>
      </c>
      <c r="T101" s="69">
        <v>10</v>
      </c>
      <c r="U101" s="70"/>
      <c r="V101" s="69">
        <v>20</v>
      </c>
      <c r="W101" s="70">
        <v>7</v>
      </c>
      <c r="X101" s="70">
        <v>2</v>
      </c>
      <c r="Y101" s="70"/>
      <c r="Z101" s="70"/>
      <c r="AA101" s="70"/>
      <c r="AB101" s="70"/>
      <c r="AC101" s="70"/>
      <c r="AD101" s="70"/>
      <c r="AE101" s="70"/>
      <c r="AF101" s="70">
        <v>8</v>
      </c>
      <c r="AG101" s="70" t="s">
        <v>1149</v>
      </c>
    </row>
    <row r="102" spans="1:33" s="1" customFormat="1" ht="45" customHeight="1" x14ac:dyDescent="0.3">
      <c r="A102" s="68" t="s">
        <v>854</v>
      </c>
      <c r="B102" s="68" t="s">
        <v>862</v>
      </c>
      <c r="C102" s="67" t="s">
        <v>601</v>
      </c>
      <c r="D102" s="77">
        <v>1126</v>
      </c>
      <c r="E102" s="67" t="s">
        <v>58</v>
      </c>
      <c r="F102" s="67">
        <v>24</v>
      </c>
      <c r="G102" s="71">
        <v>45625</v>
      </c>
      <c r="H102" s="130">
        <v>0.81319444444444444</v>
      </c>
      <c r="I102" s="77" t="s">
        <v>1147</v>
      </c>
      <c r="J102" s="66" t="s">
        <v>53</v>
      </c>
      <c r="K102" s="66" t="s">
        <v>532</v>
      </c>
      <c r="L102" s="66" t="s">
        <v>135</v>
      </c>
      <c r="M102" s="82" t="s">
        <v>616</v>
      </c>
      <c r="N102" s="80" t="s">
        <v>863</v>
      </c>
      <c r="O102" s="83" t="s">
        <v>864</v>
      </c>
      <c r="P102" s="83" t="s">
        <v>865</v>
      </c>
      <c r="Q102" s="85" t="s">
        <v>608</v>
      </c>
      <c r="R102" s="66"/>
      <c r="S102" s="69">
        <v>10</v>
      </c>
      <c r="T102" s="69">
        <v>10</v>
      </c>
      <c r="U102" s="66"/>
      <c r="V102" s="69">
        <v>20</v>
      </c>
      <c r="W102" s="70">
        <v>4</v>
      </c>
      <c r="X102" s="70">
        <v>1</v>
      </c>
      <c r="Y102" s="66"/>
      <c r="Z102" s="66"/>
      <c r="AA102" s="66"/>
      <c r="AB102" s="66"/>
      <c r="AC102" s="66"/>
      <c r="AD102" s="66"/>
      <c r="AE102" s="66"/>
      <c r="AF102" s="70">
        <v>8</v>
      </c>
      <c r="AG102" s="70" t="s">
        <v>1149</v>
      </c>
    </row>
    <row r="103" spans="1:33" s="1" customFormat="1" ht="45" customHeight="1" x14ac:dyDescent="0.3">
      <c r="A103" s="68" t="s">
        <v>854</v>
      </c>
      <c r="B103" s="68" t="s">
        <v>866</v>
      </c>
      <c r="C103" s="67" t="s">
        <v>601</v>
      </c>
      <c r="D103" s="77">
        <v>1126</v>
      </c>
      <c r="E103" s="67" t="s">
        <v>58</v>
      </c>
      <c r="F103" s="67">
        <v>24</v>
      </c>
      <c r="G103" s="71">
        <v>45625</v>
      </c>
      <c r="H103" s="130">
        <v>0.91666666666666663</v>
      </c>
      <c r="I103" s="77" t="s">
        <v>1147</v>
      </c>
      <c r="J103" s="66" t="s">
        <v>53</v>
      </c>
      <c r="K103" s="66" t="s">
        <v>532</v>
      </c>
      <c r="L103" s="66" t="s">
        <v>159</v>
      </c>
      <c r="M103" s="82" t="s">
        <v>1148</v>
      </c>
      <c r="N103" s="80" t="s">
        <v>867</v>
      </c>
      <c r="O103" s="90" t="s">
        <v>1224</v>
      </c>
      <c r="P103" s="90" t="s">
        <v>1225</v>
      </c>
      <c r="Q103" s="85" t="s">
        <v>608</v>
      </c>
      <c r="R103" s="66"/>
      <c r="S103" s="80">
        <v>7</v>
      </c>
      <c r="T103" s="80">
        <v>8</v>
      </c>
      <c r="U103" s="66"/>
      <c r="V103" s="80">
        <v>13</v>
      </c>
      <c r="W103" s="70">
        <v>7</v>
      </c>
      <c r="X103" s="70">
        <v>2</v>
      </c>
      <c r="Y103" s="66"/>
      <c r="Z103" s="66"/>
      <c r="AA103" s="66"/>
      <c r="AB103" s="66"/>
      <c r="AC103" s="66"/>
      <c r="AD103" s="66"/>
      <c r="AE103" s="66"/>
      <c r="AF103" s="70">
        <v>8</v>
      </c>
      <c r="AG103" s="70" t="s">
        <v>1149</v>
      </c>
    </row>
    <row r="104" spans="1:33" s="1" customFormat="1" ht="45" customHeight="1" x14ac:dyDescent="0.3">
      <c r="A104" s="68" t="s">
        <v>854</v>
      </c>
      <c r="B104" s="68" t="s">
        <v>868</v>
      </c>
      <c r="C104" s="67" t="s">
        <v>601</v>
      </c>
      <c r="D104" s="77">
        <v>1126</v>
      </c>
      <c r="E104" s="67" t="s">
        <v>58</v>
      </c>
      <c r="F104" s="67">
        <v>24</v>
      </c>
      <c r="G104" s="71">
        <v>45625</v>
      </c>
      <c r="H104" s="130">
        <v>0.91736111111111107</v>
      </c>
      <c r="I104" s="77" t="s">
        <v>1147</v>
      </c>
      <c r="J104" s="66" t="s">
        <v>53</v>
      </c>
      <c r="K104" s="66" t="s">
        <v>532</v>
      </c>
      <c r="L104" s="66" t="s">
        <v>159</v>
      </c>
      <c r="M104" s="82" t="s">
        <v>1148</v>
      </c>
      <c r="N104" s="80" t="s">
        <v>869</v>
      </c>
      <c r="O104" s="83" t="s">
        <v>870</v>
      </c>
      <c r="P104" s="83" t="s">
        <v>871</v>
      </c>
      <c r="Q104" s="85" t="s">
        <v>608</v>
      </c>
      <c r="R104" s="66"/>
      <c r="S104" s="80">
        <v>6</v>
      </c>
      <c r="T104" s="80">
        <v>7</v>
      </c>
      <c r="U104" s="66"/>
      <c r="V104" s="80">
        <v>13</v>
      </c>
      <c r="W104" s="70">
        <v>4</v>
      </c>
      <c r="X104" s="70">
        <v>1</v>
      </c>
      <c r="Y104" s="66"/>
      <c r="Z104" s="66"/>
      <c r="AA104" s="66"/>
      <c r="AB104" s="66"/>
      <c r="AC104" s="66"/>
      <c r="AD104" s="66"/>
      <c r="AE104" s="66"/>
      <c r="AF104" s="70">
        <v>8</v>
      </c>
      <c r="AG104" s="70" t="s">
        <v>1149</v>
      </c>
    </row>
    <row r="105" spans="1:33" s="1" customFormat="1" ht="45" customHeight="1" x14ac:dyDescent="0.3">
      <c r="A105" s="68" t="s">
        <v>625</v>
      </c>
      <c r="B105" s="68" t="s">
        <v>872</v>
      </c>
      <c r="C105" s="67" t="s">
        <v>601</v>
      </c>
      <c r="D105" s="67">
        <v>963</v>
      </c>
      <c r="E105" s="67" t="s">
        <v>61</v>
      </c>
      <c r="F105" s="67">
        <v>24</v>
      </c>
      <c r="G105" s="71">
        <v>45625</v>
      </c>
      <c r="H105" s="129">
        <v>0.79166666666666663</v>
      </c>
      <c r="I105" s="80" t="s">
        <v>604</v>
      </c>
      <c r="J105" s="66" t="s">
        <v>53</v>
      </c>
      <c r="K105" s="66" t="s">
        <v>524</v>
      </c>
      <c r="L105" s="66" t="s">
        <v>323</v>
      </c>
      <c r="M105" s="72"/>
      <c r="N105" s="69" t="s">
        <v>605</v>
      </c>
      <c r="O105" s="86" t="s">
        <v>1152</v>
      </c>
      <c r="P105" s="86" t="s">
        <v>1152</v>
      </c>
      <c r="Q105" s="85" t="s">
        <v>608</v>
      </c>
      <c r="R105" s="70"/>
      <c r="S105" s="69">
        <v>20</v>
      </c>
      <c r="T105" s="69">
        <v>57</v>
      </c>
      <c r="U105" s="70"/>
      <c r="V105" s="69">
        <v>77</v>
      </c>
      <c r="W105" s="70">
        <v>10</v>
      </c>
      <c r="X105" s="70">
        <v>5</v>
      </c>
      <c r="Y105" s="70"/>
      <c r="Z105" s="70"/>
      <c r="AA105" s="70"/>
      <c r="AB105" s="70"/>
      <c r="AC105" s="70"/>
      <c r="AD105" s="70"/>
      <c r="AE105" s="70"/>
      <c r="AF105" s="66">
        <v>5</v>
      </c>
      <c r="AG105" s="66" t="s">
        <v>627</v>
      </c>
    </row>
    <row r="106" spans="1:33" s="1" customFormat="1" ht="45" customHeight="1" x14ac:dyDescent="0.3">
      <c r="A106" s="68" t="s">
        <v>625</v>
      </c>
      <c r="B106" s="68" t="s">
        <v>873</v>
      </c>
      <c r="C106" s="67" t="s">
        <v>601</v>
      </c>
      <c r="D106" s="67">
        <v>963</v>
      </c>
      <c r="E106" s="67" t="s">
        <v>61</v>
      </c>
      <c r="F106" s="67">
        <v>24</v>
      </c>
      <c r="G106" s="71">
        <v>45625</v>
      </c>
      <c r="H106" s="129">
        <v>0.29166666666666669</v>
      </c>
      <c r="I106" s="80" t="s">
        <v>604</v>
      </c>
      <c r="J106" s="66" t="s">
        <v>53</v>
      </c>
      <c r="K106" s="66" t="s">
        <v>524</v>
      </c>
      <c r="L106" s="66" t="s">
        <v>323</v>
      </c>
      <c r="M106" s="72"/>
      <c r="N106" s="69" t="s">
        <v>605</v>
      </c>
      <c r="O106" s="86" t="s">
        <v>1152</v>
      </c>
      <c r="P106" s="86" t="s">
        <v>1152</v>
      </c>
      <c r="Q106" s="85" t="s">
        <v>608</v>
      </c>
      <c r="R106" s="70"/>
      <c r="S106" s="69">
        <v>8</v>
      </c>
      <c r="T106" s="69">
        <v>12</v>
      </c>
      <c r="U106" s="70"/>
      <c r="V106" s="69">
        <v>20</v>
      </c>
      <c r="W106" s="70">
        <v>10</v>
      </c>
      <c r="X106" s="70">
        <v>5</v>
      </c>
      <c r="Y106" s="70"/>
      <c r="Z106" s="70"/>
      <c r="AA106" s="70"/>
      <c r="AB106" s="70"/>
      <c r="AC106" s="70"/>
      <c r="AD106" s="70"/>
      <c r="AE106" s="70"/>
      <c r="AF106" s="66">
        <v>5</v>
      </c>
      <c r="AG106" s="66" t="s">
        <v>627</v>
      </c>
    </row>
    <row r="107" spans="1:33" s="1" customFormat="1" ht="45" customHeight="1" x14ac:dyDescent="0.3">
      <c r="A107" s="68" t="s">
        <v>874</v>
      </c>
      <c r="B107" s="68" t="s">
        <v>875</v>
      </c>
      <c r="C107" s="67" t="s">
        <v>601</v>
      </c>
      <c r="D107" s="67">
        <v>1044</v>
      </c>
      <c r="E107" s="67" t="s">
        <v>61</v>
      </c>
      <c r="F107" s="67">
        <v>24</v>
      </c>
      <c r="G107" s="71">
        <v>45625</v>
      </c>
      <c r="H107" s="129">
        <v>0.75</v>
      </c>
      <c r="I107" s="80" t="s">
        <v>607</v>
      </c>
      <c r="J107" s="66" t="s">
        <v>53</v>
      </c>
      <c r="K107" s="66" t="s">
        <v>524</v>
      </c>
      <c r="L107" s="66" t="s">
        <v>323</v>
      </c>
      <c r="M107" s="72"/>
      <c r="N107" s="69" t="s">
        <v>876</v>
      </c>
      <c r="O107" s="100" t="s">
        <v>1226</v>
      </c>
      <c r="P107" s="93" t="s">
        <v>1227</v>
      </c>
      <c r="Q107" s="85" t="s">
        <v>608</v>
      </c>
      <c r="R107" s="70"/>
      <c r="S107" s="69">
        <v>7</v>
      </c>
      <c r="T107" s="69">
        <v>7</v>
      </c>
      <c r="U107" s="70"/>
      <c r="V107" s="69">
        <v>5</v>
      </c>
      <c r="W107" s="70">
        <v>4</v>
      </c>
      <c r="X107" s="70">
        <v>2</v>
      </c>
      <c r="Y107" s="70"/>
      <c r="Z107" s="70"/>
      <c r="AA107" s="70"/>
      <c r="AB107" s="70"/>
      <c r="AC107" s="70"/>
      <c r="AD107" s="70"/>
      <c r="AE107" s="70"/>
      <c r="AF107" s="70"/>
      <c r="AG107" s="70"/>
    </row>
    <row r="108" spans="1:33" s="1" customFormat="1" ht="45" customHeight="1" x14ac:dyDescent="0.3">
      <c r="A108" s="68" t="s">
        <v>633</v>
      </c>
      <c r="B108" s="68" t="s">
        <v>877</v>
      </c>
      <c r="C108" s="67" t="s">
        <v>601</v>
      </c>
      <c r="D108" s="67">
        <v>500</v>
      </c>
      <c r="E108" s="67" t="s">
        <v>62</v>
      </c>
      <c r="F108" s="67">
        <v>24</v>
      </c>
      <c r="G108" s="71">
        <v>45625</v>
      </c>
      <c r="H108" s="129">
        <v>0.35416666666666669</v>
      </c>
      <c r="I108" s="80" t="s">
        <v>607</v>
      </c>
      <c r="J108" s="66" t="s">
        <v>53</v>
      </c>
      <c r="K108" s="66" t="s">
        <v>528</v>
      </c>
      <c r="L108" s="66" t="s">
        <v>477</v>
      </c>
      <c r="M108" s="84" t="s">
        <v>635</v>
      </c>
      <c r="N108" s="80" t="s">
        <v>1151</v>
      </c>
      <c r="O108" s="86" t="s">
        <v>1167</v>
      </c>
      <c r="P108" s="86" t="s">
        <v>1194</v>
      </c>
      <c r="Q108" s="85" t="s">
        <v>608</v>
      </c>
      <c r="R108" s="66"/>
      <c r="S108" s="80">
        <v>34</v>
      </c>
      <c r="T108" s="80">
        <v>71</v>
      </c>
      <c r="U108" s="66"/>
      <c r="V108" s="80">
        <v>71</v>
      </c>
      <c r="W108" s="80">
        <v>1</v>
      </c>
      <c r="X108" s="80" t="s">
        <v>603</v>
      </c>
      <c r="Y108" s="70"/>
      <c r="Z108" s="70"/>
      <c r="AA108" s="70"/>
      <c r="AB108" s="70"/>
      <c r="AC108" s="70"/>
      <c r="AD108" s="70"/>
      <c r="AE108" s="70"/>
      <c r="AF108" s="70"/>
      <c r="AG108" s="70"/>
    </row>
    <row r="109" spans="1:33" s="1" customFormat="1" ht="45" customHeight="1" x14ac:dyDescent="0.3">
      <c r="A109" s="68" t="s">
        <v>636</v>
      </c>
      <c r="B109" s="68" t="s">
        <v>878</v>
      </c>
      <c r="C109" s="67" t="s">
        <v>609</v>
      </c>
      <c r="D109" s="67">
        <v>900</v>
      </c>
      <c r="E109" s="67" t="s">
        <v>584</v>
      </c>
      <c r="F109" s="67">
        <v>24</v>
      </c>
      <c r="G109" s="71">
        <v>45625</v>
      </c>
      <c r="H109" s="129">
        <v>1</v>
      </c>
      <c r="I109" s="3" t="s">
        <v>614</v>
      </c>
      <c r="J109" s="66" t="s">
        <v>55</v>
      </c>
      <c r="K109" s="66" t="s">
        <v>532</v>
      </c>
      <c r="L109" s="66"/>
      <c r="M109" s="88" t="s">
        <v>603</v>
      </c>
      <c r="N109" s="80" t="s">
        <v>603</v>
      </c>
      <c r="O109" s="89" t="s">
        <v>603</v>
      </c>
      <c r="P109" s="83" t="s">
        <v>603</v>
      </c>
      <c r="Q109" s="66"/>
      <c r="R109" s="66"/>
      <c r="S109" s="80"/>
      <c r="T109" s="80"/>
      <c r="U109" s="66"/>
      <c r="V109" s="80"/>
      <c r="W109" s="69">
        <v>4</v>
      </c>
      <c r="X109" s="69">
        <v>1</v>
      </c>
      <c r="Y109" s="66"/>
      <c r="Z109" s="66"/>
      <c r="AA109" s="66"/>
      <c r="AB109" s="66"/>
      <c r="AC109" s="66"/>
      <c r="AD109" s="66"/>
      <c r="AE109" s="66"/>
      <c r="AF109" s="66"/>
      <c r="AG109" s="66"/>
    </row>
    <row r="110" spans="1:33" s="1" customFormat="1" ht="45" customHeight="1" x14ac:dyDescent="0.3">
      <c r="A110" s="68" t="s">
        <v>781</v>
      </c>
      <c r="B110" s="68" t="s">
        <v>879</v>
      </c>
      <c r="C110" s="67" t="s">
        <v>609</v>
      </c>
      <c r="D110" s="67">
        <v>1872</v>
      </c>
      <c r="E110" s="67" t="s">
        <v>58</v>
      </c>
      <c r="F110" s="67">
        <v>24</v>
      </c>
      <c r="G110" s="71">
        <v>45625</v>
      </c>
      <c r="H110" s="129">
        <v>1</v>
      </c>
      <c r="I110" s="67" t="s">
        <v>615</v>
      </c>
      <c r="J110" s="66" t="s">
        <v>55</v>
      </c>
      <c r="K110" s="66" t="s">
        <v>532</v>
      </c>
      <c r="L110" s="66" t="s">
        <v>135</v>
      </c>
      <c r="M110" s="82" t="s">
        <v>616</v>
      </c>
      <c r="N110" s="80" t="s">
        <v>617</v>
      </c>
      <c r="O110" s="83" t="s">
        <v>1161</v>
      </c>
      <c r="P110" s="83" t="s">
        <v>1162</v>
      </c>
      <c r="Q110" s="66"/>
      <c r="R110" s="66"/>
      <c r="S110" s="80"/>
      <c r="T110" s="80"/>
      <c r="U110" s="66"/>
      <c r="V110" s="80"/>
      <c r="W110" s="80">
        <v>4</v>
      </c>
      <c r="X110" s="80">
        <v>1</v>
      </c>
      <c r="Y110" s="66"/>
      <c r="Z110" s="66"/>
      <c r="AA110" s="66"/>
      <c r="AB110" s="66"/>
      <c r="AC110" s="66"/>
      <c r="AD110" s="66"/>
      <c r="AE110" s="66"/>
      <c r="AF110" s="66"/>
      <c r="AG110" s="66"/>
    </row>
    <row r="111" spans="1:33" s="1" customFormat="1" ht="45" customHeight="1" x14ac:dyDescent="0.3">
      <c r="A111" s="68" t="s">
        <v>763</v>
      </c>
      <c r="B111" s="68" t="s">
        <v>880</v>
      </c>
      <c r="C111" s="67" t="s">
        <v>609</v>
      </c>
      <c r="D111" s="67">
        <v>118</v>
      </c>
      <c r="E111" s="67" t="s">
        <v>579</v>
      </c>
      <c r="F111" s="67">
        <v>24</v>
      </c>
      <c r="G111" s="71">
        <v>45625</v>
      </c>
      <c r="H111" s="129">
        <v>1</v>
      </c>
      <c r="I111" s="69" t="s">
        <v>765</v>
      </c>
      <c r="J111" s="66" t="s">
        <v>53</v>
      </c>
      <c r="K111" s="66" t="s">
        <v>506</v>
      </c>
      <c r="L111" s="67"/>
      <c r="M111" s="67" t="s">
        <v>758</v>
      </c>
      <c r="N111" s="67" t="s">
        <v>759</v>
      </c>
      <c r="O111" s="97" t="s">
        <v>1190</v>
      </c>
      <c r="P111" s="97" t="s">
        <v>1191</v>
      </c>
      <c r="Q111" s="70"/>
      <c r="R111" s="70"/>
      <c r="S111" s="69"/>
      <c r="T111" s="69"/>
      <c r="U111" s="69"/>
      <c r="V111" s="69"/>
      <c r="W111" s="69">
        <v>1</v>
      </c>
      <c r="X111" s="69"/>
      <c r="Y111" s="70"/>
      <c r="Z111" s="70"/>
      <c r="AA111" s="70"/>
      <c r="AB111" s="70"/>
      <c r="AC111" s="70"/>
      <c r="AD111" s="70"/>
      <c r="AE111" s="70"/>
      <c r="AF111" s="70"/>
      <c r="AG111" s="70"/>
    </row>
    <row r="112" spans="1:33" s="1" customFormat="1" ht="45" customHeight="1" x14ac:dyDescent="0.3">
      <c r="A112" s="68" t="s">
        <v>646</v>
      </c>
      <c r="B112" s="68" t="s">
        <v>881</v>
      </c>
      <c r="C112" s="67" t="s">
        <v>610</v>
      </c>
      <c r="D112" s="67">
        <v>29</v>
      </c>
      <c r="E112" s="67" t="s">
        <v>61</v>
      </c>
      <c r="F112" s="67">
        <v>24</v>
      </c>
      <c r="G112" s="71">
        <v>45625</v>
      </c>
      <c r="H112" s="129">
        <v>0.29166666666666669</v>
      </c>
      <c r="I112" s="87" t="s">
        <v>612</v>
      </c>
      <c r="J112" s="66" t="s">
        <v>53</v>
      </c>
      <c r="K112" s="66" t="s">
        <v>524</v>
      </c>
      <c r="L112" s="66" t="s">
        <v>323</v>
      </c>
      <c r="M112" s="72"/>
      <c r="N112" s="86" t="s">
        <v>613</v>
      </c>
      <c r="O112" s="86" t="s">
        <v>1146</v>
      </c>
      <c r="P112" s="83" t="s">
        <v>1170</v>
      </c>
      <c r="Q112" s="66"/>
      <c r="R112" s="66"/>
      <c r="S112" s="80"/>
      <c r="T112" s="80"/>
      <c r="U112" s="66"/>
      <c r="V112" s="80"/>
      <c r="W112" s="80">
        <v>2</v>
      </c>
      <c r="X112" s="80"/>
      <c r="Y112" s="66"/>
      <c r="Z112" s="66"/>
      <c r="AA112" s="66"/>
      <c r="AB112" s="66"/>
      <c r="AC112" s="66"/>
      <c r="AD112" s="66"/>
      <c r="AE112" s="66"/>
      <c r="AF112" s="66"/>
      <c r="AG112" s="81"/>
    </row>
    <row r="113" spans="1:33" s="1" customFormat="1" ht="45" customHeight="1" x14ac:dyDescent="0.3">
      <c r="A113" s="68" t="s">
        <v>708</v>
      </c>
      <c r="B113" s="68" t="s">
        <v>882</v>
      </c>
      <c r="C113" s="67" t="s">
        <v>609</v>
      </c>
      <c r="D113" s="67">
        <v>79</v>
      </c>
      <c r="E113" s="67" t="s">
        <v>538</v>
      </c>
      <c r="F113" s="67">
        <v>24</v>
      </c>
      <c r="G113" s="71">
        <v>45625</v>
      </c>
      <c r="H113" s="129">
        <v>1</v>
      </c>
      <c r="I113" s="77" t="s">
        <v>707</v>
      </c>
      <c r="J113" s="66" t="s">
        <v>53</v>
      </c>
      <c r="K113" s="66" t="s">
        <v>532</v>
      </c>
      <c r="L113" s="82" t="s">
        <v>336</v>
      </c>
      <c r="M113" s="82"/>
      <c r="N113" s="77" t="s">
        <v>710</v>
      </c>
      <c r="O113" s="97" t="s">
        <v>1184</v>
      </c>
      <c r="P113" s="90" t="s">
        <v>1185</v>
      </c>
      <c r="Q113" s="66"/>
      <c r="R113" s="66"/>
      <c r="S113" s="77"/>
      <c r="T113" s="77"/>
      <c r="U113" s="77"/>
      <c r="V113" s="77"/>
      <c r="W113" s="77">
        <v>4</v>
      </c>
      <c r="X113" s="77"/>
      <c r="Y113" s="66"/>
      <c r="Z113" s="66"/>
      <c r="AA113" s="66"/>
      <c r="AB113" s="66"/>
      <c r="AC113" s="66"/>
      <c r="AD113" s="66"/>
      <c r="AE113" s="66"/>
      <c r="AF113" s="66"/>
      <c r="AG113" s="66"/>
    </row>
    <row r="114" spans="1:33" s="1" customFormat="1" ht="45" customHeight="1" x14ac:dyDescent="0.3">
      <c r="A114" s="68" t="s">
        <v>711</v>
      </c>
      <c r="B114" s="68" t="s">
        <v>883</v>
      </c>
      <c r="C114" s="67" t="s">
        <v>609</v>
      </c>
      <c r="D114" s="67">
        <v>238</v>
      </c>
      <c r="E114" s="67" t="s">
        <v>539</v>
      </c>
      <c r="F114" s="67">
        <v>24</v>
      </c>
      <c r="G114" s="71">
        <v>45625</v>
      </c>
      <c r="H114" s="129">
        <v>1</v>
      </c>
      <c r="I114" s="77" t="s">
        <v>707</v>
      </c>
      <c r="J114" s="66" t="s">
        <v>53</v>
      </c>
      <c r="K114" s="66" t="s">
        <v>532</v>
      </c>
      <c r="L114" s="82"/>
      <c r="M114" s="82" t="s">
        <v>713</v>
      </c>
      <c r="N114" s="77" t="s">
        <v>714</v>
      </c>
      <c r="O114" s="97" t="s">
        <v>1186</v>
      </c>
      <c r="P114" s="97" t="s">
        <v>1228</v>
      </c>
      <c r="Q114" s="66"/>
      <c r="R114" s="66"/>
      <c r="S114" s="77"/>
      <c r="T114" s="77"/>
      <c r="U114" s="77"/>
      <c r="V114" s="77"/>
      <c r="W114" s="77">
        <v>4</v>
      </c>
      <c r="X114" s="77"/>
      <c r="Y114" s="66"/>
      <c r="Z114" s="66"/>
      <c r="AA114" s="66"/>
      <c r="AB114" s="66"/>
      <c r="AC114" s="66"/>
      <c r="AD114" s="66"/>
      <c r="AE114" s="66"/>
      <c r="AF114" s="66"/>
      <c r="AG114" s="66"/>
    </row>
    <row r="115" spans="1:33" s="1" customFormat="1" ht="45" customHeight="1" x14ac:dyDescent="0.3">
      <c r="A115" s="68" t="s">
        <v>715</v>
      </c>
      <c r="B115" s="68" t="s">
        <v>884</v>
      </c>
      <c r="C115" s="67" t="s">
        <v>609</v>
      </c>
      <c r="D115" s="67">
        <v>2190</v>
      </c>
      <c r="E115" s="67" t="s">
        <v>536</v>
      </c>
      <c r="F115" s="67">
        <v>24</v>
      </c>
      <c r="G115" s="71">
        <v>45625</v>
      </c>
      <c r="H115" s="129">
        <v>1</v>
      </c>
      <c r="I115" s="77" t="s">
        <v>707</v>
      </c>
      <c r="J115" s="66" t="s">
        <v>53</v>
      </c>
      <c r="K115" s="66" t="s">
        <v>532</v>
      </c>
      <c r="L115" s="82"/>
      <c r="M115" s="82" t="s">
        <v>611</v>
      </c>
      <c r="N115" s="80" t="s">
        <v>672</v>
      </c>
      <c r="O115" s="83" t="s">
        <v>1179</v>
      </c>
      <c r="P115" s="83" t="s">
        <v>1164</v>
      </c>
      <c r="Q115" s="66"/>
      <c r="R115" s="66"/>
      <c r="S115" s="77"/>
      <c r="T115" s="77"/>
      <c r="U115" s="77"/>
      <c r="V115" s="77"/>
      <c r="W115" s="77">
        <v>8</v>
      </c>
      <c r="X115" s="77"/>
      <c r="Y115" s="66"/>
      <c r="Z115" s="66"/>
      <c r="AA115" s="66"/>
      <c r="AB115" s="66"/>
      <c r="AC115" s="66">
        <v>1</v>
      </c>
      <c r="AD115" s="66"/>
      <c r="AE115" s="66"/>
      <c r="AF115" s="66"/>
      <c r="AG115" s="66"/>
    </row>
    <row r="116" spans="1:33" s="1" customFormat="1" ht="45" customHeight="1" x14ac:dyDescent="0.3">
      <c r="A116" s="68" t="s">
        <v>760</v>
      </c>
      <c r="B116" s="68" t="s">
        <v>885</v>
      </c>
      <c r="C116" s="67" t="s">
        <v>609</v>
      </c>
      <c r="D116" s="67">
        <v>824</v>
      </c>
      <c r="E116" s="67" t="s">
        <v>555</v>
      </c>
      <c r="F116" s="67">
        <v>24</v>
      </c>
      <c r="G116" s="71">
        <v>45625</v>
      </c>
      <c r="H116" s="129">
        <v>1</v>
      </c>
      <c r="I116" s="69" t="s">
        <v>762</v>
      </c>
      <c r="J116" s="66" t="s">
        <v>53</v>
      </c>
      <c r="K116" s="66" t="s">
        <v>524</v>
      </c>
      <c r="L116" s="67" t="s">
        <v>323</v>
      </c>
      <c r="M116" s="82"/>
      <c r="N116" s="87" t="s">
        <v>754</v>
      </c>
      <c r="O116" s="97" t="s">
        <v>1188</v>
      </c>
      <c r="P116" s="97" t="s">
        <v>1189</v>
      </c>
      <c r="Q116" s="70"/>
      <c r="R116" s="70"/>
      <c r="S116" s="69"/>
      <c r="T116" s="69"/>
      <c r="U116" s="69"/>
      <c r="V116" s="69"/>
      <c r="W116" s="69">
        <v>9</v>
      </c>
      <c r="X116" s="69">
        <v>1</v>
      </c>
      <c r="Y116" s="70"/>
      <c r="Z116" s="70"/>
      <c r="AA116" s="70"/>
      <c r="AB116" s="70"/>
      <c r="AC116" s="70"/>
      <c r="AD116" s="70"/>
      <c r="AE116" s="70"/>
      <c r="AF116" s="70"/>
      <c r="AG116" s="70"/>
    </row>
    <row r="117" spans="1:33" s="1" customFormat="1" ht="45" customHeight="1" x14ac:dyDescent="0.3">
      <c r="A117" s="68" t="s">
        <v>733</v>
      </c>
      <c r="B117" s="68" t="s">
        <v>886</v>
      </c>
      <c r="C117" s="67" t="s">
        <v>609</v>
      </c>
      <c r="D117" s="67">
        <v>1941</v>
      </c>
      <c r="E117" s="67" t="s">
        <v>535</v>
      </c>
      <c r="F117" s="67">
        <v>24</v>
      </c>
      <c r="G117" s="71">
        <v>45625</v>
      </c>
      <c r="H117" s="129">
        <v>1</v>
      </c>
      <c r="I117" s="87" t="s">
        <v>735</v>
      </c>
      <c r="J117" s="66" t="s">
        <v>53</v>
      </c>
      <c r="K117" s="66" t="s">
        <v>532</v>
      </c>
      <c r="L117" s="72" t="s">
        <v>135</v>
      </c>
      <c r="M117" s="72" t="s">
        <v>616</v>
      </c>
      <c r="N117" s="69" t="s">
        <v>641</v>
      </c>
      <c r="O117" s="83" t="s">
        <v>1169</v>
      </c>
      <c r="P117" s="83" t="s">
        <v>1170</v>
      </c>
      <c r="Q117" s="66"/>
      <c r="R117" s="66"/>
      <c r="S117" s="80"/>
      <c r="T117" s="80"/>
      <c r="U117" s="66"/>
      <c r="V117" s="80"/>
      <c r="W117" s="80">
        <v>7</v>
      </c>
      <c r="X117" s="80"/>
      <c r="Y117" s="66"/>
      <c r="Z117" s="66"/>
      <c r="AA117" s="66"/>
      <c r="AB117" s="66"/>
      <c r="AC117" s="66"/>
      <c r="AD117" s="66"/>
      <c r="AE117" s="66"/>
      <c r="AF117" s="66"/>
      <c r="AG117" s="66"/>
    </row>
    <row r="118" spans="1:33" s="1" customFormat="1" ht="45" customHeight="1" x14ac:dyDescent="0.3">
      <c r="A118" s="68" t="s">
        <v>751</v>
      </c>
      <c r="B118" s="68" t="s">
        <v>887</v>
      </c>
      <c r="C118" s="67" t="s">
        <v>609</v>
      </c>
      <c r="D118" s="67">
        <v>826</v>
      </c>
      <c r="E118" s="67" t="s">
        <v>555</v>
      </c>
      <c r="F118" s="67">
        <v>24</v>
      </c>
      <c r="G118" s="71">
        <v>45625</v>
      </c>
      <c r="H118" s="129">
        <v>0.75</v>
      </c>
      <c r="I118" s="85" t="s">
        <v>753</v>
      </c>
      <c r="J118" s="66" t="s">
        <v>53</v>
      </c>
      <c r="K118" s="66" t="s">
        <v>524</v>
      </c>
      <c r="L118" s="72" t="s">
        <v>323</v>
      </c>
      <c r="M118" s="66"/>
      <c r="N118" s="87" t="s">
        <v>754</v>
      </c>
      <c r="O118" s="97" t="s">
        <v>1188</v>
      </c>
      <c r="P118" s="97" t="s">
        <v>1189</v>
      </c>
      <c r="Q118" s="66"/>
      <c r="R118" s="66"/>
      <c r="S118" s="80"/>
      <c r="T118" s="80"/>
      <c r="U118" s="66"/>
      <c r="V118" s="80"/>
      <c r="W118" s="80">
        <v>8</v>
      </c>
      <c r="X118" s="80"/>
      <c r="Y118" s="66"/>
      <c r="Z118" s="66"/>
      <c r="AA118" s="66"/>
      <c r="AB118" s="66"/>
      <c r="AC118" s="66"/>
      <c r="AD118" s="66"/>
      <c r="AE118" s="66"/>
      <c r="AF118" s="66"/>
      <c r="AG118" s="66"/>
    </row>
    <row r="119" spans="1:33" s="1" customFormat="1" ht="45" customHeight="1" x14ac:dyDescent="0.3">
      <c r="A119" s="68" t="s">
        <v>648</v>
      </c>
      <c r="B119" s="68" t="s">
        <v>888</v>
      </c>
      <c r="C119" s="67" t="s">
        <v>610</v>
      </c>
      <c r="D119" s="67">
        <v>1</v>
      </c>
      <c r="E119" s="67" t="s">
        <v>58</v>
      </c>
      <c r="F119" s="67">
        <v>24</v>
      </c>
      <c r="G119" s="71">
        <v>45625</v>
      </c>
      <c r="H119" s="129">
        <v>0.29166666666666669</v>
      </c>
      <c r="I119" s="85" t="s">
        <v>650</v>
      </c>
      <c r="J119" s="66" t="s">
        <v>53</v>
      </c>
      <c r="K119" s="66" t="s">
        <v>532</v>
      </c>
      <c r="L119" s="66"/>
      <c r="M119" s="66" t="s">
        <v>611</v>
      </c>
      <c r="N119" s="87" t="s">
        <v>1142</v>
      </c>
      <c r="O119" s="96" t="s">
        <v>1171</v>
      </c>
      <c r="P119" s="86" t="s">
        <v>1172</v>
      </c>
      <c r="Q119" s="66"/>
      <c r="R119" s="66"/>
      <c r="S119" s="80"/>
      <c r="T119" s="80"/>
      <c r="U119" s="66"/>
      <c r="V119" s="80"/>
      <c r="W119" s="80">
        <v>2</v>
      </c>
      <c r="X119" s="80"/>
      <c r="Y119" s="66"/>
      <c r="Z119" s="66"/>
      <c r="AA119" s="66"/>
      <c r="AB119" s="66"/>
      <c r="AC119" s="66"/>
      <c r="AD119" s="66"/>
      <c r="AE119" s="66"/>
      <c r="AF119" s="66"/>
      <c r="AG119" s="66"/>
    </row>
    <row r="120" spans="1:33" s="1" customFormat="1" ht="45" customHeight="1" x14ac:dyDescent="0.3">
      <c r="A120" s="68" t="s">
        <v>793</v>
      </c>
      <c r="B120" s="68" t="s">
        <v>889</v>
      </c>
      <c r="C120" s="81" t="s">
        <v>609</v>
      </c>
      <c r="D120" s="67">
        <v>2120</v>
      </c>
      <c r="E120" s="67" t="s">
        <v>535</v>
      </c>
      <c r="F120" s="67">
        <v>24</v>
      </c>
      <c r="G120" s="71">
        <v>45625</v>
      </c>
      <c r="H120" s="129">
        <v>1</v>
      </c>
      <c r="I120" s="69" t="s">
        <v>795</v>
      </c>
      <c r="J120" s="66" t="s">
        <v>53</v>
      </c>
      <c r="K120" s="66" t="s">
        <v>532</v>
      </c>
      <c r="L120" s="82" t="s">
        <v>135</v>
      </c>
      <c r="M120" s="72" t="s">
        <v>616</v>
      </c>
      <c r="N120" s="69" t="s">
        <v>641</v>
      </c>
      <c r="O120" s="83" t="s">
        <v>1169</v>
      </c>
      <c r="P120" s="83" t="s">
        <v>1170</v>
      </c>
      <c r="Q120" s="66"/>
      <c r="R120" s="66"/>
      <c r="S120" s="77"/>
      <c r="T120" s="77"/>
      <c r="U120" s="80"/>
      <c r="V120" s="77"/>
      <c r="W120" s="77">
        <v>11</v>
      </c>
      <c r="X120" s="77"/>
      <c r="Y120" s="70"/>
      <c r="Z120" s="70"/>
      <c r="AA120" s="70"/>
      <c r="AB120" s="70"/>
      <c r="AC120" s="70"/>
      <c r="AD120" s="70"/>
      <c r="AE120" s="70"/>
      <c r="AF120" s="70"/>
      <c r="AG120" s="70"/>
    </row>
    <row r="121" spans="1:33" s="1" customFormat="1" ht="45" customHeight="1" x14ac:dyDescent="0.3">
      <c r="A121" s="68" t="s">
        <v>796</v>
      </c>
      <c r="B121" s="68" t="s">
        <v>890</v>
      </c>
      <c r="C121" s="81" t="s">
        <v>609</v>
      </c>
      <c r="D121" s="67" t="s">
        <v>798</v>
      </c>
      <c r="E121" s="67" t="s">
        <v>536</v>
      </c>
      <c r="F121" s="67">
        <v>24</v>
      </c>
      <c r="G121" s="71">
        <v>45625</v>
      </c>
      <c r="H121" s="129">
        <v>1</v>
      </c>
      <c r="I121" s="66" t="s">
        <v>699</v>
      </c>
      <c r="J121" s="66" t="s">
        <v>53</v>
      </c>
      <c r="K121" s="66" t="s">
        <v>532</v>
      </c>
      <c r="L121" s="82"/>
      <c r="M121" s="66" t="s">
        <v>611</v>
      </c>
      <c r="N121" s="80" t="s">
        <v>672</v>
      </c>
      <c r="O121" s="83" t="s">
        <v>1179</v>
      </c>
      <c r="P121" s="83" t="s">
        <v>1164</v>
      </c>
      <c r="Q121" s="66"/>
      <c r="R121" s="66"/>
      <c r="S121" s="77"/>
      <c r="T121" s="77"/>
      <c r="U121" s="80"/>
      <c r="V121" s="77"/>
      <c r="W121" s="77">
        <v>6</v>
      </c>
      <c r="X121" s="77"/>
      <c r="Y121" s="66"/>
      <c r="Z121" s="70"/>
      <c r="AA121" s="70"/>
      <c r="AB121" s="70"/>
      <c r="AC121" s="70"/>
      <c r="AD121" s="70"/>
      <c r="AE121" s="70"/>
      <c r="AF121" s="70"/>
      <c r="AG121" s="70"/>
    </row>
    <row r="122" spans="1:33" s="1" customFormat="1" ht="45" customHeight="1" x14ac:dyDescent="0.3">
      <c r="A122" s="68" t="s">
        <v>664</v>
      </c>
      <c r="B122" s="68" t="s">
        <v>891</v>
      </c>
      <c r="C122" s="67" t="s">
        <v>666</v>
      </c>
      <c r="D122" s="67">
        <v>1504</v>
      </c>
      <c r="E122" s="67" t="s">
        <v>585</v>
      </c>
      <c r="F122" s="67">
        <v>24</v>
      </c>
      <c r="G122" s="71">
        <v>45625</v>
      </c>
      <c r="H122" s="129">
        <v>1</v>
      </c>
      <c r="I122" s="66" t="s">
        <v>667</v>
      </c>
      <c r="J122" s="66" t="s">
        <v>53</v>
      </c>
      <c r="K122" s="66" t="s">
        <v>532</v>
      </c>
      <c r="L122" s="66"/>
      <c r="M122" s="72" t="s">
        <v>611</v>
      </c>
      <c r="N122" s="80" t="s">
        <v>668</v>
      </c>
      <c r="O122" s="83" t="s">
        <v>1177</v>
      </c>
      <c r="P122" s="83" t="s">
        <v>1178</v>
      </c>
      <c r="Q122" s="85" t="s">
        <v>608</v>
      </c>
      <c r="R122" s="66"/>
      <c r="S122" s="77"/>
      <c r="T122" s="77"/>
      <c r="U122" s="66"/>
      <c r="V122" s="77"/>
      <c r="W122" s="77">
        <v>1</v>
      </c>
      <c r="X122" s="77"/>
      <c r="Y122" s="66"/>
      <c r="Z122" s="70"/>
      <c r="AA122" s="70"/>
      <c r="AB122" s="70"/>
      <c r="AC122" s="70"/>
      <c r="AD122" s="70"/>
      <c r="AE122" s="70"/>
      <c r="AF122" s="70"/>
      <c r="AG122" s="70"/>
    </row>
    <row r="123" spans="1:33" s="1" customFormat="1" ht="45" customHeight="1" x14ac:dyDescent="0.3">
      <c r="A123" s="68" t="s">
        <v>676</v>
      </c>
      <c r="B123" s="68" t="s">
        <v>892</v>
      </c>
      <c r="C123" s="67" t="s">
        <v>609</v>
      </c>
      <c r="D123" s="67">
        <v>2111</v>
      </c>
      <c r="E123" s="67" t="s">
        <v>535</v>
      </c>
      <c r="F123" s="67">
        <v>24</v>
      </c>
      <c r="G123" s="71">
        <v>45625</v>
      </c>
      <c r="H123" s="129">
        <v>0.83333333333333337</v>
      </c>
      <c r="I123" s="79" t="s">
        <v>678</v>
      </c>
      <c r="J123" s="66" t="s">
        <v>53</v>
      </c>
      <c r="K123" s="66" t="s">
        <v>532</v>
      </c>
      <c r="L123" s="66" t="s">
        <v>135</v>
      </c>
      <c r="M123" s="72" t="s">
        <v>616</v>
      </c>
      <c r="N123" s="69" t="s">
        <v>641</v>
      </c>
      <c r="O123" s="83" t="s">
        <v>1169</v>
      </c>
      <c r="P123" s="83" t="s">
        <v>1170</v>
      </c>
      <c r="Q123" s="66"/>
      <c r="R123" s="66"/>
      <c r="S123" s="80"/>
      <c r="T123" s="80"/>
      <c r="U123" s="66"/>
      <c r="V123" s="80"/>
      <c r="W123" s="69">
        <v>19</v>
      </c>
      <c r="X123" s="69"/>
      <c r="Y123" s="70"/>
      <c r="Z123" s="70"/>
      <c r="AA123" s="70"/>
      <c r="AB123" s="70"/>
      <c r="AC123" s="70"/>
      <c r="AD123" s="70"/>
      <c r="AE123" s="70"/>
      <c r="AF123" s="70"/>
      <c r="AG123" s="70"/>
    </row>
    <row r="124" spans="1:33" s="1" customFormat="1" ht="45" customHeight="1" x14ac:dyDescent="0.3">
      <c r="A124" s="68" t="s">
        <v>679</v>
      </c>
      <c r="B124" s="68" t="s">
        <v>893</v>
      </c>
      <c r="C124" s="67" t="s">
        <v>609</v>
      </c>
      <c r="D124" s="67">
        <v>259</v>
      </c>
      <c r="E124" s="67" t="s">
        <v>537</v>
      </c>
      <c r="F124" s="67">
        <v>24</v>
      </c>
      <c r="G124" s="71">
        <v>45625</v>
      </c>
      <c r="H124" s="129">
        <v>0.83333333333333337</v>
      </c>
      <c r="I124" s="79" t="s">
        <v>678</v>
      </c>
      <c r="J124" s="66" t="s">
        <v>53</v>
      </c>
      <c r="K124" s="66" t="s">
        <v>532</v>
      </c>
      <c r="L124" s="66" t="s">
        <v>82</v>
      </c>
      <c r="M124" s="88" t="s">
        <v>681</v>
      </c>
      <c r="N124" s="80" t="s">
        <v>682</v>
      </c>
      <c r="O124" s="97" t="s">
        <v>1180</v>
      </c>
      <c r="P124" s="97" t="s">
        <v>1181</v>
      </c>
      <c r="Q124" s="66"/>
      <c r="R124" s="66"/>
      <c r="S124" s="80"/>
      <c r="T124" s="80"/>
      <c r="U124" s="66"/>
      <c r="V124" s="80"/>
      <c r="W124" s="69">
        <v>8</v>
      </c>
      <c r="X124" s="69"/>
      <c r="Y124" s="70"/>
      <c r="Z124" s="70"/>
      <c r="AA124" s="70"/>
      <c r="AB124" s="70"/>
      <c r="AC124" s="70"/>
      <c r="AD124" s="70"/>
      <c r="AE124" s="70"/>
      <c r="AF124" s="70"/>
      <c r="AG124" s="70"/>
    </row>
    <row r="125" spans="1:33" s="1" customFormat="1" ht="45" customHeight="1" x14ac:dyDescent="0.3">
      <c r="A125" s="68" t="s">
        <v>702</v>
      </c>
      <c r="B125" s="68" t="s">
        <v>894</v>
      </c>
      <c r="C125" s="67" t="s">
        <v>609</v>
      </c>
      <c r="D125" s="67">
        <v>2116</v>
      </c>
      <c r="E125" s="67" t="s">
        <v>536</v>
      </c>
      <c r="F125" s="67">
        <v>24</v>
      </c>
      <c r="G125" s="71">
        <v>45625</v>
      </c>
      <c r="H125" s="129">
        <v>0.33333333333333331</v>
      </c>
      <c r="I125" s="77" t="s">
        <v>704</v>
      </c>
      <c r="J125" s="66" t="s">
        <v>53</v>
      </c>
      <c r="K125" s="66" t="s">
        <v>532</v>
      </c>
      <c r="L125" s="82"/>
      <c r="M125" s="82" t="s">
        <v>611</v>
      </c>
      <c r="N125" s="80" t="s">
        <v>672</v>
      </c>
      <c r="O125" s="83" t="s">
        <v>1179</v>
      </c>
      <c r="P125" s="83" t="s">
        <v>1164</v>
      </c>
      <c r="Q125" s="66"/>
      <c r="R125" s="66"/>
      <c r="S125" s="77"/>
      <c r="T125" s="77"/>
      <c r="U125" s="77"/>
      <c r="V125" s="77"/>
      <c r="W125" s="77">
        <v>4</v>
      </c>
      <c r="X125" s="77"/>
      <c r="Y125" s="66"/>
      <c r="Z125" s="66"/>
      <c r="AA125" s="66"/>
      <c r="AB125" s="66"/>
      <c r="AC125" s="66">
        <v>2</v>
      </c>
      <c r="AD125" s="66"/>
      <c r="AE125" s="66"/>
      <c r="AF125" s="66"/>
      <c r="AG125" s="66"/>
    </row>
    <row r="126" spans="1:33" s="1" customFormat="1" ht="45" customHeight="1" x14ac:dyDescent="0.3">
      <c r="A126" s="68" t="s">
        <v>717</v>
      </c>
      <c r="B126" s="68" t="s">
        <v>895</v>
      </c>
      <c r="C126" s="67" t="s">
        <v>609</v>
      </c>
      <c r="D126" s="67">
        <v>2309</v>
      </c>
      <c r="E126" s="67" t="s">
        <v>536</v>
      </c>
      <c r="F126" s="67">
        <v>24</v>
      </c>
      <c r="G126" s="71">
        <v>45625</v>
      </c>
      <c r="H126" s="129">
        <v>1</v>
      </c>
      <c r="I126" s="69" t="s">
        <v>719</v>
      </c>
      <c r="J126" s="66" t="s">
        <v>53</v>
      </c>
      <c r="K126" s="66" t="s">
        <v>532</v>
      </c>
      <c r="L126" s="82"/>
      <c r="M126" s="82" t="s">
        <v>611</v>
      </c>
      <c r="N126" s="80" t="s">
        <v>672</v>
      </c>
      <c r="O126" s="83" t="s">
        <v>1179</v>
      </c>
      <c r="P126" s="83" t="s">
        <v>1164</v>
      </c>
      <c r="Q126" s="66"/>
      <c r="R126" s="66"/>
      <c r="S126" s="70"/>
      <c r="T126" s="70"/>
      <c r="U126" s="77"/>
      <c r="V126" s="69"/>
      <c r="W126" s="69">
        <v>25</v>
      </c>
      <c r="X126" s="69"/>
      <c r="Y126" s="66"/>
      <c r="Z126" s="66"/>
      <c r="AA126" s="66"/>
      <c r="AB126" s="66"/>
      <c r="AC126" s="66"/>
      <c r="AD126" s="66"/>
      <c r="AE126" s="66"/>
      <c r="AF126" s="66"/>
      <c r="AG126" s="66"/>
    </row>
    <row r="127" spans="1:33" s="1" customFormat="1" ht="45" customHeight="1" x14ac:dyDescent="0.3">
      <c r="A127" s="68" t="s">
        <v>720</v>
      </c>
      <c r="B127" s="68" t="s">
        <v>896</v>
      </c>
      <c r="C127" s="67" t="s">
        <v>609</v>
      </c>
      <c r="D127" s="67">
        <v>2088</v>
      </c>
      <c r="E127" s="67" t="s">
        <v>535</v>
      </c>
      <c r="F127" s="67">
        <v>24</v>
      </c>
      <c r="G127" s="71">
        <v>45625</v>
      </c>
      <c r="H127" s="129">
        <v>1</v>
      </c>
      <c r="I127" s="69" t="s">
        <v>719</v>
      </c>
      <c r="J127" s="66" t="s">
        <v>53</v>
      </c>
      <c r="K127" s="66" t="s">
        <v>532</v>
      </c>
      <c r="L127" s="82" t="s">
        <v>135</v>
      </c>
      <c r="M127" s="72" t="s">
        <v>616</v>
      </c>
      <c r="N127" s="69" t="s">
        <v>641</v>
      </c>
      <c r="O127" s="83" t="s">
        <v>1169</v>
      </c>
      <c r="P127" s="83" t="s">
        <v>1170</v>
      </c>
      <c r="Q127" s="66"/>
      <c r="R127" s="66"/>
      <c r="S127" s="70"/>
      <c r="T127" s="70"/>
      <c r="U127" s="77"/>
      <c r="V127" s="69"/>
      <c r="W127" s="69">
        <v>15</v>
      </c>
      <c r="X127" s="69"/>
      <c r="Y127" s="66"/>
      <c r="Z127" s="66"/>
      <c r="AA127" s="66"/>
      <c r="AB127" s="66"/>
      <c r="AC127" s="66"/>
      <c r="AD127" s="66"/>
      <c r="AE127" s="66"/>
      <c r="AF127" s="66"/>
      <c r="AG127" s="66"/>
    </row>
    <row r="128" spans="1:33" s="1" customFormat="1" ht="45" customHeight="1" x14ac:dyDescent="0.3">
      <c r="A128" s="68" t="s">
        <v>730</v>
      </c>
      <c r="B128" s="68" t="s">
        <v>897</v>
      </c>
      <c r="C128" s="67" t="s">
        <v>609</v>
      </c>
      <c r="D128" s="67">
        <v>2041</v>
      </c>
      <c r="E128" s="67" t="s">
        <v>535</v>
      </c>
      <c r="F128" s="67">
        <v>24</v>
      </c>
      <c r="G128" s="71">
        <v>45625</v>
      </c>
      <c r="H128" s="129">
        <v>1</v>
      </c>
      <c r="I128" s="85" t="s">
        <v>732</v>
      </c>
      <c r="J128" s="66" t="s">
        <v>53</v>
      </c>
      <c r="K128" s="66" t="s">
        <v>532</v>
      </c>
      <c r="L128" s="72" t="s">
        <v>135</v>
      </c>
      <c r="M128" s="72" t="s">
        <v>616</v>
      </c>
      <c r="N128" s="69" t="s">
        <v>641</v>
      </c>
      <c r="O128" s="83" t="s">
        <v>1169</v>
      </c>
      <c r="P128" s="83" t="s">
        <v>1170</v>
      </c>
      <c r="Q128" s="66"/>
      <c r="R128" s="66"/>
      <c r="S128" s="80"/>
      <c r="T128" s="80"/>
      <c r="U128" s="66"/>
      <c r="V128" s="80"/>
      <c r="W128" s="80">
        <v>8</v>
      </c>
      <c r="X128" s="80">
        <v>1</v>
      </c>
      <c r="Y128" s="66"/>
      <c r="Z128" s="66"/>
      <c r="AA128" s="66"/>
      <c r="AB128" s="66"/>
      <c r="AC128" s="66"/>
      <c r="AD128" s="66"/>
      <c r="AE128" s="66"/>
      <c r="AF128" s="66"/>
      <c r="AG128" s="66"/>
    </row>
    <row r="129" spans="1:33" s="1" customFormat="1" ht="45" customHeight="1" x14ac:dyDescent="0.3">
      <c r="A129" s="68" t="s">
        <v>739</v>
      </c>
      <c r="B129" s="68" t="s">
        <v>898</v>
      </c>
      <c r="C129" s="67" t="s">
        <v>609</v>
      </c>
      <c r="D129" s="67">
        <v>2029</v>
      </c>
      <c r="E129" s="67" t="s">
        <v>535</v>
      </c>
      <c r="F129" s="67">
        <v>24</v>
      </c>
      <c r="G129" s="71">
        <v>45625</v>
      </c>
      <c r="H129" s="129">
        <v>1</v>
      </c>
      <c r="I129" s="79" t="s">
        <v>741</v>
      </c>
      <c r="J129" s="66" t="s">
        <v>53</v>
      </c>
      <c r="K129" s="66" t="s">
        <v>532</v>
      </c>
      <c r="L129" s="72" t="s">
        <v>135</v>
      </c>
      <c r="M129" s="72" t="s">
        <v>616</v>
      </c>
      <c r="N129" s="69" t="s">
        <v>641</v>
      </c>
      <c r="O129" s="83" t="s">
        <v>1169</v>
      </c>
      <c r="P129" s="83" t="s">
        <v>1170</v>
      </c>
      <c r="Q129" s="66"/>
      <c r="R129" s="66"/>
      <c r="S129" s="80"/>
      <c r="T129" s="80"/>
      <c r="U129" s="66"/>
      <c r="V129" s="80"/>
      <c r="W129" s="69">
        <v>2</v>
      </c>
      <c r="X129" s="80">
        <v>1</v>
      </c>
      <c r="Y129" s="66"/>
      <c r="Z129" s="66"/>
      <c r="AA129" s="66"/>
      <c r="AB129" s="66"/>
      <c r="AC129" s="66"/>
      <c r="AD129" s="70"/>
      <c r="AE129" s="70"/>
      <c r="AF129" s="70"/>
      <c r="AG129" s="70"/>
    </row>
    <row r="130" spans="1:33" s="1" customFormat="1" ht="45" customHeight="1" x14ac:dyDescent="0.3">
      <c r="A130" s="68" t="s">
        <v>736</v>
      </c>
      <c r="B130" s="68" t="s">
        <v>899</v>
      </c>
      <c r="C130" s="67" t="s">
        <v>609</v>
      </c>
      <c r="D130" s="77">
        <v>1940</v>
      </c>
      <c r="E130" s="67" t="s">
        <v>535</v>
      </c>
      <c r="F130" s="67">
        <v>24</v>
      </c>
      <c r="G130" s="71">
        <v>45625</v>
      </c>
      <c r="H130" s="130">
        <v>1</v>
      </c>
      <c r="I130" s="69" t="s">
        <v>738</v>
      </c>
      <c r="J130" s="66" t="s">
        <v>53</v>
      </c>
      <c r="K130" s="66" t="s">
        <v>532</v>
      </c>
      <c r="L130" s="66" t="s">
        <v>135</v>
      </c>
      <c r="M130" s="72" t="s">
        <v>616</v>
      </c>
      <c r="N130" s="69" t="s">
        <v>641</v>
      </c>
      <c r="O130" s="83" t="s">
        <v>1169</v>
      </c>
      <c r="P130" s="83" t="s">
        <v>1170</v>
      </c>
      <c r="Q130" s="70"/>
      <c r="R130" s="70"/>
      <c r="S130" s="69"/>
      <c r="T130" s="69"/>
      <c r="U130" s="70"/>
      <c r="V130" s="69"/>
      <c r="W130" s="70">
        <v>9</v>
      </c>
      <c r="X130" s="70"/>
      <c r="Y130" s="70"/>
      <c r="Z130" s="70"/>
      <c r="AA130" s="70"/>
      <c r="AB130" s="70"/>
      <c r="AC130" s="70">
        <v>2</v>
      </c>
      <c r="AD130" s="70"/>
      <c r="AE130" s="70"/>
      <c r="AF130" s="70"/>
      <c r="AG130" s="70"/>
    </row>
    <row r="131" spans="1:33" s="1" customFormat="1" ht="45" customHeight="1" x14ac:dyDescent="0.3">
      <c r="A131" s="68" t="s">
        <v>755</v>
      </c>
      <c r="B131" s="68" t="s">
        <v>900</v>
      </c>
      <c r="C131" s="67" t="s">
        <v>609</v>
      </c>
      <c r="D131" s="67">
        <v>178</v>
      </c>
      <c r="E131" s="67" t="s">
        <v>579</v>
      </c>
      <c r="F131" s="67">
        <v>24</v>
      </c>
      <c r="G131" s="71">
        <v>45625</v>
      </c>
      <c r="H131" s="129">
        <v>1</v>
      </c>
      <c r="I131" s="67" t="s">
        <v>757</v>
      </c>
      <c r="J131" s="67" t="s">
        <v>53</v>
      </c>
      <c r="K131" s="67" t="s">
        <v>506</v>
      </c>
      <c r="L131" s="67"/>
      <c r="M131" s="67" t="s">
        <v>758</v>
      </c>
      <c r="N131" s="67" t="s">
        <v>759</v>
      </c>
      <c r="O131" s="97" t="s">
        <v>1190</v>
      </c>
      <c r="P131" s="97" t="s">
        <v>1191</v>
      </c>
      <c r="Q131" s="70"/>
      <c r="R131" s="70"/>
      <c r="S131" s="69"/>
      <c r="T131" s="69"/>
      <c r="U131" s="69"/>
      <c r="V131" s="69"/>
      <c r="W131" s="69">
        <v>3</v>
      </c>
      <c r="X131" s="69">
        <v>1</v>
      </c>
      <c r="Y131" s="70"/>
      <c r="Z131" s="70"/>
      <c r="AA131" s="70"/>
      <c r="AB131" s="70"/>
      <c r="AC131" s="70"/>
      <c r="AD131" s="70"/>
      <c r="AE131" s="70"/>
      <c r="AF131" s="70"/>
      <c r="AG131" s="70"/>
    </row>
    <row r="132" spans="1:33" s="1" customFormat="1" ht="45" customHeight="1" x14ac:dyDescent="0.3">
      <c r="A132" s="68" t="s">
        <v>705</v>
      </c>
      <c r="B132" s="68" t="s">
        <v>901</v>
      </c>
      <c r="C132" s="67" t="s">
        <v>609</v>
      </c>
      <c r="D132" s="67">
        <v>1985</v>
      </c>
      <c r="E132" s="67" t="s">
        <v>535</v>
      </c>
      <c r="F132" s="67">
        <v>24</v>
      </c>
      <c r="G132" s="71">
        <v>45625</v>
      </c>
      <c r="H132" s="129">
        <v>1</v>
      </c>
      <c r="I132" s="77" t="s">
        <v>707</v>
      </c>
      <c r="J132" s="66" t="s">
        <v>53</v>
      </c>
      <c r="K132" s="66" t="s">
        <v>532</v>
      </c>
      <c r="L132" s="82" t="s">
        <v>135</v>
      </c>
      <c r="M132" s="72" t="s">
        <v>616</v>
      </c>
      <c r="N132" s="69" t="s">
        <v>641</v>
      </c>
      <c r="O132" s="83" t="s">
        <v>1169</v>
      </c>
      <c r="P132" s="83" t="s">
        <v>1170</v>
      </c>
      <c r="Q132" s="66"/>
      <c r="R132" s="66"/>
      <c r="S132" s="77"/>
      <c r="T132" s="77"/>
      <c r="U132" s="77"/>
      <c r="V132" s="77"/>
      <c r="W132" s="77">
        <v>8</v>
      </c>
      <c r="X132" s="77"/>
      <c r="Y132" s="66"/>
      <c r="Z132" s="66"/>
      <c r="AA132" s="66"/>
      <c r="AB132" s="66"/>
      <c r="AC132" s="66">
        <v>1</v>
      </c>
      <c r="AD132" s="66"/>
      <c r="AE132" s="66"/>
      <c r="AF132" s="66"/>
      <c r="AG132" s="66"/>
    </row>
    <row r="133" spans="1:33" s="101" customFormat="1" ht="45" customHeight="1" x14ac:dyDescent="0.3">
      <c r="A133" s="68" t="s">
        <v>849</v>
      </c>
      <c r="B133" s="68" t="s">
        <v>902</v>
      </c>
      <c r="C133" s="68" t="s">
        <v>601</v>
      </c>
      <c r="D133" s="68">
        <v>1043</v>
      </c>
      <c r="E133" s="68" t="s">
        <v>61</v>
      </c>
      <c r="F133" s="68">
        <v>24</v>
      </c>
      <c r="G133" s="73">
        <v>45625</v>
      </c>
      <c r="H133" s="130">
        <v>0.29166666666666669</v>
      </c>
      <c r="I133" s="69" t="s">
        <v>851</v>
      </c>
      <c r="J133" s="3" t="s">
        <v>53</v>
      </c>
      <c r="K133" s="3" t="s">
        <v>524</v>
      </c>
      <c r="L133" s="3" t="s">
        <v>323</v>
      </c>
      <c r="M133" s="74"/>
      <c r="N133" s="69" t="s">
        <v>852</v>
      </c>
      <c r="O133" s="97" t="s">
        <v>1216</v>
      </c>
      <c r="P133" s="97" t="s">
        <v>1229</v>
      </c>
      <c r="Q133" s="70"/>
      <c r="R133" s="70"/>
      <c r="S133" s="69"/>
      <c r="T133" s="69"/>
      <c r="U133" s="70"/>
      <c r="V133" s="69"/>
      <c r="W133" s="70">
        <v>2</v>
      </c>
      <c r="X133" s="70"/>
      <c r="Y133" s="70"/>
      <c r="Z133" s="70"/>
      <c r="AA133" s="70"/>
      <c r="AB133" s="70"/>
      <c r="AC133" s="70"/>
      <c r="AD133" s="70"/>
      <c r="AE133" s="70"/>
      <c r="AF133" s="70"/>
      <c r="AG133" s="70"/>
    </row>
    <row r="134" spans="1:33" s="1" customFormat="1" ht="45" customHeight="1" x14ac:dyDescent="0.3">
      <c r="A134" s="68" t="s">
        <v>903</v>
      </c>
      <c r="B134" s="68" t="s">
        <v>904</v>
      </c>
      <c r="C134" s="67" t="s">
        <v>601</v>
      </c>
      <c r="D134" s="67">
        <v>1129</v>
      </c>
      <c r="E134" s="67" t="s">
        <v>58</v>
      </c>
      <c r="F134" s="67">
        <v>24</v>
      </c>
      <c r="G134" s="71">
        <v>45625</v>
      </c>
      <c r="H134" s="130">
        <v>0.70833333333333337</v>
      </c>
      <c r="I134" s="69" t="s">
        <v>905</v>
      </c>
      <c r="J134" s="66" t="s">
        <v>53</v>
      </c>
      <c r="K134" s="66" t="s">
        <v>532</v>
      </c>
      <c r="L134" s="66"/>
      <c r="M134" s="72" t="s">
        <v>611</v>
      </c>
      <c r="N134" s="69" t="s">
        <v>906</v>
      </c>
      <c r="O134" s="97" t="s">
        <v>1230</v>
      </c>
      <c r="P134" s="97" t="s">
        <v>1231</v>
      </c>
      <c r="Q134" s="70"/>
      <c r="R134" s="70"/>
      <c r="S134" s="69"/>
      <c r="T134" s="69"/>
      <c r="U134" s="70"/>
      <c r="V134" s="69"/>
      <c r="W134" s="70">
        <v>11</v>
      </c>
      <c r="X134" s="70">
        <v>1</v>
      </c>
      <c r="Y134" s="70"/>
      <c r="Z134" s="70"/>
      <c r="AA134" s="70"/>
      <c r="AB134" s="70"/>
      <c r="AC134" s="70"/>
      <c r="AD134" s="70"/>
      <c r="AE134" s="70"/>
      <c r="AF134" s="70"/>
      <c r="AG134" s="70"/>
    </row>
    <row r="135" spans="1:33" s="1" customFormat="1" ht="45" customHeight="1" x14ac:dyDescent="0.3">
      <c r="A135" s="68" t="s">
        <v>907</v>
      </c>
      <c r="B135" s="68" t="s">
        <v>908</v>
      </c>
      <c r="C135" s="67" t="s">
        <v>609</v>
      </c>
      <c r="D135" s="67">
        <v>2090</v>
      </c>
      <c r="E135" s="67" t="s">
        <v>535</v>
      </c>
      <c r="F135" s="67">
        <v>24</v>
      </c>
      <c r="G135" s="71">
        <v>45625</v>
      </c>
      <c r="H135" s="130">
        <v>0.31944444444444448</v>
      </c>
      <c r="I135" s="69" t="s">
        <v>909</v>
      </c>
      <c r="J135" s="66" t="s">
        <v>53</v>
      </c>
      <c r="K135" s="66" t="s">
        <v>532</v>
      </c>
      <c r="L135" s="66" t="s">
        <v>135</v>
      </c>
      <c r="M135" s="72" t="s">
        <v>616</v>
      </c>
      <c r="N135" s="69" t="s">
        <v>641</v>
      </c>
      <c r="O135" s="83" t="s">
        <v>1169</v>
      </c>
      <c r="P135" s="83" t="s">
        <v>1170</v>
      </c>
      <c r="Q135" s="70"/>
      <c r="R135" s="70"/>
      <c r="S135" s="69"/>
      <c r="T135" s="69"/>
      <c r="U135" s="70"/>
      <c r="V135" s="69"/>
      <c r="W135" s="70">
        <v>10</v>
      </c>
      <c r="X135" s="70">
        <v>1</v>
      </c>
      <c r="Y135" s="70"/>
      <c r="Z135" s="70"/>
      <c r="AA135" s="70"/>
      <c r="AB135" s="70"/>
      <c r="AC135" s="70"/>
      <c r="AD135" s="70"/>
      <c r="AE135" s="70"/>
      <c r="AF135" s="70"/>
      <c r="AG135" s="70"/>
    </row>
    <row r="136" spans="1:33" s="1" customFormat="1" ht="45" customHeight="1" x14ac:dyDescent="0.3">
      <c r="A136" s="68" t="s">
        <v>910</v>
      </c>
      <c r="B136" s="68" t="s">
        <v>911</v>
      </c>
      <c r="C136" s="67" t="s">
        <v>609</v>
      </c>
      <c r="D136" s="67">
        <v>2067</v>
      </c>
      <c r="E136" s="67" t="s">
        <v>535</v>
      </c>
      <c r="F136" s="67">
        <v>24</v>
      </c>
      <c r="G136" s="71">
        <v>45625</v>
      </c>
      <c r="H136" s="130">
        <v>0.75694444444444453</v>
      </c>
      <c r="I136" s="69" t="s">
        <v>912</v>
      </c>
      <c r="J136" s="66" t="s">
        <v>53</v>
      </c>
      <c r="K136" s="66" t="s">
        <v>532</v>
      </c>
      <c r="L136" s="66" t="s">
        <v>135</v>
      </c>
      <c r="M136" s="72" t="s">
        <v>616</v>
      </c>
      <c r="N136" s="69" t="s">
        <v>641</v>
      </c>
      <c r="O136" s="83" t="s">
        <v>1169</v>
      </c>
      <c r="P136" s="83" t="s">
        <v>1170</v>
      </c>
      <c r="Q136" s="70"/>
      <c r="R136" s="70"/>
      <c r="S136" s="69"/>
      <c r="T136" s="69"/>
      <c r="U136" s="70"/>
      <c r="V136" s="69"/>
      <c r="W136" s="70">
        <v>10</v>
      </c>
      <c r="X136" s="70">
        <v>1</v>
      </c>
      <c r="Y136" s="70"/>
      <c r="Z136" s="70"/>
      <c r="AA136" s="70"/>
      <c r="AB136" s="70"/>
      <c r="AC136" s="70"/>
      <c r="AD136" s="70"/>
      <c r="AE136" s="70"/>
      <c r="AF136" s="70"/>
      <c r="AG136" s="70"/>
    </row>
    <row r="137" spans="1:33" s="1" customFormat="1" ht="45" customHeight="1" x14ac:dyDescent="0.3">
      <c r="A137" s="68" t="s">
        <v>913</v>
      </c>
      <c r="B137" s="68" t="s">
        <v>914</v>
      </c>
      <c r="C137" s="67" t="s">
        <v>609</v>
      </c>
      <c r="D137" s="67">
        <v>1733</v>
      </c>
      <c r="E137" s="67" t="s">
        <v>559</v>
      </c>
      <c r="F137" s="67">
        <v>24</v>
      </c>
      <c r="G137" s="71">
        <v>45625</v>
      </c>
      <c r="H137" s="130">
        <v>0.375</v>
      </c>
      <c r="I137" s="69" t="s">
        <v>915</v>
      </c>
      <c r="J137" s="66" t="s">
        <v>55</v>
      </c>
      <c r="K137" s="66" t="s">
        <v>532</v>
      </c>
      <c r="L137" s="66" t="s">
        <v>130</v>
      </c>
      <c r="M137" s="72"/>
      <c r="N137" s="69" t="s">
        <v>916</v>
      </c>
      <c r="O137" s="93" t="s">
        <v>1232</v>
      </c>
      <c r="P137" s="93" t="s">
        <v>1233</v>
      </c>
      <c r="Q137" s="70"/>
      <c r="R137" s="70"/>
      <c r="S137" s="69"/>
      <c r="T137" s="69"/>
      <c r="U137" s="70"/>
      <c r="V137" s="69"/>
      <c r="W137" s="70">
        <v>4</v>
      </c>
      <c r="X137" s="70">
        <v>1</v>
      </c>
      <c r="Y137" s="70"/>
      <c r="Z137" s="70"/>
      <c r="AA137" s="70"/>
      <c r="AB137" s="70"/>
      <c r="AC137" s="70"/>
      <c r="AD137" s="70"/>
      <c r="AE137" s="70"/>
      <c r="AF137" s="70"/>
      <c r="AG137" s="70"/>
    </row>
    <row r="138" spans="1:33" s="1" customFormat="1" ht="45" customHeight="1" x14ac:dyDescent="0.3">
      <c r="A138" s="68" t="s">
        <v>917</v>
      </c>
      <c r="B138" s="68" t="s">
        <v>918</v>
      </c>
      <c r="C138" s="68" t="s">
        <v>609</v>
      </c>
      <c r="D138" s="68">
        <v>2366</v>
      </c>
      <c r="E138" s="68" t="s">
        <v>536</v>
      </c>
      <c r="F138" s="68">
        <v>24</v>
      </c>
      <c r="G138" s="73">
        <v>45625</v>
      </c>
      <c r="H138" s="131">
        <v>0.16666666666666666</v>
      </c>
      <c r="I138" s="77" t="s">
        <v>696</v>
      </c>
      <c r="J138" s="3" t="s">
        <v>53</v>
      </c>
      <c r="K138" s="3" t="s">
        <v>532</v>
      </c>
      <c r="L138" s="3"/>
      <c r="M138" s="74" t="s">
        <v>611</v>
      </c>
      <c r="N138" s="77" t="s">
        <v>672</v>
      </c>
      <c r="O138" s="83" t="s">
        <v>1179</v>
      </c>
      <c r="P138" s="83" t="s">
        <v>1164</v>
      </c>
      <c r="Q138" s="70"/>
      <c r="R138" s="70"/>
      <c r="S138" s="69"/>
      <c r="T138" s="69"/>
      <c r="U138" s="70"/>
      <c r="V138" s="69"/>
      <c r="W138" s="70">
        <v>16</v>
      </c>
      <c r="X138" s="70">
        <v>2</v>
      </c>
      <c r="Y138" s="70"/>
      <c r="Z138" s="70"/>
      <c r="AA138" s="70"/>
      <c r="AB138" s="70"/>
      <c r="AC138" s="70"/>
      <c r="AD138" s="70"/>
      <c r="AE138" s="70"/>
      <c r="AF138" s="70"/>
      <c r="AG138" s="70"/>
    </row>
    <row r="139" spans="1:33" s="1" customFormat="1" ht="45" customHeight="1" x14ac:dyDescent="0.3">
      <c r="A139" s="68" t="s">
        <v>919</v>
      </c>
      <c r="B139" s="68" t="s">
        <v>920</v>
      </c>
      <c r="C139" s="68" t="s">
        <v>609</v>
      </c>
      <c r="D139" s="68">
        <v>975</v>
      </c>
      <c r="E139" s="68" t="s">
        <v>584</v>
      </c>
      <c r="F139" s="68">
        <v>24</v>
      </c>
      <c r="G139" s="73">
        <v>45625</v>
      </c>
      <c r="H139" s="131">
        <v>0.35416666666666669</v>
      </c>
      <c r="I139" s="3" t="s">
        <v>750</v>
      </c>
      <c r="J139" s="3" t="s">
        <v>53</v>
      </c>
      <c r="K139" s="3" t="s">
        <v>532</v>
      </c>
      <c r="L139" s="3" t="s">
        <v>135</v>
      </c>
      <c r="M139" s="72" t="s">
        <v>616</v>
      </c>
      <c r="N139" s="69" t="s">
        <v>641</v>
      </c>
      <c r="O139" s="83" t="s">
        <v>1169</v>
      </c>
      <c r="P139" s="83" t="s">
        <v>1170</v>
      </c>
      <c r="Q139" s="70"/>
      <c r="R139" s="70"/>
      <c r="S139" s="69"/>
      <c r="T139" s="69"/>
      <c r="U139" s="70"/>
      <c r="V139" s="69"/>
      <c r="W139" s="70">
        <v>2</v>
      </c>
      <c r="X139" s="70">
        <v>1</v>
      </c>
      <c r="Y139" s="70"/>
      <c r="Z139" s="70"/>
      <c r="AA139" s="70"/>
      <c r="AB139" s="70"/>
      <c r="AC139" s="70"/>
      <c r="AD139" s="70"/>
      <c r="AE139" s="70"/>
      <c r="AF139" s="70"/>
      <c r="AG139" s="70"/>
    </row>
    <row r="140" spans="1:33" s="1" customFormat="1" ht="45" customHeight="1" x14ac:dyDescent="0.3">
      <c r="A140" s="68" t="s">
        <v>921</v>
      </c>
      <c r="B140" s="68" t="s">
        <v>922</v>
      </c>
      <c r="C140" s="68" t="s">
        <v>609</v>
      </c>
      <c r="D140" s="68">
        <v>976</v>
      </c>
      <c r="E140" s="68" t="s">
        <v>584</v>
      </c>
      <c r="F140" s="68">
        <v>24</v>
      </c>
      <c r="G140" s="73">
        <v>45625</v>
      </c>
      <c r="H140" s="131">
        <v>0.66666666666666663</v>
      </c>
      <c r="I140" s="3" t="s">
        <v>923</v>
      </c>
      <c r="J140" s="3" t="s">
        <v>53</v>
      </c>
      <c r="K140" s="66" t="s">
        <v>532</v>
      </c>
      <c r="L140" s="66"/>
      <c r="M140" s="72" t="s">
        <v>611</v>
      </c>
      <c r="N140" s="77" t="s">
        <v>672</v>
      </c>
      <c r="O140" s="83" t="s">
        <v>1179</v>
      </c>
      <c r="P140" s="83" t="s">
        <v>1234</v>
      </c>
      <c r="Q140" s="70"/>
      <c r="R140" s="70"/>
      <c r="S140" s="69"/>
      <c r="T140" s="69"/>
      <c r="U140" s="70"/>
      <c r="V140" s="69"/>
      <c r="W140" s="70">
        <v>2</v>
      </c>
      <c r="X140" s="70">
        <v>1</v>
      </c>
      <c r="Y140" s="70"/>
      <c r="Z140" s="70"/>
      <c r="AA140" s="70"/>
      <c r="AB140" s="70"/>
      <c r="AC140" s="70"/>
      <c r="AD140" s="70"/>
      <c r="AE140" s="70"/>
      <c r="AF140" s="70"/>
      <c r="AG140" s="70"/>
    </row>
    <row r="141" spans="1:33" s="1" customFormat="1" ht="45" customHeight="1" x14ac:dyDescent="0.3">
      <c r="A141" s="68" t="s">
        <v>924</v>
      </c>
      <c r="B141" s="68" t="s">
        <v>925</v>
      </c>
      <c r="C141" s="67" t="s">
        <v>609</v>
      </c>
      <c r="D141" s="67">
        <v>1266</v>
      </c>
      <c r="E141" s="67" t="s">
        <v>574</v>
      </c>
      <c r="F141" s="67">
        <v>24</v>
      </c>
      <c r="G141" s="71">
        <v>45625</v>
      </c>
      <c r="H141" s="130">
        <v>0.625</v>
      </c>
      <c r="I141" s="69" t="s">
        <v>926</v>
      </c>
      <c r="J141" s="66" t="s">
        <v>55</v>
      </c>
      <c r="K141" s="66" t="s">
        <v>524</v>
      </c>
      <c r="L141" s="66" t="s">
        <v>323</v>
      </c>
      <c r="M141" s="72"/>
      <c r="N141" s="69" t="s">
        <v>927</v>
      </c>
      <c r="O141" s="97" t="s">
        <v>1235</v>
      </c>
      <c r="P141" s="97" t="s">
        <v>1236</v>
      </c>
      <c r="Q141" s="70"/>
      <c r="R141" s="70"/>
      <c r="S141" s="69"/>
      <c r="T141" s="69"/>
      <c r="U141" s="70"/>
      <c r="V141" s="69"/>
      <c r="W141" s="70">
        <v>4</v>
      </c>
      <c r="X141" s="70">
        <v>1</v>
      </c>
      <c r="Y141" s="70"/>
      <c r="Z141" s="70"/>
      <c r="AA141" s="70"/>
      <c r="AB141" s="70"/>
      <c r="AC141" s="70"/>
      <c r="AD141" s="70"/>
      <c r="AE141" s="70"/>
      <c r="AF141" s="70"/>
      <c r="AG141" s="70"/>
    </row>
    <row r="142" spans="1:33" s="1" customFormat="1" ht="45" customHeight="1" x14ac:dyDescent="0.3">
      <c r="A142" s="68" t="s">
        <v>928</v>
      </c>
      <c r="B142" s="68" t="s">
        <v>929</v>
      </c>
      <c r="C142" s="68" t="s">
        <v>609</v>
      </c>
      <c r="D142" s="68">
        <v>309</v>
      </c>
      <c r="E142" s="68" t="s">
        <v>562</v>
      </c>
      <c r="F142" s="68">
        <v>24</v>
      </c>
      <c r="G142" s="73">
        <v>45625</v>
      </c>
      <c r="H142" s="131">
        <v>1</v>
      </c>
      <c r="I142" s="79" t="s">
        <v>930</v>
      </c>
      <c r="J142" s="3" t="s">
        <v>53</v>
      </c>
      <c r="K142" s="66" t="s">
        <v>374</v>
      </c>
      <c r="L142" s="66" t="s">
        <v>499</v>
      </c>
      <c r="M142" s="72"/>
      <c r="N142" s="69" t="s">
        <v>931</v>
      </c>
      <c r="O142" s="93" t="s">
        <v>1237</v>
      </c>
      <c r="P142" s="93" t="s">
        <v>1238</v>
      </c>
      <c r="Q142" s="70"/>
      <c r="R142" s="70"/>
      <c r="S142" s="69"/>
      <c r="T142" s="69"/>
      <c r="U142" s="70"/>
      <c r="V142" s="69"/>
      <c r="W142" s="70">
        <v>3</v>
      </c>
      <c r="X142" s="70"/>
      <c r="Y142" s="70"/>
      <c r="Z142" s="70"/>
      <c r="AA142" s="70"/>
      <c r="AB142" s="70"/>
      <c r="AC142" s="70"/>
      <c r="AD142" s="70"/>
      <c r="AE142" s="70"/>
      <c r="AF142" s="70"/>
      <c r="AG142" s="70"/>
    </row>
    <row r="143" spans="1:33" s="1" customFormat="1" ht="45" customHeight="1" x14ac:dyDescent="0.3">
      <c r="A143" s="68" t="s">
        <v>623</v>
      </c>
      <c r="B143" s="68" t="s">
        <v>932</v>
      </c>
      <c r="C143" s="68" t="s">
        <v>601</v>
      </c>
      <c r="D143" s="77">
        <v>985</v>
      </c>
      <c r="E143" s="68" t="s">
        <v>58</v>
      </c>
      <c r="F143" s="68">
        <v>24</v>
      </c>
      <c r="G143" s="73">
        <v>45626</v>
      </c>
      <c r="H143" s="130">
        <v>0.73958333333333337</v>
      </c>
      <c r="I143" s="3" t="s">
        <v>602</v>
      </c>
      <c r="J143" s="3" t="s">
        <v>53</v>
      </c>
      <c r="K143" s="3" t="s">
        <v>532</v>
      </c>
      <c r="L143" s="3" t="s">
        <v>135</v>
      </c>
      <c r="M143" s="74"/>
      <c r="N143" s="80" t="s">
        <v>620</v>
      </c>
      <c r="O143" s="90" t="s">
        <v>1165</v>
      </c>
      <c r="P143" s="90" t="s">
        <v>1166</v>
      </c>
      <c r="Q143" s="70"/>
      <c r="R143" s="70"/>
      <c r="S143" s="69">
        <v>9</v>
      </c>
      <c r="T143" s="69">
        <v>9</v>
      </c>
      <c r="U143" s="70"/>
      <c r="V143" s="69">
        <v>5</v>
      </c>
      <c r="W143" s="70">
        <v>4</v>
      </c>
      <c r="X143" s="70">
        <v>1</v>
      </c>
      <c r="Y143" s="70"/>
      <c r="Z143" s="70"/>
      <c r="AA143" s="70"/>
      <c r="AB143" s="70"/>
      <c r="AC143" s="70"/>
      <c r="AD143" s="70"/>
      <c r="AE143" s="70"/>
      <c r="AF143" s="70"/>
      <c r="AG143" s="70"/>
    </row>
    <row r="144" spans="1:33" s="1" customFormat="1" ht="45" customHeight="1" x14ac:dyDescent="0.3">
      <c r="A144" s="68" t="s">
        <v>625</v>
      </c>
      <c r="B144" s="68" t="s">
        <v>933</v>
      </c>
      <c r="C144" s="68" t="s">
        <v>601</v>
      </c>
      <c r="D144" s="68">
        <v>963</v>
      </c>
      <c r="E144" s="68" t="s">
        <v>61</v>
      </c>
      <c r="F144" s="68">
        <v>24</v>
      </c>
      <c r="G144" s="73">
        <v>45626</v>
      </c>
      <c r="H144" s="131">
        <v>0.79166666666666663</v>
      </c>
      <c r="I144" s="77" t="s">
        <v>604</v>
      </c>
      <c r="J144" s="3" t="s">
        <v>53</v>
      </c>
      <c r="K144" s="3" t="s">
        <v>524</v>
      </c>
      <c r="L144" s="3" t="s">
        <v>323</v>
      </c>
      <c r="M144" s="74"/>
      <c r="N144" s="69" t="s">
        <v>605</v>
      </c>
      <c r="O144" s="86" t="s">
        <v>1152</v>
      </c>
      <c r="P144" s="86" t="s">
        <v>1152</v>
      </c>
      <c r="Q144" s="70"/>
      <c r="R144" s="70"/>
      <c r="S144" s="69">
        <v>20</v>
      </c>
      <c r="T144" s="69">
        <v>57</v>
      </c>
      <c r="U144" s="70"/>
      <c r="V144" s="69">
        <v>77</v>
      </c>
      <c r="W144" s="70">
        <v>10</v>
      </c>
      <c r="X144" s="70">
        <v>5</v>
      </c>
      <c r="Y144" s="70"/>
      <c r="Z144" s="70"/>
      <c r="AA144" s="70"/>
      <c r="AB144" s="70"/>
      <c r="AC144" s="70"/>
      <c r="AD144" s="70"/>
      <c r="AE144" s="70"/>
      <c r="AF144" s="66">
        <v>5</v>
      </c>
      <c r="AG144" s="66" t="s">
        <v>627</v>
      </c>
    </row>
    <row r="145" spans="1:33" s="1" customFormat="1" ht="45" customHeight="1" x14ac:dyDescent="0.3">
      <c r="A145" s="68" t="s">
        <v>625</v>
      </c>
      <c r="B145" s="68" t="s">
        <v>934</v>
      </c>
      <c r="C145" s="68" t="s">
        <v>601</v>
      </c>
      <c r="D145" s="68">
        <v>963</v>
      </c>
      <c r="E145" s="68" t="s">
        <v>61</v>
      </c>
      <c r="F145" s="68">
        <v>24</v>
      </c>
      <c r="G145" s="73">
        <v>45626</v>
      </c>
      <c r="H145" s="131">
        <v>0.29166666666666669</v>
      </c>
      <c r="I145" s="77" t="s">
        <v>604</v>
      </c>
      <c r="J145" s="3" t="s">
        <v>53</v>
      </c>
      <c r="K145" s="3" t="s">
        <v>524</v>
      </c>
      <c r="L145" s="3" t="s">
        <v>323</v>
      </c>
      <c r="M145" s="74"/>
      <c r="N145" s="69" t="s">
        <v>605</v>
      </c>
      <c r="O145" s="86" t="s">
        <v>1152</v>
      </c>
      <c r="P145" s="86" t="s">
        <v>1152</v>
      </c>
      <c r="Q145" s="70"/>
      <c r="R145" s="70"/>
      <c r="S145" s="69">
        <v>8</v>
      </c>
      <c r="T145" s="69">
        <v>12</v>
      </c>
      <c r="U145" s="70"/>
      <c r="V145" s="69">
        <v>20</v>
      </c>
      <c r="W145" s="70">
        <v>10</v>
      </c>
      <c r="X145" s="70">
        <v>5</v>
      </c>
      <c r="Y145" s="70"/>
      <c r="Z145" s="70"/>
      <c r="AA145" s="70"/>
      <c r="AB145" s="70"/>
      <c r="AC145" s="70"/>
      <c r="AD145" s="70"/>
      <c r="AE145" s="70"/>
      <c r="AF145" s="66">
        <v>5</v>
      </c>
      <c r="AG145" s="66" t="s">
        <v>627</v>
      </c>
    </row>
    <row r="146" spans="1:33" s="1" customFormat="1" ht="45" customHeight="1" x14ac:dyDescent="0.3">
      <c r="A146" s="68" t="s">
        <v>874</v>
      </c>
      <c r="B146" s="68" t="s">
        <v>935</v>
      </c>
      <c r="C146" s="68" t="s">
        <v>601</v>
      </c>
      <c r="D146" s="68">
        <v>1044</v>
      </c>
      <c r="E146" s="68" t="s">
        <v>61</v>
      </c>
      <c r="F146" s="68">
        <v>24</v>
      </c>
      <c r="G146" s="73">
        <v>45626</v>
      </c>
      <c r="H146" s="131">
        <v>0.70833333333333337</v>
      </c>
      <c r="I146" s="77" t="s">
        <v>607</v>
      </c>
      <c r="J146" s="3" t="s">
        <v>53</v>
      </c>
      <c r="K146" s="3" t="s">
        <v>524</v>
      </c>
      <c r="L146" s="3" t="s">
        <v>323</v>
      </c>
      <c r="M146" s="74"/>
      <c r="N146" s="69" t="s">
        <v>936</v>
      </c>
      <c r="O146" s="102" t="s">
        <v>1226</v>
      </c>
      <c r="P146" s="93" t="s">
        <v>1227</v>
      </c>
      <c r="Q146" s="79" t="s">
        <v>608</v>
      </c>
      <c r="R146" s="70"/>
      <c r="S146" s="69">
        <v>10</v>
      </c>
      <c r="T146" s="69">
        <v>10</v>
      </c>
      <c r="U146" s="70"/>
      <c r="V146" s="69">
        <v>6</v>
      </c>
      <c r="W146" s="70">
        <v>4</v>
      </c>
      <c r="X146" s="70">
        <v>2</v>
      </c>
      <c r="Y146" s="70"/>
      <c r="Z146" s="70"/>
      <c r="AA146" s="70"/>
      <c r="AB146" s="70"/>
      <c r="AC146" s="70"/>
      <c r="AD146" s="70"/>
      <c r="AE146" s="70"/>
      <c r="AF146" s="70"/>
      <c r="AG146" s="70"/>
    </row>
    <row r="147" spans="1:33" s="1" customFormat="1" ht="45" customHeight="1" x14ac:dyDescent="0.3">
      <c r="A147" s="68" t="s">
        <v>633</v>
      </c>
      <c r="B147" s="68" t="s">
        <v>937</v>
      </c>
      <c r="C147" s="68" t="s">
        <v>601</v>
      </c>
      <c r="D147" s="68">
        <v>500</v>
      </c>
      <c r="E147" s="68" t="s">
        <v>62</v>
      </c>
      <c r="F147" s="68">
        <v>24</v>
      </c>
      <c r="G147" s="73">
        <v>45626</v>
      </c>
      <c r="H147" s="131">
        <v>0.35416666666666669</v>
      </c>
      <c r="I147" s="77" t="s">
        <v>607</v>
      </c>
      <c r="J147" s="3" t="s">
        <v>53</v>
      </c>
      <c r="K147" s="3" t="s">
        <v>528</v>
      </c>
      <c r="L147" s="3" t="s">
        <v>477</v>
      </c>
      <c r="M147" s="78" t="s">
        <v>635</v>
      </c>
      <c r="N147" s="80" t="s">
        <v>1151</v>
      </c>
      <c r="O147" s="86" t="s">
        <v>1167</v>
      </c>
      <c r="P147" s="86" t="s">
        <v>1194</v>
      </c>
      <c r="Q147" s="79" t="s">
        <v>608</v>
      </c>
      <c r="R147" s="3"/>
      <c r="S147" s="77">
        <v>34</v>
      </c>
      <c r="T147" s="77">
        <v>71</v>
      </c>
      <c r="U147" s="3"/>
      <c r="V147" s="77">
        <v>71</v>
      </c>
      <c r="W147" s="77">
        <v>1</v>
      </c>
      <c r="X147" s="77" t="s">
        <v>603</v>
      </c>
      <c r="Y147" s="70"/>
      <c r="Z147" s="70"/>
      <c r="AA147" s="70"/>
      <c r="AB147" s="70"/>
      <c r="AC147" s="70"/>
      <c r="AD147" s="70"/>
      <c r="AE147" s="70"/>
      <c r="AF147" s="70"/>
      <c r="AG147" s="70"/>
    </row>
    <row r="148" spans="1:33" s="1" customFormat="1" ht="45" customHeight="1" x14ac:dyDescent="0.3">
      <c r="A148" s="68" t="s">
        <v>917</v>
      </c>
      <c r="B148" s="68" t="s">
        <v>938</v>
      </c>
      <c r="C148" s="68" t="s">
        <v>609</v>
      </c>
      <c r="D148" s="68">
        <v>2366</v>
      </c>
      <c r="E148" s="68" t="s">
        <v>536</v>
      </c>
      <c r="F148" s="68">
        <v>24</v>
      </c>
      <c r="G148" s="73">
        <v>45626</v>
      </c>
      <c r="H148" s="131">
        <v>0.16666666666666666</v>
      </c>
      <c r="I148" s="77" t="s">
        <v>696</v>
      </c>
      <c r="J148" s="3" t="s">
        <v>53</v>
      </c>
      <c r="K148" s="3" t="s">
        <v>532</v>
      </c>
      <c r="L148" s="3"/>
      <c r="M148" s="74" t="s">
        <v>611</v>
      </c>
      <c r="N148" s="77" t="s">
        <v>672</v>
      </c>
      <c r="O148" s="83" t="s">
        <v>1179</v>
      </c>
      <c r="P148" s="83" t="s">
        <v>1164</v>
      </c>
      <c r="Q148" s="70"/>
      <c r="R148" s="70"/>
      <c r="S148" s="69"/>
      <c r="T148" s="69"/>
      <c r="U148" s="70"/>
      <c r="V148" s="69"/>
      <c r="W148" s="70">
        <v>16</v>
      </c>
      <c r="X148" s="70">
        <v>2</v>
      </c>
      <c r="Y148" s="70"/>
      <c r="Z148" s="70"/>
      <c r="AA148" s="70"/>
      <c r="AB148" s="70"/>
      <c r="AC148" s="70"/>
      <c r="AD148" s="70"/>
      <c r="AE148" s="70"/>
      <c r="AF148" s="70"/>
      <c r="AG148" s="70"/>
    </row>
    <row r="149" spans="1:33" s="1" customFormat="1" ht="45" customHeight="1" x14ac:dyDescent="0.3">
      <c r="A149" s="68" t="s">
        <v>636</v>
      </c>
      <c r="B149" s="68" t="s">
        <v>939</v>
      </c>
      <c r="C149" s="67" t="s">
        <v>609</v>
      </c>
      <c r="D149" s="67">
        <v>900</v>
      </c>
      <c r="E149" s="67" t="s">
        <v>584</v>
      </c>
      <c r="F149" s="67">
        <v>24</v>
      </c>
      <c r="G149" s="71">
        <v>45626</v>
      </c>
      <c r="H149" s="129">
        <v>1</v>
      </c>
      <c r="I149" s="3" t="s">
        <v>614</v>
      </c>
      <c r="J149" s="66" t="s">
        <v>55</v>
      </c>
      <c r="K149" s="66" t="s">
        <v>532</v>
      </c>
      <c r="L149" s="66"/>
      <c r="M149" s="88" t="s">
        <v>603</v>
      </c>
      <c r="N149" s="80" t="s">
        <v>603</v>
      </c>
      <c r="O149" s="89" t="s">
        <v>603</v>
      </c>
      <c r="P149" s="83" t="s">
        <v>603</v>
      </c>
      <c r="Q149" s="66"/>
      <c r="R149" s="66"/>
      <c r="S149" s="80"/>
      <c r="T149" s="80"/>
      <c r="U149" s="66"/>
      <c r="V149" s="80"/>
      <c r="W149" s="69">
        <v>4</v>
      </c>
      <c r="X149" s="69">
        <v>1</v>
      </c>
      <c r="Y149" s="66"/>
      <c r="Z149" s="66"/>
      <c r="AA149" s="66"/>
      <c r="AB149" s="66"/>
      <c r="AC149" s="66"/>
      <c r="AD149" s="66"/>
      <c r="AE149" s="66"/>
      <c r="AF149" s="66"/>
      <c r="AG149" s="66"/>
    </row>
    <row r="150" spans="1:33" s="1" customFormat="1" ht="45" customHeight="1" x14ac:dyDescent="0.3">
      <c r="A150" s="68" t="s">
        <v>781</v>
      </c>
      <c r="B150" s="68" t="s">
        <v>940</v>
      </c>
      <c r="C150" s="67" t="s">
        <v>609</v>
      </c>
      <c r="D150" s="67">
        <v>1872</v>
      </c>
      <c r="E150" s="67" t="s">
        <v>58</v>
      </c>
      <c r="F150" s="67">
        <v>24</v>
      </c>
      <c r="G150" s="71">
        <v>45626</v>
      </c>
      <c r="H150" s="129">
        <v>1</v>
      </c>
      <c r="I150" s="67" t="s">
        <v>615</v>
      </c>
      <c r="J150" s="66" t="s">
        <v>55</v>
      </c>
      <c r="K150" s="66" t="s">
        <v>532</v>
      </c>
      <c r="L150" s="66" t="s">
        <v>135</v>
      </c>
      <c r="M150" s="82" t="s">
        <v>616</v>
      </c>
      <c r="N150" s="80" t="s">
        <v>617</v>
      </c>
      <c r="O150" s="83" t="s">
        <v>1161</v>
      </c>
      <c r="P150" s="83" t="s">
        <v>1162</v>
      </c>
      <c r="Q150" s="66"/>
      <c r="R150" s="66"/>
      <c r="S150" s="80"/>
      <c r="T150" s="80"/>
      <c r="U150" s="66"/>
      <c r="V150" s="80"/>
      <c r="W150" s="80">
        <v>4</v>
      </c>
      <c r="X150" s="80">
        <v>1</v>
      </c>
      <c r="Y150" s="66"/>
      <c r="Z150" s="66"/>
      <c r="AA150" s="66"/>
      <c r="AB150" s="66"/>
      <c r="AC150" s="66"/>
      <c r="AD150" s="66"/>
      <c r="AE150" s="66"/>
      <c r="AF150" s="66"/>
      <c r="AG150" s="66"/>
    </row>
    <row r="151" spans="1:33" s="1" customFormat="1" ht="45" customHeight="1" x14ac:dyDescent="0.3">
      <c r="A151" s="68" t="s">
        <v>664</v>
      </c>
      <c r="B151" s="68" t="s">
        <v>941</v>
      </c>
      <c r="C151" s="67" t="s">
        <v>666</v>
      </c>
      <c r="D151" s="67">
        <v>1504</v>
      </c>
      <c r="E151" s="67" t="s">
        <v>585</v>
      </c>
      <c r="F151" s="67">
        <v>24</v>
      </c>
      <c r="G151" s="71">
        <v>45626</v>
      </c>
      <c r="H151" s="129">
        <v>1</v>
      </c>
      <c r="I151" s="66" t="s">
        <v>667</v>
      </c>
      <c r="J151" s="66" t="s">
        <v>53</v>
      </c>
      <c r="K151" s="66" t="s">
        <v>532</v>
      </c>
      <c r="L151" s="66"/>
      <c r="M151" s="72" t="s">
        <v>611</v>
      </c>
      <c r="N151" s="80" t="s">
        <v>668</v>
      </c>
      <c r="O151" s="83" t="s">
        <v>1177</v>
      </c>
      <c r="P151" s="83" t="s">
        <v>1178</v>
      </c>
      <c r="Q151" s="85" t="s">
        <v>608</v>
      </c>
      <c r="R151" s="66"/>
      <c r="S151" s="77"/>
      <c r="T151" s="77"/>
      <c r="U151" s="66"/>
      <c r="V151" s="77"/>
      <c r="W151" s="77">
        <v>1</v>
      </c>
      <c r="X151" s="77"/>
      <c r="Y151" s="66"/>
      <c r="Z151" s="70"/>
      <c r="AA151" s="70"/>
      <c r="AB151" s="70"/>
      <c r="AC151" s="70"/>
      <c r="AD151" s="70"/>
      <c r="AE151" s="70"/>
      <c r="AF151" s="70"/>
      <c r="AG151" s="70"/>
    </row>
    <row r="152" spans="1:33" s="1" customFormat="1" ht="45" customHeight="1" x14ac:dyDescent="0.3">
      <c r="A152" s="68" t="s">
        <v>763</v>
      </c>
      <c r="B152" s="68" t="s">
        <v>942</v>
      </c>
      <c r="C152" s="67" t="s">
        <v>609</v>
      </c>
      <c r="D152" s="67">
        <v>118</v>
      </c>
      <c r="E152" s="67" t="s">
        <v>579</v>
      </c>
      <c r="F152" s="67">
        <v>24</v>
      </c>
      <c r="G152" s="71">
        <v>45626</v>
      </c>
      <c r="H152" s="129">
        <v>1</v>
      </c>
      <c r="I152" s="69" t="s">
        <v>765</v>
      </c>
      <c r="J152" s="66" t="s">
        <v>53</v>
      </c>
      <c r="K152" s="66" t="s">
        <v>506</v>
      </c>
      <c r="L152" s="67"/>
      <c r="M152" s="67" t="s">
        <v>758</v>
      </c>
      <c r="N152" s="67" t="s">
        <v>759</v>
      </c>
      <c r="O152" s="97" t="s">
        <v>1190</v>
      </c>
      <c r="P152" s="97" t="s">
        <v>1239</v>
      </c>
      <c r="Q152" s="70"/>
      <c r="R152" s="70"/>
      <c r="S152" s="69"/>
      <c r="T152" s="69"/>
      <c r="U152" s="69"/>
      <c r="V152" s="69"/>
      <c r="W152" s="69">
        <v>1</v>
      </c>
      <c r="X152" s="69"/>
      <c r="Y152" s="70"/>
      <c r="Z152" s="70"/>
      <c r="AA152" s="70"/>
      <c r="AB152" s="70"/>
      <c r="AC152" s="70"/>
      <c r="AD152" s="70"/>
      <c r="AE152" s="70"/>
      <c r="AF152" s="70"/>
      <c r="AG152" s="70"/>
    </row>
    <row r="153" spans="1:33" s="1" customFormat="1" ht="45" customHeight="1" x14ac:dyDescent="0.3">
      <c r="A153" s="68" t="s">
        <v>708</v>
      </c>
      <c r="B153" s="68" t="s">
        <v>943</v>
      </c>
      <c r="C153" s="67" t="s">
        <v>609</v>
      </c>
      <c r="D153" s="67">
        <v>79</v>
      </c>
      <c r="E153" s="67" t="s">
        <v>538</v>
      </c>
      <c r="F153" s="67">
        <v>24</v>
      </c>
      <c r="G153" s="71">
        <v>45626</v>
      </c>
      <c r="H153" s="129">
        <v>1</v>
      </c>
      <c r="I153" s="77" t="s">
        <v>707</v>
      </c>
      <c r="J153" s="66" t="s">
        <v>53</v>
      </c>
      <c r="K153" s="66" t="s">
        <v>532</v>
      </c>
      <c r="L153" s="82" t="s">
        <v>336</v>
      </c>
      <c r="M153" s="82"/>
      <c r="N153" s="77" t="s">
        <v>710</v>
      </c>
      <c r="O153" s="97" t="s">
        <v>1184</v>
      </c>
      <c r="P153" s="90" t="s">
        <v>1185</v>
      </c>
      <c r="Q153" s="66"/>
      <c r="R153" s="66"/>
      <c r="S153" s="77"/>
      <c r="T153" s="77"/>
      <c r="U153" s="77"/>
      <c r="V153" s="77"/>
      <c r="W153" s="77">
        <v>4</v>
      </c>
      <c r="X153" s="77"/>
      <c r="Y153" s="66"/>
      <c r="Z153" s="66"/>
      <c r="AA153" s="66"/>
      <c r="AB153" s="66"/>
      <c r="AC153" s="66"/>
      <c r="AD153" s="66"/>
      <c r="AE153" s="66"/>
      <c r="AF153" s="66"/>
      <c r="AG153" s="66"/>
    </row>
    <row r="154" spans="1:33" s="1" customFormat="1" ht="45" customHeight="1" x14ac:dyDescent="0.3">
      <c r="A154" s="68" t="s">
        <v>711</v>
      </c>
      <c r="B154" s="68" t="s">
        <v>944</v>
      </c>
      <c r="C154" s="67" t="s">
        <v>609</v>
      </c>
      <c r="D154" s="67">
        <v>238</v>
      </c>
      <c r="E154" s="67" t="s">
        <v>539</v>
      </c>
      <c r="F154" s="67">
        <v>24</v>
      </c>
      <c r="G154" s="71">
        <v>45626</v>
      </c>
      <c r="H154" s="129">
        <v>1</v>
      </c>
      <c r="I154" s="77" t="s">
        <v>707</v>
      </c>
      <c r="J154" s="66" t="s">
        <v>53</v>
      </c>
      <c r="K154" s="66" t="s">
        <v>532</v>
      </c>
      <c r="L154" s="82"/>
      <c r="M154" s="82" t="s">
        <v>713</v>
      </c>
      <c r="N154" s="77" t="s">
        <v>714</v>
      </c>
      <c r="O154" s="97" t="s">
        <v>1186</v>
      </c>
      <c r="P154" s="97" t="s">
        <v>1187</v>
      </c>
      <c r="Q154" s="66"/>
      <c r="R154" s="66"/>
      <c r="S154" s="77"/>
      <c r="T154" s="77"/>
      <c r="U154" s="77"/>
      <c r="V154" s="77"/>
      <c r="W154" s="77">
        <v>4</v>
      </c>
      <c r="X154" s="77"/>
      <c r="Y154" s="66"/>
      <c r="Z154" s="66"/>
      <c r="AA154" s="66"/>
      <c r="AB154" s="66"/>
      <c r="AC154" s="66"/>
      <c r="AD154" s="66"/>
      <c r="AE154" s="66"/>
      <c r="AF154" s="66"/>
      <c r="AG154" s="66"/>
    </row>
    <row r="155" spans="1:33" s="1" customFormat="1" ht="45" customHeight="1" x14ac:dyDescent="0.3">
      <c r="A155" s="68" t="s">
        <v>715</v>
      </c>
      <c r="B155" s="68" t="s">
        <v>945</v>
      </c>
      <c r="C155" s="67" t="s">
        <v>609</v>
      </c>
      <c r="D155" s="67">
        <v>2190</v>
      </c>
      <c r="E155" s="67" t="s">
        <v>536</v>
      </c>
      <c r="F155" s="67">
        <v>24</v>
      </c>
      <c r="G155" s="71">
        <v>45626</v>
      </c>
      <c r="H155" s="129">
        <v>1</v>
      </c>
      <c r="I155" s="77" t="s">
        <v>707</v>
      </c>
      <c r="J155" s="66" t="s">
        <v>53</v>
      </c>
      <c r="K155" s="66" t="s">
        <v>532</v>
      </c>
      <c r="L155" s="82"/>
      <c r="M155" s="82" t="s">
        <v>611</v>
      </c>
      <c r="N155" s="80" t="s">
        <v>672</v>
      </c>
      <c r="O155" s="83" t="s">
        <v>1179</v>
      </c>
      <c r="P155" s="83" t="s">
        <v>1164</v>
      </c>
      <c r="Q155" s="66"/>
      <c r="R155" s="66"/>
      <c r="S155" s="77"/>
      <c r="T155" s="77"/>
      <c r="U155" s="77"/>
      <c r="V155" s="77"/>
      <c r="W155" s="77">
        <v>8</v>
      </c>
      <c r="X155" s="77"/>
      <c r="Y155" s="66"/>
      <c r="Z155" s="66"/>
      <c r="AA155" s="66"/>
      <c r="AB155" s="66"/>
      <c r="AC155" s="66">
        <v>1</v>
      </c>
      <c r="AD155" s="66"/>
      <c r="AE155" s="66"/>
      <c r="AF155" s="66"/>
      <c r="AG155" s="66"/>
    </row>
    <row r="156" spans="1:33" s="1" customFormat="1" ht="45" customHeight="1" x14ac:dyDescent="0.3">
      <c r="A156" s="68" t="s">
        <v>760</v>
      </c>
      <c r="B156" s="68" t="s">
        <v>946</v>
      </c>
      <c r="C156" s="67" t="s">
        <v>609</v>
      </c>
      <c r="D156" s="67">
        <v>824</v>
      </c>
      <c r="E156" s="67" t="s">
        <v>555</v>
      </c>
      <c r="F156" s="67">
        <v>24</v>
      </c>
      <c r="G156" s="71">
        <v>45626</v>
      </c>
      <c r="H156" s="129">
        <v>1</v>
      </c>
      <c r="I156" s="69" t="s">
        <v>762</v>
      </c>
      <c r="J156" s="66" t="s">
        <v>53</v>
      </c>
      <c r="K156" s="66" t="s">
        <v>524</v>
      </c>
      <c r="L156" s="67" t="s">
        <v>323</v>
      </c>
      <c r="M156" s="82"/>
      <c r="N156" s="87" t="s">
        <v>754</v>
      </c>
      <c r="O156" s="97" t="s">
        <v>1188</v>
      </c>
      <c r="P156" s="97" t="s">
        <v>1189</v>
      </c>
      <c r="Q156" s="70"/>
      <c r="R156" s="70"/>
      <c r="S156" s="69"/>
      <c r="T156" s="69"/>
      <c r="U156" s="69"/>
      <c r="V156" s="69"/>
      <c r="W156" s="69">
        <v>9</v>
      </c>
      <c r="X156" s="69">
        <v>1</v>
      </c>
      <c r="Y156" s="70"/>
      <c r="Z156" s="70"/>
      <c r="AA156" s="70"/>
      <c r="AB156" s="70"/>
      <c r="AC156" s="70"/>
      <c r="AD156" s="70"/>
      <c r="AE156" s="70"/>
      <c r="AF156" s="70"/>
      <c r="AG156" s="70"/>
    </row>
    <row r="157" spans="1:33" s="1" customFormat="1" ht="45" customHeight="1" x14ac:dyDescent="0.3">
      <c r="A157" s="68" t="s">
        <v>733</v>
      </c>
      <c r="B157" s="68" t="s">
        <v>947</v>
      </c>
      <c r="C157" s="67" t="s">
        <v>609</v>
      </c>
      <c r="D157" s="67">
        <v>1941</v>
      </c>
      <c r="E157" s="67" t="s">
        <v>535</v>
      </c>
      <c r="F157" s="67">
        <v>24</v>
      </c>
      <c r="G157" s="71">
        <v>45626</v>
      </c>
      <c r="H157" s="129">
        <v>1</v>
      </c>
      <c r="I157" s="69" t="s">
        <v>735</v>
      </c>
      <c r="J157" s="66" t="s">
        <v>53</v>
      </c>
      <c r="K157" s="66" t="s">
        <v>532</v>
      </c>
      <c r="L157" s="72" t="s">
        <v>135</v>
      </c>
      <c r="M157" s="72" t="s">
        <v>616</v>
      </c>
      <c r="N157" s="69" t="s">
        <v>641</v>
      </c>
      <c r="O157" s="83" t="s">
        <v>1169</v>
      </c>
      <c r="P157" s="83" t="s">
        <v>1170</v>
      </c>
      <c r="Q157" s="66"/>
      <c r="R157" s="66"/>
      <c r="S157" s="80"/>
      <c r="T157" s="80"/>
      <c r="U157" s="66"/>
      <c r="V157" s="80"/>
      <c r="W157" s="80">
        <v>7</v>
      </c>
      <c r="X157" s="80"/>
      <c r="Y157" s="66"/>
      <c r="Z157" s="66"/>
      <c r="AA157" s="66"/>
      <c r="AB157" s="66"/>
      <c r="AC157" s="66"/>
      <c r="AD157" s="66"/>
      <c r="AE157" s="66"/>
      <c r="AF157" s="66"/>
      <c r="AG157" s="66"/>
    </row>
    <row r="158" spans="1:33" s="1" customFormat="1" ht="45" customHeight="1" x14ac:dyDescent="0.3">
      <c r="A158" s="68" t="s">
        <v>751</v>
      </c>
      <c r="B158" s="68" t="s">
        <v>948</v>
      </c>
      <c r="C158" s="67" t="s">
        <v>609</v>
      </c>
      <c r="D158" s="67">
        <v>826</v>
      </c>
      <c r="E158" s="67" t="s">
        <v>555</v>
      </c>
      <c r="F158" s="67">
        <v>24</v>
      </c>
      <c r="G158" s="71">
        <v>45626</v>
      </c>
      <c r="H158" s="129">
        <v>0.75</v>
      </c>
      <c r="I158" s="85" t="s">
        <v>753</v>
      </c>
      <c r="J158" s="66" t="s">
        <v>53</v>
      </c>
      <c r="K158" s="66" t="s">
        <v>524</v>
      </c>
      <c r="L158" s="72" t="s">
        <v>323</v>
      </c>
      <c r="M158" s="66"/>
      <c r="N158" s="87" t="s">
        <v>754</v>
      </c>
      <c r="O158" s="97" t="s">
        <v>1188</v>
      </c>
      <c r="P158" s="97" t="s">
        <v>1189</v>
      </c>
      <c r="Q158" s="66"/>
      <c r="R158" s="66"/>
      <c r="S158" s="80"/>
      <c r="T158" s="80"/>
      <c r="U158" s="66"/>
      <c r="V158" s="80"/>
      <c r="W158" s="80">
        <v>8</v>
      </c>
      <c r="X158" s="80"/>
      <c r="Y158" s="66"/>
      <c r="Z158" s="66"/>
      <c r="AA158" s="66"/>
      <c r="AB158" s="66"/>
      <c r="AC158" s="66"/>
      <c r="AD158" s="66"/>
      <c r="AE158" s="66"/>
      <c r="AF158" s="66"/>
      <c r="AG158" s="66"/>
    </row>
    <row r="159" spans="1:33" s="1" customFormat="1" ht="45" customHeight="1" x14ac:dyDescent="0.3">
      <c r="A159" s="68" t="s">
        <v>793</v>
      </c>
      <c r="B159" s="68" t="s">
        <v>949</v>
      </c>
      <c r="C159" s="81" t="s">
        <v>609</v>
      </c>
      <c r="D159" s="67">
        <v>2120</v>
      </c>
      <c r="E159" s="67" t="s">
        <v>535</v>
      </c>
      <c r="F159" s="67">
        <v>24</v>
      </c>
      <c r="G159" s="71">
        <v>45626</v>
      </c>
      <c r="H159" s="129">
        <v>1</v>
      </c>
      <c r="I159" s="69" t="s">
        <v>795</v>
      </c>
      <c r="J159" s="66" t="s">
        <v>53</v>
      </c>
      <c r="K159" s="66" t="s">
        <v>532</v>
      </c>
      <c r="L159" s="82" t="s">
        <v>135</v>
      </c>
      <c r="M159" s="72" t="s">
        <v>616</v>
      </c>
      <c r="N159" s="69" t="s">
        <v>641</v>
      </c>
      <c r="O159" s="83" t="s">
        <v>1169</v>
      </c>
      <c r="P159" s="83" t="s">
        <v>1170</v>
      </c>
      <c r="Q159" s="66"/>
      <c r="R159" s="66"/>
      <c r="S159" s="77"/>
      <c r="T159" s="77"/>
      <c r="U159" s="80"/>
      <c r="V159" s="77"/>
      <c r="W159" s="77">
        <v>11</v>
      </c>
      <c r="X159" s="77"/>
      <c r="Y159" s="70"/>
      <c r="Z159" s="70"/>
      <c r="AA159" s="70"/>
      <c r="AB159" s="70"/>
      <c r="AC159" s="70"/>
      <c r="AD159" s="70"/>
      <c r="AE159" s="70"/>
      <c r="AF159" s="70"/>
      <c r="AG159" s="70"/>
    </row>
    <row r="160" spans="1:33" s="1" customFormat="1" ht="45" customHeight="1" x14ac:dyDescent="0.3">
      <c r="A160" s="68" t="s">
        <v>796</v>
      </c>
      <c r="B160" s="68" t="s">
        <v>950</v>
      </c>
      <c r="C160" s="81" t="s">
        <v>609</v>
      </c>
      <c r="D160" s="67" t="s">
        <v>798</v>
      </c>
      <c r="E160" s="67" t="s">
        <v>536</v>
      </c>
      <c r="F160" s="67">
        <v>24</v>
      </c>
      <c r="G160" s="71">
        <v>45626</v>
      </c>
      <c r="H160" s="129">
        <v>1</v>
      </c>
      <c r="I160" s="66" t="s">
        <v>699</v>
      </c>
      <c r="J160" s="66" t="s">
        <v>53</v>
      </c>
      <c r="K160" s="66" t="s">
        <v>532</v>
      </c>
      <c r="L160" s="82"/>
      <c r="M160" s="66" t="s">
        <v>611</v>
      </c>
      <c r="N160" s="80" t="s">
        <v>672</v>
      </c>
      <c r="O160" s="83" t="s">
        <v>1179</v>
      </c>
      <c r="P160" s="83" t="s">
        <v>1164</v>
      </c>
      <c r="Q160" s="66"/>
      <c r="R160" s="66"/>
      <c r="S160" s="77"/>
      <c r="T160" s="77"/>
      <c r="U160" s="80"/>
      <c r="V160" s="77"/>
      <c r="W160" s="77">
        <v>6</v>
      </c>
      <c r="X160" s="77"/>
      <c r="Y160" s="66"/>
      <c r="Z160" s="70"/>
      <c r="AA160" s="70"/>
      <c r="AB160" s="70"/>
      <c r="AC160" s="70"/>
      <c r="AD160" s="70"/>
      <c r="AE160" s="70"/>
      <c r="AF160" s="70"/>
      <c r="AG160" s="70"/>
    </row>
    <row r="161" spans="1:33" s="1" customFormat="1" ht="45" customHeight="1" x14ac:dyDescent="0.3">
      <c r="A161" s="68" t="s">
        <v>676</v>
      </c>
      <c r="B161" s="68" t="s">
        <v>951</v>
      </c>
      <c r="C161" s="67" t="s">
        <v>609</v>
      </c>
      <c r="D161" s="67">
        <v>2111</v>
      </c>
      <c r="E161" s="67" t="s">
        <v>535</v>
      </c>
      <c r="F161" s="67">
        <v>24</v>
      </c>
      <c r="G161" s="71">
        <v>45626</v>
      </c>
      <c r="H161" s="129">
        <v>0.83333333333333337</v>
      </c>
      <c r="I161" s="79" t="s">
        <v>678</v>
      </c>
      <c r="J161" s="66" t="s">
        <v>53</v>
      </c>
      <c r="K161" s="66" t="s">
        <v>532</v>
      </c>
      <c r="L161" s="66" t="s">
        <v>135</v>
      </c>
      <c r="M161" s="72" t="s">
        <v>616</v>
      </c>
      <c r="N161" s="69" t="s">
        <v>641</v>
      </c>
      <c r="O161" s="83" t="s">
        <v>1169</v>
      </c>
      <c r="P161" s="83" t="s">
        <v>1170</v>
      </c>
      <c r="Q161" s="66"/>
      <c r="R161" s="66"/>
      <c r="S161" s="80"/>
      <c r="T161" s="80"/>
      <c r="U161" s="66"/>
      <c r="V161" s="80"/>
      <c r="W161" s="69">
        <v>19</v>
      </c>
      <c r="X161" s="69"/>
      <c r="Y161" s="70"/>
      <c r="Z161" s="70"/>
      <c r="AA161" s="70"/>
      <c r="AB161" s="70"/>
      <c r="AC161" s="70"/>
      <c r="AD161" s="70"/>
      <c r="AE161" s="70"/>
      <c r="AF161" s="70"/>
      <c r="AG161" s="70"/>
    </row>
    <row r="162" spans="1:33" s="1" customFormat="1" ht="45" customHeight="1" x14ac:dyDescent="0.3">
      <c r="A162" s="68" t="s">
        <v>679</v>
      </c>
      <c r="B162" s="68" t="s">
        <v>952</v>
      </c>
      <c r="C162" s="67" t="s">
        <v>609</v>
      </c>
      <c r="D162" s="67">
        <v>259</v>
      </c>
      <c r="E162" s="67" t="s">
        <v>537</v>
      </c>
      <c r="F162" s="67">
        <v>24</v>
      </c>
      <c r="G162" s="71">
        <v>45626</v>
      </c>
      <c r="H162" s="129">
        <v>0.83333333333333337</v>
      </c>
      <c r="I162" s="79" t="s">
        <v>678</v>
      </c>
      <c r="J162" s="66" t="s">
        <v>53</v>
      </c>
      <c r="K162" s="66" t="s">
        <v>532</v>
      </c>
      <c r="L162" s="66" t="s">
        <v>82</v>
      </c>
      <c r="M162" s="88" t="s">
        <v>681</v>
      </c>
      <c r="N162" s="80" t="s">
        <v>682</v>
      </c>
      <c r="O162" s="97" t="s">
        <v>1180</v>
      </c>
      <c r="P162" s="97" t="s">
        <v>1240</v>
      </c>
      <c r="Q162" s="66"/>
      <c r="R162" s="66"/>
      <c r="S162" s="80"/>
      <c r="T162" s="80"/>
      <c r="U162" s="66"/>
      <c r="V162" s="80"/>
      <c r="W162" s="69">
        <v>8</v>
      </c>
      <c r="X162" s="69"/>
      <c r="Y162" s="70"/>
      <c r="Z162" s="70"/>
      <c r="AA162" s="70"/>
      <c r="AB162" s="70"/>
      <c r="AC162" s="70"/>
      <c r="AD162" s="70"/>
      <c r="AE162" s="70"/>
      <c r="AF162" s="70"/>
      <c r="AG162" s="70"/>
    </row>
    <row r="163" spans="1:33" s="1" customFormat="1" ht="45" customHeight="1" x14ac:dyDescent="0.3">
      <c r="A163" s="68" t="s">
        <v>702</v>
      </c>
      <c r="B163" s="68" t="s">
        <v>953</v>
      </c>
      <c r="C163" s="67" t="s">
        <v>609</v>
      </c>
      <c r="D163" s="67">
        <v>2116</v>
      </c>
      <c r="E163" s="67" t="s">
        <v>536</v>
      </c>
      <c r="F163" s="67">
        <v>24</v>
      </c>
      <c r="G163" s="71">
        <v>45626</v>
      </c>
      <c r="H163" s="129">
        <v>0.33333333333333331</v>
      </c>
      <c r="I163" s="77" t="s">
        <v>704</v>
      </c>
      <c r="J163" s="66" t="s">
        <v>53</v>
      </c>
      <c r="K163" s="66" t="s">
        <v>532</v>
      </c>
      <c r="L163" s="82"/>
      <c r="M163" s="82" t="s">
        <v>611</v>
      </c>
      <c r="N163" s="80" t="s">
        <v>672</v>
      </c>
      <c r="O163" s="83" t="s">
        <v>1179</v>
      </c>
      <c r="P163" s="83" t="s">
        <v>1164</v>
      </c>
      <c r="Q163" s="66"/>
      <c r="R163" s="66"/>
      <c r="S163" s="77"/>
      <c r="T163" s="77"/>
      <c r="U163" s="77"/>
      <c r="V163" s="77"/>
      <c r="W163" s="77">
        <v>4</v>
      </c>
      <c r="X163" s="77"/>
      <c r="Y163" s="66"/>
      <c r="Z163" s="66"/>
      <c r="AA163" s="66"/>
      <c r="AB163" s="66"/>
      <c r="AC163" s="66">
        <v>2</v>
      </c>
      <c r="AD163" s="66"/>
      <c r="AE163" s="66"/>
      <c r="AF163" s="66"/>
      <c r="AG163" s="66"/>
    </row>
    <row r="164" spans="1:33" s="1" customFormat="1" ht="45" customHeight="1" x14ac:dyDescent="0.3">
      <c r="A164" s="68" t="s">
        <v>717</v>
      </c>
      <c r="B164" s="68" t="s">
        <v>954</v>
      </c>
      <c r="C164" s="67" t="s">
        <v>609</v>
      </c>
      <c r="D164" s="67">
        <v>2309</v>
      </c>
      <c r="E164" s="67" t="s">
        <v>536</v>
      </c>
      <c r="F164" s="67">
        <v>24</v>
      </c>
      <c r="G164" s="71">
        <v>45626</v>
      </c>
      <c r="H164" s="129">
        <v>1</v>
      </c>
      <c r="I164" s="69" t="s">
        <v>719</v>
      </c>
      <c r="J164" s="66" t="s">
        <v>53</v>
      </c>
      <c r="K164" s="66" t="s">
        <v>532</v>
      </c>
      <c r="L164" s="82"/>
      <c r="M164" s="82" t="s">
        <v>611</v>
      </c>
      <c r="N164" s="80" t="s">
        <v>672</v>
      </c>
      <c r="O164" s="83" t="s">
        <v>1179</v>
      </c>
      <c r="P164" s="83" t="s">
        <v>1164</v>
      </c>
      <c r="Q164" s="66"/>
      <c r="R164" s="66"/>
      <c r="S164" s="70"/>
      <c r="T164" s="70"/>
      <c r="U164" s="77"/>
      <c r="V164" s="69"/>
      <c r="W164" s="69">
        <v>25</v>
      </c>
      <c r="X164" s="69"/>
      <c r="Y164" s="66"/>
      <c r="Z164" s="66"/>
      <c r="AA164" s="66"/>
      <c r="AB164" s="66"/>
      <c r="AC164" s="66"/>
      <c r="AD164" s="66"/>
      <c r="AE164" s="66"/>
      <c r="AF164" s="66"/>
      <c r="AG164" s="66"/>
    </row>
    <row r="165" spans="1:33" s="1" customFormat="1" ht="45" customHeight="1" x14ac:dyDescent="0.3">
      <c r="A165" s="68" t="s">
        <v>720</v>
      </c>
      <c r="B165" s="68" t="s">
        <v>955</v>
      </c>
      <c r="C165" s="67" t="s">
        <v>609</v>
      </c>
      <c r="D165" s="67">
        <v>2088</v>
      </c>
      <c r="E165" s="67" t="s">
        <v>535</v>
      </c>
      <c r="F165" s="67">
        <v>24</v>
      </c>
      <c r="G165" s="71">
        <v>45626</v>
      </c>
      <c r="H165" s="129">
        <v>1</v>
      </c>
      <c r="I165" s="69" t="s">
        <v>719</v>
      </c>
      <c r="J165" s="66" t="s">
        <v>53</v>
      </c>
      <c r="K165" s="66" t="s">
        <v>532</v>
      </c>
      <c r="L165" s="82" t="s">
        <v>135</v>
      </c>
      <c r="M165" s="72" t="s">
        <v>616</v>
      </c>
      <c r="N165" s="69" t="s">
        <v>641</v>
      </c>
      <c r="O165" s="83" t="s">
        <v>1169</v>
      </c>
      <c r="P165" s="83" t="s">
        <v>1170</v>
      </c>
      <c r="Q165" s="66"/>
      <c r="R165" s="66"/>
      <c r="S165" s="70"/>
      <c r="T165" s="70"/>
      <c r="U165" s="77"/>
      <c r="V165" s="69"/>
      <c r="W165" s="69">
        <v>15</v>
      </c>
      <c r="X165" s="69"/>
      <c r="Y165" s="66"/>
      <c r="Z165" s="66"/>
      <c r="AA165" s="66"/>
      <c r="AB165" s="66"/>
      <c r="AC165" s="66"/>
      <c r="AD165" s="66"/>
      <c r="AE165" s="66"/>
      <c r="AF165" s="66"/>
      <c r="AG165" s="66"/>
    </row>
    <row r="166" spans="1:33" s="1" customFormat="1" ht="45" customHeight="1" x14ac:dyDescent="0.3">
      <c r="A166" s="68" t="s">
        <v>730</v>
      </c>
      <c r="B166" s="68" t="s">
        <v>956</v>
      </c>
      <c r="C166" s="67" t="s">
        <v>609</v>
      </c>
      <c r="D166" s="67">
        <v>2041</v>
      </c>
      <c r="E166" s="67" t="s">
        <v>535</v>
      </c>
      <c r="F166" s="67">
        <v>24</v>
      </c>
      <c r="G166" s="71">
        <v>45626</v>
      </c>
      <c r="H166" s="129">
        <v>1</v>
      </c>
      <c r="I166" s="85" t="s">
        <v>732</v>
      </c>
      <c r="J166" s="66" t="s">
        <v>53</v>
      </c>
      <c r="K166" s="66" t="s">
        <v>532</v>
      </c>
      <c r="L166" s="72" t="s">
        <v>135</v>
      </c>
      <c r="M166" s="72" t="s">
        <v>616</v>
      </c>
      <c r="N166" s="69" t="s">
        <v>641</v>
      </c>
      <c r="O166" s="83" t="s">
        <v>1169</v>
      </c>
      <c r="P166" s="83" t="s">
        <v>1170</v>
      </c>
      <c r="Q166" s="66"/>
      <c r="R166" s="66"/>
      <c r="S166" s="80"/>
      <c r="T166" s="80"/>
      <c r="U166" s="66"/>
      <c r="V166" s="80"/>
      <c r="W166" s="80">
        <v>8</v>
      </c>
      <c r="X166" s="80">
        <v>1</v>
      </c>
      <c r="Y166" s="66"/>
      <c r="Z166" s="66"/>
      <c r="AA166" s="66"/>
      <c r="AB166" s="66"/>
      <c r="AC166" s="66"/>
      <c r="AD166" s="66"/>
      <c r="AE166" s="66"/>
      <c r="AF166" s="66"/>
      <c r="AG166" s="66"/>
    </row>
    <row r="167" spans="1:33" s="1" customFormat="1" ht="45" customHeight="1" x14ac:dyDescent="0.3">
      <c r="A167" s="68" t="s">
        <v>739</v>
      </c>
      <c r="B167" s="68" t="s">
        <v>957</v>
      </c>
      <c r="C167" s="67" t="s">
        <v>609</v>
      </c>
      <c r="D167" s="67">
        <v>2029</v>
      </c>
      <c r="E167" s="67" t="s">
        <v>535</v>
      </c>
      <c r="F167" s="67">
        <v>24</v>
      </c>
      <c r="G167" s="71">
        <v>45626</v>
      </c>
      <c r="H167" s="129">
        <v>1</v>
      </c>
      <c r="I167" s="79" t="s">
        <v>741</v>
      </c>
      <c r="J167" s="66" t="s">
        <v>53</v>
      </c>
      <c r="K167" s="66" t="s">
        <v>532</v>
      </c>
      <c r="L167" s="72" t="s">
        <v>135</v>
      </c>
      <c r="M167" s="72" t="s">
        <v>616</v>
      </c>
      <c r="N167" s="69" t="s">
        <v>641</v>
      </c>
      <c r="O167" s="83" t="s">
        <v>1169</v>
      </c>
      <c r="P167" s="83" t="s">
        <v>1170</v>
      </c>
      <c r="Q167" s="66"/>
      <c r="R167" s="66"/>
      <c r="S167" s="80"/>
      <c r="T167" s="80"/>
      <c r="U167" s="66"/>
      <c r="V167" s="80"/>
      <c r="W167" s="69">
        <v>2</v>
      </c>
      <c r="X167" s="80">
        <v>1</v>
      </c>
      <c r="Y167" s="66"/>
      <c r="Z167" s="66"/>
      <c r="AA167" s="66"/>
      <c r="AB167" s="66"/>
      <c r="AC167" s="66"/>
      <c r="AD167" s="70"/>
      <c r="AE167" s="70"/>
      <c r="AF167" s="70"/>
      <c r="AG167" s="70"/>
    </row>
    <row r="168" spans="1:33" s="1" customFormat="1" ht="45" customHeight="1" x14ac:dyDescent="0.3">
      <c r="A168" s="68" t="s">
        <v>755</v>
      </c>
      <c r="B168" s="68" t="s">
        <v>958</v>
      </c>
      <c r="C168" s="67" t="s">
        <v>609</v>
      </c>
      <c r="D168" s="67">
        <v>178</v>
      </c>
      <c r="E168" s="67" t="s">
        <v>579</v>
      </c>
      <c r="F168" s="67">
        <v>24</v>
      </c>
      <c r="G168" s="71">
        <v>45626</v>
      </c>
      <c r="H168" s="129">
        <v>1</v>
      </c>
      <c r="I168" s="67" t="s">
        <v>757</v>
      </c>
      <c r="J168" s="67" t="s">
        <v>53</v>
      </c>
      <c r="K168" s="67" t="s">
        <v>506</v>
      </c>
      <c r="L168" s="67"/>
      <c r="M168" s="67" t="s">
        <v>758</v>
      </c>
      <c r="N168" s="67" t="s">
        <v>759</v>
      </c>
      <c r="O168" s="97" t="s">
        <v>1190</v>
      </c>
      <c r="P168" s="97" t="s">
        <v>1191</v>
      </c>
      <c r="Q168" s="70"/>
      <c r="R168" s="70"/>
      <c r="S168" s="69"/>
      <c r="T168" s="69"/>
      <c r="U168" s="69"/>
      <c r="V168" s="69"/>
      <c r="W168" s="69">
        <v>3</v>
      </c>
      <c r="X168" s="69">
        <v>1</v>
      </c>
      <c r="Y168" s="70"/>
      <c r="Z168" s="70"/>
      <c r="AA168" s="70"/>
      <c r="AB168" s="70"/>
      <c r="AC168" s="70"/>
      <c r="AD168" s="70"/>
      <c r="AE168" s="70"/>
      <c r="AF168" s="70"/>
      <c r="AG168" s="70"/>
    </row>
    <row r="169" spans="1:33" s="1" customFormat="1" ht="45" customHeight="1" x14ac:dyDescent="0.3">
      <c r="A169" s="68" t="s">
        <v>705</v>
      </c>
      <c r="B169" s="68" t="s">
        <v>959</v>
      </c>
      <c r="C169" s="67" t="s">
        <v>609</v>
      </c>
      <c r="D169" s="67">
        <v>1985</v>
      </c>
      <c r="E169" s="67" t="s">
        <v>535</v>
      </c>
      <c r="F169" s="67">
        <v>24</v>
      </c>
      <c r="G169" s="71">
        <v>45626</v>
      </c>
      <c r="H169" s="129">
        <v>1</v>
      </c>
      <c r="I169" s="77" t="s">
        <v>707</v>
      </c>
      <c r="J169" s="66" t="s">
        <v>53</v>
      </c>
      <c r="K169" s="66" t="s">
        <v>532</v>
      </c>
      <c r="L169" s="82" t="s">
        <v>135</v>
      </c>
      <c r="M169" s="72" t="s">
        <v>616</v>
      </c>
      <c r="N169" s="69" t="s">
        <v>641</v>
      </c>
      <c r="O169" s="83" t="s">
        <v>1169</v>
      </c>
      <c r="P169" s="83" t="s">
        <v>1241</v>
      </c>
      <c r="Q169" s="66"/>
      <c r="R169" s="66"/>
      <c r="S169" s="77"/>
      <c r="T169" s="77"/>
      <c r="U169" s="77"/>
      <c r="V169" s="77"/>
      <c r="W169" s="77">
        <v>8</v>
      </c>
      <c r="X169" s="77"/>
      <c r="Y169" s="66"/>
      <c r="Z169" s="66"/>
      <c r="AA169" s="66"/>
      <c r="AB169" s="66"/>
      <c r="AC169" s="66">
        <v>1</v>
      </c>
      <c r="AD169" s="66"/>
      <c r="AE169" s="66"/>
      <c r="AF169" s="66"/>
      <c r="AG169" s="66"/>
    </row>
    <row r="170" spans="1:33" s="101" customFormat="1" ht="45" customHeight="1" x14ac:dyDescent="0.3">
      <c r="A170" s="68" t="s">
        <v>849</v>
      </c>
      <c r="B170" s="68" t="s">
        <v>960</v>
      </c>
      <c r="C170" s="68" t="s">
        <v>601</v>
      </c>
      <c r="D170" s="68">
        <v>1043</v>
      </c>
      <c r="E170" s="68" t="s">
        <v>61</v>
      </c>
      <c r="F170" s="68">
        <v>24</v>
      </c>
      <c r="G170" s="71">
        <v>45626</v>
      </c>
      <c r="H170" s="130">
        <v>0.29166666666666669</v>
      </c>
      <c r="I170" s="69" t="s">
        <v>851</v>
      </c>
      <c r="J170" s="3" t="s">
        <v>53</v>
      </c>
      <c r="K170" s="3" t="s">
        <v>524</v>
      </c>
      <c r="L170" s="3" t="s">
        <v>323</v>
      </c>
      <c r="M170" s="74"/>
      <c r="N170" s="69" t="s">
        <v>852</v>
      </c>
      <c r="O170" s="97" t="s">
        <v>1216</v>
      </c>
      <c r="P170" s="97" t="s">
        <v>1229</v>
      </c>
      <c r="Q170" s="70"/>
      <c r="R170" s="70"/>
      <c r="S170" s="69"/>
      <c r="T170" s="69"/>
      <c r="U170" s="70"/>
      <c r="V170" s="69"/>
      <c r="W170" s="70">
        <v>2</v>
      </c>
      <c r="X170" s="70"/>
      <c r="Y170" s="70"/>
      <c r="Z170" s="70"/>
      <c r="AA170" s="70"/>
      <c r="AB170" s="70"/>
      <c r="AC170" s="70"/>
      <c r="AD170" s="70"/>
      <c r="AE170" s="70"/>
      <c r="AF170" s="70"/>
      <c r="AG170" s="70"/>
    </row>
    <row r="171" spans="1:33" s="1" customFormat="1" ht="45" customHeight="1" x14ac:dyDescent="0.3">
      <c r="A171" s="68" t="s">
        <v>736</v>
      </c>
      <c r="B171" s="68" t="s">
        <v>961</v>
      </c>
      <c r="C171" s="67" t="s">
        <v>609</v>
      </c>
      <c r="D171" s="77">
        <v>1940</v>
      </c>
      <c r="E171" s="67" t="s">
        <v>535</v>
      </c>
      <c r="F171" s="67">
        <v>24</v>
      </c>
      <c r="G171" s="71">
        <v>45626</v>
      </c>
      <c r="H171" s="130">
        <v>1</v>
      </c>
      <c r="I171" s="69" t="s">
        <v>738</v>
      </c>
      <c r="J171" s="66" t="s">
        <v>53</v>
      </c>
      <c r="K171" s="66" t="s">
        <v>532</v>
      </c>
      <c r="L171" s="66" t="s">
        <v>135</v>
      </c>
      <c r="M171" s="72" t="s">
        <v>616</v>
      </c>
      <c r="N171" s="69" t="s">
        <v>641</v>
      </c>
      <c r="O171" s="83" t="s">
        <v>1169</v>
      </c>
      <c r="P171" s="83" t="s">
        <v>1170</v>
      </c>
      <c r="Q171" s="70"/>
      <c r="R171" s="70"/>
      <c r="S171" s="69"/>
      <c r="T171" s="69"/>
      <c r="U171" s="70"/>
      <c r="V171" s="69"/>
      <c r="W171" s="70">
        <v>9</v>
      </c>
      <c r="X171" s="70"/>
      <c r="Y171" s="70"/>
      <c r="Z171" s="70"/>
      <c r="AA171" s="70"/>
      <c r="AB171" s="70"/>
      <c r="AC171" s="70">
        <v>2</v>
      </c>
      <c r="AD171" s="70"/>
      <c r="AE171" s="70"/>
      <c r="AF171" s="70"/>
      <c r="AG171" s="70"/>
    </row>
    <row r="172" spans="1:33" s="1" customFormat="1" ht="45" customHeight="1" x14ac:dyDescent="0.3">
      <c r="A172" s="68"/>
      <c r="B172" s="68"/>
      <c r="C172" s="67" t="s">
        <v>609</v>
      </c>
      <c r="D172" s="77">
        <v>2133</v>
      </c>
      <c r="E172" s="67" t="s">
        <v>535</v>
      </c>
      <c r="F172" s="67">
        <v>24</v>
      </c>
      <c r="G172" s="71">
        <v>45626</v>
      </c>
      <c r="H172" s="130">
        <v>0.89583333333333337</v>
      </c>
      <c r="I172" s="69" t="s">
        <v>962</v>
      </c>
      <c r="J172" s="66" t="s">
        <v>53</v>
      </c>
      <c r="K172" s="66" t="s">
        <v>532</v>
      </c>
      <c r="L172" s="66" t="s">
        <v>135</v>
      </c>
      <c r="M172" s="72" t="s">
        <v>616</v>
      </c>
      <c r="N172" s="69" t="s">
        <v>641</v>
      </c>
      <c r="O172" s="83" t="s">
        <v>1169</v>
      </c>
      <c r="P172" s="83" t="s">
        <v>1170</v>
      </c>
      <c r="Q172" s="70"/>
      <c r="R172" s="70"/>
      <c r="S172" s="69"/>
      <c r="T172" s="69"/>
      <c r="U172" s="70"/>
      <c r="V172" s="69"/>
      <c r="W172" s="70">
        <v>45</v>
      </c>
      <c r="X172" s="70">
        <v>2</v>
      </c>
      <c r="Y172" s="70"/>
      <c r="Z172" s="70"/>
      <c r="AA172" s="70"/>
      <c r="AB172" s="70"/>
      <c r="AC172" s="70"/>
      <c r="AD172" s="70"/>
      <c r="AE172" s="70"/>
      <c r="AF172" s="70"/>
      <c r="AG172" s="70"/>
    </row>
    <row r="173" spans="1:33" s="1" customFormat="1" ht="45" customHeight="1" x14ac:dyDescent="0.3">
      <c r="A173" s="68"/>
      <c r="B173" s="68"/>
      <c r="C173" s="67" t="s">
        <v>609</v>
      </c>
      <c r="D173" s="77">
        <v>439</v>
      </c>
      <c r="E173" s="67" t="s">
        <v>540</v>
      </c>
      <c r="F173" s="67">
        <v>24</v>
      </c>
      <c r="G173" s="71">
        <v>45626</v>
      </c>
      <c r="H173" s="130">
        <v>0.54513888888888895</v>
      </c>
      <c r="I173" s="3" t="s">
        <v>963</v>
      </c>
      <c r="J173" s="66" t="s">
        <v>53</v>
      </c>
      <c r="K173" s="66" t="s">
        <v>303</v>
      </c>
      <c r="L173" s="66" t="s">
        <v>399</v>
      </c>
      <c r="M173" s="72"/>
      <c r="N173" s="69" t="s">
        <v>964</v>
      </c>
      <c r="O173" s="97" t="s">
        <v>1195</v>
      </c>
      <c r="P173" s="97" t="s">
        <v>1196</v>
      </c>
      <c r="Q173" s="70"/>
      <c r="R173" s="70"/>
      <c r="S173" s="69"/>
      <c r="T173" s="69"/>
      <c r="U173" s="70"/>
      <c r="V173" s="69"/>
      <c r="W173" s="70">
        <v>10</v>
      </c>
      <c r="X173" s="70">
        <v>1</v>
      </c>
      <c r="Y173" s="70"/>
      <c r="Z173" s="70"/>
      <c r="AA173" s="70"/>
      <c r="AB173" s="70"/>
      <c r="AC173" s="70"/>
      <c r="AD173" s="70"/>
      <c r="AE173" s="70"/>
      <c r="AF173" s="70"/>
      <c r="AG173" s="70"/>
    </row>
    <row r="174" spans="1:33" s="1" customFormat="1" ht="45" customHeight="1" x14ac:dyDescent="0.3">
      <c r="A174" s="68" t="s">
        <v>965</v>
      </c>
      <c r="B174" s="68" t="s">
        <v>966</v>
      </c>
      <c r="C174" s="67" t="s">
        <v>601</v>
      </c>
      <c r="D174" s="67">
        <v>1042</v>
      </c>
      <c r="E174" s="67" t="s">
        <v>61</v>
      </c>
      <c r="F174" s="67">
        <v>24</v>
      </c>
      <c r="G174" s="71">
        <v>45626</v>
      </c>
      <c r="H174" s="130">
        <v>0.75</v>
      </c>
      <c r="I174" s="69" t="s">
        <v>967</v>
      </c>
      <c r="J174" s="66" t="s">
        <v>53</v>
      </c>
      <c r="K174" s="66" t="s">
        <v>524</v>
      </c>
      <c r="L174" s="66" t="s">
        <v>323</v>
      </c>
      <c r="M174" s="72" t="s">
        <v>606</v>
      </c>
      <c r="N174" s="69" t="s">
        <v>603</v>
      </c>
      <c r="O174" s="93"/>
      <c r="P174" s="93"/>
      <c r="Q174" s="70"/>
      <c r="R174" s="70"/>
      <c r="S174" s="69"/>
      <c r="T174" s="69"/>
      <c r="U174" s="70"/>
      <c r="V174" s="69"/>
      <c r="W174" s="70">
        <v>2</v>
      </c>
      <c r="X174" s="70">
        <v>1</v>
      </c>
      <c r="Y174" s="70"/>
      <c r="Z174" s="70"/>
      <c r="AA174" s="70"/>
      <c r="AB174" s="70"/>
      <c r="AC174" s="70"/>
      <c r="AD174" s="70"/>
      <c r="AE174" s="70"/>
      <c r="AF174" s="70"/>
      <c r="AG174" s="70"/>
    </row>
    <row r="175" spans="1:33" s="1" customFormat="1" ht="45" customHeight="1" x14ac:dyDescent="0.3">
      <c r="A175" s="68" t="s">
        <v>968</v>
      </c>
      <c r="B175" s="68" t="s">
        <v>969</v>
      </c>
      <c r="C175" s="68" t="s">
        <v>601</v>
      </c>
      <c r="D175" s="77">
        <v>2136</v>
      </c>
      <c r="E175" s="68" t="s">
        <v>58</v>
      </c>
      <c r="F175" s="68">
        <v>24</v>
      </c>
      <c r="G175" s="73">
        <v>45627</v>
      </c>
      <c r="H175" s="130">
        <v>0.65625</v>
      </c>
      <c r="I175" s="3" t="s">
        <v>602</v>
      </c>
      <c r="J175" s="3" t="s">
        <v>53</v>
      </c>
      <c r="K175" s="3" t="s">
        <v>532</v>
      </c>
      <c r="L175" s="3" t="s">
        <v>135</v>
      </c>
      <c r="M175" s="74"/>
      <c r="N175" s="80" t="s">
        <v>620</v>
      </c>
      <c r="O175" s="90" t="s">
        <v>1165</v>
      </c>
      <c r="P175" s="90" t="s">
        <v>1166</v>
      </c>
      <c r="Q175" s="70"/>
      <c r="R175" s="70"/>
      <c r="S175" s="69">
        <v>2</v>
      </c>
      <c r="T175" s="69">
        <v>3</v>
      </c>
      <c r="U175" s="70"/>
      <c r="V175" s="69">
        <v>3</v>
      </c>
      <c r="W175" s="70">
        <v>4</v>
      </c>
      <c r="X175" s="70">
        <v>1</v>
      </c>
      <c r="Y175" s="70"/>
      <c r="Z175" s="70"/>
      <c r="AA175" s="70"/>
      <c r="AB175" s="70"/>
      <c r="AC175" s="70"/>
      <c r="AD175" s="70"/>
      <c r="AE175" s="70"/>
      <c r="AF175" s="70"/>
      <c r="AG175" s="70"/>
    </row>
    <row r="176" spans="1:33" s="1" customFormat="1" ht="45" customHeight="1" x14ac:dyDescent="0.3">
      <c r="A176" s="68" t="s">
        <v>625</v>
      </c>
      <c r="B176" s="68" t="s">
        <v>970</v>
      </c>
      <c r="C176" s="68" t="s">
        <v>601</v>
      </c>
      <c r="D176" s="68">
        <v>963</v>
      </c>
      <c r="E176" s="68" t="s">
        <v>61</v>
      </c>
      <c r="F176" s="68">
        <v>24</v>
      </c>
      <c r="G176" s="73">
        <v>45627</v>
      </c>
      <c r="H176" s="131">
        <v>0.79166666666666663</v>
      </c>
      <c r="I176" s="77" t="s">
        <v>604</v>
      </c>
      <c r="J176" s="3" t="s">
        <v>53</v>
      </c>
      <c r="K176" s="3" t="s">
        <v>524</v>
      </c>
      <c r="L176" s="3" t="s">
        <v>323</v>
      </c>
      <c r="M176" s="74"/>
      <c r="N176" s="69" t="s">
        <v>605</v>
      </c>
      <c r="O176" s="86" t="s">
        <v>1152</v>
      </c>
      <c r="P176" s="86" t="s">
        <v>1152</v>
      </c>
      <c r="Q176" s="70"/>
      <c r="R176" s="70"/>
      <c r="S176" s="69">
        <v>20</v>
      </c>
      <c r="T176" s="69">
        <v>32</v>
      </c>
      <c r="U176" s="70"/>
      <c r="V176" s="69">
        <v>32</v>
      </c>
      <c r="W176" s="70">
        <v>10</v>
      </c>
      <c r="X176" s="70">
        <v>5</v>
      </c>
      <c r="Y176" s="70"/>
      <c r="Z176" s="70"/>
      <c r="AA176" s="70"/>
      <c r="AB176" s="70"/>
      <c r="AC176" s="70"/>
      <c r="AD176" s="70"/>
      <c r="AE176" s="70"/>
      <c r="AF176" s="66">
        <v>5</v>
      </c>
      <c r="AG176" s="66" t="s">
        <v>627</v>
      </c>
    </row>
    <row r="177" spans="1:33" s="1" customFormat="1" ht="45" customHeight="1" x14ac:dyDescent="0.3">
      <c r="A177" s="68" t="s">
        <v>625</v>
      </c>
      <c r="B177" s="68" t="s">
        <v>971</v>
      </c>
      <c r="C177" s="68" t="s">
        <v>601</v>
      </c>
      <c r="D177" s="68">
        <v>963</v>
      </c>
      <c r="E177" s="68" t="s">
        <v>61</v>
      </c>
      <c r="F177" s="68">
        <v>24</v>
      </c>
      <c r="G177" s="73">
        <v>45627</v>
      </c>
      <c r="H177" s="131">
        <v>0.29166666666666669</v>
      </c>
      <c r="I177" s="77" t="s">
        <v>604</v>
      </c>
      <c r="J177" s="3" t="s">
        <v>53</v>
      </c>
      <c r="K177" s="3" t="s">
        <v>524</v>
      </c>
      <c r="L177" s="3" t="s">
        <v>323</v>
      </c>
      <c r="M177" s="74"/>
      <c r="N177" s="69" t="s">
        <v>605</v>
      </c>
      <c r="O177" s="86" t="s">
        <v>1152</v>
      </c>
      <c r="P177" s="86" t="s">
        <v>1152</v>
      </c>
      <c r="Q177" s="70"/>
      <c r="R177" s="70"/>
      <c r="S177" s="69">
        <v>22</v>
      </c>
      <c r="T177" s="69">
        <v>35</v>
      </c>
      <c r="U177" s="70"/>
      <c r="V177" s="69">
        <v>35</v>
      </c>
      <c r="W177" s="70">
        <v>10</v>
      </c>
      <c r="X177" s="70">
        <v>5</v>
      </c>
      <c r="Y177" s="70"/>
      <c r="Z177" s="70"/>
      <c r="AA177" s="70"/>
      <c r="AB177" s="70"/>
      <c r="AC177" s="70"/>
      <c r="AD177" s="70"/>
      <c r="AE177" s="70"/>
      <c r="AF177" s="66">
        <v>5</v>
      </c>
      <c r="AG177" s="66" t="s">
        <v>627</v>
      </c>
    </row>
    <row r="178" spans="1:33" s="1" customFormat="1" ht="45" customHeight="1" x14ac:dyDescent="0.3">
      <c r="A178" s="68" t="s">
        <v>874</v>
      </c>
      <c r="B178" s="68" t="s">
        <v>972</v>
      </c>
      <c r="C178" s="68" t="s">
        <v>601</v>
      </c>
      <c r="D178" s="68">
        <v>1044</v>
      </c>
      <c r="E178" s="68" t="s">
        <v>61</v>
      </c>
      <c r="F178" s="68">
        <v>24</v>
      </c>
      <c r="G178" s="73">
        <v>45627</v>
      </c>
      <c r="H178" s="131">
        <v>0.70833333333333337</v>
      </c>
      <c r="I178" s="77" t="s">
        <v>607</v>
      </c>
      <c r="J178" s="3" t="s">
        <v>53</v>
      </c>
      <c r="K178" s="3" t="s">
        <v>524</v>
      </c>
      <c r="L178" s="3" t="s">
        <v>323</v>
      </c>
      <c r="M178" s="74"/>
      <c r="N178" s="69" t="s">
        <v>973</v>
      </c>
      <c r="O178" s="86" t="s">
        <v>1152</v>
      </c>
      <c r="P178" s="86" t="s">
        <v>1152</v>
      </c>
      <c r="Q178" s="70"/>
      <c r="R178" s="70"/>
      <c r="S178" s="69">
        <v>5</v>
      </c>
      <c r="T178" s="69">
        <v>6</v>
      </c>
      <c r="U178" s="70"/>
      <c r="V178" s="69">
        <v>6</v>
      </c>
      <c r="W178" s="70">
        <v>4</v>
      </c>
      <c r="X178" s="70">
        <v>2</v>
      </c>
      <c r="Y178" s="70"/>
      <c r="Z178" s="70"/>
      <c r="AA178" s="70"/>
      <c r="AB178" s="70"/>
      <c r="AC178" s="70">
        <v>1</v>
      </c>
      <c r="AD178" s="70"/>
      <c r="AE178" s="70"/>
      <c r="AF178" s="70"/>
      <c r="AG178" s="70"/>
    </row>
    <row r="179" spans="1:33" s="1" customFormat="1" ht="45" customHeight="1" x14ac:dyDescent="0.3">
      <c r="A179" s="68" t="s">
        <v>874</v>
      </c>
      <c r="B179" s="68" t="s">
        <v>974</v>
      </c>
      <c r="C179" s="68" t="s">
        <v>601</v>
      </c>
      <c r="D179" s="68">
        <v>1044</v>
      </c>
      <c r="E179" s="68" t="s">
        <v>61</v>
      </c>
      <c r="F179" s="68">
        <v>24</v>
      </c>
      <c r="G179" s="73">
        <v>45627</v>
      </c>
      <c r="H179" s="131">
        <v>0.75</v>
      </c>
      <c r="I179" s="77" t="s">
        <v>607</v>
      </c>
      <c r="J179" s="3" t="s">
        <v>53</v>
      </c>
      <c r="K179" s="3" t="s">
        <v>524</v>
      </c>
      <c r="L179" s="3" t="s">
        <v>323</v>
      </c>
      <c r="M179" s="74"/>
      <c r="N179" s="69" t="s">
        <v>975</v>
      </c>
      <c r="O179" s="86" t="s">
        <v>1152</v>
      </c>
      <c r="P179" s="86" t="s">
        <v>1152</v>
      </c>
      <c r="Q179" s="70"/>
      <c r="R179" s="70"/>
      <c r="S179" s="69">
        <v>2</v>
      </c>
      <c r="T179" s="69">
        <v>2</v>
      </c>
      <c r="U179" s="70"/>
      <c r="V179" s="69">
        <v>2</v>
      </c>
      <c r="W179" s="70">
        <v>4</v>
      </c>
      <c r="X179" s="70">
        <v>2</v>
      </c>
      <c r="Y179" s="70"/>
      <c r="Z179" s="70"/>
      <c r="AA179" s="70"/>
      <c r="AB179" s="70"/>
      <c r="AC179" s="70">
        <v>1</v>
      </c>
      <c r="AD179" s="70"/>
      <c r="AE179" s="70"/>
      <c r="AF179" s="70"/>
      <c r="AG179" s="70"/>
    </row>
    <row r="180" spans="1:33" s="1" customFormat="1" ht="45" customHeight="1" x14ac:dyDescent="0.3">
      <c r="A180" s="68" t="s">
        <v>976</v>
      </c>
      <c r="B180" s="68" t="s">
        <v>977</v>
      </c>
      <c r="C180" s="68" t="s">
        <v>601</v>
      </c>
      <c r="D180" s="68">
        <v>544</v>
      </c>
      <c r="E180" s="68" t="s">
        <v>62</v>
      </c>
      <c r="F180" s="68">
        <v>24</v>
      </c>
      <c r="G180" s="73">
        <v>45627</v>
      </c>
      <c r="H180" s="131">
        <v>0.35416666666666669</v>
      </c>
      <c r="I180" s="77" t="s">
        <v>607</v>
      </c>
      <c r="J180" s="3" t="s">
        <v>53</v>
      </c>
      <c r="K180" s="3" t="s">
        <v>528</v>
      </c>
      <c r="L180" s="3" t="s">
        <v>477</v>
      </c>
      <c r="M180" s="78" t="s">
        <v>635</v>
      </c>
      <c r="N180" s="80" t="s">
        <v>1151</v>
      </c>
      <c r="O180" s="86" t="s">
        <v>1167</v>
      </c>
      <c r="P180" s="86" t="s">
        <v>1194</v>
      </c>
      <c r="Q180" s="79" t="s">
        <v>608</v>
      </c>
      <c r="R180" s="3"/>
      <c r="S180" s="95"/>
      <c r="T180" s="69">
        <v>73</v>
      </c>
      <c r="U180" s="70"/>
      <c r="V180" s="69">
        <v>73</v>
      </c>
      <c r="W180" s="70">
        <v>1</v>
      </c>
      <c r="X180" s="70"/>
      <c r="Y180" s="70"/>
      <c r="Z180" s="70"/>
      <c r="AA180" s="70"/>
      <c r="AB180" s="70"/>
      <c r="AC180" s="70"/>
      <c r="AD180" s="70"/>
      <c r="AE180" s="70"/>
      <c r="AF180" s="70"/>
      <c r="AG180" s="70"/>
    </row>
    <row r="181" spans="1:33" s="1" customFormat="1" ht="45" customHeight="1" x14ac:dyDescent="0.3">
      <c r="A181" s="68" t="s">
        <v>664</v>
      </c>
      <c r="B181" s="68" t="s">
        <v>978</v>
      </c>
      <c r="C181" s="67" t="s">
        <v>666</v>
      </c>
      <c r="D181" s="67">
        <v>1504</v>
      </c>
      <c r="E181" s="67" t="s">
        <v>585</v>
      </c>
      <c r="F181" s="67">
        <v>24</v>
      </c>
      <c r="G181" s="73">
        <v>45627</v>
      </c>
      <c r="H181" s="129">
        <v>1</v>
      </c>
      <c r="I181" s="66" t="s">
        <v>667</v>
      </c>
      <c r="J181" s="66" t="s">
        <v>53</v>
      </c>
      <c r="K181" s="66" t="s">
        <v>532</v>
      </c>
      <c r="L181" s="66"/>
      <c r="M181" s="72" t="s">
        <v>611</v>
      </c>
      <c r="N181" s="80" t="s">
        <v>668</v>
      </c>
      <c r="O181" s="83" t="s">
        <v>1177</v>
      </c>
      <c r="P181" s="83" t="s">
        <v>1178</v>
      </c>
      <c r="Q181" s="85" t="s">
        <v>608</v>
      </c>
      <c r="R181" s="66"/>
      <c r="S181" s="77"/>
      <c r="T181" s="77"/>
      <c r="U181" s="66"/>
      <c r="V181" s="77"/>
      <c r="W181" s="77">
        <v>1</v>
      </c>
      <c r="X181" s="77"/>
      <c r="Y181" s="66"/>
      <c r="Z181" s="70"/>
      <c r="AA181" s="70"/>
      <c r="AB181" s="70"/>
      <c r="AC181" s="70"/>
      <c r="AD181" s="70"/>
      <c r="AE181" s="70"/>
      <c r="AF181" s="70"/>
      <c r="AG181" s="70"/>
    </row>
    <row r="182" spans="1:33" s="1" customFormat="1" ht="45" customHeight="1" x14ac:dyDescent="0.3">
      <c r="A182" s="68" t="s">
        <v>917</v>
      </c>
      <c r="B182" s="68" t="s">
        <v>979</v>
      </c>
      <c r="C182" s="68" t="s">
        <v>609</v>
      </c>
      <c r="D182" s="68">
        <v>2366</v>
      </c>
      <c r="E182" s="68" t="s">
        <v>536</v>
      </c>
      <c r="F182" s="68">
        <v>24</v>
      </c>
      <c r="G182" s="73">
        <v>45627</v>
      </c>
      <c r="H182" s="131">
        <v>0.16666666666666666</v>
      </c>
      <c r="I182" s="77" t="s">
        <v>696</v>
      </c>
      <c r="J182" s="3" t="s">
        <v>53</v>
      </c>
      <c r="K182" s="3" t="s">
        <v>532</v>
      </c>
      <c r="L182" s="3"/>
      <c r="M182" s="74" t="s">
        <v>611</v>
      </c>
      <c r="N182" s="77" t="s">
        <v>672</v>
      </c>
      <c r="O182" s="83" t="s">
        <v>1179</v>
      </c>
      <c r="P182" s="83" t="s">
        <v>1164</v>
      </c>
      <c r="Q182" s="70"/>
      <c r="R182" s="70"/>
      <c r="S182" s="69"/>
      <c r="T182" s="69"/>
      <c r="U182" s="70"/>
      <c r="V182" s="69"/>
      <c r="W182" s="70">
        <v>16</v>
      </c>
      <c r="X182" s="70">
        <v>2</v>
      </c>
      <c r="Y182" s="70"/>
      <c r="Z182" s="70"/>
      <c r="AA182" s="70"/>
      <c r="AB182" s="70"/>
      <c r="AC182" s="70"/>
      <c r="AD182" s="70"/>
      <c r="AE182" s="70"/>
      <c r="AF182" s="70"/>
      <c r="AG182" s="70"/>
    </row>
    <row r="183" spans="1:33" s="1" customFormat="1" ht="45" customHeight="1" x14ac:dyDescent="0.3">
      <c r="A183" s="68" t="s">
        <v>636</v>
      </c>
      <c r="B183" s="68" t="s">
        <v>980</v>
      </c>
      <c r="C183" s="67" t="s">
        <v>609</v>
      </c>
      <c r="D183" s="67">
        <v>900</v>
      </c>
      <c r="E183" s="67" t="s">
        <v>584</v>
      </c>
      <c r="F183" s="67">
        <v>24</v>
      </c>
      <c r="G183" s="73">
        <v>45627</v>
      </c>
      <c r="H183" s="129">
        <v>1</v>
      </c>
      <c r="I183" s="3" t="s">
        <v>614</v>
      </c>
      <c r="J183" s="66" t="s">
        <v>55</v>
      </c>
      <c r="K183" s="66" t="s">
        <v>532</v>
      </c>
      <c r="L183" s="66"/>
      <c r="M183" s="88" t="s">
        <v>603</v>
      </c>
      <c r="N183" s="80" t="s">
        <v>603</v>
      </c>
      <c r="O183" s="89" t="s">
        <v>603</v>
      </c>
      <c r="P183" s="83" t="s">
        <v>603</v>
      </c>
      <c r="Q183" s="66"/>
      <c r="R183" s="66"/>
      <c r="S183" s="80"/>
      <c r="T183" s="80"/>
      <c r="U183" s="66"/>
      <c r="V183" s="80"/>
      <c r="W183" s="69">
        <v>4</v>
      </c>
      <c r="X183" s="69">
        <v>1</v>
      </c>
      <c r="Y183" s="66"/>
      <c r="Z183" s="66"/>
      <c r="AA183" s="66"/>
      <c r="AB183" s="66"/>
      <c r="AC183" s="66"/>
      <c r="AD183" s="66"/>
      <c r="AE183" s="66"/>
      <c r="AF183" s="66"/>
      <c r="AG183" s="66"/>
    </row>
    <row r="184" spans="1:33" s="1" customFormat="1" ht="45" customHeight="1" x14ac:dyDescent="0.3">
      <c r="A184" s="68" t="s">
        <v>781</v>
      </c>
      <c r="B184" s="68" t="s">
        <v>981</v>
      </c>
      <c r="C184" s="67" t="s">
        <v>609</v>
      </c>
      <c r="D184" s="67">
        <v>1872</v>
      </c>
      <c r="E184" s="67" t="s">
        <v>58</v>
      </c>
      <c r="F184" s="67">
        <v>24</v>
      </c>
      <c r="G184" s="73">
        <v>45627</v>
      </c>
      <c r="H184" s="129">
        <v>1</v>
      </c>
      <c r="I184" s="67" t="s">
        <v>615</v>
      </c>
      <c r="J184" s="66" t="s">
        <v>55</v>
      </c>
      <c r="K184" s="66" t="s">
        <v>532</v>
      </c>
      <c r="L184" s="66" t="s">
        <v>135</v>
      </c>
      <c r="M184" s="82" t="s">
        <v>616</v>
      </c>
      <c r="N184" s="80" t="s">
        <v>617</v>
      </c>
      <c r="O184" s="83" t="s">
        <v>1161</v>
      </c>
      <c r="P184" s="83" t="s">
        <v>1162</v>
      </c>
      <c r="Q184" s="66"/>
      <c r="R184" s="66"/>
      <c r="S184" s="80"/>
      <c r="T184" s="80"/>
      <c r="U184" s="66"/>
      <c r="V184" s="80"/>
      <c r="W184" s="80">
        <v>4</v>
      </c>
      <c r="X184" s="80">
        <v>1</v>
      </c>
      <c r="Y184" s="66"/>
      <c r="Z184" s="66"/>
      <c r="AA184" s="66"/>
      <c r="AB184" s="66"/>
      <c r="AC184" s="66"/>
      <c r="AD184" s="66"/>
      <c r="AE184" s="66"/>
      <c r="AF184" s="66"/>
      <c r="AG184" s="66"/>
    </row>
    <row r="185" spans="1:33" s="1" customFormat="1" ht="45" customHeight="1" x14ac:dyDescent="0.3">
      <c r="A185" s="68" t="s">
        <v>763</v>
      </c>
      <c r="B185" s="68" t="s">
        <v>982</v>
      </c>
      <c r="C185" s="67" t="s">
        <v>609</v>
      </c>
      <c r="D185" s="67">
        <v>118</v>
      </c>
      <c r="E185" s="67" t="s">
        <v>579</v>
      </c>
      <c r="F185" s="67">
        <v>24</v>
      </c>
      <c r="G185" s="73">
        <v>45627</v>
      </c>
      <c r="H185" s="129">
        <v>1</v>
      </c>
      <c r="I185" s="69" t="s">
        <v>765</v>
      </c>
      <c r="J185" s="66" t="s">
        <v>53</v>
      </c>
      <c r="K185" s="66" t="s">
        <v>506</v>
      </c>
      <c r="L185" s="67"/>
      <c r="M185" s="67" t="s">
        <v>758</v>
      </c>
      <c r="N185" s="67" t="s">
        <v>759</v>
      </c>
      <c r="O185" s="97" t="s">
        <v>1190</v>
      </c>
      <c r="P185" s="97" t="s">
        <v>1191</v>
      </c>
      <c r="Q185" s="70"/>
      <c r="R185" s="70"/>
      <c r="S185" s="69"/>
      <c r="T185" s="69"/>
      <c r="U185" s="69"/>
      <c r="V185" s="69"/>
      <c r="W185" s="69">
        <v>1</v>
      </c>
      <c r="X185" s="69"/>
      <c r="Y185" s="70"/>
      <c r="Z185" s="70"/>
      <c r="AA185" s="70"/>
      <c r="AB185" s="70"/>
      <c r="AC185" s="70"/>
      <c r="AD185" s="70"/>
      <c r="AE185" s="70"/>
      <c r="AF185" s="70"/>
      <c r="AG185" s="70"/>
    </row>
    <row r="186" spans="1:33" s="1" customFormat="1" ht="45" customHeight="1" x14ac:dyDescent="0.3">
      <c r="A186" s="68" t="s">
        <v>708</v>
      </c>
      <c r="B186" s="68" t="s">
        <v>983</v>
      </c>
      <c r="C186" s="67" t="s">
        <v>609</v>
      </c>
      <c r="D186" s="67">
        <v>79</v>
      </c>
      <c r="E186" s="67" t="s">
        <v>538</v>
      </c>
      <c r="F186" s="67">
        <v>24</v>
      </c>
      <c r="G186" s="73">
        <v>45627</v>
      </c>
      <c r="H186" s="129">
        <v>1</v>
      </c>
      <c r="I186" s="77" t="s">
        <v>707</v>
      </c>
      <c r="J186" s="66" t="s">
        <v>53</v>
      </c>
      <c r="K186" s="66" t="s">
        <v>532</v>
      </c>
      <c r="L186" s="82" t="s">
        <v>336</v>
      </c>
      <c r="M186" s="82"/>
      <c r="N186" s="77" t="s">
        <v>710</v>
      </c>
      <c r="O186" s="97" t="s">
        <v>1184</v>
      </c>
      <c r="P186" s="90" t="s">
        <v>1185</v>
      </c>
      <c r="Q186" s="66"/>
      <c r="R186" s="66"/>
      <c r="S186" s="77"/>
      <c r="T186" s="77"/>
      <c r="U186" s="77"/>
      <c r="V186" s="77"/>
      <c r="W186" s="77">
        <v>4</v>
      </c>
      <c r="X186" s="77"/>
      <c r="Y186" s="66"/>
      <c r="Z186" s="66"/>
      <c r="AA186" s="66"/>
      <c r="AB186" s="66"/>
      <c r="AC186" s="66"/>
      <c r="AD186" s="66"/>
      <c r="AE186" s="66"/>
      <c r="AF186" s="66"/>
      <c r="AG186" s="66"/>
    </row>
    <row r="187" spans="1:33" s="1" customFormat="1" ht="45" customHeight="1" x14ac:dyDescent="0.3">
      <c r="A187" s="68" t="s">
        <v>711</v>
      </c>
      <c r="B187" s="68" t="s">
        <v>984</v>
      </c>
      <c r="C187" s="67" t="s">
        <v>609</v>
      </c>
      <c r="D187" s="67">
        <v>238</v>
      </c>
      <c r="E187" s="67" t="s">
        <v>539</v>
      </c>
      <c r="F187" s="67">
        <v>24</v>
      </c>
      <c r="G187" s="73">
        <v>45627</v>
      </c>
      <c r="H187" s="129">
        <v>1</v>
      </c>
      <c r="I187" s="77" t="s">
        <v>707</v>
      </c>
      <c r="J187" s="66" t="s">
        <v>53</v>
      </c>
      <c r="K187" s="66" t="s">
        <v>532</v>
      </c>
      <c r="L187" s="82"/>
      <c r="M187" s="82" t="s">
        <v>713</v>
      </c>
      <c r="N187" s="77" t="s">
        <v>714</v>
      </c>
      <c r="O187" s="97" t="s">
        <v>1186</v>
      </c>
      <c r="P187" s="97" t="s">
        <v>1187</v>
      </c>
      <c r="Q187" s="66"/>
      <c r="R187" s="66"/>
      <c r="S187" s="77"/>
      <c r="T187" s="77"/>
      <c r="U187" s="77"/>
      <c r="V187" s="77"/>
      <c r="W187" s="77">
        <v>4</v>
      </c>
      <c r="X187" s="77"/>
      <c r="Y187" s="66"/>
      <c r="Z187" s="66"/>
      <c r="AA187" s="66"/>
      <c r="AB187" s="66"/>
      <c r="AC187" s="66"/>
      <c r="AD187" s="66"/>
      <c r="AE187" s="66"/>
      <c r="AF187" s="66"/>
      <c r="AG187" s="66"/>
    </row>
    <row r="188" spans="1:33" s="1" customFormat="1" ht="45" customHeight="1" x14ac:dyDescent="0.3">
      <c r="A188" s="68" t="s">
        <v>715</v>
      </c>
      <c r="B188" s="68" t="s">
        <v>985</v>
      </c>
      <c r="C188" s="67" t="s">
        <v>609</v>
      </c>
      <c r="D188" s="67">
        <v>2190</v>
      </c>
      <c r="E188" s="67" t="s">
        <v>536</v>
      </c>
      <c r="F188" s="67">
        <v>24</v>
      </c>
      <c r="G188" s="73">
        <v>45627</v>
      </c>
      <c r="H188" s="129">
        <v>1</v>
      </c>
      <c r="I188" s="77" t="s">
        <v>707</v>
      </c>
      <c r="J188" s="66" t="s">
        <v>53</v>
      </c>
      <c r="K188" s="66" t="s">
        <v>532</v>
      </c>
      <c r="L188" s="82"/>
      <c r="M188" s="82" t="s">
        <v>611</v>
      </c>
      <c r="N188" s="80" t="s">
        <v>672</v>
      </c>
      <c r="O188" s="83" t="s">
        <v>1179</v>
      </c>
      <c r="P188" s="83" t="s">
        <v>1164</v>
      </c>
      <c r="Q188" s="66"/>
      <c r="R188" s="66"/>
      <c r="S188" s="77"/>
      <c r="T188" s="77"/>
      <c r="U188" s="77"/>
      <c r="V188" s="77"/>
      <c r="W188" s="77">
        <v>8</v>
      </c>
      <c r="X188" s="77"/>
      <c r="Y188" s="66"/>
      <c r="Z188" s="66"/>
      <c r="AA188" s="66"/>
      <c r="AB188" s="66"/>
      <c r="AC188" s="66">
        <v>1</v>
      </c>
      <c r="AD188" s="66"/>
      <c r="AE188" s="66"/>
      <c r="AF188" s="66"/>
      <c r="AG188" s="66"/>
    </row>
    <row r="189" spans="1:33" s="1" customFormat="1" ht="45" customHeight="1" x14ac:dyDescent="0.3">
      <c r="A189" s="68" t="s">
        <v>760</v>
      </c>
      <c r="B189" s="68" t="s">
        <v>986</v>
      </c>
      <c r="C189" s="67" t="s">
        <v>609</v>
      </c>
      <c r="D189" s="67">
        <v>824</v>
      </c>
      <c r="E189" s="67" t="s">
        <v>555</v>
      </c>
      <c r="F189" s="67">
        <v>24</v>
      </c>
      <c r="G189" s="73">
        <v>45627</v>
      </c>
      <c r="H189" s="129">
        <v>1</v>
      </c>
      <c r="I189" s="69" t="s">
        <v>762</v>
      </c>
      <c r="J189" s="66" t="s">
        <v>53</v>
      </c>
      <c r="K189" s="66" t="s">
        <v>524</v>
      </c>
      <c r="L189" s="67" t="s">
        <v>323</v>
      </c>
      <c r="M189" s="82"/>
      <c r="N189" s="87" t="s">
        <v>754</v>
      </c>
      <c r="O189" s="97" t="s">
        <v>1188</v>
      </c>
      <c r="P189" s="97" t="s">
        <v>1189</v>
      </c>
      <c r="Q189" s="70"/>
      <c r="R189" s="70"/>
      <c r="S189" s="69"/>
      <c r="T189" s="69"/>
      <c r="U189" s="69"/>
      <c r="V189" s="69"/>
      <c r="W189" s="69">
        <v>9</v>
      </c>
      <c r="X189" s="69">
        <v>1</v>
      </c>
      <c r="Y189" s="70"/>
      <c r="Z189" s="70"/>
      <c r="AA189" s="70"/>
      <c r="AB189" s="70"/>
      <c r="AC189" s="70"/>
      <c r="AD189" s="70"/>
      <c r="AE189" s="70"/>
      <c r="AF189" s="70"/>
      <c r="AG189" s="70"/>
    </row>
    <row r="190" spans="1:33" s="1" customFormat="1" ht="45" customHeight="1" x14ac:dyDescent="0.3">
      <c r="A190" s="68" t="s">
        <v>987</v>
      </c>
      <c r="B190" s="68" t="s">
        <v>988</v>
      </c>
      <c r="C190" s="67" t="s">
        <v>609</v>
      </c>
      <c r="D190" s="67">
        <v>2132</v>
      </c>
      <c r="E190" s="67" t="s">
        <v>535</v>
      </c>
      <c r="F190" s="67">
        <v>24</v>
      </c>
      <c r="G190" s="73">
        <v>45627</v>
      </c>
      <c r="H190" s="129">
        <v>1</v>
      </c>
      <c r="I190" s="69" t="s">
        <v>735</v>
      </c>
      <c r="J190" s="66" t="s">
        <v>53</v>
      </c>
      <c r="K190" s="66" t="s">
        <v>532</v>
      </c>
      <c r="L190" s="72" t="s">
        <v>135</v>
      </c>
      <c r="M190" s="72" t="s">
        <v>616</v>
      </c>
      <c r="N190" s="69" t="s">
        <v>641</v>
      </c>
      <c r="O190" s="83" t="s">
        <v>1169</v>
      </c>
      <c r="P190" s="83" t="s">
        <v>1170</v>
      </c>
      <c r="Q190" s="66"/>
      <c r="R190" s="66"/>
      <c r="S190" s="80"/>
      <c r="T190" s="80"/>
      <c r="U190" s="66"/>
      <c r="V190" s="80"/>
      <c r="W190" s="80">
        <v>7</v>
      </c>
      <c r="X190" s="80"/>
      <c r="Y190" s="66"/>
      <c r="Z190" s="66"/>
      <c r="AA190" s="66"/>
      <c r="AB190" s="66"/>
      <c r="AC190" s="66"/>
      <c r="AD190" s="66"/>
      <c r="AE190" s="66"/>
      <c r="AF190" s="66"/>
      <c r="AG190" s="66"/>
    </row>
    <row r="191" spans="1:33" s="1" customFormat="1" ht="45" customHeight="1" x14ac:dyDescent="0.3">
      <c r="A191" s="68" t="s">
        <v>751</v>
      </c>
      <c r="B191" s="68" t="s">
        <v>989</v>
      </c>
      <c r="C191" s="67" t="s">
        <v>609</v>
      </c>
      <c r="D191" s="67">
        <v>826</v>
      </c>
      <c r="E191" s="67" t="s">
        <v>555</v>
      </c>
      <c r="F191" s="67">
        <v>24</v>
      </c>
      <c r="G191" s="73">
        <v>45627</v>
      </c>
      <c r="H191" s="129">
        <v>0.75</v>
      </c>
      <c r="I191" s="85" t="s">
        <v>753</v>
      </c>
      <c r="J191" s="66" t="s">
        <v>53</v>
      </c>
      <c r="K191" s="66" t="s">
        <v>524</v>
      </c>
      <c r="L191" s="72" t="s">
        <v>323</v>
      </c>
      <c r="M191" s="66"/>
      <c r="N191" s="87" t="s">
        <v>754</v>
      </c>
      <c r="O191" s="97" t="s">
        <v>1242</v>
      </c>
      <c r="P191" s="97" t="s">
        <v>1189</v>
      </c>
      <c r="Q191" s="66"/>
      <c r="R191" s="66"/>
      <c r="S191" s="80"/>
      <c r="T191" s="80"/>
      <c r="U191" s="66"/>
      <c r="V191" s="80"/>
      <c r="W191" s="80">
        <v>8</v>
      </c>
      <c r="X191" s="80"/>
      <c r="Y191" s="66"/>
      <c r="Z191" s="66"/>
      <c r="AA191" s="66"/>
      <c r="AB191" s="66"/>
      <c r="AC191" s="66"/>
      <c r="AD191" s="66"/>
      <c r="AE191" s="66"/>
      <c r="AF191" s="66"/>
      <c r="AG191" s="66"/>
    </row>
    <row r="192" spans="1:33" s="1" customFormat="1" ht="45" customHeight="1" x14ac:dyDescent="0.3">
      <c r="A192" s="68" t="s">
        <v>793</v>
      </c>
      <c r="B192" s="68" t="s">
        <v>990</v>
      </c>
      <c r="C192" s="81" t="s">
        <v>609</v>
      </c>
      <c r="D192" s="67">
        <v>2120</v>
      </c>
      <c r="E192" s="67" t="s">
        <v>535</v>
      </c>
      <c r="F192" s="67">
        <v>24</v>
      </c>
      <c r="G192" s="73">
        <v>45627</v>
      </c>
      <c r="H192" s="129">
        <v>1</v>
      </c>
      <c r="I192" s="69" t="s">
        <v>795</v>
      </c>
      <c r="J192" s="66" t="s">
        <v>53</v>
      </c>
      <c r="K192" s="66" t="s">
        <v>532</v>
      </c>
      <c r="L192" s="82" t="s">
        <v>135</v>
      </c>
      <c r="M192" s="72" t="s">
        <v>616</v>
      </c>
      <c r="N192" s="69" t="s">
        <v>641</v>
      </c>
      <c r="O192" s="83" t="s">
        <v>1243</v>
      </c>
      <c r="P192" s="83" t="s">
        <v>642</v>
      </c>
      <c r="Q192" s="66"/>
      <c r="R192" s="66"/>
      <c r="S192" s="77"/>
      <c r="T192" s="77"/>
      <c r="U192" s="80"/>
      <c r="V192" s="77"/>
      <c r="W192" s="77">
        <v>11</v>
      </c>
      <c r="X192" s="77"/>
      <c r="Y192" s="70"/>
      <c r="Z192" s="70"/>
      <c r="AA192" s="70"/>
      <c r="AB192" s="70"/>
      <c r="AC192" s="70"/>
      <c r="AD192" s="70"/>
      <c r="AE192" s="70"/>
      <c r="AF192" s="70"/>
      <c r="AG192" s="70"/>
    </row>
    <row r="193" spans="1:33" s="1" customFormat="1" ht="45" customHeight="1" x14ac:dyDescent="0.3">
      <c r="A193" s="68" t="s">
        <v>796</v>
      </c>
      <c r="B193" s="68" t="s">
        <v>991</v>
      </c>
      <c r="C193" s="81" t="s">
        <v>609</v>
      </c>
      <c r="D193" s="67" t="s">
        <v>798</v>
      </c>
      <c r="E193" s="67" t="s">
        <v>536</v>
      </c>
      <c r="F193" s="67">
        <v>24</v>
      </c>
      <c r="G193" s="73">
        <v>45627</v>
      </c>
      <c r="H193" s="129">
        <v>1</v>
      </c>
      <c r="I193" s="66" t="s">
        <v>699</v>
      </c>
      <c r="J193" s="66" t="s">
        <v>53</v>
      </c>
      <c r="K193" s="66" t="s">
        <v>532</v>
      </c>
      <c r="L193" s="82"/>
      <c r="M193" s="66" t="s">
        <v>611</v>
      </c>
      <c r="N193" s="80" t="s">
        <v>672</v>
      </c>
      <c r="O193" s="83">
        <v>-3455880</v>
      </c>
      <c r="P193" s="83">
        <v>-5841567</v>
      </c>
      <c r="Q193" s="66"/>
      <c r="R193" s="66"/>
      <c r="S193" s="77"/>
      <c r="T193" s="77"/>
      <c r="U193" s="80"/>
      <c r="V193" s="77"/>
      <c r="W193" s="77">
        <v>6</v>
      </c>
      <c r="X193" s="77"/>
      <c r="Y193" s="66"/>
      <c r="Z193" s="70"/>
      <c r="AA193" s="70"/>
      <c r="AB193" s="70"/>
      <c r="AC193" s="70"/>
      <c r="AD193" s="70"/>
      <c r="AE193" s="70"/>
      <c r="AF193" s="70"/>
      <c r="AG193" s="70"/>
    </row>
    <row r="194" spans="1:33" s="1" customFormat="1" ht="45" customHeight="1" x14ac:dyDescent="0.3">
      <c r="A194" s="68" t="s">
        <v>679</v>
      </c>
      <c r="B194" s="68" t="s">
        <v>992</v>
      </c>
      <c r="C194" s="67" t="s">
        <v>609</v>
      </c>
      <c r="D194" s="67">
        <v>259</v>
      </c>
      <c r="E194" s="67" t="s">
        <v>537</v>
      </c>
      <c r="F194" s="67">
        <v>24</v>
      </c>
      <c r="G194" s="73">
        <v>45627</v>
      </c>
      <c r="H194" s="129">
        <v>0.83333333333333337</v>
      </c>
      <c r="I194" s="79" t="s">
        <v>678</v>
      </c>
      <c r="J194" s="66" t="s">
        <v>53</v>
      </c>
      <c r="K194" s="66" t="s">
        <v>532</v>
      </c>
      <c r="L194" s="66" t="s">
        <v>82</v>
      </c>
      <c r="M194" s="88" t="s">
        <v>681</v>
      </c>
      <c r="N194" s="80" t="s">
        <v>682</v>
      </c>
      <c r="O194" s="97">
        <v>-34455849</v>
      </c>
      <c r="P194" s="97">
        <v>-58584070</v>
      </c>
      <c r="Q194" s="66"/>
      <c r="R194" s="66"/>
      <c r="S194" s="80"/>
      <c r="T194" s="80"/>
      <c r="U194" s="66"/>
      <c r="V194" s="80"/>
      <c r="W194" s="69">
        <v>6</v>
      </c>
      <c r="X194" s="69"/>
      <c r="Y194" s="70"/>
      <c r="Z194" s="70"/>
      <c r="AA194" s="70"/>
      <c r="AB194" s="70"/>
      <c r="AC194" s="70"/>
      <c r="AD194" s="70"/>
      <c r="AE194" s="70"/>
      <c r="AF194" s="70"/>
      <c r="AG194" s="70"/>
    </row>
    <row r="195" spans="1:33" s="1" customFormat="1" ht="45" customHeight="1" x14ac:dyDescent="0.3">
      <c r="A195" s="68" t="s">
        <v>993</v>
      </c>
      <c r="B195" s="68" t="s">
        <v>994</v>
      </c>
      <c r="C195" s="67" t="s">
        <v>609</v>
      </c>
      <c r="D195" s="67">
        <v>2352</v>
      </c>
      <c r="E195" s="67" t="s">
        <v>536</v>
      </c>
      <c r="F195" s="67">
        <v>24</v>
      </c>
      <c r="G195" s="73">
        <v>45627</v>
      </c>
      <c r="H195" s="129">
        <v>0.83333333333333337</v>
      </c>
      <c r="I195" s="79" t="s">
        <v>678</v>
      </c>
      <c r="J195" s="66" t="s">
        <v>53</v>
      </c>
      <c r="K195" s="66" t="s">
        <v>532</v>
      </c>
      <c r="L195" s="66"/>
      <c r="M195" s="88" t="s">
        <v>611</v>
      </c>
      <c r="N195" s="80" t="s">
        <v>672</v>
      </c>
      <c r="O195" s="83">
        <v>-3455880</v>
      </c>
      <c r="P195" s="83">
        <v>-5841567</v>
      </c>
      <c r="Q195" s="66"/>
      <c r="R195" s="66"/>
      <c r="S195" s="80"/>
      <c r="T195" s="80"/>
      <c r="U195" s="66"/>
      <c r="V195" s="80"/>
      <c r="W195" s="69">
        <v>8</v>
      </c>
      <c r="X195" s="69"/>
      <c r="Y195" s="70"/>
      <c r="Z195" s="70"/>
      <c r="AA195" s="70"/>
      <c r="AB195" s="70"/>
      <c r="AC195" s="70"/>
      <c r="AD195" s="70"/>
      <c r="AE195" s="70"/>
      <c r="AF195" s="70"/>
      <c r="AG195" s="70"/>
    </row>
    <row r="196" spans="1:33" s="1" customFormat="1" ht="45" customHeight="1" x14ac:dyDescent="0.3">
      <c r="A196" s="68" t="s">
        <v>995</v>
      </c>
      <c r="B196" s="68" t="s">
        <v>996</v>
      </c>
      <c r="C196" s="67" t="s">
        <v>609</v>
      </c>
      <c r="D196" s="67">
        <v>2382</v>
      </c>
      <c r="E196" s="67" t="s">
        <v>536</v>
      </c>
      <c r="F196" s="67">
        <v>24</v>
      </c>
      <c r="G196" s="73">
        <v>45627</v>
      </c>
      <c r="H196" s="129">
        <v>0.33333333333333331</v>
      </c>
      <c r="I196" s="77" t="s">
        <v>704</v>
      </c>
      <c r="J196" s="66" t="s">
        <v>53</v>
      </c>
      <c r="K196" s="66" t="s">
        <v>532</v>
      </c>
      <c r="L196" s="82"/>
      <c r="M196" s="82" t="s">
        <v>611</v>
      </c>
      <c r="N196" s="80" t="s">
        <v>672</v>
      </c>
      <c r="O196" s="83">
        <v>-3455880</v>
      </c>
      <c r="P196" s="83">
        <v>-5841567</v>
      </c>
      <c r="Q196" s="66"/>
      <c r="R196" s="66"/>
      <c r="S196" s="77"/>
      <c r="T196" s="77"/>
      <c r="U196" s="77"/>
      <c r="V196" s="77"/>
      <c r="W196" s="77">
        <v>4</v>
      </c>
      <c r="X196" s="77"/>
      <c r="Y196" s="66"/>
      <c r="Z196" s="66"/>
      <c r="AA196" s="66"/>
      <c r="AB196" s="66"/>
      <c r="AC196" s="66">
        <v>2</v>
      </c>
      <c r="AD196" s="66"/>
      <c r="AE196" s="66"/>
      <c r="AF196" s="66"/>
      <c r="AG196" s="66"/>
    </row>
    <row r="197" spans="1:33" s="1" customFormat="1" ht="45" customHeight="1" x14ac:dyDescent="0.3">
      <c r="A197" s="68" t="s">
        <v>717</v>
      </c>
      <c r="B197" s="68" t="s">
        <v>997</v>
      </c>
      <c r="C197" s="67" t="s">
        <v>609</v>
      </c>
      <c r="D197" s="67">
        <v>2309</v>
      </c>
      <c r="E197" s="67" t="s">
        <v>536</v>
      </c>
      <c r="F197" s="67">
        <v>24</v>
      </c>
      <c r="G197" s="73">
        <v>45627</v>
      </c>
      <c r="H197" s="129">
        <v>1</v>
      </c>
      <c r="I197" s="69" t="s">
        <v>719</v>
      </c>
      <c r="J197" s="66" t="s">
        <v>53</v>
      </c>
      <c r="K197" s="66" t="s">
        <v>532</v>
      </c>
      <c r="L197" s="82"/>
      <c r="M197" s="82" t="s">
        <v>611</v>
      </c>
      <c r="N197" s="80" t="s">
        <v>672</v>
      </c>
      <c r="O197" s="83">
        <v>-3455880</v>
      </c>
      <c r="P197" s="83">
        <v>-5841567</v>
      </c>
      <c r="Q197" s="66"/>
      <c r="R197" s="66"/>
      <c r="S197" s="70"/>
      <c r="T197" s="70"/>
      <c r="U197" s="77"/>
      <c r="V197" s="69"/>
      <c r="W197" s="69">
        <v>25</v>
      </c>
      <c r="X197" s="69"/>
      <c r="Y197" s="66"/>
      <c r="Z197" s="66"/>
      <c r="AA197" s="66"/>
      <c r="AB197" s="66"/>
      <c r="AC197" s="66"/>
      <c r="AD197" s="66"/>
      <c r="AE197" s="66"/>
      <c r="AF197" s="66"/>
      <c r="AG197" s="66"/>
    </row>
    <row r="198" spans="1:33" s="1" customFormat="1" ht="45" customHeight="1" x14ac:dyDescent="0.3">
      <c r="A198" s="68" t="s">
        <v>720</v>
      </c>
      <c r="B198" s="68" t="s">
        <v>998</v>
      </c>
      <c r="C198" s="67" t="s">
        <v>609</v>
      </c>
      <c r="D198" s="67">
        <v>2088</v>
      </c>
      <c r="E198" s="67" t="s">
        <v>535</v>
      </c>
      <c r="F198" s="67">
        <v>24</v>
      </c>
      <c r="G198" s="73">
        <v>45627</v>
      </c>
      <c r="H198" s="129">
        <v>1</v>
      </c>
      <c r="I198" s="69" t="s">
        <v>719</v>
      </c>
      <c r="J198" s="66" t="s">
        <v>53</v>
      </c>
      <c r="K198" s="66" t="s">
        <v>532</v>
      </c>
      <c r="L198" s="82" t="s">
        <v>135</v>
      </c>
      <c r="M198" s="72" t="s">
        <v>616</v>
      </c>
      <c r="N198" s="69" t="s">
        <v>641</v>
      </c>
      <c r="O198" s="83">
        <v>-3481540</v>
      </c>
      <c r="P198" s="83" t="s">
        <v>642</v>
      </c>
      <c r="Q198" s="66"/>
      <c r="R198" s="66"/>
      <c r="S198" s="70"/>
      <c r="T198" s="70"/>
      <c r="U198" s="77"/>
      <c r="V198" s="69"/>
      <c r="W198" s="69">
        <v>15</v>
      </c>
      <c r="X198" s="69"/>
      <c r="Y198" s="66"/>
      <c r="Z198" s="66"/>
      <c r="AA198" s="66"/>
      <c r="AB198" s="66"/>
      <c r="AC198" s="66"/>
      <c r="AD198" s="66"/>
      <c r="AE198" s="66"/>
      <c r="AF198" s="66"/>
      <c r="AG198" s="66"/>
    </row>
    <row r="199" spans="1:33" s="1" customFormat="1" ht="45" customHeight="1" x14ac:dyDescent="0.3">
      <c r="A199" s="68" t="s">
        <v>730</v>
      </c>
      <c r="B199" s="68" t="s">
        <v>999</v>
      </c>
      <c r="C199" s="67" t="s">
        <v>609</v>
      </c>
      <c r="D199" s="67">
        <v>2041</v>
      </c>
      <c r="E199" s="67" t="s">
        <v>535</v>
      </c>
      <c r="F199" s="67">
        <v>24</v>
      </c>
      <c r="G199" s="73">
        <v>45627</v>
      </c>
      <c r="H199" s="129">
        <v>1</v>
      </c>
      <c r="I199" s="85" t="s">
        <v>732</v>
      </c>
      <c r="J199" s="66" t="s">
        <v>53</v>
      </c>
      <c r="K199" s="66" t="s">
        <v>532</v>
      </c>
      <c r="L199" s="72" t="s">
        <v>135</v>
      </c>
      <c r="M199" s="72" t="s">
        <v>616</v>
      </c>
      <c r="N199" s="69" t="s">
        <v>641</v>
      </c>
      <c r="O199" s="83">
        <v>-3481540</v>
      </c>
      <c r="P199" s="83" t="s">
        <v>642</v>
      </c>
      <c r="Q199" s="66"/>
      <c r="R199" s="66"/>
      <c r="S199" s="80"/>
      <c r="T199" s="80"/>
      <c r="U199" s="66"/>
      <c r="V199" s="80"/>
      <c r="W199" s="80">
        <v>8</v>
      </c>
      <c r="X199" s="80">
        <v>1</v>
      </c>
      <c r="Y199" s="66"/>
      <c r="Z199" s="66"/>
      <c r="AA199" s="66"/>
      <c r="AB199" s="66"/>
      <c r="AC199" s="66"/>
      <c r="AD199" s="66"/>
      <c r="AE199" s="66"/>
      <c r="AF199" s="66"/>
      <c r="AG199" s="66"/>
    </row>
    <row r="200" spans="1:33" s="1" customFormat="1" ht="45" customHeight="1" x14ac:dyDescent="0.3">
      <c r="A200" s="68" t="s">
        <v>739</v>
      </c>
      <c r="B200" s="68" t="s">
        <v>1000</v>
      </c>
      <c r="C200" s="67" t="s">
        <v>609</v>
      </c>
      <c r="D200" s="67">
        <v>2029</v>
      </c>
      <c r="E200" s="67" t="s">
        <v>535</v>
      </c>
      <c r="F200" s="67">
        <v>24</v>
      </c>
      <c r="G200" s="73">
        <v>45627</v>
      </c>
      <c r="H200" s="129">
        <v>1</v>
      </c>
      <c r="I200" s="79" t="s">
        <v>741</v>
      </c>
      <c r="J200" s="66" t="s">
        <v>53</v>
      </c>
      <c r="K200" s="66" t="s">
        <v>532</v>
      </c>
      <c r="L200" s="72" t="s">
        <v>135</v>
      </c>
      <c r="M200" s="72" t="s">
        <v>616</v>
      </c>
      <c r="N200" s="69" t="s">
        <v>641</v>
      </c>
      <c r="O200" s="83">
        <v>-3481540</v>
      </c>
      <c r="P200" s="83" t="s">
        <v>642</v>
      </c>
      <c r="Q200" s="66"/>
      <c r="R200" s="66"/>
      <c r="S200" s="80"/>
      <c r="T200" s="80"/>
      <c r="U200" s="66"/>
      <c r="V200" s="80"/>
      <c r="W200" s="69">
        <v>2</v>
      </c>
      <c r="X200" s="80">
        <v>1</v>
      </c>
      <c r="Y200" s="66"/>
      <c r="Z200" s="66"/>
      <c r="AA200" s="66"/>
      <c r="AB200" s="66"/>
      <c r="AC200" s="66"/>
      <c r="AD200" s="70"/>
      <c r="AE200" s="70"/>
      <c r="AF200" s="70"/>
      <c r="AG200" s="70"/>
    </row>
    <row r="201" spans="1:33" s="1" customFormat="1" ht="45" customHeight="1" x14ac:dyDescent="0.3">
      <c r="A201" s="68" t="s">
        <v>1001</v>
      </c>
      <c r="B201" s="68" t="s">
        <v>1002</v>
      </c>
      <c r="C201" s="67" t="s">
        <v>609</v>
      </c>
      <c r="D201" s="67">
        <v>207</v>
      </c>
      <c r="E201" s="67" t="s">
        <v>579</v>
      </c>
      <c r="F201" s="67">
        <v>24</v>
      </c>
      <c r="G201" s="73">
        <v>45627</v>
      </c>
      <c r="H201" s="129">
        <v>1</v>
      </c>
      <c r="I201" s="67" t="s">
        <v>757</v>
      </c>
      <c r="J201" s="67" t="s">
        <v>53</v>
      </c>
      <c r="K201" s="67" t="s">
        <v>506</v>
      </c>
      <c r="L201" s="67"/>
      <c r="M201" s="67" t="s">
        <v>758</v>
      </c>
      <c r="N201" s="67" t="s">
        <v>759</v>
      </c>
      <c r="O201" s="97">
        <v>-27448916</v>
      </c>
      <c r="P201" s="97">
        <v>-58758333</v>
      </c>
      <c r="Q201" s="70"/>
      <c r="R201" s="70"/>
      <c r="S201" s="69"/>
      <c r="T201" s="69"/>
      <c r="U201" s="69"/>
      <c r="V201" s="69"/>
      <c r="W201" s="69">
        <v>3</v>
      </c>
      <c r="X201" s="69">
        <v>1</v>
      </c>
      <c r="Y201" s="70"/>
      <c r="Z201" s="70"/>
      <c r="AA201" s="70"/>
      <c r="AB201" s="70"/>
      <c r="AC201" s="70"/>
      <c r="AD201" s="70"/>
      <c r="AE201" s="70"/>
      <c r="AF201" s="70"/>
      <c r="AG201" s="70"/>
    </row>
    <row r="202" spans="1:33" s="1" customFormat="1" ht="45" customHeight="1" x14ac:dyDescent="0.3">
      <c r="A202" s="68" t="s">
        <v>705</v>
      </c>
      <c r="B202" s="68" t="s">
        <v>1003</v>
      </c>
      <c r="C202" s="67" t="s">
        <v>609</v>
      </c>
      <c r="D202" s="67">
        <v>1985</v>
      </c>
      <c r="E202" s="67" t="s">
        <v>535</v>
      </c>
      <c r="F202" s="67">
        <v>24</v>
      </c>
      <c r="G202" s="73">
        <v>45627</v>
      </c>
      <c r="H202" s="129">
        <v>1</v>
      </c>
      <c r="I202" s="77" t="s">
        <v>707</v>
      </c>
      <c r="J202" s="66" t="s">
        <v>53</v>
      </c>
      <c r="K202" s="66" t="s">
        <v>532</v>
      </c>
      <c r="L202" s="82" t="s">
        <v>135</v>
      </c>
      <c r="M202" s="72" t="s">
        <v>616</v>
      </c>
      <c r="N202" s="69" t="s">
        <v>641</v>
      </c>
      <c r="O202" s="83">
        <v>-3481540</v>
      </c>
      <c r="P202" s="83" t="s">
        <v>642</v>
      </c>
      <c r="Q202" s="66"/>
      <c r="R202" s="66"/>
      <c r="S202" s="77"/>
      <c r="T202" s="77"/>
      <c r="U202" s="77"/>
      <c r="V202" s="77"/>
      <c r="W202" s="77">
        <v>8</v>
      </c>
      <c r="X202" s="77"/>
      <c r="Y202" s="66"/>
      <c r="Z202" s="66"/>
      <c r="AA202" s="66"/>
      <c r="AB202" s="66"/>
      <c r="AC202" s="66">
        <v>1</v>
      </c>
      <c r="AD202" s="66"/>
      <c r="AE202" s="66"/>
      <c r="AF202" s="66"/>
      <c r="AG202" s="66"/>
    </row>
    <row r="203" spans="1:33" s="101" customFormat="1" ht="45" customHeight="1" x14ac:dyDescent="0.3">
      <c r="A203" s="68" t="s">
        <v>849</v>
      </c>
      <c r="B203" s="68" t="s">
        <v>1004</v>
      </c>
      <c r="C203" s="68" t="s">
        <v>601</v>
      </c>
      <c r="D203" s="68">
        <v>1043</v>
      </c>
      <c r="E203" s="68" t="s">
        <v>61</v>
      </c>
      <c r="F203" s="68">
        <v>24</v>
      </c>
      <c r="G203" s="73">
        <v>45627</v>
      </c>
      <c r="H203" s="130">
        <v>0.29166666666666669</v>
      </c>
      <c r="I203" s="69" t="s">
        <v>851</v>
      </c>
      <c r="J203" s="3" t="s">
        <v>53</v>
      </c>
      <c r="K203" s="3" t="s">
        <v>524</v>
      </c>
      <c r="L203" s="3" t="s">
        <v>323</v>
      </c>
      <c r="M203" s="74"/>
      <c r="N203" s="69" t="s">
        <v>852</v>
      </c>
      <c r="O203" s="97">
        <v>-32970272</v>
      </c>
      <c r="P203" s="97">
        <v>-60642231</v>
      </c>
      <c r="Q203" s="70"/>
      <c r="R203" s="70"/>
      <c r="S203" s="69"/>
      <c r="T203" s="69"/>
      <c r="U203" s="70"/>
      <c r="V203" s="69"/>
      <c r="W203" s="70">
        <v>2</v>
      </c>
      <c r="X203" s="70"/>
      <c r="Y203" s="70"/>
      <c r="Z203" s="70"/>
      <c r="AA203" s="70"/>
      <c r="AB203" s="70"/>
      <c r="AC203" s="70"/>
      <c r="AD203" s="70"/>
      <c r="AE203" s="70"/>
      <c r="AF203" s="70"/>
      <c r="AG203" s="70"/>
    </row>
    <row r="204" spans="1:33" s="1" customFormat="1" ht="45" customHeight="1" x14ac:dyDescent="0.3">
      <c r="A204" s="68" t="s">
        <v>1005</v>
      </c>
      <c r="B204" s="68" t="s">
        <v>1006</v>
      </c>
      <c r="C204" s="67" t="s">
        <v>609</v>
      </c>
      <c r="D204" s="77">
        <v>2138</v>
      </c>
      <c r="E204" s="67" t="s">
        <v>535</v>
      </c>
      <c r="F204" s="67">
        <v>24</v>
      </c>
      <c r="G204" s="73">
        <v>45627</v>
      </c>
      <c r="H204" s="130">
        <v>1</v>
      </c>
      <c r="I204" s="69" t="s">
        <v>1007</v>
      </c>
      <c r="J204" s="66" t="s">
        <v>53</v>
      </c>
      <c r="K204" s="66" t="s">
        <v>532</v>
      </c>
      <c r="L204" s="66" t="s">
        <v>135</v>
      </c>
      <c r="M204" s="72" t="s">
        <v>616</v>
      </c>
      <c r="N204" s="69" t="s">
        <v>641</v>
      </c>
      <c r="O204" s="83">
        <v>-3481540</v>
      </c>
      <c r="P204" s="83" t="s">
        <v>642</v>
      </c>
      <c r="Q204" s="70"/>
      <c r="R204" s="70"/>
      <c r="S204" s="69"/>
      <c r="T204" s="69"/>
      <c r="U204" s="70"/>
      <c r="V204" s="69"/>
      <c r="W204" s="70">
        <v>9</v>
      </c>
      <c r="X204" s="70"/>
      <c r="Y204" s="70"/>
      <c r="Z204" s="70"/>
      <c r="AA204" s="70"/>
      <c r="AB204" s="70"/>
      <c r="AC204" s="70">
        <v>2</v>
      </c>
      <c r="AD204" s="70"/>
      <c r="AE204" s="70"/>
      <c r="AF204" s="70"/>
      <c r="AG204" s="70"/>
    </row>
    <row r="205" spans="1:33" s="1" customFormat="1" ht="45" customHeight="1" x14ac:dyDescent="0.3">
      <c r="A205" s="68"/>
      <c r="B205" s="68"/>
      <c r="C205" s="67" t="s">
        <v>609</v>
      </c>
      <c r="D205" s="77">
        <v>439</v>
      </c>
      <c r="E205" s="67" t="s">
        <v>540</v>
      </c>
      <c r="F205" s="67">
        <v>24</v>
      </c>
      <c r="G205" s="73">
        <v>45627</v>
      </c>
      <c r="H205" s="130">
        <v>0.54513888888888895</v>
      </c>
      <c r="I205" s="3" t="s">
        <v>963</v>
      </c>
      <c r="J205" s="66" t="s">
        <v>53</v>
      </c>
      <c r="K205" s="66" t="s">
        <v>303</v>
      </c>
      <c r="L205" s="66" t="s">
        <v>399</v>
      </c>
      <c r="M205" s="72"/>
      <c r="N205" s="69" t="s">
        <v>964</v>
      </c>
      <c r="O205" s="97">
        <v>-32827630</v>
      </c>
      <c r="P205" s="97">
        <v>-68798856</v>
      </c>
      <c r="Q205" s="70"/>
      <c r="R205" s="70"/>
      <c r="S205" s="69"/>
      <c r="T205" s="69"/>
      <c r="U205" s="70"/>
      <c r="V205" s="69"/>
      <c r="W205" s="70">
        <v>10</v>
      </c>
      <c r="X205" s="70">
        <v>1</v>
      </c>
      <c r="Y205" s="70"/>
      <c r="Z205" s="70"/>
      <c r="AA205" s="70"/>
      <c r="AB205" s="70"/>
      <c r="AC205" s="70"/>
      <c r="AD205" s="70"/>
      <c r="AE205" s="70"/>
      <c r="AF205" s="70"/>
      <c r="AG205" s="70"/>
    </row>
    <row r="206" spans="1:33" s="1" customFormat="1" ht="45" customHeight="1" x14ac:dyDescent="0.3">
      <c r="A206" s="68" t="s">
        <v>965</v>
      </c>
      <c r="B206" s="68" t="s">
        <v>1008</v>
      </c>
      <c r="C206" s="67" t="s">
        <v>601</v>
      </c>
      <c r="D206" s="67">
        <v>1042</v>
      </c>
      <c r="E206" s="67" t="s">
        <v>61</v>
      </c>
      <c r="F206" s="67">
        <v>24</v>
      </c>
      <c r="G206" s="73">
        <v>45627</v>
      </c>
      <c r="H206" s="130">
        <v>0.75</v>
      </c>
      <c r="I206" s="69" t="s">
        <v>967</v>
      </c>
      <c r="J206" s="66" t="s">
        <v>53</v>
      </c>
      <c r="K206" s="66" t="s">
        <v>524</v>
      </c>
      <c r="L206" s="66" t="s">
        <v>323</v>
      </c>
      <c r="M206" s="72" t="s">
        <v>606</v>
      </c>
      <c r="N206" s="69" t="s">
        <v>603</v>
      </c>
      <c r="O206" s="93"/>
      <c r="P206" s="93"/>
      <c r="Q206" s="70"/>
      <c r="R206" s="70"/>
      <c r="S206" s="69"/>
      <c r="T206" s="69"/>
      <c r="U206" s="70"/>
      <c r="V206" s="69"/>
      <c r="W206" s="70">
        <v>2</v>
      </c>
      <c r="X206" s="70">
        <v>1</v>
      </c>
      <c r="Y206" s="70"/>
      <c r="Z206" s="70"/>
      <c r="AA206" s="70"/>
      <c r="AB206" s="70"/>
      <c r="AC206" s="70"/>
      <c r="AD206" s="70"/>
      <c r="AE206" s="70"/>
      <c r="AF206" s="70"/>
      <c r="AG206" s="70"/>
    </row>
    <row r="207" spans="1:33" s="1" customFormat="1" ht="45" customHeight="1" x14ac:dyDescent="0.3">
      <c r="A207" s="68" t="s">
        <v>1009</v>
      </c>
      <c r="B207" s="68" t="s">
        <v>1010</v>
      </c>
      <c r="C207" s="67" t="s">
        <v>609</v>
      </c>
      <c r="D207" s="67">
        <v>303</v>
      </c>
      <c r="E207" s="67" t="s">
        <v>554</v>
      </c>
      <c r="F207" s="67">
        <v>24</v>
      </c>
      <c r="G207" s="73">
        <v>45627</v>
      </c>
      <c r="H207" s="130">
        <v>0.33333333333333331</v>
      </c>
      <c r="I207" s="69" t="s">
        <v>1143</v>
      </c>
      <c r="J207" s="66" t="s">
        <v>55</v>
      </c>
      <c r="K207" s="66" t="s">
        <v>187</v>
      </c>
      <c r="L207" s="66"/>
      <c r="M207" s="72" t="s">
        <v>1011</v>
      </c>
      <c r="N207" s="69" t="s">
        <v>1012</v>
      </c>
      <c r="O207" s="97" t="s">
        <v>1153</v>
      </c>
      <c r="P207" s="97" t="s">
        <v>1154</v>
      </c>
      <c r="Q207" s="70"/>
      <c r="R207" s="70"/>
      <c r="S207" s="69"/>
      <c r="T207" s="69"/>
      <c r="U207" s="70"/>
      <c r="V207" s="69"/>
      <c r="W207" s="70">
        <v>4</v>
      </c>
      <c r="X207" s="70">
        <v>1</v>
      </c>
      <c r="Y207" s="70"/>
      <c r="Z207" s="70"/>
      <c r="AA207" s="70"/>
      <c r="AB207" s="70"/>
      <c r="AC207" s="70"/>
      <c r="AD207" s="70"/>
      <c r="AE207" s="70"/>
      <c r="AF207" s="70"/>
      <c r="AG207" s="70"/>
    </row>
    <row r="208" spans="1:33" s="1" customFormat="1" ht="45" customHeight="1" x14ac:dyDescent="0.3">
      <c r="A208" s="68" t="s">
        <v>968</v>
      </c>
      <c r="B208" s="68" t="s">
        <v>1013</v>
      </c>
      <c r="C208" s="68" t="s">
        <v>601</v>
      </c>
      <c r="D208" s="77">
        <v>2136</v>
      </c>
      <c r="E208" s="68" t="s">
        <v>58</v>
      </c>
      <c r="F208" s="68">
        <v>24</v>
      </c>
      <c r="G208" s="73">
        <v>45628</v>
      </c>
      <c r="H208" s="130">
        <v>0.4597222222222222</v>
      </c>
      <c r="I208" s="3" t="s">
        <v>602</v>
      </c>
      <c r="J208" s="3" t="s">
        <v>53</v>
      </c>
      <c r="K208" s="3" t="s">
        <v>532</v>
      </c>
      <c r="L208" s="3" t="s">
        <v>135</v>
      </c>
      <c r="M208" s="74"/>
      <c r="N208" s="80" t="s">
        <v>620</v>
      </c>
      <c r="O208" s="90">
        <v>-3449557</v>
      </c>
      <c r="P208" s="90">
        <v>-5830305</v>
      </c>
      <c r="Q208" s="70"/>
      <c r="R208" s="70"/>
      <c r="S208" s="69">
        <v>13</v>
      </c>
      <c r="T208" s="69">
        <v>13</v>
      </c>
      <c r="U208" s="70"/>
      <c r="V208" s="69">
        <v>4</v>
      </c>
      <c r="W208" s="70">
        <v>4</v>
      </c>
      <c r="X208" s="70">
        <v>1</v>
      </c>
      <c r="Y208" s="70"/>
      <c r="Z208" s="70"/>
      <c r="AA208" s="70"/>
      <c r="AB208" s="70"/>
      <c r="AC208" s="70"/>
      <c r="AD208" s="70"/>
      <c r="AE208" s="70"/>
      <c r="AF208" s="70"/>
      <c r="AG208" s="70"/>
    </row>
    <row r="209" spans="1:33" s="1" customFormat="1" ht="45" customHeight="1" x14ac:dyDescent="0.3">
      <c r="A209" s="68" t="s">
        <v>625</v>
      </c>
      <c r="B209" s="68" t="s">
        <v>1014</v>
      </c>
      <c r="C209" s="68" t="s">
        <v>601</v>
      </c>
      <c r="D209" s="68">
        <v>963</v>
      </c>
      <c r="E209" s="68" t="s">
        <v>61</v>
      </c>
      <c r="F209" s="68">
        <v>24</v>
      </c>
      <c r="G209" s="73">
        <v>45628</v>
      </c>
      <c r="H209" s="131">
        <v>0.79166666666666663</v>
      </c>
      <c r="I209" s="77" t="s">
        <v>604</v>
      </c>
      <c r="J209" s="3" t="s">
        <v>53</v>
      </c>
      <c r="K209" s="3" t="s">
        <v>524</v>
      </c>
      <c r="L209" s="3" t="s">
        <v>323</v>
      </c>
      <c r="M209" s="74"/>
      <c r="N209" s="69" t="s">
        <v>605</v>
      </c>
      <c r="O209" s="86" t="s">
        <v>1152</v>
      </c>
      <c r="P209" s="86" t="s">
        <v>1152</v>
      </c>
      <c r="Q209" s="70"/>
      <c r="R209" s="70"/>
      <c r="S209" s="69">
        <v>22</v>
      </c>
      <c r="T209" s="69">
        <v>58</v>
      </c>
      <c r="U209" s="70"/>
      <c r="V209" s="69">
        <v>80</v>
      </c>
      <c r="W209" s="70">
        <v>10</v>
      </c>
      <c r="X209" s="70">
        <v>5</v>
      </c>
      <c r="Y209" s="70"/>
      <c r="Z209" s="70"/>
      <c r="AA209" s="70"/>
      <c r="AB209" s="70"/>
      <c r="AC209" s="70"/>
      <c r="AD209" s="70"/>
      <c r="AE209" s="70"/>
      <c r="AF209" s="66">
        <v>5</v>
      </c>
      <c r="AG209" s="66" t="s">
        <v>627</v>
      </c>
    </row>
    <row r="210" spans="1:33" s="1" customFormat="1" ht="45" customHeight="1" x14ac:dyDescent="0.3">
      <c r="A210" s="68" t="s">
        <v>625</v>
      </c>
      <c r="B210" s="68" t="s">
        <v>1015</v>
      </c>
      <c r="C210" s="68" t="s">
        <v>601</v>
      </c>
      <c r="D210" s="68">
        <v>963</v>
      </c>
      <c r="E210" s="68" t="s">
        <v>61</v>
      </c>
      <c r="F210" s="68">
        <v>24</v>
      </c>
      <c r="G210" s="73">
        <v>45628</v>
      </c>
      <c r="H210" s="131">
        <v>0.29166666666666669</v>
      </c>
      <c r="I210" s="77" t="s">
        <v>604</v>
      </c>
      <c r="J210" s="3" t="s">
        <v>53</v>
      </c>
      <c r="K210" s="3" t="s">
        <v>524</v>
      </c>
      <c r="L210" s="3" t="s">
        <v>323</v>
      </c>
      <c r="M210" s="74"/>
      <c r="N210" s="69" t="s">
        <v>605</v>
      </c>
      <c r="O210" s="86" t="s">
        <v>1152</v>
      </c>
      <c r="P210" s="86" t="s">
        <v>1152</v>
      </c>
      <c r="Q210" s="70"/>
      <c r="R210" s="70"/>
      <c r="S210" s="69">
        <v>20</v>
      </c>
      <c r="T210" s="69">
        <v>34</v>
      </c>
      <c r="U210" s="70"/>
      <c r="V210" s="69">
        <v>54</v>
      </c>
      <c r="W210" s="70">
        <v>10</v>
      </c>
      <c r="X210" s="70">
        <v>5</v>
      </c>
      <c r="Y210" s="70"/>
      <c r="Z210" s="70"/>
      <c r="AA210" s="70"/>
      <c r="AB210" s="70"/>
      <c r="AC210" s="70"/>
      <c r="AD210" s="70"/>
      <c r="AE210" s="70"/>
      <c r="AF210" s="66">
        <v>5</v>
      </c>
      <c r="AG210" s="66" t="s">
        <v>627</v>
      </c>
    </row>
    <row r="211" spans="1:33" s="1" customFormat="1" ht="45" customHeight="1" x14ac:dyDescent="0.3">
      <c r="A211" s="68" t="s">
        <v>874</v>
      </c>
      <c r="B211" s="68" t="s">
        <v>1016</v>
      </c>
      <c r="C211" s="68" t="s">
        <v>601</v>
      </c>
      <c r="D211" s="68">
        <v>1044</v>
      </c>
      <c r="E211" s="68" t="s">
        <v>61</v>
      </c>
      <c r="F211" s="68">
        <v>24</v>
      </c>
      <c r="G211" s="73">
        <v>45628</v>
      </c>
      <c r="H211" s="131">
        <v>0.70833333333333337</v>
      </c>
      <c r="I211" s="77" t="s">
        <v>607</v>
      </c>
      <c r="J211" s="3" t="s">
        <v>53</v>
      </c>
      <c r="K211" s="3" t="s">
        <v>524</v>
      </c>
      <c r="L211" s="3" t="s">
        <v>323</v>
      </c>
      <c r="M211" s="74"/>
      <c r="N211" s="69" t="s">
        <v>973</v>
      </c>
      <c r="O211" s="86" t="s">
        <v>1152</v>
      </c>
      <c r="P211" s="86" t="s">
        <v>1152</v>
      </c>
      <c r="Q211" s="70"/>
      <c r="R211" s="70"/>
      <c r="S211" s="69">
        <v>5</v>
      </c>
      <c r="T211" s="69">
        <v>6</v>
      </c>
      <c r="U211" s="70"/>
      <c r="V211" s="69">
        <v>5</v>
      </c>
      <c r="W211" s="70">
        <v>4</v>
      </c>
      <c r="X211" s="70">
        <v>2</v>
      </c>
      <c r="Y211" s="70"/>
      <c r="Z211" s="70"/>
      <c r="AA211" s="70"/>
      <c r="AB211" s="70"/>
      <c r="AC211" s="70"/>
      <c r="AD211" s="70"/>
      <c r="AE211" s="70"/>
      <c r="AF211" s="70"/>
      <c r="AG211" s="70"/>
    </row>
    <row r="212" spans="1:33" s="1" customFormat="1" ht="45" customHeight="1" x14ac:dyDescent="0.3">
      <c r="A212" s="68" t="s">
        <v>874</v>
      </c>
      <c r="B212" s="68" t="s">
        <v>1017</v>
      </c>
      <c r="C212" s="68" t="s">
        <v>601</v>
      </c>
      <c r="D212" s="68">
        <v>1044</v>
      </c>
      <c r="E212" s="68" t="s">
        <v>61</v>
      </c>
      <c r="F212" s="68">
        <v>24</v>
      </c>
      <c r="G212" s="73">
        <v>45628</v>
      </c>
      <c r="H212" s="131">
        <v>0.79166666666666663</v>
      </c>
      <c r="I212" s="77" t="s">
        <v>607</v>
      </c>
      <c r="J212" s="3" t="s">
        <v>53</v>
      </c>
      <c r="K212" s="3" t="s">
        <v>524</v>
      </c>
      <c r="L212" s="3" t="s">
        <v>323</v>
      </c>
      <c r="M212" s="74"/>
      <c r="N212" s="69" t="s">
        <v>975</v>
      </c>
      <c r="O212" s="86" t="s">
        <v>1152</v>
      </c>
      <c r="P212" s="86" t="s">
        <v>1152</v>
      </c>
      <c r="Q212" s="70"/>
      <c r="R212" s="70"/>
      <c r="S212" s="69">
        <v>11</v>
      </c>
      <c r="T212" s="69">
        <v>16</v>
      </c>
      <c r="U212" s="70"/>
      <c r="V212" s="69">
        <v>13</v>
      </c>
      <c r="W212" s="70">
        <v>4</v>
      </c>
      <c r="X212" s="70">
        <v>2</v>
      </c>
      <c r="Y212" s="70"/>
      <c r="Z212" s="70"/>
      <c r="AA212" s="70"/>
      <c r="AB212" s="70"/>
      <c r="AC212" s="70"/>
      <c r="AD212" s="70"/>
      <c r="AE212" s="70"/>
      <c r="AF212" s="70"/>
      <c r="AG212" s="70"/>
    </row>
    <row r="213" spans="1:33" s="1" customFormat="1" ht="45" customHeight="1" x14ac:dyDescent="0.3">
      <c r="A213" s="68" t="s">
        <v>976</v>
      </c>
      <c r="B213" s="68" t="s">
        <v>1018</v>
      </c>
      <c r="C213" s="68" t="s">
        <v>601</v>
      </c>
      <c r="D213" s="68">
        <v>544</v>
      </c>
      <c r="E213" s="68" t="s">
        <v>62</v>
      </c>
      <c r="F213" s="68">
        <v>24</v>
      </c>
      <c r="G213" s="73">
        <v>45628</v>
      </c>
      <c r="H213" s="131">
        <v>0.35416666666666669</v>
      </c>
      <c r="I213" s="77" t="s">
        <v>607</v>
      </c>
      <c r="J213" s="3" t="s">
        <v>53</v>
      </c>
      <c r="K213" s="3" t="s">
        <v>528</v>
      </c>
      <c r="L213" s="3" t="s">
        <v>477</v>
      </c>
      <c r="M213" s="78" t="s">
        <v>635</v>
      </c>
      <c r="N213" s="80" t="s">
        <v>1151</v>
      </c>
      <c r="O213" s="86">
        <v>-41.205399999999997</v>
      </c>
      <c r="P213" s="86">
        <v>-714349</v>
      </c>
      <c r="Q213" s="79" t="s">
        <v>608</v>
      </c>
      <c r="R213" s="3"/>
      <c r="S213" s="95">
        <v>30</v>
      </c>
      <c r="T213" s="69">
        <v>74</v>
      </c>
      <c r="U213" s="70"/>
      <c r="V213" s="69"/>
      <c r="W213" s="70">
        <v>1</v>
      </c>
      <c r="X213" s="70"/>
      <c r="Y213" s="70"/>
      <c r="Z213" s="70"/>
      <c r="AA213" s="70"/>
      <c r="AB213" s="70"/>
      <c r="AC213" s="70"/>
      <c r="AD213" s="70"/>
      <c r="AE213" s="70"/>
      <c r="AF213" s="70"/>
      <c r="AG213" s="70"/>
    </row>
    <row r="214" spans="1:33" s="1" customFormat="1" ht="45" customHeight="1" x14ac:dyDescent="0.3">
      <c r="A214" s="68" t="s">
        <v>1019</v>
      </c>
      <c r="B214" s="68" t="s">
        <v>1020</v>
      </c>
      <c r="C214" s="67" t="s">
        <v>609</v>
      </c>
      <c r="D214" s="67">
        <v>1137</v>
      </c>
      <c r="E214" s="67" t="s">
        <v>58</v>
      </c>
      <c r="F214" s="67">
        <v>24</v>
      </c>
      <c r="G214" s="73">
        <v>45628</v>
      </c>
      <c r="H214" s="130">
        <v>0.33333333333333331</v>
      </c>
      <c r="I214" s="69" t="s">
        <v>1021</v>
      </c>
      <c r="J214" s="66" t="s">
        <v>53</v>
      </c>
      <c r="K214" s="66" t="s">
        <v>532</v>
      </c>
      <c r="L214" s="66"/>
      <c r="M214" s="72" t="s">
        <v>611</v>
      </c>
      <c r="N214" s="69" t="s">
        <v>1022</v>
      </c>
      <c r="O214" s="93">
        <v>-3458199</v>
      </c>
      <c r="P214" s="93">
        <v>-5842885</v>
      </c>
      <c r="Q214" s="70"/>
      <c r="R214" s="70"/>
      <c r="S214" s="69"/>
      <c r="T214" s="69"/>
      <c r="U214" s="70"/>
      <c r="V214" s="69"/>
      <c r="W214" s="70">
        <v>10</v>
      </c>
      <c r="X214" s="70">
        <v>1</v>
      </c>
      <c r="Y214" s="70"/>
      <c r="Z214" s="70"/>
      <c r="AA214" s="70"/>
      <c r="AB214" s="70"/>
      <c r="AC214" s="70"/>
      <c r="AD214" s="70"/>
      <c r="AE214" s="70"/>
      <c r="AF214" s="70"/>
      <c r="AG214" s="70"/>
    </row>
    <row r="215" spans="1:33" s="1" customFormat="1" ht="45" customHeight="1" x14ac:dyDescent="0.3">
      <c r="A215" s="68" t="s">
        <v>1023</v>
      </c>
      <c r="B215" s="68" t="s">
        <v>1024</v>
      </c>
      <c r="C215" s="67" t="s">
        <v>601</v>
      </c>
      <c r="D215" s="67">
        <v>1136</v>
      </c>
      <c r="E215" s="67" t="s">
        <v>58</v>
      </c>
      <c r="F215" s="67">
        <v>24</v>
      </c>
      <c r="G215" s="73">
        <v>45628</v>
      </c>
      <c r="H215" s="130">
        <v>0.1875</v>
      </c>
      <c r="I215" s="69" t="s">
        <v>1025</v>
      </c>
      <c r="J215" s="66" t="s">
        <v>53</v>
      </c>
      <c r="K215" s="66" t="s">
        <v>532</v>
      </c>
      <c r="L215" s="66"/>
      <c r="M215" s="72" t="s">
        <v>611</v>
      </c>
      <c r="N215" s="80" t="s">
        <v>672</v>
      </c>
      <c r="O215" s="83">
        <v>-3455880</v>
      </c>
      <c r="P215" s="83">
        <v>-5841567</v>
      </c>
      <c r="Q215" s="70"/>
      <c r="R215" s="70"/>
      <c r="S215" s="69"/>
      <c r="T215" s="69"/>
      <c r="U215" s="70"/>
      <c r="V215" s="69"/>
      <c r="W215" s="70">
        <v>6</v>
      </c>
      <c r="X215" s="70">
        <v>1</v>
      </c>
      <c r="Y215" s="70"/>
      <c r="Z215" s="70"/>
      <c r="AA215" s="70"/>
      <c r="AB215" s="70"/>
      <c r="AC215" s="70"/>
      <c r="AD215" s="70"/>
      <c r="AE215" s="70"/>
      <c r="AF215" s="70"/>
      <c r="AG215" s="70"/>
    </row>
    <row r="216" spans="1:33" s="1" customFormat="1" ht="45" customHeight="1" x14ac:dyDescent="0.3">
      <c r="A216" s="68" t="s">
        <v>1023</v>
      </c>
      <c r="B216" s="68" t="s">
        <v>1026</v>
      </c>
      <c r="C216" s="67" t="s">
        <v>601</v>
      </c>
      <c r="D216" s="67">
        <v>1136</v>
      </c>
      <c r="E216" s="67" t="s">
        <v>58</v>
      </c>
      <c r="F216" s="67">
        <v>24</v>
      </c>
      <c r="G216" s="73">
        <v>45628</v>
      </c>
      <c r="H216" s="130">
        <v>0.29166666666666669</v>
      </c>
      <c r="I216" s="69" t="s">
        <v>1027</v>
      </c>
      <c r="J216" s="66" t="s">
        <v>53</v>
      </c>
      <c r="K216" s="66" t="s">
        <v>532</v>
      </c>
      <c r="L216" s="66"/>
      <c r="M216" s="72" t="s">
        <v>713</v>
      </c>
      <c r="N216" s="69" t="s">
        <v>1028</v>
      </c>
      <c r="O216" s="97">
        <v>-37933070</v>
      </c>
      <c r="P216" s="97">
        <v>-57581507</v>
      </c>
      <c r="Q216" s="70"/>
      <c r="R216" s="70"/>
      <c r="S216" s="69"/>
      <c r="T216" s="69"/>
      <c r="U216" s="70"/>
      <c r="V216" s="69"/>
      <c r="W216" s="70">
        <v>6</v>
      </c>
      <c r="X216" s="70">
        <v>1</v>
      </c>
      <c r="Y216" s="70"/>
      <c r="Z216" s="70"/>
      <c r="AA216" s="70"/>
      <c r="AB216" s="70"/>
      <c r="AC216" s="70"/>
      <c r="AD216" s="70"/>
      <c r="AE216" s="70"/>
      <c r="AF216" s="70"/>
      <c r="AG216" s="70"/>
    </row>
    <row r="217" spans="1:33" s="1" customFormat="1" ht="45" customHeight="1" x14ac:dyDescent="0.3">
      <c r="A217" s="68" t="s">
        <v>1023</v>
      </c>
      <c r="B217" s="68" t="s">
        <v>1029</v>
      </c>
      <c r="C217" s="67" t="s">
        <v>601</v>
      </c>
      <c r="D217" s="67">
        <v>1136</v>
      </c>
      <c r="E217" s="67" t="s">
        <v>58</v>
      </c>
      <c r="F217" s="67">
        <v>24</v>
      </c>
      <c r="G217" s="73">
        <v>45628</v>
      </c>
      <c r="H217" s="130">
        <v>0.72916666666666663</v>
      </c>
      <c r="I217" s="69" t="s">
        <v>1030</v>
      </c>
      <c r="J217" s="66" t="s">
        <v>53</v>
      </c>
      <c r="K217" s="66" t="s">
        <v>532</v>
      </c>
      <c r="L217" s="66"/>
      <c r="M217" s="72" t="s">
        <v>713</v>
      </c>
      <c r="N217" s="69" t="s">
        <v>1028</v>
      </c>
      <c r="O217" s="97">
        <v>-37933070</v>
      </c>
      <c r="P217" s="97">
        <v>-57581507</v>
      </c>
      <c r="Q217" s="70"/>
      <c r="R217" s="70"/>
      <c r="S217" s="69"/>
      <c r="T217" s="69"/>
      <c r="U217" s="70"/>
      <c r="V217" s="69"/>
      <c r="W217" s="70">
        <v>6</v>
      </c>
      <c r="X217" s="70">
        <v>1</v>
      </c>
      <c r="Y217" s="70"/>
      <c r="Z217" s="70"/>
      <c r="AA217" s="70"/>
      <c r="AB217" s="70"/>
      <c r="AC217" s="70"/>
      <c r="AD217" s="70"/>
      <c r="AE217" s="70"/>
      <c r="AF217" s="70"/>
      <c r="AG217" s="70"/>
    </row>
    <row r="218" spans="1:33" s="1" customFormat="1" ht="45" customHeight="1" x14ac:dyDescent="0.3">
      <c r="A218" s="68" t="s">
        <v>1023</v>
      </c>
      <c r="B218" s="68" t="s">
        <v>1031</v>
      </c>
      <c r="C218" s="67" t="s">
        <v>601</v>
      </c>
      <c r="D218" s="67">
        <v>1136</v>
      </c>
      <c r="E218" s="67" t="s">
        <v>58</v>
      </c>
      <c r="F218" s="67">
        <v>24</v>
      </c>
      <c r="G218" s="73">
        <v>45628</v>
      </c>
      <c r="H218" s="130">
        <v>0.75</v>
      </c>
      <c r="I218" s="69" t="s">
        <v>1032</v>
      </c>
      <c r="J218" s="66" t="s">
        <v>53</v>
      </c>
      <c r="K218" s="66" t="s">
        <v>532</v>
      </c>
      <c r="L218" s="66"/>
      <c r="M218" s="72" t="s">
        <v>611</v>
      </c>
      <c r="N218" s="80" t="s">
        <v>672</v>
      </c>
      <c r="O218" s="83">
        <v>-3455880</v>
      </c>
      <c r="P218" s="83">
        <v>-5841567</v>
      </c>
      <c r="Q218" s="70"/>
      <c r="R218" s="70"/>
      <c r="S218" s="69"/>
      <c r="T218" s="69"/>
      <c r="U218" s="70"/>
      <c r="V218" s="69"/>
      <c r="W218" s="70">
        <v>6</v>
      </c>
      <c r="X218" s="70">
        <v>1</v>
      </c>
      <c r="Y218" s="70"/>
      <c r="Z218" s="70"/>
      <c r="AA218" s="70"/>
      <c r="AB218" s="70"/>
      <c r="AC218" s="70"/>
      <c r="AD218" s="70"/>
      <c r="AE218" s="70"/>
      <c r="AF218" s="70"/>
      <c r="AG218" s="70"/>
    </row>
    <row r="219" spans="1:33" s="1" customFormat="1" ht="45" customHeight="1" x14ac:dyDescent="0.3">
      <c r="A219" s="68" t="s">
        <v>1033</v>
      </c>
      <c r="B219" s="68" t="s">
        <v>1034</v>
      </c>
      <c r="C219" s="67" t="s">
        <v>609</v>
      </c>
      <c r="D219" s="67">
        <v>2129</v>
      </c>
      <c r="E219" s="67" t="s">
        <v>535</v>
      </c>
      <c r="F219" s="67">
        <v>24</v>
      </c>
      <c r="G219" s="73">
        <v>45628</v>
      </c>
      <c r="H219" s="130">
        <v>0.60555555555555551</v>
      </c>
      <c r="I219" s="69" t="s">
        <v>1035</v>
      </c>
      <c r="J219" s="66" t="s">
        <v>53</v>
      </c>
      <c r="K219" s="66" t="s">
        <v>532</v>
      </c>
      <c r="L219" s="66" t="s">
        <v>135</v>
      </c>
      <c r="M219" s="72" t="s">
        <v>616</v>
      </c>
      <c r="N219" s="69" t="s">
        <v>641</v>
      </c>
      <c r="O219" s="83">
        <v>-3481540</v>
      </c>
      <c r="P219" s="83" t="s">
        <v>642</v>
      </c>
      <c r="Q219" s="70"/>
      <c r="R219" s="70"/>
      <c r="S219" s="69"/>
      <c r="T219" s="69"/>
      <c r="U219" s="70"/>
      <c r="V219" s="69"/>
      <c r="W219" s="70">
        <v>10</v>
      </c>
      <c r="X219" s="70">
        <v>1</v>
      </c>
      <c r="Y219" s="70"/>
      <c r="Z219" s="70"/>
      <c r="AA219" s="70"/>
      <c r="AB219" s="70"/>
      <c r="AC219" s="70"/>
      <c r="AD219" s="70"/>
      <c r="AE219" s="70"/>
      <c r="AF219" s="70"/>
      <c r="AG219" s="70"/>
    </row>
    <row r="220" spans="1:33" s="1" customFormat="1" ht="45" customHeight="1" x14ac:dyDescent="0.3">
      <c r="A220" s="68" t="s">
        <v>793</v>
      </c>
      <c r="B220" s="68" t="s">
        <v>1036</v>
      </c>
      <c r="C220" s="81" t="s">
        <v>609</v>
      </c>
      <c r="D220" s="67">
        <v>2120</v>
      </c>
      <c r="E220" s="67" t="s">
        <v>535</v>
      </c>
      <c r="F220" s="67">
        <v>24</v>
      </c>
      <c r="G220" s="73">
        <v>45628</v>
      </c>
      <c r="H220" s="129">
        <v>1</v>
      </c>
      <c r="I220" s="69" t="s">
        <v>795</v>
      </c>
      <c r="J220" s="66" t="s">
        <v>53</v>
      </c>
      <c r="K220" s="66" t="s">
        <v>532</v>
      </c>
      <c r="L220" s="82" t="s">
        <v>135</v>
      </c>
      <c r="M220" s="72" t="s">
        <v>616</v>
      </c>
      <c r="N220" s="69" t="s">
        <v>641</v>
      </c>
      <c r="O220" s="83">
        <v>-3481540</v>
      </c>
      <c r="P220" s="83" t="s">
        <v>642</v>
      </c>
      <c r="Q220" s="66"/>
      <c r="R220" s="66"/>
      <c r="S220" s="77"/>
      <c r="T220" s="77"/>
      <c r="U220" s="80"/>
      <c r="V220" s="77"/>
      <c r="W220" s="77">
        <v>11</v>
      </c>
      <c r="X220" s="77"/>
      <c r="Y220" s="70"/>
      <c r="Z220" s="70"/>
      <c r="AA220" s="70"/>
      <c r="AB220" s="70"/>
      <c r="AC220" s="70"/>
      <c r="AD220" s="70"/>
      <c r="AE220" s="70"/>
      <c r="AF220" s="70"/>
      <c r="AG220" s="70"/>
    </row>
    <row r="221" spans="1:33" s="1" customFormat="1" ht="45" customHeight="1" x14ac:dyDescent="0.3">
      <c r="A221" s="68" t="s">
        <v>796</v>
      </c>
      <c r="B221" s="68" t="s">
        <v>1037</v>
      </c>
      <c r="C221" s="81" t="s">
        <v>609</v>
      </c>
      <c r="D221" s="67" t="s">
        <v>798</v>
      </c>
      <c r="E221" s="67" t="s">
        <v>536</v>
      </c>
      <c r="F221" s="67">
        <v>24</v>
      </c>
      <c r="G221" s="73">
        <v>45628</v>
      </c>
      <c r="H221" s="129">
        <v>1</v>
      </c>
      <c r="I221" s="66" t="s">
        <v>699</v>
      </c>
      <c r="J221" s="66" t="s">
        <v>53</v>
      </c>
      <c r="K221" s="66" t="s">
        <v>532</v>
      </c>
      <c r="L221" s="82"/>
      <c r="M221" s="66" t="s">
        <v>611</v>
      </c>
      <c r="N221" s="80" t="s">
        <v>672</v>
      </c>
      <c r="O221" s="83">
        <v>-3455880</v>
      </c>
      <c r="P221" s="83">
        <v>-5841567</v>
      </c>
      <c r="Q221" s="66"/>
      <c r="R221" s="66"/>
      <c r="S221" s="77"/>
      <c r="T221" s="77"/>
      <c r="U221" s="80"/>
      <c r="V221" s="77"/>
      <c r="W221" s="77">
        <v>6</v>
      </c>
      <c r="X221" s="77"/>
      <c r="Y221" s="66"/>
      <c r="Z221" s="70"/>
      <c r="AA221" s="70"/>
      <c r="AB221" s="70"/>
      <c r="AC221" s="70"/>
      <c r="AD221" s="70"/>
      <c r="AE221" s="70"/>
      <c r="AF221" s="70"/>
      <c r="AG221" s="70"/>
    </row>
    <row r="222" spans="1:33" s="1" customFormat="1" ht="45" customHeight="1" x14ac:dyDescent="0.3">
      <c r="A222" s="68" t="s">
        <v>1005</v>
      </c>
      <c r="B222" s="68" t="s">
        <v>1038</v>
      </c>
      <c r="C222" s="67" t="s">
        <v>609</v>
      </c>
      <c r="D222" s="77">
        <v>2138</v>
      </c>
      <c r="E222" s="67" t="s">
        <v>535</v>
      </c>
      <c r="F222" s="67">
        <v>24</v>
      </c>
      <c r="G222" s="73">
        <v>45628</v>
      </c>
      <c r="H222" s="130">
        <v>1</v>
      </c>
      <c r="I222" s="69" t="s">
        <v>1007</v>
      </c>
      <c r="J222" s="66" t="s">
        <v>53</v>
      </c>
      <c r="K222" s="66" t="s">
        <v>532</v>
      </c>
      <c r="L222" s="66" t="s">
        <v>135</v>
      </c>
      <c r="M222" s="72" t="s">
        <v>616</v>
      </c>
      <c r="N222" s="69" t="s">
        <v>641</v>
      </c>
      <c r="O222" s="83">
        <v>-3481540</v>
      </c>
      <c r="P222" s="83" t="s">
        <v>642</v>
      </c>
      <c r="Q222" s="70"/>
      <c r="R222" s="70"/>
      <c r="S222" s="69"/>
      <c r="T222" s="69"/>
      <c r="U222" s="70"/>
      <c r="V222" s="69"/>
      <c r="W222" s="70">
        <v>9</v>
      </c>
      <c r="X222" s="70"/>
      <c r="Y222" s="70"/>
      <c r="Z222" s="70"/>
      <c r="AA222" s="70"/>
      <c r="AB222" s="70"/>
      <c r="AC222" s="70">
        <v>2</v>
      </c>
      <c r="AD222" s="70"/>
      <c r="AE222" s="70"/>
      <c r="AF222" s="70"/>
      <c r="AG222" s="70"/>
    </row>
    <row r="223" spans="1:33" s="1" customFormat="1" ht="45" customHeight="1" x14ac:dyDescent="0.3">
      <c r="A223" s="68" t="s">
        <v>763</v>
      </c>
      <c r="B223" s="68" t="s">
        <v>1039</v>
      </c>
      <c r="C223" s="67" t="s">
        <v>609</v>
      </c>
      <c r="D223" s="67">
        <v>118</v>
      </c>
      <c r="E223" s="67" t="s">
        <v>579</v>
      </c>
      <c r="F223" s="67">
        <v>24</v>
      </c>
      <c r="G223" s="73">
        <v>45628</v>
      </c>
      <c r="H223" s="129">
        <v>1</v>
      </c>
      <c r="I223" s="69" t="s">
        <v>765</v>
      </c>
      <c r="J223" s="66" t="s">
        <v>53</v>
      </c>
      <c r="K223" s="66" t="s">
        <v>506</v>
      </c>
      <c r="L223" s="67"/>
      <c r="M223" s="67" t="s">
        <v>758</v>
      </c>
      <c r="N223" s="67" t="s">
        <v>759</v>
      </c>
      <c r="O223" s="97">
        <v>-27448916</v>
      </c>
      <c r="P223" s="97">
        <v>-58758333</v>
      </c>
      <c r="Q223" s="70"/>
      <c r="R223" s="70"/>
      <c r="S223" s="69"/>
      <c r="T223" s="69"/>
      <c r="U223" s="69"/>
      <c r="V223" s="69"/>
      <c r="W223" s="69">
        <v>1</v>
      </c>
      <c r="X223" s="69"/>
      <c r="Y223" s="70"/>
      <c r="Z223" s="70"/>
      <c r="AA223" s="70"/>
      <c r="AB223" s="70"/>
      <c r="AC223" s="70"/>
      <c r="AD223" s="70"/>
      <c r="AE223" s="70"/>
      <c r="AF223" s="70"/>
      <c r="AG223" s="70"/>
    </row>
    <row r="224" spans="1:33" s="1" customFormat="1" ht="45" customHeight="1" x14ac:dyDescent="0.3">
      <c r="A224" s="68" t="s">
        <v>995</v>
      </c>
      <c r="B224" s="68" t="s">
        <v>1040</v>
      </c>
      <c r="C224" s="67" t="s">
        <v>609</v>
      </c>
      <c r="D224" s="67">
        <v>2382</v>
      </c>
      <c r="E224" s="67" t="s">
        <v>536</v>
      </c>
      <c r="F224" s="67">
        <v>24</v>
      </c>
      <c r="G224" s="73">
        <v>45628</v>
      </c>
      <c r="H224" s="129">
        <v>0.33333333333333331</v>
      </c>
      <c r="I224" s="77" t="s">
        <v>704</v>
      </c>
      <c r="J224" s="66" t="s">
        <v>53</v>
      </c>
      <c r="K224" s="66" t="s">
        <v>532</v>
      </c>
      <c r="L224" s="82"/>
      <c r="M224" s="82" t="s">
        <v>611</v>
      </c>
      <c r="N224" s="80" t="s">
        <v>672</v>
      </c>
      <c r="O224" s="83">
        <v>-3455880</v>
      </c>
      <c r="P224" s="83">
        <v>-5841567</v>
      </c>
      <c r="Q224" s="66"/>
      <c r="R224" s="66"/>
      <c r="S224" s="77"/>
      <c r="T224" s="77"/>
      <c r="U224" s="77"/>
      <c r="V224" s="77"/>
      <c r="W224" s="77">
        <v>4</v>
      </c>
      <c r="X224" s="77"/>
      <c r="Y224" s="66"/>
      <c r="Z224" s="66"/>
      <c r="AA224" s="66"/>
      <c r="AB224" s="66"/>
      <c r="AC224" s="66">
        <v>2</v>
      </c>
      <c r="AD224" s="66"/>
      <c r="AE224" s="66"/>
      <c r="AF224" s="66"/>
      <c r="AG224" s="66"/>
    </row>
    <row r="225" spans="1:33" s="1" customFormat="1" ht="45" customHeight="1" x14ac:dyDescent="0.3">
      <c r="A225" s="68" t="s">
        <v>1041</v>
      </c>
      <c r="B225" s="68" t="s">
        <v>1042</v>
      </c>
      <c r="C225" s="67" t="s">
        <v>601</v>
      </c>
      <c r="D225" s="67">
        <v>1036</v>
      </c>
      <c r="E225" s="67" t="s">
        <v>58</v>
      </c>
      <c r="F225" s="67">
        <v>24</v>
      </c>
      <c r="G225" s="73">
        <v>45628</v>
      </c>
      <c r="H225" s="129">
        <v>1.0006944444444446</v>
      </c>
      <c r="I225" s="77" t="s">
        <v>707</v>
      </c>
      <c r="J225" s="66" t="s">
        <v>53</v>
      </c>
      <c r="K225" s="66" t="s">
        <v>532</v>
      </c>
      <c r="L225" s="82" t="s">
        <v>336</v>
      </c>
      <c r="M225" s="82"/>
      <c r="N225" s="77" t="s">
        <v>710</v>
      </c>
      <c r="O225" s="97">
        <v>-38716257</v>
      </c>
      <c r="P225" s="90">
        <v>-62163765</v>
      </c>
      <c r="Q225" s="66"/>
      <c r="R225" s="66"/>
      <c r="S225" s="77"/>
      <c r="T225" s="77"/>
      <c r="U225" s="77"/>
      <c r="V225" s="77"/>
      <c r="W225" s="77">
        <v>4</v>
      </c>
      <c r="X225" s="77"/>
      <c r="Y225" s="66"/>
      <c r="Z225" s="66"/>
      <c r="AA225" s="66"/>
      <c r="AB225" s="66"/>
      <c r="AC225" s="66"/>
      <c r="AD225" s="66"/>
      <c r="AE225" s="66"/>
      <c r="AF225" s="66"/>
      <c r="AG225" s="66"/>
    </row>
    <row r="226" spans="1:33" s="1" customFormat="1" ht="45" customHeight="1" x14ac:dyDescent="0.3">
      <c r="A226" s="68" t="s">
        <v>1041</v>
      </c>
      <c r="B226" s="68" t="s">
        <v>1043</v>
      </c>
      <c r="C226" s="67" t="s">
        <v>601</v>
      </c>
      <c r="D226" s="67">
        <v>1036</v>
      </c>
      <c r="E226" s="67" t="s">
        <v>58</v>
      </c>
      <c r="F226" s="67">
        <v>24</v>
      </c>
      <c r="G226" s="73">
        <v>45628</v>
      </c>
      <c r="H226" s="129">
        <v>1.0013888888888889</v>
      </c>
      <c r="I226" s="77" t="s">
        <v>707</v>
      </c>
      <c r="J226" s="66" t="s">
        <v>53</v>
      </c>
      <c r="K226" s="66" t="s">
        <v>532</v>
      </c>
      <c r="L226" s="82"/>
      <c r="M226" s="82" t="s">
        <v>713</v>
      </c>
      <c r="N226" s="77" t="s">
        <v>714</v>
      </c>
      <c r="O226" s="97">
        <v>-37933070</v>
      </c>
      <c r="P226" s="97">
        <v>-57581540</v>
      </c>
      <c r="Q226" s="66"/>
      <c r="R226" s="66"/>
      <c r="S226" s="77"/>
      <c r="T226" s="77"/>
      <c r="U226" s="77"/>
      <c r="V226" s="77"/>
      <c r="W226" s="77">
        <v>4</v>
      </c>
      <c r="X226" s="77"/>
      <c r="Y226" s="66"/>
      <c r="Z226" s="66"/>
      <c r="AA226" s="66"/>
      <c r="AB226" s="66"/>
      <c r="AC226" s="66"/>
      <c r="AD226" s="66"/>
      <c r="AE226" s="66"/>
      <c r="AF226" s="66"/>
      <c r="AG226" s="66"/>
    </row>
    <row r="227" spans="1:33" s="1" customFormat="1" ht="45" customHeight="1" x14ac:dyDescent="0.3">
      <c r="A227" s="68" t="s">
        <v>1041</v>
      </c>
      <c r="B227" s="68" t="s">
        <v>1044</v>
      </c>
      <c r="C227" s="67" t="s">
        <v>601</v>
      </c>
      <c r="D227" s="67">
        <v>1036</v>
      </c>
      <c r="E227" s="67" t="s">
        <v>58</v>
      </c>
      <c r="F227" s="67">
        <v>24</v>
      </c>
      <c r="G227" s="73">
        <v>45628</v>
      </c>
      <c r="H227" s="129">
        <v>1</v>
      </c>
      <c r="I227" s="77" t="s">
        <v>707</v>
      </c>
      <c r="J227" s="66" t="s">
        <v>53</v>
      </c>
      <c r="K227" s="66" t="s">
        <v>532</v>
      </c>
      <c r="L227" s="82"/>
      <c r="M227" s="82" t="s">
        <v>611</v>
      </c>
      <c r="N227" s="80" t="s">
        <v>672</v>
      </c>
      <c r="O227" s="83">
        <v>-3455880</v>
      </c>
      <c r="P227" s="83">
        <v>-5841567</v>
      </c>
      <c r="Q227" s="66"/>
      <c r="R227" s="66"/>
      <c r="S227" s="77"/>
      <c r="T227" s="77"/>
      <c r="U227" s="77"/>
      <c r="V227" s="77"/>
      <c r="W227" s="77">
        <v>8</v>
      </c>
      <c r="X227" s="77"/>
      <c r="Y227" s="66"/>
      <c r="Z227" s="66"/>
      <c r="AA227" s="66"/>
      <c r="AB227" s="66"/>
      <c r="AC227" s="66">
        <v>1</v>
      </c>
      <c r="AD227" s="66"/>
      <c r="AE227" s="66"/>
      <c r="AF227" s="66"/>
      <c r="AG227" s="66"/>
    </row>
    <row r="228" spans="1:33" s="1" customFormat="1" ht="45" customHeight="1" x14ac:dyDescent="0.3">
      <c r="A228" s="68" t="s">
        <v>1041</v>
      </c>
      <c r="B228" s="68" t="s">
        <v>1044</v>
      </c>
      <c r="C228" s="67" t="s">
        <v>601</v>
      </c>
      <c r="D228" s="67">
        <v>1036</v>
      </c>
      <c r="E228" s="67" t="s">
        <v>58</v>
      </c>
      <c r="F228" s="67">
        <v>24</v>
      </c>
      <c r="G228" s="73">
        <v>45628</v>
      </c>
      <c r="H228" s="129">
        <v>1</v>
      </c>
      <c r="I228" s="77" t="s">
        <v>707</v>
      </c>
      <c r="J228" s="66" t="s">
        <v>53</v>
      </c>
      <c r="K228" s="66" t="s">
        <v>532</v>
      </c>
      <c r="L228" s="82" t="s">
        <v>135</v>
      </c>
      <c r="M228" s="72" t="s">
        <v>616</v>
      </c>
      <c r="N228" s="69" t="s">
        <v>641</v>
      </c>
      <c r="O228" s="83">
        <v>-3481540</v>
      </c>
      <c r="P228" s="83" t="s">
        <v>642</v>
      </c>
      <c r="Q228" s="66"/>
      <c r="R228" s="66"/>
      <c r="S228" s="77"/>
      <c r="T228" s="77"/>
      <c r="U228" s="77"/>
      <c r="V228" s="77"/>
      <c r="W228" s="77">
        <v>8</v>
      </c>
      <c r="X228" s="77"/>
      <c r="Y228" s="66"/>
      <c r="Z228" s="66"/>
      <c r="AA228" s="66"/>
      <c r="AB228" s="66"/>
      <c r="AC228" s="66">
        <v>1</v>
      </c>
      <c r="AD228" s="66"/>
      <c r="AE228" s="66"/>
      <c r="AF228" s="66"/>
      <c r="AG228" s="66"/>
    </row>
    <row r="229" spans="1:33" s="1" customFormat="1" ht="45" customHeight="1" x14ac:dyDescent="0.3">
      <c r="A229" s="68" t="s">
        <v>1045</v>
      </c>
      <c r="B229" s="68" t="s">
        <v>1046</v>
      </c>
      <c r="C229" s="67" t="s">
        <v>609</v>
      </c>
      <c r="D229" s="67">
        <v>2385</v>
      </c>
      <c r="E229" s="67" t="s">
        <v>536</v>
      </c>
      <c r="F229" s="67">
        <v>24</v>
      </c>
      <c r="G229" s="73">
        <v>45628</v>
      </c>
      <c r="H229" s="130">
        <v>0.25</v>
      </c>
      <c r="I229" s="69" t="s">
        <v>1047</v>
      </c>
      <c r="J229" s="66" t="s">
        <v>53</v>
      </c>
      <c r="K229" s="66" t="s">
        <v>532</v>
      </c>
      <c r="L229" s="82"/>
      <c r="M229" s="72" t="s">
        <v>611</v>
      </c>
      <c r="N229" s="80" t="s">
        <v>672</v>
      </c>
      <c r="O229" s="83">
        <v>-3455880</v>
      </c>
      <c r="P229" s="83">
        <v>-5841567</v>
      </c>
      <c r="Q229" s="70"/>
      <c r="R229" s="70"/>
      <c r="S229" s="69"/>
      <c r="T229" s="69"/>
      <c r="U229" s="70"/>
      <c r="V229" s="69"/>
      <c r="W229" s="70">
        <v>20</v>
      </c>
      <c r="X229" s="70">
        <v>3</v>
      </c>
      <c r="Y229" s="70"/>
      <c r="Z229" s="70"/>
      <c r="AA229" s="70"/>
      <c r="AB229" s="70"/>
      <c r="AC229" s="70"/>
      <c r="AD229" s="70"/>
      <c r="AE229" s="70"/>
      <c r="AF229" s="70"/>
      <c r="AG229" s="70"/>
    </row>
    <row r="230" spans="1:33" s="1" customFormat="1" ht="45" customHeight="1" x14ac:dyDescent="0.3">
      <c r="A230" s="68" t="s">
        <v>1048</v>
      </c>
      <c r="B230" s="68" t="s">
        <v>1049</v>
      </c>
      <c r="C230" s="67" t="s">
        <v>609</v>
      </c>
      <c r="D230" s="67">
        <v>289</v>
      </c>
      <c r="E230" s="67" t="s">
        <v>568</v>
      </c>
      <c r="F230" s="67">
        <v>24</v>
      </c>
      <c r="G230" s="73">
        <v>45628</v>
      </c>
      <c r="H230" s="130">
        <v>0.33333333333333331</v>
      </c>
      <c r="I230" s="69" t="s">
        <v>1050</v>
      </c>
      <c r="J230" s="66" t="s">
        <v>53</v>
      </c>
      <c r="K230" s="66" t="s">
        <v>54</v>
      </c>
      <c r="L230" s="66"/>
      <c r="M230" s="72" t="s">
        <v>1051</v>
      </c>
      <c r="N230" s="69" t="s">
        <v>1052</v>
      </c>
      <c r="O230" s="97">
        <v>-45789921</v>
      </c>
      <c r="P230" s="93">
        <v>-67467936</v>
      </c>
      <c r="Q230" s="70"/>
      <c r="R230" s="70"/>
      <c r="S230" s="69"/>
      <c r="T230" s="69"/>
      <c r="U230" s="70"/>
      <c r="V230" s="69"/>
      <c r="W230" s="70">
        <v>34</v>
      </c>
      <c r="X230" s="70">
        <v>5</v>
      </c>
      <c r="Y230" s="70"/>
      <c r="Z230" s="70"/>
      <c r="AA230" s="70"/>
      <c r="AB230" s="70"/>
      <c r="AC230" s="70"/>
      <c r="AD230" s="70"/>
      <c r="AE230" s="70"/>
      <c r="AF230" s="70"/>
      <c r="AG230" s="70"/>
    </row>
    <row r="231" spans="1:33" s="1" customFormat="1" ht="45" customHeight="1" x14ac:dyDescent="0.3">
      <c r="A231" s="68" t="s">
        <v>1048</v>
      </c>
      <c r="B231" s="68" t="s">
        <v>1053</v>
      </c>
      <c r="C231" s="67" t="s">
        <v>609</v>
      </c>
      <c r="D231" s="67">
        <v>289</v>
      </c>
      <c r="E231" s="67" t="s">
        <v>568</v>
      </c>
      <c r="F231" s="67">
        <v>24</v>
      </c>
      <c r="G231" s="73">
        <v>45628</v>
      </c>
      <c r="H231" s="130">
        <v>0.63888888888888895</v>
      </c>
      <c r="I231" s="69" t="s">
        <v>1054</v>
      </c>
      <c r="J231" s="66" t="s">
        <v>53</v>
      </c>
      <c r="K231" s="66" t="s">
        <v>54</v>
      </c>
      <c r="L231" s="66"/>
      <c r="M231" s="72" t="s">
        <v>1051</v>
      </c>
      <c r="N231" s="69" t="s">
        <v>1052</v>
      </c>
      <c r="O231" s="97">
        <v>-45789921</v>
      </c>
      <c r="P231" s="93">
        <v>-67467936</v>
      </c>
      <c r="Q231" s="70"/>
      <c r="R231" s="70"/>
      <c r="S231" s="69"/>
      <c r="T231" s="69"/>
      <c r="U231" s="70"/>
      <c r="V231" s="69"/>
      <c r="W231" s="70">
        <v>34</v>
      </c>
      <c r="X231" s="70">
        <v>5</v>
      </c>
      <c r="Y231" s="70"/>
      <c r="Z231" s="70"/>
      <c r="AA231" s="70"/>
      <c r="AB231" s="70"/>
      <c r="AC231" s="70"/>
      <c r="AD231" s="70"/>
      <c r="AE231" s="70"/>
      <c r="AF231" s="70"/>
      <c r="AG231" s="70"/>
    </row>
    <row r="232" spans="1:33" s="1" customFormat="1" ht="45" customHeight="1" x14ac:dyDescent="0.3">
      <c r="A232" s="68" t="s">
        <v>1045</v>
      </c>
      <c r="B232" s="68" t="s">
        <v>1055</v>
      </c>
      <c r="C232" s="67" t="s">
        <v>609</v>
      </c>
      <c r="D232" s="67">
        <v>2385</v>
      </c>
      <c r="E232" s="67" t="s">
        <v>536</v>
      </c>
      <c r="F232" s="67">
        <v>24</v>
      </c>
      <c r="G232" s="73">
        <v>45628</v>
      </c>
      <c r="H232" s="130">
        <v>0.69444444444444453</v>
      </c>
      <c r="I232" s="69" t="s">
        <v>1056</v>
      </c>
      <c r="J232" s="66" t="s">
        <v>53</v>
      </c>
      <c r="K232" s="66" t="s">
        <v>532</v>
      </c>
      <c r="L232" s="82"/>
      <c r="M232" s="72" t="s">
        <v>611</v>
      </c>
      <c r="N232" s="80" t="s">
        <v>672</v>
      </c>
      <c r="O232" s="83">
        <v>-3455880</v>
      </c>
      <c r="P232" s="83">
        <v>-5841567</v>
      </c>
      <c r="Q232" s="70"/>
      <c r="R232" s="70"/>
      <c r="S232" s="69"/>
      <c r="T232" s="69"/>
      <c r="U232" s="70"/>
      <c r="V232" s="69"/>
      <c r="W232" s="70">
        <v>20</v>
      </c>
      <c r="X232" s="70">
        <v>3</v>
      </c>
      <c r="Y232" s="70"/>
      <c r="Z232" s="70"/>
      <c r="AA232" s="70"/>
      <c r="AB232" s="70"/>
      <c r="AC232" s="70"/>
      <c r="AD232" s="70"/>
      <c r="AE232" s="70"/>
      <c r="AF232" s="70"/>
      <c r="AG232" s="70"/>
    </row>
    <row r="233" spans="1:33" s="1" customFormat="1" ht="45" customHeight="1" x14ac:dyDescent="0.3">
      <c r="A233" s="68" t="s">
        <v>1057</v>
      </c>
      <c r="B233" s="68" t="s">
        <v>1058</v>
      </c>
      <c r="C233" s="67" t="s">
        <v>609</v>
      </c>
      <c r="D233" s="67">
        <v>980</v>
      </c>
      <c r="E233" s="67" t="s">
        <v>584</v>
      </c>
      <c r="F233" s="67">
        <v>24</v>
      </c>
      <c r="G233" s="73">
        <v>45628</v>
      </c>
      <c r="H233" s="130">
        <v>0.45833333333333331</v>
      </c>
      <c r="I233" s="69" t="s">
        <v>1059</v>
      </c>
      <c r="J233" s="66" t="s">
        <v>53</v>
      </c>
      <c r="K233" s="66" t="s">
        <v>532</v>
      </c>
      <c r="L233" s="82" t="s">
        <v>135</v>
      </c>
      <c r="M233" s="72" t="s">
        <v>616</v>
      </c>
      <c r="N233" s="69" t="s">
        <v>641</v>
      </c>
      <c r="O233" s="83">
        <v>-3481540</v>
      </c>
      <c r="P233" s="83" t="s">
        <v>642</v>
      </c>
      <c r="Q233" s="70"/>
      <c r="R233" s="70"/>
      <c r="S233" s="69"/>
      <c r="T233" s="69"/>
      <c r="U233" s="70"/>
      <c r="V233" s="69"/>
      <c r="W233" s="70">
        <v>2</v>
      </c>
      <c r="X233" s="70">
        <v>1</v>
      </c>
      <c r="Y233" s="70"/>
      <c r="Z233" s="70"/>
      <c r="AA233" s="70"/>
      <c r="AB233" s="70"/>
      <c r="AC233" s="70"/>
      <c r="AD233" s="70"/>
      <c r="AE233" s="70"/>
      <c r="AF233" s="70"/>
      <c r="AG233" s="70"/>
    </row>
    <row r="234" spans="1:33" s="1" customFormat="1" ht="45" customHeight="1" x14ac:dyDescent="0.3">
      <c r="A234" s="68" t="s">
        <v>1060</v>
      </c>
      <c r="B234" s="68" t="s">
        <v>1061</v>
      </c>
      <c r="C234" s="67" t="s">
        <v>609</v>
      </c>
      <c r="D234" s="67">
        <v>982</v>
      </c>
      <c r="E234" s="67" t="s">
        <v>584</v>
      </c>
      <c r="F234" s="67">
        <v>24</v>
      </c>
      <c r="G234" s="73">
        <v>45628</v>
      </c>
      <c r="H234" s="129">
        <v>1</v>
      </c>
      <c r="I234" s="66" t="s">
        <v>750</v>
      </c>
      <c r="J234" s="66" t="s">
        <v>53</v>
      </c>
      <c r="K234" s="66" t="s">
        <v>532</v>
      </c>
      <c r="L234" s="66" t="s">
        <v>135</v>
      </c>
      <c r="M234" s="72" t="s">
        <v>616</v>
      </c>
      <c r="N234" s="69" t="s">
        <v>641</v>
      </c>
      <c r="O234" s="83">
        <v>-3481540</v>
      </c>
      <c r="P234" s="83" t="s">
        <v>642</v>
      </c>
      <c r="Q234" s="66"/>
      <c r="R234" s="66"/>
      <c r="S234" s="80"/>
      <c r="T234" s="80"/>
      <c r="U234" s="66"/>
      <c r="V234" s="80"/>
      <c r="W234" s="80">
        <v>2</v>
      </c>
      <c r="X234" s="80">
        <v>1</v>
      </c>
      <c r="Y234" s="66"/>
      <c r="Z234" s="66"/>
      <c r="AA234" s="66"/>
      <c r="AB234" s="66"/>
      <c r="AC234" s="66"/>
      <c r="AD234" s="66"/>
      <c r="AE234" s="66"/>
      <c r="AF234" s="66"/>
      <c r="AG234" s="66"/>
    </row>
    <row r="235" spans="1:33" s="1" customFormat="1" ht="45" customHeight="1" x14ac:dyDescent="0.3">
      <c r="A235" s="68" t="s">
        <v>730</v>
      </c>
      <c r="B235" s="68" t="s">
        <v>1062</v>
      </c>
      <c r="C235" s="67" t="s">
        <v>609</v>
      </c>
      <c r="D235" s="67">
        <v>2041</v>
      </c>
      <c r="E235" s="67" t="s">
        <v>535</v>
      </c>
      <c r="F235" s="67">
        <v>24</v>
      </c>
      <c r="G235" s="73">
        <v>45628</v>
      </c>
      <c r="H235" s="129">
        <v>1</v>
      </c>
      <c r="I235" s="85" t="s">
        <v>732</v>
      </c>
      <c r="J235" s="66" t="s">
        <v>53</v>
      </c>
      <c r="K235" s="66" t="s">
        <v>532</v>
      </c>
      <c r="L235" s="72" t="s">
        <v>135</v>
      </c>
      <c r="M235" s="72" t="s">
        <v>616</v>
      </c>
      <c r="N235" s="69" t="s">
        <v>641</v>
      </c>
      <c r="O235" s="83">
        <v>-3481540</v>
      </c>
      <c r="P235" s="83" t="s">
        <v>642</v>
      </c>
      <c r="Q235" s="66"/>
      <c r="R235" s="66"/>
      <c r="S235" s="80"/>
      <c r="T235" s="80"/>
      <c r="U235" s="66"/>
      <c r="V235" s="80"/>
      <c r="W235" s="80">
        <v>8</v>
      </c>
      <c r="X235" s="80">
        <v>1</v>
      </c>
      <c r="Y235" s="66"/>
      <c r="Z235" s="66"/>
      <c r="AA235" s="66"/>
      <c r="AB235" s="66"/>
      <c r="AC235" s="66"/>
      <c r="AD235" s="66"/>
      <c r="AE235" s="66"/>
      <c r="AF235" s="66"/>
      <c r="AG235" s="66"/>
    </row>
    <row r="236" spans="1:33" s="1" customFormat="1" ht="45" customHeight="1" x14ac:dyDescent="0.3">
      <c r="A236" s="68" t="s">
        <v>987</v>
      </c>
      <c r="B236" s="68" t="s">
        <v>1063</v>
      </c>
      <c r="C236" s="67" t="s">
        <v>609</v>
      </c>
      <c r="D236" s="67">
        <v>2132</v>
      </c>
      <c r="E236" s="67" t="s">
        <v>535</v>
      </c>
      <c r="F236" s="67">
        <v>24</v>
      </c>
      <c r="G236" s="73">
        <v>45628</v>
      </c>
      <c r="H236" s="129">
        <v>1</v>
      </c>
      <c r="I236" s="69" t="s">
        <v>735</v>
      </c>
      <c r="J236" s="66" t="s">
        <v>53</v>
      </c>
      <c r="K236" s="66" t="s">
        <v>532</v>
      </c>
      <c r="L236" s="72" t="s">
        <v>135</v>
      </c>
      <c r="M236" s="72" t="s">
        <v>616</v>
      </c>
      <c r="N236" s="69" t="s">
        <v>641</v>
      </c>
      <c r="O236" s="83">
        <v>-3481540</v>
      </c>
      <c r="P236" s="83" t="s">
        <v>642</v>
      </c>
      <c r="Q236" s="66"/>
      <c r="R236" s="66"/>
      <c r="S236" s="80"/>
      <c r="T236" s="80"/>
      <c r="U236" s="66"/>
      <c r="V236" s="80"/>
      <c r="W236" s="80">
        <v>7</v>
      </c>
      <c r="X236" s="80"/>
      <c r="Y236" s="66"/>
      <c r="Z236" s="66"/>
      <c r="AA236" s="66"/>
      <c r="AB236" s="66"/>
      <c r="AC236" s="66"/>
      <c r="AD236" s="66"/>
      <c r="AE236" s="66"/>
      <c r="AF236" s="66"/>
      <c r="AG236" s="66"/>
    </row>
    <row r="237" spans="1:33" s="1" customFormat="1" ht="45" customHeight="1" x14ac:dyDescent="0.3">
      <c r="A237" s="68" t="s">
        <v>739</v>
      </c>
      <c r="B237" s="68" t="s">
        <v>1064</v>
      </c>
      <c r="C237" s="67" t="s">
        <v>609</v>
      </c>
      <c r="D237" s="67">
        <v>2029</v>
      </c>
      <c r="E237" s="67" t="s">
        <v>535</v>
      </c>
      <c r="F237" s="67">
        <v>24</v>
      </c>
      <c r="G237" s="73">
        <v>45628</v>
      </c>
      <c r="H237" s="129">
        <v>1</v>
      </c>
      <c r="I237" s="79" t="s">
        <v>741</v>
      </c>
      <c r="J237" s="66" t="s">
        <v>53</v>
      </c>
      <c r="K237" s="66" t="s">
        <v>532</v>
      </c>
      <c r="L237" s="72" t="s">
        <v>135</v>
      </c>
      <c r="M237" s="72" t="s">
        <v>616</v>
      </c>
      <c r="N237" s="69" t="s">
        <v>641</v>
      </c>
      <c r="O237" s="83">
        <v>-3481540</v>
      </c>
      <c r="P237" s="83" t="s">
        <v>642</v>
      </c>
      <c r="Q237" s="66"/>
      <c r="R237" s="66"/>
      <c r="S237" s="80"/>
      <c r="T237" s="80"/>
      <c r="U237" s="66"/>
      <c r="V237" s="80"/>
      <c r="W237" s="69">
        <v>2</v>
      </c>
      <c r="X237" s="80">
        <v>1</v>
      </c>
      <c r="Y237" s="66"/>
      <c r="Z237" s="66"/>
      <c r="AA237" s="66"/>
      <c r="AB237" s="66"/>
      <c r="AC237" s="66"/>
      <c r="AD237" s="70"/>
      <c r="AE237" s="70"/>
      <c r="AF237" s="70"/>
      <c r="AG237" s="70"/>
    </row>
    <row r="238" spans="1:33" s="1" customFormat="1" ht="45" customHeight="1" x14ac:dyDescent="0.3">
      <c r="A238" s="68" t="s">
        <v>965</v>
      </c>
      <c r="B238" s="68" t="s">
        <v>1065</v>
      </c>
      <c r="C238" s="67" t="s">
        <v>601</v>
      </c>
      <c r="D238" s="67">
        <v>1042</v>
      </c>
      <c r="E238" s="67" t="s">
        <v>61</v>
      </c>
      <c r="F238" s="67">
        <v>24</v>
      </c>
      <c r="G238" s="73">
        <v>45628</v>
      </c>
      <c r="H238" s="130">
        <v>0.75</v>
      </c>
      <c r="I238" s="69" t="s">
        <v>967</v>
      </c>
      <c r="J238" s="66" t="s">
        <v>53</v>
      </c>
      <c r="K238" s="66" t="s">
        <v>524</v>
      </c>
      <c r="L238" s="66" t="s">
        <v>323</v>
      </c>
      <c r="M238" s="72" t="s">
        <v>606</v>
      </c>
      <c r="N238" s="69" t="s">
        <v>603</v>
      </c>
      <c r="O238" s="93"/>
      <c r="P238" s="93"/>
      <c r="Q238" s="70"/>
      <c r="R238" s="70"/>
      <c r="S238" s="69"/>
      <c r="T238" s="69"/>
      <c r="U238" s="70"/>
      <c r="V238" s="69"/>
      <c r="W238" s="70">
        <v>2</v>
      </c>
      <c r="X238" s="70">
        <v>1</v>
      </c>
      <c r="Y238" s="70"/>
      <c r="Z238" s="70"/>
      <c r="AA238" s="70"/>
      <c r="AB238" s="70"/>
      <c r="AC238" s="70"/>
      <c r="AD238" s="70"/>
      <c r="AE238" s="70"/>
      <c r="AF238" s="70"/>
      <c r="AG238" s="70"/>
    </row>
    <row r="239" spans="1:33" s="1" customFormat="1" ht="45" customHeight="1" x14ac:dyDescent="0.3">
      <c r="A239" s="68" t="s">
        <v>1001</v>
      </c>
      <c r="B239" s="68" t="s">
        <v>1066</v>
      </c>
      <c r="C239" s="67" t="s">
        <v>609</v>
      </c>
      <c r="D239" s="67">
        <v>207</v>
      </c>
      <c r="E239" s="67" t="s">
        <v>579</v>
      </c>
      <c r="F239" s="67">
        <v>24</v>
      </c>
      <c r="G239" s="73">
        <v>45628</v>
      </c>
      <c r="H239" s="129">
        <v>1</v>
      </c>
      <c r="I239" s="67" t="s">
        <v>757</v>
      </c>
      <c r="J239" s="67" t="s">
        <v>53</v>
      </c>
      <c r="K239" s="67" t="s">
        <v>506</v>
      </c>
      <c r="L239" s="67"/>
      <c r="M239" s="67" t="s">
        <v>758</v>
      </c>
      <c r="N239" s="67" t="s">
        <v>759</v>
      </c>
      <c r="O239" s="97">
        <v>-27448916</v>
      </c>
      <c r="P239" s="97">
        <v>-58758333</v>
      </c>
      <c r="Q239" s="70"/>
      <c r="R239" s="70"/>
      <c r="S239" s="69"/>
      <c r="T239" s="69"/>
      <c r="U239" s="69"/>
      <c r="V239" s="69"/>
      <c r="W239" s="69">
        <v>3</v>
      </c>
      <c r="X239" s="69">
        <v>1</v>
      </c>
      <c r="Y239" s="70"/>
      <c r="Z239" s="70"/>
      <c r="AA239" s="70"/>
      <c r="AB239" s="70"/>
      <c r="AC239" s="70"/>
      <c r="AD239" s="70"/>
      <c r="AE239" s="70"/>
      <c r="AF239" s="70"/>
      <c r="AG239" s="70"/>
    </row>
    <row r="240" spans="1:33" s="1" customFormat="1" ht="45" customHeight="1" x14ac:dyDescent="0.3">
      <c r="A240" s="68" t="s">
        <v>760</v>
      </c>
      <c r="B240" s="68" t="s">
        <v>1067</v>
      </c>
      <c r="C240" s="67" t="s">
        <v>609</v>
      </c>
      <c r="D240" s="67">
        <v>824</v>
      </c>
      <c r="E240" s="67" t="s">
        <v>555</v>
      </c>
      <c r="F240" s="67">
        <v>24</v>
      </c>
      <c r="G240" s="73">
        <v>45628</v>
      </c>
      <c r="H240" s="129">
        <v>1</v>
      </c>
      <c r="I240" s="69" t="s">
        <v>762</v>
      </c>
      <c r="J240" s="66" t="s">
        <v>53</v>
      </c>
      <c r="K240" s="66" t="s">
        <v>524</v>
      </c>
      <c r="L240" s="67" t="s">
        <v>323</v>
      </c>
      <c r="M240" s="82"/>
      <c r="N240" s="87" t="s">
        <v>754</v>
      </c>
      <c r="O240" s="97">
        <v>-32916801</v>
      </c>
      <c r="P240" s="97">
        <v>-60780351</v>
      </c>
      <c r="Q240" s="70"/>
      <c r="R240" s="70"/>
      <c r="S240" s="69"/>
      <c r="T240" s="69"/>
      <c r="U240" s="69"/>
      <c r="V240" s="69"/>
      <c r="W240" s="69">
        <v>9</v>
      </c>
      <c r="X240" s="69">
        <v>1</v>
      </c>
      <c r="Y240" s="70"/>
      <c r="Z240" s="70"/>
      <c r="AA240" s="70"/>
      <c r="AB240" s="70"/>
      <c r="AC240" s="70"/>
      <c r="AD240" s="70"/>
      <c r="AE240" s="70"/>
      <c r="AF240" s="70"/>
      <c r="AG240" s="70"/>
    </row>
    <row r="241" spans="1:33" s="101" customFormat="1" ht="45" customHeight="1" x14ac:dyDescent="0.3">
      <c r="A241" s="68" t="s">
        <v>849</v>
      </c>
      <c r="B241" s="68" t="s">
        <v>1068</v>
      </c>
      <c r="C241" s="68" t="s">
        <v>601</v>
      </c>
      <c r="D241" s="68">
        <v>1043</v>
      </c>
      <c r="E241" s="68" t="s">
        <v>61</v>
      </c>
      <c r="F241" s="68">
        <v>24</v>
      </c>
      <c r="G241" s="73">
        <v>45628</v>
      </c>
      <c r="H241" s="130">
        <v>0.29166666666666669</v>
      </c>
      <c r="I241" s="69" t="s">
        <v>851</v>
      </c>
      <c r="J241" s="3" t="s">
        <v>53</v>
      </c>
      <c r="K241" s="3" t="s">
        <v>524</v>
      </c>
      <c r="L241" s="3" t="s">
        <v>323</v>
      </c>
      <c r="M241" s="74"/>
      <c r="N241" s="69" t="s">
        <v>852</v>
      </c>
      <c r="O241" s="97">
        <v>-32970272</v>
      </c>
      <c r="P241" s="97">
        <v>-60642231</v>
      </c>
      <c r="Q241" s="70"/>
      <c r="R241" s="70"/>
      <c r="S241" s="69"/>
      <c r="T241" s="69"/>
      <c r="U241" s="70"/>
      <c r="V241" s="69"/>
      <c r="W241" s="70">
        <v>2</v>
      </c>
      <c r="X241" s="70"/>
      <c r="Y241" s="70"/>
      <c r="Z241" s="70"/>
      <c r="AA241" s="70"/>
      <c r="AB241" s="70"/>
      <c r="AC241" s="70"/>
      <c r="AD241" s="70"/>
      <c r="AE241" s="70"/>
      <c r="AF241" s="70"/>
      <c r="AG241" s="70"/>
    </row>
    <row r="242" spans="1:33" s="1" customFormat="1" ht="45" customHeight="1" x14ac:dyDescent="0.3">
      <c r="A242" s="68" t="s">
        <v>646</v>
      </c>
      <c r="B242" s="68" t="s">
        <v>1069</v>
      </c>
      <c r="C242" s="67" t="s">
        <v>610</v>
      </c>
      <c r="D242" s="67">
        <v>29</v>
      </c>
      <c r="E242" s="67" t="s">
        <v>61</v>
      </c>
      <c r="F242" s="67">
        <v>24</v>
      </c>
      <c r="G242" s="73">
        <v>45628</v>
      </c>
      <c r="H242" s="129">
        <v>0.29166666666666669</v>
      </c>
      <c r="I242" s="87" t="s">
        <v>612</v>
      </c>
      <c r="J242" s="66" t="s">
        <v>53</v>
      </c>
      <c r="K242" s="66" t="s">
        <v>524</v>
      </c>
      <c r="L242" s="66" t="s">
        <v>323</v>
      </c>
      <c r="M242" s="72"/>
      <c r="N242" s="86" t="s">
        <v>613</v>
      </c>
      <c r="O242" s="86" t="s">
        <v>1146</v>
      </c>
      <c r="P242" s="83" t="s">
        <v>642</v>
      </c>
      <c r="Q242" s="66"/>
      <c r="R242" s="66"/>
      <c r="S242" s="80"/>
      <c r="T242" s="80"/>
      <c r="U242" s="66"/>
      <c r="V242" s="80"/>
      <c r="W242" s="80">
        <v>2</v>
      </c>
      <c r="X242" s="80"/>
      <c r="Y242" s="66"/>
      <c r="Z242" s="66"/>
      <c r="AA242" s="66"/>
      <c r="AB242" s="66"/>
      <c r="AC242" s="66"/>
      <c r="AD242" s="66"/>
      <c r="AE242" s="66"/>
      <c r="AF242" s="66"/>
      <c r="AG242" s="81"/>
    </row>
    <row r="243" spans="1:33" s="1" customFormat="1" ht="45" customHeight="1" x14ac:dyDescent="0.3">
      <c r="A243" s="68" t="s">
        <v>648</v>
      </c>
      <c r="B243" s="68" t="s">
        <v>1070</v>
      </c>
      <c r="C243" s="67" t="s">
        <v>610</v>
      </c>
      <c r="D243" s="67">
        <v>1</v>
      </c>
      <c r="E243" s="67" t="s">
        <v>58</v>
      </c>
      <c r="F243" s="67">
        <v>24</v>
      </c>
      <c r="G243" s="73">
        <v>45628</v>
      </c>
      <c r="H243" s="129">
        <v>0.29166666666666669</v>
      </c>
      <c r="I243" s="85" t="s">
        <v>650</v>
      </c>
      <c r="J243" s="66" t="s">
        <v>53</v>
      </c>
      <c r="K243" s="66" t="s">
        <v>532</v>
      </c>
      <c r="L243" s="66"/>
      <c r="M243" s="66" t="s">
        <v>611</v>
      </c>
      <c r="N243" s="87" t="s">
        <v>1142</v>
      </c>
      <c r="O243" s="96">
        <v>-3458757</v>
      </c>
      <c r="P243" s="86">
        <v>-5836905</v>
      </c>
      <c r="Q243" s="66"/>
      <c r="R243" s="66"/>
      <c r="S243" s="80"/>
      <c r="T243" s="80"/>
      <c r="U243" s="66"/>
      <c r="V243" s="80"/>
      <c r="W243" s="80">
        <v>2</v>
      </c>
      <c r="X243" s="80"/>
      <c r="Y243" s="66"/>
      <c r="Z243" s="66"/>
      <c r="AA243" s="66"/>
      <c r="AB243" s="66"/>
      <c r="AC243" s="66"/>
      <c r="AD243" s="66"/>
      <c r="AE243" s="66"/>
      <c r="AF243" s="66"/>
      <c r="AG243" s="66"/>
    </row>
    <row r="244" spans="1:33" s="1" customFormat="1" ht="45" customHeight="1" x14ac:dyDescent="0.3">
      <c r="A244" s="68" t="s">
        <v>636</v>
      </c>
      <c r="B244" s="68" t="s">
        <v>1071</v>
      </c>
      <c r="C244" s="67" t="s">
        <v>609</v>
      </c>
      <c r="D244" s="67">
        <v>900</v>
      </c>
      <c r="E244" s="67" t="s">
        <v>584</v>
      </c>
      <c r="F244" s="67">
        <v>24</v>
      </c>
      <c r="G244" s="73">
        <v>45628</v>
      </c>
      <c r="H244" s="129">
        <v>1</v>
      </c>
      <c r="I244" s="3" t="s">
        <v>614</v>
      </c>
      <c r="J244" s="66" t="s">
        <v>55</v>
      </c>
      <c r="K244" s="66" t="s">
        <v>532</v>
      </c>
      <c r="L244" s="66"/>
      <c r="M244" s="88" t="s">
        <v>603</v>
      </c>
      <c r="N244" s="80" t="s">
        <v>603</v>
      </c>
      <c r="O244" s="89" t="s">
        <v>603</v>
      </c>
      <c r="P244" s="83" t="s">
        <v>603</v>
      </c>
      <c r="Q244" s="66"/>
      <c r="R244" s="66"/>
      <c r="S244" s="80"/>
      <c r="T244" s="80"/>
      <c r="U244" s="66"/>
      <c r="V244" s="80"/>
      <c r="W244" s="69">
        <v>4</v>
      </c>
      <c r="X244" s="69">
        <v>1</v>
      </c>
      <c r="Y244" s="66"/>
      <c r="Z244" s="66"/>
      <c r="AA244" s="66"/>
      <c r="AB244" s="66"/>
      <c r="AC244" s="66"/>
      <c r="AD244" s="66"/>
      <c r="AE244" s="66"/>
      <c r="AF244" s="66"/>
      <c r="AG244" s="66"/>
    </row>
    <row r="245" spans="1:33" s="1" customFormat="1" ht="45" customHeight="1" x14ac:dyDescent="0.3">
      <c r="A245" s="68" t="s">
        <v>781</v>
      </c>
      <c r="B245" s="68" t="s">
        <v>1072</v>
      </c>
      <c r="C245" s="67" t="s">
        <v>609</v>
      </c>
      <c r="D245" s="67">
        <v>1872</v>
      </c>
      <c r="E245" s="67" t="s">
        <v>58</v>
      </c>
      <c r="F245" s="67">
        <v>24</v>
      </c>
      <c r="G245" s="73">
        <v>45628</v>
      </c>
      <c r="H245" s="129">
        <v>1</v>
      </c>
      <c r="I245" s="67" t="s">
        <v>615</v>
      </c>
      <c r="J245" s="66" t="s">
        <v>55</v>
      </c>
      <c r="K245" s="66" t="s">
        <v>532</v>
      </c>
      <c r="L245" s="66" t="s">
        <v>135</v>
      </c>
      <c r="M245" s="82" t="s">
        <v>616</v>
      </c>
      <c r="N245" s="80" t="s">
        <v>617</v>
      </c>
      <c r="O245" s="83" t="s">
        <v>1161</v>
      </c>
      <c r="P245" s="83" t="s">
        <v>1162</v>
      </c>
      <c r="Q245" s="66"/>
      <c r="R245" s="66"/>
      <c r="S245" s="80"/>
      <c r="T245" s="80"/>
      <c r="U245" s="66"/>
      <c r="V245" s="80"/>
      <c r="W245" s="80">
        <v>4</v>
      </c>
      <c r="X245" s="80">
        <v>1</v>
      </c>
      <c r="Y245" s="66"/>
      <c r="Z245" s="66"/>
      <c r="AA245" s="66"/>
      <c r="AB245" s="66"/>
      <c r="AC245" s="66"/>
      <c r="AD245" s="66"/>
      <c r="AE245" s="66"/>
      <c r="AF245" s="66"/>
      <c r="AG245" s="66"/>
    </row>
    <row r="246" spans="1:33" s="1" customFormat="1" ht="45" customHeight="1" x14ac:dyDescent="0.3">
      <c r="A246" s="68" t="s">
        <v>968</v>
      </c>
      <c r="B246" s="68" t="s">
        <v>1073</v>
      </c>
      <c r="C246" s="68" t="s">
        <v>601</v>
      </c>
      <c r="D246" s="77">
        <v>2136</v>
      </c>
      <c r="E246" s="68" t="s">
        <v>58</v>
      </c>
      <c r="F246" s="68">
        <v>24</v>
      </c>
      <c r="G246" s="73">
        <v>45629</v>
      </c>
      <c r="H246" s="130">
        <v>0.4597222222222222</v>
      </c>
      <c r="I246" s="3" t="s">
        <v>602</v>
      </c>
      <c r="J246" s="3" t="s">
        <v>53</v>
      </c>
      <c r="K246" s="3" t="s">
        <v>532</v>
      </c>
      <c r="L246" s="3" t="s">
        <v>135</v>
      </c>
      <c r="M246" s="74"/>
      <c r="N246" s="80" t="s">
        <v>620</v>
      </c>
      <c r="O246" s="90">
        <v>-3449557</v>
      </c>
      <c r="P246" s="90">
        <v>-5830305</v>
      </c>
      <c r="Q246" s="70"/>
      <c r="R246" s="70"/>
      <c r="S246" s="69">
        <v>7</v>
      </c>
      <c r="T246" s="69">
        <v>7</v>
      </c>
      <c r="U246" s="70"/>
      <c r="V246" s="69">
        <v>7</v>
      </c>
      <c r="W246" s="70">
        <v>4</v>
      </c>
      <c r="X246" s="70">
        <v>1</v>
      </c>
      <c r="Y246" s="70"/>
      <c r="Z246" s="70"/>
      <c r="AA246" s="70"/>
      <c r="AB246" s="70"/>
      <c r="AC246" s="70"/>
      <c r="AD246" s="70"/>
      <c r="AE246" s="70"/>
      <c r="AF246" s="70"/>
      <c r="AG246" s="70"/>
    </row>
    <row r="247" spans="1:33" s="1" customFormat="1" ht="45" customHeight="1" x14ac:dyDescent="0.3">
      <c r="A247" s="68" t="s">
        <v>1074</v>
      </c>
      <c r="B247" s="68" t="s">
        <v>1075</v>
      </c>
      <c r="C247" s="68" t="s">
        <v>601</v>
      </c>
      <c r="D247" s="68">
        <v>1055</v>
      </c>
      <c r="E247" s="68" t="s">
        <v>61</v>
      </c>
      <c r="F247" s="68">
        <v>24</v>
      </c>
      <c r="G247" s="73">
        <v>45629</v>
      </c>
      <c r="H247" s="131">
        <v>0.79166666666666663</v>
      </c>
      <c r="I247" s="77" t="s">
        <v>604</v>
      </c>
      <c r="J247" s="3" t="s">
        <v>53</v>
      </c>
      <c r="K247" s="3" t="s">
        <v>524</v>
      </c>
      <c r="L247" s="3" t="s">
        <v>323</v>
      </c>
      <c r="M247" s="74"/>
      <c r="N247" s="69" t="s">
        <v>605</v>
      </c>
      <c r="O247" s="86" t="s">
        <v>1152</v>
      </c>
      <c r="P247" s="86" t="s">
        <v>1152</v>
      </c>
      <c r="Q247" s="70"/>
      <c r="R247" s="70"/>
      <c r="S247" s="69">
        <v>15</v>
      </c>
      <c r="T247" s="69">
        <v>33</v>
      </c>
      <c r="U247" s="70"/>
      <c r="V247" s="69">
        <v>48</v>
      </c>
      <c r="W247" s="70">
        <v>10</v>
      </c>
      <c r="X247" s="70">
        <v>5</v>
      </c>
      <c r="Y247" s="70"/>
      <c r="Z247" s="70"/>
      <c r="AA247" s="70"/>
      <c r="AB247" s="70"/>
      <c r="AC247" s="70"/>
      <c r="AD247" s="70"/>
      <c r="AE247" s="70"/>
      <c r="AF247" s="66">
        <v>5</v>
      </c>
      <c r="AG247" s="66" t="s">
        <v>627</v>
      </c>
    </row>
    <row r="248" spans="1:33" s="1" customFormat="1" ht="45" customHeight="1" x14ac:dyDescent="0.3">
      <c r="A248" s="68" t="s">
        <v>1074</v>
      </c>
      <c r="B248" s="68" t="s">
        <v>1076</v>
      </c>
      <c r="C248" s="68" t="s">
        <v>601</v>
      </c>
      <c r="D248" s="68">
        <v>1055</v>
      </c>
      <c r="E248" s="68" t="s">
        <v>61</v>
      </c>
      <c r="F248" s="68">
        <v>24</v>
      </c>
      <c r="G248" s="73">
        <v>45629</v>
      </c>
      <c r="H248" s="131">
        <v>0.29166666666666669</v>
      </c>
      <c r="I248" s="77" t="s">
        <v>604</v>
      </c>
      <c r="J248" s="3" t="s">
        <v>53</v>
      </c>
      <c r="K248" s="3" t="s">
        <v>524</v>
      </c>
      <c r="L248" s="3" t="s">
        <v>323</v>
      </c>
      <c r="M248" s="74"/>
      <c r="N248" s="69" t="s">
        <v>605</v>
      </c>
      <c r="O248" s="86" t="s">
        <v>1152</v>
      </c>
      <c r="P248" s="86" t="s">
        <v>1152</v>
      </c>
      <c r="Q248" s="70"/>
      <c r="R248" s="70"/>
      <c r="S248" s="69">
        <v>23</v>
      </c>
      <c r="T248" s="69">
        <v>21</v>
      </c>
      <c r="U248" s="70"/>
      <c r="V248" s="69">
        <v>54</v>
      </c>
      <c r="W248" s="70"/>
      <c r="X248" s="70"/>
      <c r="Y248" s="70"/>
      <c r="Z248" s="70"/>
      <c r="AA248" s="70"/>
      <c r="AB248" s="70"/>
      <c r="AC248" s="70"/>
      <c r="AD248" s="70"/>
      <c r="AE248" s="70"/>
      <c r="AF248" s="66">
        <v>5</v>
      </c>
      <c r="AG248" s="66" t="s">
        <v>627</v>
      </c>
    </row>
    <row r="249" spans="1:33" s="1" customFormat="1" ht="45" customHeight="1" x14ac:dyDescent="0.3">
      <c r="A249" s="68" t="s">
        <v>874</v>
      </c>
      <c r="B249" s="68" t="s">
        <v>1077</v>
      </c>
      <c r="C249" s="68" t="s">
        <v>601</v>
      </c>
      <c r="D249" s="68">
        <v>1044</v>
      </c>
      <c r="E249" s="68" t="s">
        <v>61</v>
      </c>
      <c r="F249" s="68">
        <v>24</v>
      </c>
      <c r="G249" s="73">
        <v>45629</v>
      </c>
      <c r="H249" s="131">
        <v>0.70833333333333337</v>
      </c>
      <c r="I249" s="77" t="s">
        <v>607</v>
      </c>
      <c r="J249" s="3" t="s">
        <v>53</v>
      </c>
      <c r="K249" s="3" t="s">
        <v>524</v>
      </c>
      <c r="L249" s="3" t="s">
        <v>323</v>
      </c>
      <c r="M249" s="74"/>
      <c r="N249" s="69" t="s">
        <v>973</v>
      </c>
      <c r="O249" s="86" t="s">
        <v>1152</v>
      </c>
      <c r="P249" s="86" t="s">
        <v>1152</v>
      </c>
      <c r="Q249" s="70"/>
      <c r="R249" s="70"/>
      <c r="S249" s="69"/>
      <c r="T249" s="69"/>
      <c r="U249" s="70"/>
      <c r="V249" s="69"/>
      <c r="W249" s="70"/>
      <c r="X249" s="70"/>
      <c r="Y249" s="70"/>
      <c r="Z249" s="70"/>
      <c r="AA249" s="70"/>
      <c r="AB249" s="70"/>
      <c r="AC249" s="70"/>
      <c r="AD249" s="70"/>
      <c r="AE249" s="70"/>
      <c r="AF249" s="70"/>
      <c r="AG249" s="70"/>
    </row>
    <row r="250" spans="1:33" s="1" customFormat="1" ht="45" customHeight="1" x14ac:dyDescent="0.3">
      <c r="A250" s="68" t="s">
        <v>874</v>
      </c>
      <c r="B250" s="68" t="s">
        <v>1078</v>
      </c>
      <c r="C250" s="68" t="s">
        <v>601</v>
      </c>
      <c r="D250" s="68">
        <v>1044</v>
      </c>
      <c r="E250" s="68" t="s">
        <v>61</v>
      </c>
      <c r="F250" s="68">
        <v>24</v>
      </c>
      <c r="G250" s="73">
        <v>45629</v>
      </c>
      <c r="H250" s="131">
        <v>0.79166666666666663</v>
      </c>
      <c r="I250" s="77" t="s">
        <v>607</v>
      </c>
      <c r="J250" s="3" t="s">
        <v>53</v>
      </c>
      <c r="K250" s="3" t="s">
        <v>524</v>
      </c>
      <c r="L250" s="3" t="s">
        <v>323</v>
      </c>
      <c r="M250" s="74"/>
      <c r="N250" s="69" t="s">
        <v>975</v>
      </c>
      <c r="O250" s="86" t="s">
        <v>1152</v>
      </c>
      <c r="P250" s="86" t="s">
        <v>1152</v>
      </c>
      <c r="Q250" s="70"/>
      <c r="R250" s="70"/>
      <c r="S250" s="69"/>
      <c r="T250" s="69"/>
      <c r="U250" s="70"/>
      <c r="V250" s="69"/>
      <c r="W250" s="70"/>
      <c r="X250" s="70"/>
      <c r="Y250" s="70"/>
      <c r="Z250" s="70"/>
      <c r="AA250" s="70"/>
      <c r="AB250" s="70"/>
      <c r="AC250" s="70"/>
      <c r="AD250" s="70"/>
      <c r="AE250" s="70"/>
      <c r="AF250" s="70"/>
      <c r="AG250" s="70"/>
    </row>
    <row r="251" spans="1:33" s="1" customFormat="1" ht="45" customHeight="1" x14ac:dyDescent="0.3">
      <c r="A251" s="68" t="s">
        <v>976</v>
      </c>
      <c r="B251" s="68" t="s">
        <v>1079</v>
      </c>
      <c r="C251" s="68" t="s">
        <v>601</v>
      </c>
      <c r="D251" s="68">
        <v>544</v>
      </c>
      <c r="E251" s="68" t="s">
        <v>62</v>
      </c>
      <c r="F251" s="68">
        <v>24</v>
      </c>
      <c r="G251" s="73">
        <v>45629</v>
      </c>
      <c r="H251" s="131">
        <v>0.35416666666666669</v>
      </c>
      <c r="I251" s="77" t="s">
        <v>607</v>
      </c>
      <c r="J251" s="3" t="s">
        <v>53</v>
      </c>
      <c r="K251" s="3" t="s">
        <v>528</v>
      </c>
      <c r="L251" s="3" t="s">
        <v>477</v>
      </c>
      <c r="M251" s="78" t="s">
        <v>635</v>
      </c>
      <c r="N251" s="80" t="s">
        <v>1151</v>
      </c>
      <c r="O251" s="86">
        <v>-41.205399999999997</v>
      </c>
      <c r="P251" s="86">
        <v>-714349</v>
      </c>
      <c r="Q251" s="79" t="s">
        <v>608</v>
      </c>
      <c r="R251" s="70"/>
      <c r="S251" s="69">
        <v>30</v>
      </c>
      <c r="T251" s="69">
        <v>70</v>
      </c>
      <c r="U251" s="70"/>
      <c r="V251" s="69">
        <v>70</v>
      </c>
      <c r="W251" s="70"/>
      <c r="X251" s="70"/>
      <c r="Y251" s="70"/>
      <c r="Z251" s="70"/>
      <c r="AA251" s="70"/>
      <c r="AB251" s="70"/>
      <c r="AC251" s="70"/>
      <c r="AD251" s="70"/>
      <c r="AE251" s="70"/>
      <c r="AF251" s="70"/>
      <c r="AG251" s="70"/>
    </row>
    <row r="252" spans="1:33" s="1" customFormat="1" ht="45" customHeight="1" x14ac:dyDescent="0.3">
      <c r="A252" s="68" t="s">
        <v>1080</v>
      </c>
      <c r="B252" s="68" t="s">
        <v>1081</v>
      </c>
      <c r="C252" s="67" t="s">
        <v>601</v>
      </c>
      <c r="D252" s="67">
        <v>1143</v>
      </c>
      <c r="E252" s="67" t="s">
        <v>58</v>
      </c>
      <c r="F252" s="67">
        <v>24</v>
      </c>
      <c r="G252" s="73">
        <v>45629</v>
      </c>
      <c r="H252" s="130">
        <v>0.16666666666666666</v>
      </c>
      <c r="I252" s="69" t="s">
        <v>1082</v>
      </c>
      <c r="J252" s="66" t="s">
        <v>53</v>
      </c>
      <c r="K252" s="66" t="s">
        <v>532</v>
      </c>
      <c r="L252" s="66"/>
      <c r="M252" s="72" t="s">
        <v>611</v>
      </c>
      <c r="N252" s="69" t="s">
        <v>1083</v>
      </c>
      <c r="O252" s="93">
        <v>-3457552</v>
      </c>
      <c r="P252" s="93">
        <v>-5840530</v>
      </c>
      <c r="Q252" s="70"/>
      <c r="R252" s="70"/>
      <c r="S252" s="69"/>
      <c r="T252" s="69"/>
      <c r="U252" s="70"/>
      <c r="V252" s="69"/>
      <c r="W252" s="70">
        <v>59</v>
      </c>
      <c r="X252" s="70">
        <v>7</v>
      </c>
      <c r="Y252" s="70"/>
      <c r="Z252" s="70"/>
      <c r="AA252" s="70"/>
      <c r="AB252" s="70"/>
      <c r="AC252" s="70"/>
      <c r="AD252" s="70"/>
      <c r="AE252" s="70"/>
      <c r="AF252" s="70"/>
      <c r="AG252" s="70"/>
    </row>
    <row r="253" spans="1:33" s="1" customFormat="1" ht="45" customHeight="1" x14ac:dyDescent="0.3">
      <c r="A253" s="68" t="s">
        <v>1084</v>
      </c>
      <c r="B253" s="68" t="s">
        <v>1085</v>
      </c>
      <c r="C253" s="67" t="s">
        <v>666</v>
      </c>
      <c r="D253" s="67">
        <v>1562</v>
      </c>
      <c r="E253" s="67" t="s">
        <v>585</v>
      </c>
      <c r="F253" s="67">
        <v>24</v>
      </c>
      <c r="G253" s="73">
        <v>45629</v>
      </c>
      <c r="H253" s="130">
        <v>0.66666666666666663</v>
      </c>
      <c r="I253" s="69" t="s">
        <v>1086</v>
      </c>
      <c r="J253" s="66" t="s">
        <v>53</v>
      </c>
      <c r="K253" s="66" t="s">
        <v>532</v>
      </c>
      <c r="L253" s="66"/>
      <c r="M253" s="72" t="s">
        <v>611</v>
      </c>
      <c r="N253" s="69" t="s">
        <v>1087</v>
      </c>
      <c r="O253" s="93">
        <v>-3460543</v>
      </c>
      <c r="P253" s="93">
        <v>-5836377</v>
      </c>
      <c r="Q253" s="70"/>
      <c r="R253" s="70"/>
      <c r="S253" s="69"/>
      <c r="T253" s="69"/>
      <c r="U253" s="70"/>
      <c r="V253" s="69"/>
      <c r="W253" s="70">
        <v>13</v>
      </c>
      <c r="X253" s="70">
        <v>1</v>
      </c>
      <c r="Y253" s="70"/>
      <c r="Z253" s="70"/>
      <c r="AA253" s="70"/>
      <c r="AB253" s="70"/>
      <c r="AC253" s="70"/>
      <c r="AD253" s="70"/>
      <c r="AE253" s="70"/>
      <c r="AF253" s="70"/>
      <c r="AG253" s="70"/>
    </row>
    <row r="254" spans="1:33" s="1" customFormat="1" ht="45" customHeight="1" x14ac:dyDescent="0.3">
      <c r="A254" s="68" t="s">
        <v>1088</v>
      </c>
      <c r="B254" s="68" t="s">
        <v>1089</v>
      </c>
      <c r="C254" s="67" t="s">
        <v>609</v>
      </c>
      <c r="D254" s="67">
        <v>2399</v>
      </c>
      <c r="E254" s="67" t="s">
        <v>536</v>
      </c>
      <c r="F254" s="67">
        <v>24</v>
      </c>
      <c r="G254" s="73">
        <v>45629</v>
      </c>
      <c r="H254" s="130">
        <v>0.18055555555555555</v>
      </c>
      <c r="I254" s="69" t="s">
        <v>1090</v>
      </c>
      <c r="J254" s="66" t="s">
        <v>53</v>
      </c>
      <c r="K254" s="66" t="s">
        <v>532</v>
      </c>
      <c r="L254" s="66"/>
      <c r="M254" s="72" t="s">
        <v>611</v>
      </c>
      <c r="N254" s="80" t="s">
        <v>672</v>
      </c>
      <c r="O254" s="83">
        <v>-3455880</v>
      </c>
      <c r="P254" s="83">
        <v>-5841567</v>
      </c>
      <c r="Q254" s="70"/>
      <c r="R254" s="70"/>
      <c r="S254" s="69"/>
      <c r="T254" s="69"/>
      <c r="U254" s="70"/>
      <c r="V254" s="69"/>
      <c r="W254" s="70">
        <v>6</v>
      </c>
      <c r="X254" s="70">
        <v>2</v>
      </c>
      <c r="Y254" s="70"/>
      <c r="Z254" s="70"/>
      <c r="AA254" s="70"/>
      <c r="AB254" s="70"/>
      <c r="AC254" s="70"/>
      <c r="AD254" s="70"/>
      <c r="AE254" s="70"/>
      <c r="AF254" s="70"/>
      <c r="AG254" s="70"/>
    </row>
    <row r="255" spans="1:33" s="1" customFormat="1" ht="45" customHeight="1" x14ac:dyDescent="0.3">
      <c r="A255" s="68" t="s">
        <v>1005</v>
      </c>
      <c r="B255" s="68" t="s">
        <v>1091</v>
      </c>
      <c r="C255" s="67" t="s">
        <v>609</v>
      </c>
      <c r="D255" s="77">
        <v>2138</v>
      </c>
      <c r="E255" s="67" t="s">
        <v>535</v>
      </c>
      <c r="F255" s="67">
        <v>24</v>
      </c>
      <c r="G255" s="73">
        <v>45629</v>
      </c>
      <c r="H255" s="130">
        <v>1</v>
      </c>
      <c r="I255" s="69" t="s">
        <v>1007</v>
      </c>
      <c r="J255" s="66" t="s">
        <v>53</v>
      </c>
      <c r="K255" s="66" t="s">
        <v>532</v>
      </c>
      <c r="L255" s="66" t="s">
        <v>135</v>
      </c>
      <c r="M255" s="72" t="s">
        <v>616</v>
      </c>
      <c r="N255" s="69" t="s">
        <v>641</v>
      </c>
      <c r="O255" s="83">
        <v>-3481540</v>
      </c>
      <c r="P255" s="83" t="s">
        <v>642</v>
      </c>
      <c r="Q255" s="70"/>
      <c r="R255" s="70"/>
      <c r="S255" s="69"/>
      <c r="T255" s="69"/>
      <c r="U255" s="70"/>
      <c r="V255" s="69"/>
      <c r="W255" s="70">
        <v>9</v>
      </c>
      <c r="X255" s="70"/>
      <c r="Y255" s="70"/>
      <c r="Z255" s="70"/>
      <c r="AA255" s="70"/>
      <c r="AB255" s="70"/>
      <c r="AC255" s="70">
        <v>2</v>
      </c>
      <c r="AD255" s="70"/>
      <c r="AE255" s="70"/>
      <c r="AF255" s="70"/>
      <c r="AG255" s="70"/>
    </row>
    <row r="256" spans="1:33" s="1" customFormat="1" ht="45" customHeight="1" x14ac:dyDescent="0.3">
      <c r="A256" s="68" t="s">
        <v>763</v>
      </c>
      <c r="B256" s="68" t="s">
        <v>1092</v>
      </c>
      <c r="C256" s="67" t="s">
        <v>609</v>
      </c>
      <c r="D256" s="67">
        <v>118</v>
      </c>
      <c r="E256" s="67" t="s">
        <v>579</v>
      </c>
      <c r="F256" s="67">
        <v>24</v>
      </c>
      <c r="G256" s="73">
        <v>45629</v>
      </c>
      <c r="H256" s="129">
        <v>1</v>
      </c>
      <c r="I256" s="69" t="s">
        <v>765</v>
      </c>
      <c r="J256" s="66" t="s">
        <v>53</v>
      </c>
      <c r="K256" s="66" t="s">
        <v>506</v>
      </c>
      <c r="L256" s="67"/>
      <c r="M256" s="67" t="s">
        <v>758</v>
      </c>
      <c r="N256" s="67" t="s">
        <v>759</v>
      </c>
      <c r="O256" s="97">
        <v>-27448916</v>
      </c>
      <c r="P256" s="97">
        <v>-58758333</v>
      </c>
      <c r="Q256" s="70"/>
      <c r="R256" s="70"/>
      <c r="S256" s="69"/>
      <c r="T256" s="69"/>
      <c r="U256" s="69"/>
      <c r="V256" s="69"/>
      <c r="W256" s="69">
        <v>1</v>
      </c>
      <c r="X256" s="69"/>
      <c r="Y256" s="70"/>
      <c r="Z256" s="70"/>
      <c r="AA256" s="70"/>
      <c r="AB256" s="70"/>
      <c r="AC256" s="70"/>
      <c r="AD256" s="70"/>
      <c r="AE256" s="70"/>
      <c r="AF256" s="70"/>
      <c r="AG256" s="70"/>
    </row>
    <row r="257" spans="1:33" s="1" customFormat="1" ht="45" customHeight="1" x14ac:dyDescent="0.3">
      <c r="A257" s="68" t="s">
        <v>995</v>
      </c>
      <c r="B257" s="68" t="s">
        <v>1093</v>
      </c>
      <c r="C257" s="67" t="s">
        <v>609</v>
      </c>
      <c r="D257" s="67">
        <v>2382</v>
      </c>
      <c r="E257" s="67" t="s">
        <v>536</v>
      </c>
      <c r="F257" s="67">
        <v>24</v>
      </c>
      <c r="G257" s="73">
        <v>45629</v>
      </c>
      <c r="H257" s="129">
        <v>0.33333333333333331</v>
      </c>
      <c r="I257" s="77" t="s">
        <v>704</v>
      </c>
      <c r="J257" s="66" t="s">
        <v>53</v>
      </c>
      <c r="K257" s="66" t="s">
        <v>532</v>
      </c>
      <c r="L257" s="82"/>
      <c r="M257" s="82" t="s">
        <v>611</v>
      </c>
      <c r="N257" s="80" t="s">
        <v>672</v>
      </c>
      <c r="O257" s="83">
        <v>-3455880</v>
      </c>
      <c r="P257" s="83">
        <v>-5841567</v>
      </c>
      <c r="Q257" s="66"/>
      <c r="R257" s="66"/>
      <c r="S257" s="77"/>
      <c r="T257" s="77"/>
      <c r="U257" s="77"/>
      <c r="V257" s="77"/>
      <c r="W257" s="77">
        <v>4</v>
      </c>
      <c r="X257" s="77"/>
      <c r="Y257" s="66"/>
      <c r="Z257" s="66"/>
      <c r="AA257" s="66"/>
      <c r="AB257" s="66"/>
      <c r="AC257" s="66">
        <v>2</v>
      </c>
      <c r="AD257" s="66"/>
      <c r="AE257" s="66"/>
      <c r="AF257" s="66"/>
      <c r="AG257" s="66"/>
    </row>
    <row r="258" spans="1:33" s="1" customFormat="1" ht="45" customHeight="1" x14ac:dyDescent="0.3">
      <c r="A258" s="68" t="s">
        <v>1041</v>
      </c>
      <c r="B258" s="68" t="s">
        <v>1094</v>
      </c>
      <c r="C258" s="67" t="s">
        <v>601</v>
      </c>
      <c r="D258" s="67">
        <v>1036</v>
      </c>
      <c r="E258" s="67" t="s">
        <v>58</v>
      </c>
      <c r="F258" s="67">
        <v>24</v>
      </c>
      <c r="G258" s="73">
        <v>45629</v>
      </c>
      <c r="H258" s="129">
        <v>1.0006944444444446</v>
      </c>
      <c r="I258" s="77" t="s">
        <v>707</v>
      </c>
      <c r="J258" s="66" t="s">
        <v>53</v>
      </c>
      <c r="K258" s="66" t="s">
        <v>532</v>
      </c>
      <c r="L258" s="82" t="s">
        <v>336</v>
      </c>
      <c r="M258" s="82"/>
      <c r="N258" s="77" t="s">
        <v>710</v>
      </c>
      <c r="O258" s="97">
        <v>-38716257</v>
      </c>
      <c r="P258" s="90">
        <v>-62163765</v>
      </c>
      <c r="Q258" s="66"/>
      <c r="R258" s="66"/>
      <c r="S258" s="77"/>
      <c r="T258" s="77"/>
      <c r="U258" s="77"/>
      <c r="V258" s="77"/>
      <c r="W258" s="77">
        <v>4</v>
      </c>
      <c r="X258" s="77"/>
      <c r="Y258" s="66"/>
      <c r="Z258" s="66"/>
      <c r="AA258" s="66"/>
      <c r="AB258" s="66"/>
      <c r="AC258" s="66"/>
      <c r="AD258" s="66"/>
      <c r="AE258" s="66"/>
      <c r="AF258" s="66"/>
      <c r="AG258" s="66"/>
    </row>
    <row r="259" spans="1:33" s="1" customFormat="1" ht="45" customHeight="1" x14ac:dyDescent="0.3">
      <c r="A259" s="68" t="s">
        <v>1041</v>
      </c>
      <c r="B259" s="68" t="s">
        <v>1095</v>
      </c>
      <c r="C259" s="67" t="s">
        <v>601</v>
      </c>
      <c r="D259" s="67">
        <v>1036</v>
      </c>
      <c r="E259" s="67" t="s">
        <v>58</v>
      </c>
      <c r="F259" s="67">
        <v>24</v>
      </c>
      <c r="G259" s="73">
        <v>45629</v>
      </c>
      <c r="H259" s="129">
        <v>1.0013888888888889</v>
      </c>
      <c r="I259" s="77" t="s">
        <v>707</v>
      </c>
      <c r="J259" s="66" t="s">
        <v>53</v>
      </c>
      <c r="K259" s="66" t="s">
        <v>532</v>
      </c>
      <c r="L259" s="82"/>
      <c r="M259" s="82" t="s">
        <v>713</v>
      </c>
      <c r="N259" s="77" t="s">
        <v>714</v>
      </c>
      <c r="O259" s="97">
        <v>-37933070</v>
      </c>
      <c r="P259" s="97">
        <v>-57581540</v>
      </c>
      <c r="Q259" s="66"/>
      <c r="R259" s="66"/>
      <c r="S259" s="77"/>
      <c r="T259" s="77"/>
      <c r="U259" s="77"/>
      <c r="V259" s="77"/>
      <c r="W259" s="77">
        <v>4</v>
      </c>
      <c r="X259" s="77"/>
      <c r="Y259" s="66"/>
      <c r="Z259" s="66"/>
      <c r="AA259" s="66"/>
      <c r="AB259" s="66"/>
      <c r="AC259" s="66"/>
      <c r="AD259" s="66"/>
      <c r="AE259" s="66"/>
      <c r="AF259" s="66"/>
      <c r="AG259" s="66"/>
    </row>
    <row r="260" spans="1:33" s="1" customFormat="1" ht="45" customHeight="1" x14ac:dyDescent="0.3">
      <c r="A260" s="68" t="s">
        <v>1041</v>
      </c>
      <c r="B260" s="68" t="s">
        <v>1096</v>
      </c>
      <c r="C260" s="67" t="s">
        <v>601</v>
      </c>
      <c r="D260" s="67">
        <v>1036</v>
      </c>
      <c r="E260" s="67" t="s">
        <v>58</v>
      </c>
      <c r="F260" s="67">
        <v>24</v>
      </c>
      <c r="G260" s="73">
        <v>45629</v>
      </c>
      <c r="H260" s="129">
        <v>1</v>
      </c>
      <c r="I260" s="77" t="s">
        <v>707</v>
      </c>
      <c r="J260" s="66" t="s">
        <v>53</v>
      </c>
      <c r="K260" s="66" t="s">
        <v>532</v>
      </c>
      <c r="L260" s="82"/>
      <c r="M260" s="82" t="s">
        <v>611</v>
      </c>
      <c r="N260" s="80" t="s">
        <v>672</v>
      </c>
      <c r="O260" s="83">
        <v>-3455880</v>
      </c>
      <c r="P260" s="83">
        <v>-5841567</v>
      </c>
      <c r="Q260" s="66"/>
      <c r="R260" s="66"/>
      <c r="S260" s="77"/>
      <c r="T260" s="77"/>
      <c r="U260" s="77"/>
      <c r="V260" s="77"/>
      <c r="W260" s="77">
        <v>8</v>
      </c>
      <c r="X260" s="77"/>
      <c r="Y260" s="66"/>
      <c r="Z260" s="66"/>
      <c r="AA260" s="66"/>
      <c r="AB260" s="66"/>
      <c r="AC260" s="66">
        <v>1</v>
      </c>
      <c r="AD260" s="66"/>
      <c r="AE260" s="66"/>
      <c r="AF260" s="66"/>
      <c r="AG260" s="66"/>
    </row>
    <row r="261" spans="1:33" s="1" customFormat="1" ht="45" customHeight="1" x14ac:dyDescent="0.3">
      <c r="A261" s="68" t="s">
        <v>1041</v>
      </c>
      <c r="B261" s="68" t="s">
        <v>1096</v>
      </c>
      <c r="C261" s="67" t="s">
        <v>601</v>
      </c>
      <c r="D261" s="67">
        <v>1036</v>
      </c>
      <c r="E261" s="67" t="s">
        <v>58</v>
      </c>
      <c r="F261" s="67">
        <v>24</v>
      </c>
      <c r="G261" s="73">
        <v>45629</v>
      </c>
      <c r="H261" s="129">
        <v>1</v>
      </c>
      <c r="I261" s="77" t="s">
        <v>707</v>
      </c>
      <c r="J261" s="66" t="s">
        <v>53</v>
      </c>
      <c r="K261" s="66" t="s">
        <v>532</v>
      </c>
      <c r="L261" s="82" t="s">
        <v>135</v>
      </c>
      <c r="M261" s="72" t="s">
        <v>616</v>
      </c>
      <c r="N261" s="69" t="s">
        <v>641</v>
      </c>
      <c r="O261" s="83">
        <v>-3481540</v>
      </c>
      <c r="P261" s="83" t="s">
        <v>642</v>
      </c>
      <c r="Q261" s="66"/>
      <c r="R261" s="66"/>
      <c r="S261" s="77"/>
      <c r="T261" s="77"/>
      <c r="U261" s="77"/>
      <c r="V261" s="77"/>
      <c r="W261" s="77">
        <v>8</v>
      </c>
      <c r="X261" s="77"/>
      <c r="Y261" s="66"/>
      <c r="Z261" s="66"/>
      <c r="AA261" s="66"/>
      <c r="AB261" s="66"/>
      <c r="AC261" s="66">
        <v>1</v>
      </c>
      <c r="AD261" s="66"/>
      <c r="AE261" s="66"/>
      <c r="AF261" s="66"/>
      <c r="AG261" s="66"/>
    </row>
    <row r="262" spans="1:33" s="1" customFormat="1" ht="45" customHeight="1" x14ac:dyDescent="0.3">
      <c r="A262" s="68" t="s">
        <v>1097</v>
      </c>
      <c r="B262" s="68" t="s">
        <v>1098</v>
      </c>
      <c r="C262" s="67" t="s">
        <v>609</v>
      </c>
      <c r="D262" s="67">
        <v>1744</v>
      </c>
      <c r="E262" s="67" t="s">
        <v>559</v>
      </c>
      <c r="F262" s="67">
        <v>24</v>
      </c>
      <c r="G262" s="73">
        <v>45629</v>
      </c>
      <c r="H262" s="130">
        <v>0.29166666666666669</v>
      </c>
      <c r="I262" s="69" t="s">
        <v>1099</v>
      </c>
      <c r="J262" s="66" t="s">
        <v>53</v>
      </c>
      <c r="K262" s="66" t="s">
        <v>532</v>
      </c>
      <c r="L262" s="66"/>
      <c r="M262" s="72" t="s">
        <v>611</v>
      </c>
      <c r="N262" s="69" t="s">
        <v>1100</v>
      </c>
      <c r="O262" s="93">
        <v>-3460294</v>
      </c>
      <c r="P262" s="93">
        <v>-5838681</v>
      </c>
      <c r="Q262" s="70"/>
      <c r="R262" s="70"/>
      <c r="S262" s="69"/>
      <c r="T262" s="69"/>
      <c r="U262" s="70"/>
      <c r="V262" s="69"/>
      <c r="W262" s="70">
        <v>6</v>
      </c>
      <c r="X262" s="70">
        <v>2</v>
      </c>
      <c r="Y262" s="70"/>
      <c r="Z262" s="70"/>
      <c r="AA262" s="70"/>
      <c r="AB262" s="70"/>
      <c r="AC262" s="70"/>
      <c r="AD262" s="70"/>
      <c r="AE262" s="70"/>
      <c r="AF262" s="70"/>
      <c r="AG262" s="70"/>
    </row>
    <row r="263" spans="1:33" s="1" customFormat="1" ht="45" customHeight="1" x14ac:dyDescent="0.3">
      <c r="A263" s="68" t="s">
        <v>717</v>
      </c>
      <c r="B263" s="68" t="s">
        <v>1101</v>
      </c>
      <c r="C263" s="67" t="s">
        <v>609</v>
      </c>
      <c r="D263" s="67">
        <v>2309</v>
      </c>
      <c r="E263" s="67" t="s">
        <v>536</v>
      </c>
      <c r="F263" s="67">
        <v>24</v>
      </c>
      <c r="G263" s="73">
        <v>45629</v>
      </c>
      <c r="H263" s="129">
        <v>1</v>
      </c>
      <c r="I263" s="69" t="s">
        <v>719</v>
      </c>
      <c r="J263" s="66" t="s">
        <v>53</v>
      </c>
      <c r="K263" s="66" t="s">
        <v>532</v>
      </c>
      <c r="L263" s="82"/>
      <c r="M263" s="82" t="s">
        <v>611</v>
      </c>
      <c r="N263" s="80" t="s">
        <v>672</v>
      </c>
      <c r="O263" s="83">
        <v>-3455880</v>
      </c>
      <c r="P263" s="83">
        <v>-5841567</v>
      </c>
      <c r="Q263" s="66"/>
      <c r="R263" s="66"/>
      <c r="S263" s="70"/>
      <c r="T263" s="70"/>
      <c r="U263" s="77"/>
      <c r="V263" s="69"/>
      <c r="W263" s="69">
        <v>25</v>
      </c>
      <c r="X263" s="69"/>
      <c r="Y263" s="66"/>
      <c r="Z263" s="66"/>
      <c r="AA263" s="66"/>
      <c r="AB263" s="66"/>
      <c r="AC263" s="66"/>
      <c r="AD263" s="66"/>
      <c r="AE263" s="66"/>
      <c r="AF263" s="66"/>
      <c r="AG263" s="66"/>
    </row>
    <row r="264" spans="1:33" s="1" customFormat="1" ht="45" customHeight="1" x14ac:dyDescent="0.3">
      <c r="A264" s="68" t="s">
        <v>720</v>
      </c>
      <c r="B264" s="68" t="s">
        <v>1102</v>
      </c>
      <c r="C264" s="67" t="s">
        <v>609</v>
      </c>
      <c r="D264" s="67">
        <v>2088</v>
      </c>
      <c r="E264" s="67" t="s">
        <v>535</v>
      </c>
      <c r="F264" s="67">
        <v>24</v>
      </c>
      <c r="G264" s="73">
        <v>45629</v>
      </c>
      <c r="H264" s="129">
        <v>1</v>
      </c>
      <c r="I264" s="69" t="s">
        <v>719</v>
      </c>
      <c r="J264" s="66" t="s">
        <v>53</v>
      </c>
      <c r="K264" s="66" t="s">
        <v>532</v>
      </c>
      <c r="L264" s="82" t="s">
        <v>135</v>
      </c>
      <c r="M264" s="72" t="s">
        <v>616</v>
      </c>
      <c r="N264" s="69" t="s">
        <v>641</v>
      </c>
      <c r="O264" s="83">
        <v>-3481540</v>
      </c>
      <c r="P264" s="83" t="s">
        <v>642</v>
      </c>
      <c r="Q264" s="66"/>
      <c r="R264" s="66"/>
      <c r="S264" s="70"/>
      <c r="T264" s="70"/>
      <c r="U264" s="77"/>
      <c r="V264" s="69"/>
      <c r="W264" s="69">
        <v>15</v>
      </c>
      <c r="X264" s="69"/>
      <c r="Y264" s="66"/>
      <c r="Z264" s="66"/>
      <c r="AA264" s="66"/>
      <c r="AB264" s="66"/>
      <c r="AC264" s="66"/>
      <c r="AD264" s="66"/>
      <c r="AE264" s="66"/>
      <c r="AF264" s="66"/>
      <c r="AG264" s="66"/>
    </row>
    <row r="265" spans="1:33" s="1" customFormat="1" ht="45" customHeight="1" x14ac:dyDescent="0.3">
      <c r="A265" s="68" t="s">
        <v>730</v>
      </c>
      <c r="B265" s="68" t="s">
        <v>1103</v>
      </c>
      <c r="C265" s="67" t="s">
        <v>609</v>
      </c>
      <c r="D265" s="67">
        <v>2041</v>
      </c>
      <c r="E265" s="67" t="s">
        <v>535</v>
      </c>
      <c r="F265" s="67">
        <v>24</v>
      </c>
      <c r="G265" s="73">
        <v>45629</v>
      </c>
      <c r="H265" s="129">
        <v>1</v>
      </c>
      <c r="I265" s="85" t="s">
        <v>732</v>
      </c>
      <c r="J265" s="66" t="s">
        <v>53</v>
      </c>
      <c r="K265" s="66" t="s">
        <v>532</v>
      </c>
      <c r="L265" s="72" t="s">
        <v>135</v>
      </c>
      <c r="M265" s="72" t="s">
        <v>616</v>
      </c>
      <c r="N265" s="69" t="s">
        <v>641</v>
      </c>
      <c r="O265" s="83">
        <v>-3481540</v>
      </c>
      <c r="P265" s="83" t="s">
        <v>642</v>
      </c>
      <c r="Q265" s="66"/>
      <c r="R265" s="66"/>
      <c r="S265" s="80"/>
      <c r="T265" s="80"/>
      <c r="U265" s="66"/>
      <c r="V265" s="80"/>
      <c r="W265" s="80">
        <v>8</v>
      </c>
      <c r="X265" s="80">
        <v>1</v>
      </c>
      <c r="Y265" s="66"/>
      <c r="Z265" s="66"/>
      <c r="AA265" s="66"/>
      <c r="AB265" s="66"/>
      <c r="AC265" s="66"/>
      <c r="AD265" s="66"/>
      <c r="AE265" s="66"/>
      <c r="AF265" s="66"/>
      <c r="AG265" s="66"/>
    </row>
    <row r="266" spans="1:33" s="1" customFormat="1" ht="45" customHeight="1" x14ac:dyDescent="0.3">
      <c r="A266" s="68" t="s">
        <v>987</v>
      </c>
      <c r="B266" s="68" t="s">
        <v>1104</v>
      </c>
      <c r="C266" s="67" t="s">
        <v>609</v>
      </c>
      <c r="D266" s="67">
        <v>2132</v>
      </c>
      <c r="E266" s="67" t="s">
        <v>535</v>
      </c>
      <c r="F266" s="67">
        <v>24</v>
      </c>
      <c r="G266" s="73">
        <v>45629</v>
      </c>
      <c r="H266" s="129">
        <v>1</v>
      </c>
      <c r="I266" s="69" t="s">
        <v>735</v>
      </c>
      <c r="J266" s="66" t="s">
        <v>53</v>
      </c>
      <c r="K266" s="66" t="s">
        <v>532</v>
      </c>
      <c r="L266" s="72" t="s">
        <v>135</v>
      </c>
      <c r="M266" s="72" t="s">
        <v>616</v>
      </c>
      <c r="N266" s="69" t="s">
        <v>641</v>
      </c>
      <c r="O266" s="83">
        <v>-3481540</v>
      </c>
      <c r="P266" s="83" t="s">
        <v>642</v>
      </c>
      <c r="Q266" s="66"/>
      <c r="R266" s="66"/>
      <c r="S266" s="80"/>
      <c r="T266" s="80"/>
      <c r="U266" s="66"/>
      <c r="V266" s="80"/>
      <c r="W266" s="80">
        <v>7</v>
      </c>
      <c r="X266" s="80"/>
      <c r="Y266" s="66"/>
      <c r="Z266" s="66"/>
      <c r="AA266" s="66"/>
      <c r="AB266" s="66"/>
      <c r="AC266" s="66"/>
      <c r="AD266" s="66"/>
      <c r="AE266" s="66"/>
      <c r="AF266" s="66"/>
      <c r="AG266" s="66"/>
    </row>
    <row r="267" spans="1:33" s="1" customFormat="1" ht="45" customHeight="1" x14ac:dyDescent="0.3">
      <c r="A267" s="68" t="s">
        <v>739</v>
      </c>
      <c r="B267" s="68" t="s">
        <v>1105</v>
      </c>
      <c r="C267" s="67" t="s">
        <v>609</v>
      </c>
      <c r="D267" s="67">
        <v>2029</v>
      </c>
      <c r="E267" s="67" t="s">
        <v>535</v>
      </c>
      <c r="F267" s="67">
        <v>24</v>
      </c>
      <c r="G267" s="73">
        <v>45629</v>
      </c>
      <c r="H267" s="129">
        <v>1</v>
      </c>
      <c r="I267" s="79" t="s">
        <v>741</v>
      </c>
      <c r="J267" s="66" t="s">
        <v>53</v>
      </c>
      <c r="K267" s="66" t="s">
        <v>532</v>
      </c>
      <c r="L267" s="72" t="s">
        <v>135</v>
      </c>
      <c r="M267" s="72" t="s">
        <v>616</v>
      </c>
      <c r="N267" s="69" t="s">
        <v>641</v>
      </c>
      <c r="O267" s="83">
        <v>-3481540</v>
      </c>
      <c r="P267" s="83" t="s">
        <v>642</v>
      </c>
      <c r="Q267" s="66"/>
      <c r="R267" s="66"/>
      <c r="S267" s="80"/>
      <c r="T267" s="80"/>
      <c r="U267" s="66"/>
      <c r="V267" s="80"/>
      <c r="W267" s="69">
        <v>2</v>
      </c>
      <c r="X267" s="80">
        <v>1</v>
      </c>
      <c r="Y267" s="66"/>
      <c r="Z267" s="66"/>
      <c r="AA267" s="66"/>
      <c r="AB267" s="66"/>
      <c r="AC267" s="66"/>
      <c r="AD267" s="70"/>
      <c r="AE267" s="70"/>
      <c r="AF267" s="70"/>
      <c r="AG267" s="70"/>
    </row>
    <row r="268" spans="1:33" s="1" customFormat="1" ht="45" customHeight="1" x14ac:dyDescent="0.3">
      <c r="A268" s="68" t="s">
        <v>1106</v>
      </c>
      <c r="B268" s="68" t="s">
        <v>1107</v>
      </c>
      <c r="C268" s="67" t="s">
        <v>609</v>
      </c>
      <c r="D268" s="67">
        <v>2150</v>
      </c>
      <c r="E268" s="67" t="s">
        <v>535</v>
      </c>
      <c r="F268" s="67">
        <v>24</v>
      </c>
      <c r="G268" s="73">
        <v>45629</v>
      </c>
      <c r="H268" s="130">
        <v>0.33333333333333331</v>
      </c>
      <c r="I268" s="69" t="s">
        <v>1108</v>
      </c>
      <c r="J268" s="66" t="s">
        <v>53</v>
      </c>
      <c r="K268" s="66" t="s">
        <v>532</v>
      </c>
      <c r="L268" s="66"/>
      <c r="M268" s="72" t="s">
        <v>611</v>
      </c>
      <c r="N268" s="69" t="s">
        <v>1109</v>
      </c>
      <c r="O268" s="93" t="s">
        <v>1159</v>
      </c>
      <c r="P268" s="93" t="s">
        <v>1160</v>
      </c>
      <c r="Q268" s="70"/>
      <c r="R268" s="70"/>
      <c r="S268" s="69"/>
      <c r="T268" s="69"/>
      <c r="U268" s="70"/>
      <c r="V268" s="69"/>
      <c r="W268" s="70">
        <v>4</v>
      </c>
      <c r="X268" s="70">
        <v>1</v>
      </c>
      <c r="Y268" s="70"/>
      <c r="Z268" s="70"/>
      <c r="AA268" s="70"/>
      <c r="AB268" s="70"/>
      <c r="AC268" s="70"/>
      <c r="AD268" s="70"/>
      <c r="AE268" s="70"/>
      <c r="AF268" s="70"/>
      <c r="AG268" s="70"/>
    </row>
    <row r="269" spans="1:33" s="1" customFormat="1" ht="45" customHeight="1" x14ac:dyDescent="0.3">
      <c r="A269" s="68" t="s">
        <v>1110</v>
      </c>
      <c r="B269" s="68" t="s">
        <v>1111</v>
      </c>
      <c r="C269" s="67" t="s">
        <v>609</v>
      </c>
      <c r="D269" s="67">
        <v>988</v>
      </c>
      <c r="E269" s="67" t="s">
        <v>584</v>
      </c>
      <c r="F269" s="67">
        <v>24</v>
      </c>
      <c r="G269" s="73">
        <v>45629</v>
      </c>
      <c r="H269" s="129">
        <v>1.4166666666666667</v>
      </c>
      <c r="I269" s="66" t="s">
        <v>750</v>
      </c>
      <c r="J269" s="66" t="s">
        <v>53</v>
      </c>
      <c r="K269" s="66" t="s">
        <v>532</v>
      </c>
      <c r="L269" s="66" t="s">
        <v>135</v>
      </c>
      <c r="M269" s="72" t="s">
        <v>616</v>
      </c>
      <c r="N269" s="69" t="s">
        <v>641</v>
      </c>
      <c r="O269" s="83">
        <v>-3481540</v>
      </c>
      <c r="P269" s="83" t="s">
        <v>642</v>
      </c>
      <c r="Q269" s="66"/>
      <c r="R269" s="66"/>
      <c r="S269" s="80"/>
      <c r="T269" s="80"/>
      <c r="U269" s="66"/>
      <c r="V269" s="80"/>
      <c r="W269" s="80">
        <v>2</v>
      </c>
      <c r="X269" s="80">
        <v>1</v>
      </c>
      <c r="Y269" s="66"/>
      <c r="Z269" s="66"/>
      <c r="AA269" s="66"/>
      <c r="AB269" s="66"/>
      <c r="AC269" s="66"/>
      <c r="AD269" s="66"/>
      <c r="AE269" s="66"/>
      <c r="AF269" s="66"/>
      <c r="AG269" s="66"/>
    </row>
    <row r="270" spans="1:33" s="1" customFormat="1" ht="45" customHeight="1" x14ac:dyDescent="0.3">
      <c r="A270" s="68" t="s">
        <v>1057</v>
      </c>
      <c r="B270" s="68" t="s">
        <v>1112</v>
      </c>
      <c r="C270" s="67" t="s">
        <v>609</v>
      </c>
      <c r="D270" s="67">
        <v>980</v>
      </c>
      <c r="E270" s="67" t="s">
        <v>584</v>
      </c>
      <c r="F270" s="67">
        <v>24</v>
      </c>
      <c r="G270" s="73">
        <v>45629</v>
      </c>
      <c r="H270" s="130">
        <v>0.45833333333333331</v>
      </c>
      <c r="I270" s="69" t="s">
        <v>1113</v>
      </c>
      <c r="J270" s="66" t="s">
        <v>53</v>
      </c>
      <c r="K270" s="66" t="s">
        <v>532</v>
      </c>
      <c r="L270" s="82" t="s">
        <v>135</v>
      </c>
      <c r="M270" s="72" t="s">
        <v>616</v>
      </c>
      <c r="N270" s="69" t="s">
        <v>641</v>
      </c>
      <c r="O270" s="83">
        <v>-3481540</v>
      </c>
      <c r="P270" s="83" t="s">
        <v>642</v>
      </c>
      <c r="Q270" s="70"/>
      <c r="R270" s="70"/>
      <c r="S270" s="69"/>
      <c r="T270" s="69"/>
      <c r="U270" s="70"/>
      <c r="V270" s="69"/>
      <c r="W270" s="70">
        <v>2</v>
      </c>
      <c r="X270" s="70">
        <v>1</v>
      </c>
      <c r="Y270" s="70"/>
      <c r="Z270" s="70"/>
      <c r="AA270" s="70"/>
      <c r="AB270" s="70"/>
      <c r="AC270" s="70"/>
      <c r="AD270" s="70"/>
      <c r="AE270" s="70"/>
      <c r="AF270" s="70"/>
      <c r="AG270" s="70"/>
    </row>
    <row r="271" spans="1:33" s="1" customFormat="1" ht="45" customHeight="1" x14ac:dyDescent="0.3">
      <c r="A271" s="68" t="s">
        <v>1114</v>
      </c>
      <c r="B271" s="68" t="s">
        <v>1115</v>
      </c>
      <c r="C271" s="67" t="s">
        <v>609</v>
      </c>
      <c r="D271" s="67">
        <v>990</v>
      </c>
      <c r="E271" s="67" t="s">
        <v>584</v>
      </c>
      <c r="F271" s="67">
        <v>24</v>
      </c>
      <c r="G271" s="73">
        <v>45629</v>
      </c>
      <c r="H271" s="129">
        <v>1.9583333333333335</v>
      </c>
      <c r="I271" s="66" t="s">
        <v>750</v>
      </c>
      <c r="J271" s="66" t="s">
        <v>53</v>
      </c>
      <c r="K271" s="66" t="s">
        <v>532</v>
      </c>
      <c r="L271" s="66" t="s">
        <v>135</v>
      </c>
      <c r="M271" s="72" t="s">
        <v>616</v>
      </c>
      <c r="N271" s="69" t="s">
        <v>641</v>
      </c>
      <c r="O271" s="83">
        <v>-3481540</v>
      </c>
      <c r="P271" s="83" t="s">
        <v>642</v>
      </c>
      <c r="Q271" s="66"/>
      <c r="R271" s="66"/>
      <c r="S271" s="80"/>
      <c r="T271" s="80"/>
      <c r="U271" s="66"/>
      <c r="V271" s="80"/>
      <c r="W271" s="80">
        <v>2</v>
      </c>
      <c r="X271" s="80">
        <v>1</v>
      </c>
      <c r="Y271" s="66"/>
      <c r="Z271" s="66"/>
      <c r="AA271" s="66"/>
      <c r="AB271" s="66"/>
      <c r="AC271" s="66"/>
      <c r="AD271" s="66"/>
      <c r="AE271" s="66"/>
      <c r="AF271" s="66"/>
      <c r="AG271" s="66"/>
    </row>
    <row r="272" spans="1:33" s="1" customFormat="1" ht="45" customHeight="1" x14ac:dyDescent="0.3">
      <c r="A272" s="68" t="s">
        <v>1116</v>
      </c>
      <c r="B272" s="68" t="s">
        <v>1117</v>
      </c>
      <c r="C272" s="67" t="s">
        <v>609</v>
      </c>
      <c r="D272" s="67">
        <v>991</v>
      </c>
      <c r="E272" s="67" t="s">
        <v>584</v>
      </c>
      <c r="F272" s="67">
        <v>24</v>
      </c>
      <c r="G272" s="73">
        <v>45629</v>
      </c>
      <c r="H272" s="129">
        <v>1.9166666666666665</v>
      </c>
      <c r="I272" s="66" t="s">
        <v>1118</v>
      </c>
      <c r="J272" s="66" t="s">
        <v>53</v>
      </c>
      <c r="K272" s="66" t="s">
        <v>532</v>
      </c>
      <c r="L272" s="66"/>
      <c r="M272" s="84" t="s">
        <v>611</v>
      </c>
      <c r="N272" s="80" t="s">
        <v>672</v>
      </c>
      <c r="O272" s="83">
        <v>-3455880</v>
      </c>
      <c r="P272" s="83">
        <v>-5841567</v>
      </c>
      <c r="Q272" s="66"/>
      <c r="R272" s="66"/>
      <c r="S272" s="80"/>
      <c r="T272" s="80"/>
      <c r="U272" s="66"/>
      <c r="V272" s="80"/>
      <c r="W272" s="80">
        <v>2</v>
      </c>
      <c r="X272" s="80">
        <v>1</v>
      </c>
      <c r="Y272" s="66"/>
      <c r="Z272" s="66"/>
      <c r="AA272" s="66"/>
      <c r="AB272" s="66"/>
      <c r="AC272" s="66"/>
      <c r="AD272" s="66"/>
      <c r="AE272" s="66"/>
      <c r="AF272" s="66"/>
      <c r="AG272" s="66"/>
    </row>
    <row r="273" spans="1:33" s="1" customFormat="1" ht="45" customHeight="1" x14ac:dyDescent="0.3">
      <c r="A273" s="68" t="s">
        <v>1119</v>
      </c>
      <c r="B273" s="68" t="s">
        <v>1120</v>
      </c>
      <c r="C273" s="67" t="s">
        <v>601</v>
      </c>
      <c r="D273" s="67">
        <v>1056</v>
      </c>
      <c r="E273" s="67" t="s">
        <v>61</v>
      </c>
      <c r="F273" s="67">
        <v>24</v>
      </c>
      <c r="G273" s="73">
        <v>45629</v>
      </c>
      <c r="H273" s="130">
        <v>0.125</v>
      </c>
      <c r="I273" s="69" t="s">
        <v>1121</v>
      </c>
      <c r="J273" s="66" t="s">
        <v>53</v>
      </c>
      <c r="K273" s="66" t="s">
        <v>524</v>
      </c>
      <c r="L273" s="66"/>
      <c r="M273" s="72" t="s">
        <v>1122</v>
      </c>
      <c r="N273" s="69" t="s">
        <v>1122</v>
      </c>
      <c r="O273" s="93"/>
      <c r="P273" s="93"/>
      <c r="Q273" s="70"/>
      <c r="R273" s="70"/>
      <c r="S273" s="69"/>
      <c r="T273" s="69"/>
      <c r="U273" s="70"/>
      <c r="V273" s="69"/>
      <c r="W273" s="70">
        <v>43</v>
      </c>
      <c r="X273" s="70">
        <v>9</v>
      </c>
      <c r="Y273" s="70"/>
      <c r="Z273" s="70"/>
      <c r="AA273" s="70"/>
      <c r="AB273" s="70"/>
      <c r="AC273" s="70"/>
      <c r="AD273" s="70"/>
      <c r="AE273" s="70"/>
      <c r="AF273" s="70"/>
      <c r="AG273" s="70"/>
    </row>
    <row r="274" spans="1:33" s="1" customFormat="1" ht="45" customHeight="1" x14ac:dyDescent="0.3">
      <c r="A274" s="68" t="s">
        <v>965</v>
      </c>
      <c r="B274" s="68" t="s">
        <v>1123</v>
      </c>
      <c r="C274" s="67" t="s">
        <v>601</v>
      </c>
      <c r="D274" s="67">
        <v>1042</v>
      </c>
      <c r="E274" s="67" t="s">
        <v>61</v>
      </c>
      <c r="F274" s="67">
        <v>24</v>
      </c>
      <c r="G274" s="73">
        <v>45629</v>
      </c>
      <c r="H274" s="130">
        <v>0.75</v>
      </c>
      <c r="I274" s="69" t="s">
        <v>967</v>
      </c>
      <c r="J274" s="66" t="s">
        <v>53</v>
      </c>
      <c r="K274" s="66" t="s">
        <v>524</v>
      </c>
      <c r="L274" s="66" t="s">
        <v>323</v>
      </c>
      <c r="M274" s="72" t="s">
        <v>606</v>
      </c>
      <c r="N274" s="69" t="s">
        <v>603</v>
      </c>
      <c r="O274" s="93"/>
      <c r="P274" s="93"/>
      <c r="Q274" s="70"/>
      <c r="R274" s="70"/>
      <c r="S274" s="69"/>
      <c r="T274" s="69"/>
      <c r="U274" s="70"/>
      <c r="V274" s="69"/>
      <c r="W274" s="70">
        <v>2</v>
      </c>
      <c r="X274" s="70">
        <v>1</v>
      </c>
      <c r="Y274" s="70"/>
      <c r="Z274" s="70"/>
      <c r="AA274" s="70"/>
      <c r="AB274" s="70"/>
      <c r="AC274" s="70"/>
      <c r="AD274" s="70"/>
      <c r="AE274" s="70"/>
      <c r="AF274" s="70"/>
      <c r="AG274" s="70"/>
    </row>
    <row r="275" spans="1:33" s="1" customFormat="1" ht="45" customHeight="1" x14ac:dyDescent="0.3">
      <c r="A275" s="68" t="s">
        <v>1001</v>
      </c>
      <c r="B275" s="68" t="s">
        <v>1124</v>
      </c>
      <c r="C275" s="67" t="s">
        <v>609</v>
      </c>
      <c r="D275" s="67">
        <v>207</v>
      </c>
      <c r="E275" s="67" t="s">
        <v>579</v>
      </c>
      <c r="F275" s="67">
        <v>24</v>
      </c>
      <c r="G275" s="73">
        <v>45629</v>
      </c>
      <c r="H275" s="129">
        <v>1</v>
      </c>
      <c r="I275" s="67" t="s">
        <v>757</v>
      </c>
      <c r="J275" s="67" t="s">
        <v>53</v>
      </c>
      <c r="K275" s="67" t="s">
        <v>506</v>
      </c>
      <c r="L275" s="67"/>
      <c r="M275" s="67" t="s">
        <v>758</v>
      </c>
      <c r="N275" s="67" t="s">
        <v>759</v>
      </c>
      <c r="O275" s="97">
        <v>-27448916</v>
      </c>
      <c r="P275" s="97">
        <v>-58758333</v>
      </c>
      <c r="Q275" s="70"/>
      <c r="R275" s="70"/>
      <c r="S275" s="69"/>
      <c r="T275" s="69"/>
      <c r="U275" s="69"/>
      <c r="V275" s="69"/>
      <c r="W275" s="69">
        <v>3</v>
      </c>
      <c r="X275" s="69">
        <v>1</v>
      </c>
      <c r="Y275" s="70"/>
      <c r="Z275" s="70"/>
      <c r="AA275" s="70"/>
      <c r="AB275" s="70"/>
      <c r="AC275" s="70"/>
      <c r="AD275" s="70"/>
      <c r="AE275" s="70"/>
      <c r="AF275" s="70"/>
      <c r="AG275" s="70"/>
    </row>
    <row r="276" spans="1:33" s="1" customFormat="1" ht="45" customHeight="1" x14ac:dyDescent="0.3">
      <c r="A276" s="68" t="s">
        <v>760</v>
      </c>
      <c r="B276" s="68" t="s">
        <v>1125</v>
      </c>
      <c r="C276" s="67" t="s">
        <v>609</v>
      </c>
      <c r="D276" s="67">
        <v>824</v>
      </c>
      <c r="E276" s="67" t="s">
        <v>555</v>
      </c>
      <c r="F276" s="67">
        <v>24</v>
      </c>
      <c r="G276" s="73">
        <v>45629</v>
      </c>
      <c r="H276" s="129">
        <v>1</v>
      </c>
      <c r="I276" s="69" t="s">
        <v>762</v>
      </c>
      <c r="J276" s="66" t="s">
        <v>53</v>
      </c>
      <c r="K276" s="66" t="s">
        <v>524</v>
      </c>
      <c r="L276" s="67" t="s">
        <v>323</v>
      </c>
      <c r="M276" s="82"/>
      <c r="N276" s="87" t="s">
        <v>754</v>
      </c>
      <c r="O276" s="97">
        <v>-32916801</v>
      </c>
      <c r="P276" s="97">
        <v>-60780351</v>
      </c>
      <c r="Q276" s="70"/>
      <c r="R276" s="70"/>
      <c r="S276" s="69"/>
      <c r="T276" s="69"/>
      <c r="U276" s="69"/>
      <c r="V276" s="69"/>
      <c r="W276" s="69">
        <v>9</v>
      </c>
      <c r="X276" s="69">
        <v>1</v>
      </c>
      <c r="Y276" s="70"/>
      <c r="Z276" s="70"/>
      <c r="AA276" s="70"/>
      <c r="AB276" s="70"/>
      <c r="AC276" s="70"/>
      <c r="AD276" s="70"/>
      <c r="AE276" s="70"/>
      <c r="AF276" s="70"/>
      <c r="AG276" s="70"/>
    </row>
    <row r="277" spans="1:33" s="101" customFormat="1" ht="45" customHeight="1" x14ac:dyDescent="0.3">
      <c r="A277" s="68" t="s">
        <v>849</v>
      </c>
      <c r="B277" s="68" t="s">
        <v>1126</v>
      </c>
      <c r="C277" s="68" t="s">
        <v>601</v>
      </c>
      <c r="D277" s="68">
        <v>1043</v>
      </c>
      <c r="E277" s="68" t="s">
        <v>61</v>
      </c>
      <c r="F277" s="68">
        <v>24</v>
      </c>
      <c r="G277" s="73">
        <v>45629</v>
      </c>
      <c r="H277" s="130">
        <v>0.29166666666666669</v>
      </c>
      <c r="I277" s="69" t="s">
        <v>851</v>
      </c>
      <c r="J277" s="3" t="s">
        <v>53</v>
      </c>
      <c r="K277" s="3" t="s">
        <v>524</v>
      </c>
      <c r="L277" s="3" t="s">
        <v>323</v>
      </c>
      <c r="M277" s="74"/>
      <c r="N277" s="69" t="s">
        <v>852</v>
      </c>
      <c r="O277" s="97">
        <v>-32970272</v>
      </c>
      <c r="P277" s="97">
        <v>-60642231</v>
      </c>
      <c r="Q277" s="70"/>
      <c r="R277" s="70"/>
      <c r="S277" s="69"/>
      <c r="T277" s="69"/>
      <c r="U277" s="70"/>
      <c r="V277" s="69"/>
      <c r="W277" s="70">
        <v>2</v>
      </c>
      <c r="X277" s="70"/>
      <c r="Y277" s="70"/>
      <c r="Z277" s="70"/>
      <c r="AA277" s="70"/>
      <c r="AB277" s="70"/>
      <c r="AC277" s="70"/>
      <c r="AD277" s="70"/>
      <c r="AE277" s="70"/>
      <c r="AF277" s="70"/>
      <c r="AG277" s="70"/>
    </row>
    <row r="278" spans="1:33" s="101" customFormat="1" ht="45" customHeight="1" x14ac:dyDescent="0.3">
      <c r="A278" s="68" t="s">
        <v>1127</v>
      </c>
      <c r="B278" s="68" t="s">
        <v>1128</v>
      </c>
      <c r="C278" s="67" t="s">
        <v>609</v>
      </c>
      <c r="D278" s="67">
        <v>378</v>
      </c>
      <c r="E278" s="67" t="s">
        <v>576</v>
      </c>
      <c r="F278" s="67">
        <v>24</v>
      </c>
      <c r="G278" s="73">
        <v>45629</v>
      </c>
      <c r="H278" s="130">
        <v>0.33333333333333331</v>
      </c>
      <c r="I278" s="69" t="s">
        <v>1129</v>
      </c>
      <c r="J278" s="66" t="s">
        <v>55</v>
      </c>
      <c r="K278" s="66" t="s">
        <v>287</v>
      </c>
      <c r="L278" s="66" t="s">
        <v>277</v>
      </c>
      <c r="M278" s="72"/>
      <c r="N278" s="69" t="s">
        <v>1130</v>
      </c>
      <c r="O278" s="97">
        <v>-27481115</v>
      </c>
      <c r="P278" s="97">
        <v>-55119312</v>
      </c>
      <c r="Q278" s="70"/>
      <c r="R278" s="70"/>
      <c r="S278" s="69"/>
      <c r="T278" s="69"/>
      <c r="U278" s="70"/>
      <c r="V278" s="69"/>
      <c r="W278" s="70">
        <v>4</v>
      </c>
      <c r="X278" s="70">
        <v>1</v>
      </c>
      <c r="Y278" s="70"/>
      <c r="Z278" s="70"/>
      <c r="AA278" s="70"/>
      <c r="AB278" s="70"/>
      <c r="AC278" s="70"/>
      <c r="AD278" s="70"/>
      <c r="AE278" s="70"/>
      <c r="AF278" s="70"/>
      <c r="AG278" s="70"/>
    </row>
    <row r="279" spans="1:33" s="1" customFormat="1" ht="45" customHeight="1" x14ac:dyDescent="0.3">
      <c r="A279" s="68" t="s">
        <v>1131</v>
      </c>
      <c r="B279" s="68" t="s">
        <v>1132</v>
      </c>
      <c r="C279" s="67" t="s">
        <v>609</v>
      </c>
      <c r="D279" s="67">
        <v>285</v>
      </c>
      <c r="E279" s="67" t="s">
        <v>567</v>
      </c>
      <c r="F279" s="67">
        <v>24</v>
      </c>
      <c r="G279" s="73">
        <v>45629</v>
      </c>
      <c r="H279" s="130">
        <v>0.29166666666666669</v>
      </c>
      <c r="I279" s="69" t="s">
        <v>1133</v>
      </c>
      <c r="J279" s="66" t="s">
        <v>55</v>
      </c>
      <c r="K279" s="66" t="s">
        <v>287</v>
      </c>
      <c r="L279" s="66" t="s">
        <v>345</v>
      </c>
      <c r="M279" s="72" t="s">
        <v>1134</v>
      </c>
      <c r="N279" s="67" t="s">
        <v>773</v>
      </c>
      <c r="O279" s="99">
        <v>-2560153</v>
      </c>
      <c r="P279" s="99">
        <v>-5456726</v>
      </c>
      <c r="Q279" s="70"/>
      <c r="R279" s="70"/>
      <c r="S279" s="69"/>
      <c r="T279" s="69"/>
      <c r="U279" s="70"/>
      <c r="V279" s="69"/>
      <c r="W279" s="70">
        <v>5</v>
      </c>
      <c r="X279" s="70">
        <v>1</v>
      </c>
      <c r="Y279" s="70"/>
      <c r="Z279" s="70"/>
      <c r="AA279" s="70"/>
      <c r="AB279" s="70"/>
      <c r="AC279" s="70"/>
      <c r="AD279" s="70"/>
      <c r="AE279" s="70"/>
      <c r="AF279" s="70"/>
      <c r="AG279" s="70"/>
    </row>
    <row r="280" spans="1:33" s="1" customFormat="1" ht="45" customHeight="1" x14ac:dyDescent="0.3">
      <c r="A280" s="68" t="s">
        <v>1135</v>
      </c>
      <c r="B280" s="68" t="s">
        <v>1136</v>
      </c>
      <c r="C280" s="67" t="s">
        <v>609</v>
      </c>
      <c r="D280" s="67">
        <v>313</v>
      </c>
      <c r="E280" s="67" t="s">
        <v>562</v>
      </c>
      <c r="F280" s="67">
        <v>24</v>
      </c>
      <c r="G280" s="73">
        <v>45629</v>
      </c>
      <c r="H280" s="130">
        <v>0.41666666666666669</v>
      </c>
      <c r="I280" s="69" t="s">
        <v>1137</v>
      </c>
      <c r="J280" s="66" t="s">
        <v>53</v>
      </c>
      <c r="K280" s="66" t="s">
        <v>374</v>
      </c>
      <c r="L280" s="66" t="s">
        <v>499</v>
      </c>
      <c r="M280" s="72"/>
      <c r="N280" s="69" t="s">
        <v>931</v>
      </c>
      <c r="O280" s="93">
        <v>-2621407</v>
      </c>
      <c r="P280" s="93">
        <v>-5823081</v>
      </c>
      <c r="Q280" s="70"/>
      <c r="R280" s="70"/>
      <c r="S280" s="69"/>
      <c r="T280" s="69"/>
      <c r="U280" s="70"/>
      <c r="V280" s="69"/>
      <c r="W280" s="70">
        <v>4</v>
      </c>
      <c r="X280" s="70"/>
      <c r="Y280" s="70"/>
      <c r="Z280" s="70"/>
      <c r="AA280" s="70"/>
      <c r="AB280" s="70"/>
      <c r="AC280" s="70"/>
      <c r="AD280" s="70"/>
      <c r="AE280" s="70"/>
      <c r="AF280" s="70"/>
      <c r="AG280" s="70"/>
    </row>
    <row r="281" spans="1:33" s="1" customFormat="1" ht="45" customHeight="1" x14ac:dyDescent="0.3">
      <c r="A281" s="68" t="s">
        <v>646</v>
      </c>
      <c r="B281" s="68" t="s">
        <v>1138</v>
      </c>
      <c r="C281" s="67" t="s">
        <v>610</v>
      </c>
      <c r="D281" s="67">
        <v>29</v>
      </c>
      <c r="E281" s="67" t="s">
        <v>61</v>
      </c>
      <c r="F281" s="67">
        <v>24</v>
      </c>
      <c r="G281" s="73">
        <v>45629</v>
      </c>
      <c r="H281" s="129">
        <v>0.29166666666666669</v>
      </c>
      <c r="I281" s="87" t="s">
        <v>612</v>
      </c>
      <c r="J281" s="66" t="s">
        <v>53</v>
      </c>
      <c r="K281" s="66" t="s">
        <v>524</v>
      </c>
      <c r="L281" s="66" t="s">
        <v>323</v>
      </c>
      <c r="M281" s="72"/>
      <c r="N281" s="86" t="s">
        <v>613</v>
      </c>
      <c r="O281" s="86" t="s">
        <v>1146</v>
      </c>
      <c r="P281" s="83" t="s">
        <v>642</v>
      </c>
      <c r="Q281" s="66"/>
      <c r="R281" s="66"/>
      <c r="S281" s="80"/>
      <c r="T281" s="80"/>
      <c r="U281" s="66"/>
      <c r="V281" s="80"/>
      <c r="W281" s="80">
        <v>2</v>
      </c>
      <c r="X281" s="80"/>
      <c r="Y281" s="66"/>
      <c r="Z281" s="66"/>
      <c r="AA281" s="66"/>
      <c r="AB281" s="66"/>
      <c r="AC281" s="66"/>
      <c r="AD281" s="66"/>
      <c r="AE281" s="66"/>
      <c r="AF281" s="66"/>
      <c r="AG281" s="81"/>
    </row>
    <row r="282" spans="1:33" s="1" customFormat="1" ht="45" customHeight="1" x14ac:dyDescent="0.3">
      <c r="A282" s="68" t="s">
        <v>648</v>
      </c>
      <c r="B282" s="68" t="s">
        <v>1139</v>
      </c>
      <c r="C282" s="67" t="s">
        <v>610</v>
      </c>
      <c r="D282" s="67">
        <v>1</v>
      </c>
      <c r="E282" s="67" t="s">
        <v>58</v>
      </c>
      <c r="F282" s="67">
        <v>24</v>
      </c>
      <c r="G282" s="73">
        <v>45629</v>
      </c>
      <c r="H282" s="129">
        <v>0.29166666666666669</v>
      </c>
      <c r="I282" s="85" t="s">
        <v>650</v>
      </c>
      <c r="J282" s="66" t="s">
        <v>53</v>
      </c>
      <c r="K282" s="66" t="s">
        <v>532</v>
      </c>
      <c r="L282" s="66"/>
      <c r="M282" s="66" t="s">
        <v>611</v>
      </c>
      <c r="N282" s="87" t="s">
        <v>1142</v>
      </c>
      <c r="O282" s="96">
        <v>-3458757</v>
      </c>
      <c r="P282" s="86">
        <v>-5836905</v>
      </c>
      <c r="Q282" s="66"/>
      <c r="R282" s="66"/>
      <c r="S282" s="80"/>
      <c r="T282" s="80"/>
      <c r="U282" s="66"/>
      <c r="V282" s="80"/>
      <c r="W282" s="80">
        <v>2</v>
      </c>
      <c r="X282" s="80"/>
      <c r="Y282" s="66"/>
      <c r="Z282" s="66"/>
      <c r="AA282" s="66"/>
      <c r="AB282" s="66"/>
      <c r="AC282" s="66"/>
      <c r="AD282" s="66"/>
      <c r="AE282" s="66"/>
      <c r="AF282" s="66"/>
      <c r="AG282" s="66"/>
    </row>
    <row r="283" spans="1:33" s="1" customFormat="1" ht="45" customHeight="1" x14ac:dyDescent="0.3">
      <c r="A283" s="68" t="s">
        <v>636</v>
      </c>
      <c r="B283" s="68" t="s">
        <v>1140</v>
      </c>
      <c r="C283" s="67" t="s">
        <v>609</v>
      </c>
      <c r="D283" s="67">
        <v>900</v>
      </c>
      <c r="E283" s="67" t="s">
        <v>584</v>
      </c>
      <c r="F283" s="67">
        <v>24</v>
      </c>
      <c r="G283" s="73">
        <v>45629</v>
      </c>
      <c r="H283" s="129">
        <v>1</v>
      </c>
      <c r="I283" s="3" t="s">
        <v>614</v>
      </c>
      <c r="J283" s="66" t="s">
        <v>55</v>
      </c>
      <c r="K283" s="66" t="s">
        <v>532</v>
      </c>
      <c r="L283" s="66"/>
      <c r="M283" s="88" t="s">
        <v>603</v>
      </c>
      <c r="N283" s="80" t="s">
        <v>603</v>
      </c>
      <c r="O283" s="89" t="s">
        <v>603</v>
      </c>
      <c r="P283" s="83" t="s">
        <v>603</v>
      </c>
      <c r="Q283" s="66"/>
      <c r="R283" s="66"/>
      <c r="S283" s="80"/>
      <c r="T283" s="80"/>
      <c r="U283" s="66"/>
      <c r="V283" s="80"/>
      <c r="W283" s="69">
        <v>4</v>
      </c>
      <c r="X283" s="69">
        <v>1</v>
      </c>
      <c r="Y283" s="66"/>
      <c r="Z283" s="66"/>
      <c r="AA283" s="66"/>
      <c r="AB283" s="66"/>
      <c r="AC283" s="66"/>
      <c r="AD283" s="66"/>
      <c r="AE283" s="66"/>
      <c r="AF283" s="66"/>
      <c r="AG283" s="66"/>
    </row>
    <row r="284" spans="1:33" s="1" customFormat="1" ht="45" customHeight="1" x14ac:dyDescent="0.3">
      <c r="A284" s="68" t="s">
        <v>781</v>
      </c>
      <c r="B284" s="68" t="s">
        <v>1141</v>
      </c>
      <c r="C284" s="67" t="s">
        <v>609</v>
      </c>
      <c r="D284" s="67">
        <v>1872</v>
      </c>
      <c r="E284" s="67" t="s">
        <v>58</v>
      </c>
      <c r="F284" s="67">
        <v>24</v>
      </c>
      <c r="G284" s="73">
        <v>45629</v>
      </c>
      <c r="H284" s="129">
        <v>1</v>
      </c>
      <c r="I284" s="67" t="s">
        <v>615</v>
      </c>
      <c r="J284" s="66" t="s">
        <v>55</v>
      </c>
      <c r="K284" s="66" t="s">
        <v>532</v>
      </c>
      <c r="L284" s="66" t="s">
        <v>135</v>
      </c>
      <c r="M284" s="82" t="s">
        <v>616</v>
      </c>
      <c r="N284" s="80" t="s">
        <v>617</v>
      </c>
      <c r="O284" s="83" t="s">
        <v>1161</v>
      </c>
      <c r="P284" s="83" t="s">
        <v>1162</v>
      </c>
      <c r="Q284" s="66"/>
      <c r="R284" s="66"/>
      <c r="S284" s="80"/>
      <c r="T284" s="80"/>
      <c r="U284" s="66"/>
      <c r="V284" s="80"/>
      <c r="W284" s="80">
        <v>4</v>
      </c>
      <c r="X284" s="80">
        <v>1</v>
      </c>
      <c r="Y284" s="66"/>
      <c r="Z284" s="66"/>
      <c r="AA284" s="66"/>
      <c r="AB284" s="66"/>
      <c r="AC284" s="66"/>
      <c r="AD284" s="66"/>
      <c r="AE284" s="66"/>
      <c r="AF284" s="66"/>
      <c r="AG284" s="66"/>
    </row>
  </sheetData>
  <sheetProtection autoFilter="0"/>
  <mergeCells count="6">
    <mergeCell ref="A1:H1"/>
    <mergeCell ref="AF1:AG1"/>
    <mergeCell ref="I1:P1"/>
    <mergeCell ref="Q1:R1"/>
    <mergeCell ref="S1:V1"/>
    <mergeCell ref="W1:AE1"/>
  </mergeCells>
  <conditionalFormatting sqref="B285:B1048576">
    <cfRule type="duplicateValues" dxfId="201" priority="865"/>
  </conditionalFormatting>
  <conditionalFormatting sqref="B285:B1048576 B2">
    <cfRule type="duplicateValues" dxfId="200" priority="183"/>
  </conditionalFormatting>
  <conditionalFormatting sqref="B134:B136 B3:B39 B41:B52 B54:B108">
    <cfRule type="duplicateValues" dxfId="199" priority="159"/>
  </conditionalFormatting>
  <conditionalFormatting sqref="B134:B136 B3:B39 B41:B52 B54:B108">
    <cfRule type="uniqueValues" dxfId="198" priority="160"/>
  </conditionalFormatting>
  <conditionalFormatting sqref="B137:B139">
    <cfRule type="duplicateValues" dxfId="197" priority="157"/>
  </conditionalFormatting>
  <conditionalFormatting sqref="B137:B139">
    <cfRule type="uniqueValues" dxfId="196" priority="158"/>
  </conditionalFormatting>
  <conditionalFormatting sqref="B140:B141 B133">
    <cfRule type="duplicateValues" dxfId="195" priority="155"/>
  </conditionalFormatting>
  <conditionalFormatting sqref="B140:B141 B133">
    <cfRule type="uniqueValues" dxfId="194" priority="156"/>
  </conditionalFormatting>
  <conditionalFormatting sqref="B171:B174 B147">
    <cfRule type="duplicateValues" dxfId="193" priority="151"/>
  </conditionalFormatting>
  <conditionalFormatting sqref="B171:B174 B147">
    <cfRule type="uniqueValues" dxfId="192" priority="152"/>
  </conditionalFormatting>
  <conditionalFormatting sqref="B175:B177">
    <cfRule type="duplicateValues" dxfId="191" priority="149"/>
  </conditionalFormatting>
  <conditionalFormatting sqref="B175:B177">
    <cfRule type="uniqueValues" dxfId="190" priority="150"/>
  </conditionalFormatting>
  <conditionalFormatting sqref="B178:B180">
    <cfRule type="duplicateValues" dxfId="189" priority="147"/>
  </conditionalFormatting>
  <conditionalFormatting sqref="B178:B180">
    <cfRule type="uniqueValues" dxfId="188" priority="148"/>
  </conditionalFormatting>
  <conditionalFormatting sqref="B207:B208">
    <cfRule type="duplicateValues" dxfId="187" priority="145"/>
  </conditionalFormatting>
  <conditionalFormatting sqref="B207:B208">
    <cfRule type="uniqueValues" dxfId="186" priority="146"/>
  </conditionalFormatting>
  <conditionalFormatting sqref="B209:B211">
    <cfRule type="duplicateValues" dxfId="185" priority="143"/>
  </conditionalFormatting>
  <conditionalFormatting sqref="B209:B211">
    <cfRule type="uniqueValues" dxfId="184" priority="144"/>
  </conditionalFormatting>
  <conditionalFormatting sqref="B214:B216">
    <cfRule type="duplicateValues" dxfId="183" priority="141"/>
  </conditionalFormatting>
  <conditionalFormatting sqref="B214:B216">
    <cfRule type="uniqueValues" dxfId="182" priority="142"/>
  </conditionalFormatting>
  <conditionalFormatting sqref="B217:B219">
    <cfRule type="duplicateValues" dxfId="181" priority="139"/>
  </conditionalFormatting>
  <conditionalFormatting sqref="B217:B219">
    <cfRule type="uniqueValues" dxfId="180" priority="140"/>
  </conditionalFormatting>
  <conditionalFormatting sqref="B229:B231">
    <cfRule type="duplicateValues" dxfId="179" priority="137"/>
  </conditionalFormatting>
  <conditionalFormatting sqref="B229:B231">
    <cfRule type="uniqueValues" dxfId="178" priority="138"/>
  </conditionalFormatting>
  <conditionalFormatting sqref="B109:B129 B131">
    <cfRule type="duplicateValues" dxfId="177" priority="161"/>
  </conditionalFormatting>
  <conditionalFormatting sqref="B109:B129 B131">
    <cfRule type="uniqueValues" dxfId="176" priority="162"/>
  </conditionalFormatting>
  <conditionalFormatting sqref="B132">
    <cfRule type="duplicateValues" dxfId="175" priority="135"/>
  </conditionalFormatting>
  <conditionalFormatting sqref="B132">
    <cfRule type="uniqueValues" dxfId="174" priority="136"/>
  </conditionalFormatting>
  <conditionalFormatting sqref="B170">
    <cfRule type="duplicateValues" dxfId="173" priority="133"/>
  </conditionalFormatting>
  <conditionalFormatting sqref="B170">
    <cfRule type="uniqueValues" dxfId="172" priority="134"/>
  </conditionalFormatting>
  <conditionalFormatting sqref="B169">
    <cfRule type="duplicateValues" dxfId="171" priority="131"/>
  </conditionalFormatting>
  <conditionalFormatting sqref="B169">
    <cfRule type="uniqueValues" dxfId="170" priority="132"/>
  </conditionalFormatting>
  <conditionalFormatting sqref="B145">
    <cfRule type="duplicateValues" dxfId="169" priority="129"/>
  </conditionalFormatting>
  <conditionalFormatting sqref="B145">
    <cfRule type="uniqueValues" dxfId="168" priority="130"/>
  </conditionalFormatting>
  <conditionalFormatting sqref="B143">
    <cfRule type="duplicateValues" dxfId="167" priority="163"/>
  </conditionalFormatting>
  <conditionalFormatting sqref="B143">
    <cfRule type="uniqueValues" dxfId="166" priority="164"/>
  </conditionalFormatting>
  <conditionalFormatting sqref="B144">
    <cfRule type="duplicateValues" dxfId="165" priority="165"/>
  </conditionalFormatting>
  <conditionalFormatting sqref="B144">
    <cfRule type="uniqueValues" dxfId="164" priority="166"/>
  </conditionalFormatting>
  <conditionalFormatting sqref="B40">
    <cfRule type="duplicateValues" dxfId="163" priority="127"/>
  </conditionalFormatting>
  <conditionalFormatting sqref="B40">
    <cfRule type="uniqueValues" dxfId="162" priority="128"/>
  </conditionalFormatting>
  <conditionalFormatting sqref="B53">
    <cfRule type="duplicateValues" dxfId="161" priority="125"/>
  </conditionalFormatting>
  <conditionalFormatting sqref="B53">
    <cfRule type="uniqueValues" dxfId="160" priority="126"/>
  </conditionalFormatting>
  <conditionalFormatting sqref="B130">
    <cfRule type="duplicateValues" dxfId="159" priority="123"/>
  </conditionalFormatting>
  <conditionalFormatting sqref="B130">
    <cfRule type="uniqueValues" dxfId="158" priority="124"/>
  </conditionalFormatting>
  <conditionalFormatting sqref="B148">
    <cfRule type="duplicateValues" dxfId="157" priority="121"/>
  </conditionalFormatting>
  <conditionalFormatting sqref="B148">
    <cfRule type="uniqueValues" dxfId="156" priority="122"/>
  </conditionalFormatting>
  <conditionalFormatting sqref="B149:B150 B152:B168">
    <cfRule type="duplicateValues" dxfId="155" priority="167"/>
  </conditionalFormatting>
  <conditionalFormatting sqref="B149:B150 B152:B168">
    <cfRule type="uniqueValues" dxfId="154" priority="168"/>
  </conditionalFormatting>
  <conditionalFormatting sqref="B203">
    <cfRule type="duplicateValues" dxfId="153" priority="117"/>
  </conditionalFormatting>
  <conditionalFormatting sqref="B203">
    <cfRule type="uniqueValues" dxfId="152" priority="118"/>
  </conditionalFormatting>
  <conditionalFormatting sqref="B202">
    <cfRule type="duplicateValues" dxfId="151" priority="115"/>
  </conditionalFormatting>
  <conditionalFormatting sqref="B202">
    <cfRule type="uniqueValues" dxfId="150" priority="116"/>
  </conditionalFormatting>
  <conditionalFormatting sqref="B182">
    <cfRule type="duplicateValues" dxfId="149" priority="113"/>
  </conditionalFormatting>
  <conditionalFormatting sqref="B182">
    <cfRule type="uniqueValues" dxfId="148" priority="114"/>
  </conditionalFormatting>
  <conditionalFormatting sqref="B196:B201 B183:B194">
    <cfRule type="duplicateValues" dxfId="147" priority="119"/>
  </conditionalFormatting>
  <conditionalFormatting sqref="B196:B201 B183:B194">
    <cfRule type="uniqueValues" dxfId="146" priority="120"/>
  </conditionalFormatting>
  <conditionalFormatting sqref="B212">
    <cfRule type="duplicateValues" dxfId="145" priority="169"/>
  </conditionalFormatting>
  <conditionalFormatting sqref="B212">
    <cfRule type="uniqueValues" dxfId="144" priority="170"/>
  </conditionalFormatting>
  <conditionalFormatting sqref="B213">
    <cfRule type="duplicateValues" dxfId="143" priority="171"/>
  </conditionalFormatting>
  <conditionalFormatting sqref="B213">
    <cfRule type="uniqueValues" dxfId="142" priority="172"/>
  </conditionalFormatting>
  <conditionalFormatting sqref="B151">
    <cfRule type="duplicateValues" dxfId="141" priority="111"/>
  </conditionalFormatting>
  <conditionalFormatting sqref="B151">
    <cfRule type="uniqueValues" dxfId="140" priority="112"/>
  </conditionalFormatting>
  <conditionalFormatting sqref="B181">
    <cfRule type="duplicateValues" dxfId="139" priority="109"/>
  </conditionalFormatting>
  <conditionalFormatting sqref="B181">
    <cfRule type="uniqueValues" dxfId="138" priority="110"/>
  </conditionalFormatting>
  <conditionalFormatting sqref="B195">
    <cfRule type="duplicateValues" dxfId="137" priority="107"/>
  </conditionalFormatting>
  <conditionalFormatting sqref="B195">
    <cfRule type="uniqueValues" dxfId="136" priority="108"/>
  </conditionalFormatting>
  <conditionalFormatting sqref="B204:B206">
    <cfRule type="duplicateValues" dxfId="135" priority="173"/>
  </conditionalFormatting>
  <conditionalFormatting sqref="B204:B206">
    <cfRule type="uniqueValues" dxfId="134" priority="174"/>
  </conditionalFormatting>
  <conditionalFormatting sqref="B220:B221">
    <cfRule type="duplicateValues" dxfId="133" priority="103"/>
  </conditionalFormatting>
  <conditionalFormatting sqref="B220:B221">
    <cfRule type="uniqueValues" dxfId="132" priority="104"/>
  </conditionalFormatting>
  <conditionalFormatting sqref="B222">
    <cfRule type="duplicateValues" dxfId="131" priority="101"/>
  </conditionalFormatting>
  <conditionalFormatting sqref="B222">
    <cfRule type="uniqueValues" dxfId="130" priority="102"/>
  </conditionalFormatting>
  <conditionalFormatting sqref="B223">
    <cfRule type="duplicateValues" dxfId="129" priority="99"/>
  </conditionalFormatting>
  <conditionalFormatting sqref="B223">
    <cfRule type="uniqueValues" dxfId="128" priority="100"/>
  </conditionalFormatting>
  <conditionalFormatting sqref="B224">
    <cfRule type="duplicateValues" dxfId="127" priority="97"/>
  </conditionalFormatting>
  <conditionalFormatting sqref="B224">
    <cfRule type="uniqueValues" dxfId="126" priority="98"/>
  </conditionalFormatting>
  <conditionalFormatting sqref="B225:B227">
    <cfRule type="duplicateValues" dxfId="125" priority="95"/>
  </conditionalFormatting>
  <conditionalFormatting sqref="B225:B227">
    <cfRule type="uniqueValues" dxfId="124" priority="96"/>
  </conditionalFormatting>
  <conditionalFormatting sqref="B228">
    <cfRule type="duplicateValues" dxfId="123" priority="93"/>
  </conditionalFormatting>
  <conditionalFormatting sqref="B228">
    <cfRule type="uniqueValues" dxfId="122" priority="94"/>
  </conditionalFormatting>
  <conditionalFormatting sqref="B246:B247 B233">
    <cfRule type="duplicateValues" dxfId="121" priority="91"/>
  </conditionalFormatting>
  <conditionalFormatting sqref="B246:B247 B233">
    <cfRule type="uniqueValues" dxfId="120" priority="92"/>
  </conditionalFormatting>
  <conditionalFormatting sqref="B248">
    <cfRule type="duplicateValues" dxfId="119" priority="89"/>
  </conditionalFormatting>
  <conditionalFormatting sqref="B248">
    <cfRule type="uniqueValues" dxfId="118" priority="90"/>
  </conditionalFormatting>
  <conditionalFormatting sqref="B249:B251">
    <cfRule type="duplicateValues" dxfId="117" priority="87"/>
  </conditionalFormatting>
  <conditionalFormatting sqref="B249:B251">
    <cfRule type="uniqueValues" dxfId="116" priority="88"/>
  </conditionalFormatting>
  <conditionalFormatting sqref="B252">
    <cfRule type="duplicateValues" dxfId="115" priority="85"/>
  </conditionalFormatting>
  <conditionalFormatting sqref="B252">
    <cfRule type="uniqueValues" dxfId="114" priority="86"/>
  </conditionalFormatting>
  <conditionalFormatting sqref="B253:B254 B262">
    <cfRule type="duplicateValues" dxfId="113" priority="83"/>
  </conditionalFormatting>
  <conditionalFormatting sqref="B253:B254 B262">
    <cfRule type="uniqueValues" dxfId="112" priority="84"/>
  </conditionalFormatting>
  <conditionalFormatting sqref="B268">
    <cfRule type="duplicateValues" dxfId="111" priority="81"/>
  </conditionalFormatting>
  <conditionalFormatting sqref="B268">
    <cfRule type="uniqueValues" dxfId="110" priority="82"/>
  </conditionalFormatting>
  <conditionalFormatting sqref="B232">
    <cfRule type="duplicateValues" dxfId="109" priority="79"/>
  </conditionalFormatting>
  <conditionalFormatting sqref="B232">
    <cfRule type="uniqueValues" dxfId="108" priority="80"/>
  </conditionalFormatting>
  <conditionalFormatting sqref="B234">
    <cfRule type="duplicateValues" dxfId="107" priority="77"/>
  </conditionalFormatting>
  <conditionalFormatting sqref="B234">
    <cfRule type="uniqueValues" dxfId="106" priority="78"/>
  </conditionalFormatting>
  <conditionalFormatting sqref="B235">
    <cfRule type="duplicateValues" dxfId="105" priority="75"/>
  </conditionalFormatting>
  <conditionalFormatting sqref="B235">
    <cfRule type="uniqueValues" dxfId="104" priority="76"/>
  </conditionalFormatting>
  <conditionalFormatting sqref="B236">
    <cfRule type="duplicateValues" dxfId="103" priority="73"/>
  </conditionalFormatting>
  <conditionalFormatting sqref="B236">
    <cfRule type="uniqueValues" dxfId="102" priority="74"/>
  </conditionalFormatting>
  <conditionalFormatting sqref="B237">
    <cfRule type="duplicateValues" dxfId="101" priority="71"/>
  </conditionalFormatting>
  <conditionalFormatting sqref="B237">
    <cfRule type="uniqueValues" dxfId="100" priority="72"/>
  </conditionalFormatting>
  <conditionalFormatting sqref="B238">
    <cfRule type="duplicateValues" dxfId="99" priority="69"/>
  </conditionalFormatting>
  <conditionalFormatting sqref="B238">
    <cfRule type="uniqueValues" dxfId="98" priority="70"/>
  </conditionalFormatting>
  <conditionalFormatting sqref="B239">
    <cfRule type="duplicateValues" dxfId="97" priority="67"/>
  </conditionalFormatting>
  <conditionalFormatting sqref="B239">
    <cfRule type="uniqueValues" dxfId="96" priority="68"/>
  </conditionalFormatting>
  <conditionalFormatting sqref="B240">
    <cfRule type="duplicateValues" dxfId="95" priority="65"/>
  </conditionalFormatting>
  <conditionalFormatting sqref="B240">
    <cfRule type="uniqueValues" dxfId="94" priority="66"/>
  </conditionalFormatting>
  <conditionalFormatting sqref="B241">
    <cfRule type="duplicateValues" dxfId="93" priority="63"/>
  </conditionalFormatting>
  <conditionalFormatting sqref="B241">
    <cfRule type="uniqueValues" dxfId="92" priority="64"/>
  </conditionalFormatting>
  <conditionalFormatting sqref="B242">
    <cfRule type="duplicateValues" dxfId="91" priority="61"/>
  </conditionalFormatting>
  <conditionalFormatting sqref="B242">
    <cfRule type="uniqueValues" dxfId="90" priority="62"/>
  </conditionalFormatting>
  <conditionalFormatting sqref="B243">
    <cfRule type="duplicateValues" dxfId="89" priority="59"/>
  </conditionalFormatting>
  <conditionalFormatting sqref="B243">
    <cfRule type="uniqueValues" dxfId="88" priority="60"/>
  </conditionalFormatting>
  <conditionalFormatting sqref="B244:B245">
    <cfRule type="duplicateValues" dxfId="87" priority="57"/>
  </conditionalFormatting>
  <conditionalFormatting sqref="B244:B245">
    <cfRule type="uniqueValues" dxfId="86" priority="58"/>
  </conditionalFormatting>
  <conditionalFormatting sqref="B255">
    <cfRule type="duplicateValues" dxfId="85" priority="55"/>
  </conditionalFormatting>
  <conditionalFormatting sqref="B255">
    <cfRule type="uniqueValues" dxfId="84" priority="56"/>
  </conditionalFormatting>
  <conditionalFormatting sqref="B256">
    <cfRule type="duplicateValues" dxfId="83" priority="53"/>
  </conditionalFormatting>
  <conditionalFormatting sqref="B256">
    <cfRule type="uniqueValues" dxfId="82" priority="54"/>
  </conditionalFormatting>
  <conditionalFormatting sqref="B257">
    <cfRule type="duplicateValues" dxfId="81" priority="51"/>
  </conditionalFormatting>
  <conditionalFormatting sqref="B257">
    <cfRule type="uniqueValues" dxfId="80" priority="52"/>
  </conditionalFormatting>
  <conditionalFormatting sqref="B273">
    <cfRule type="duplicateValues" dxfId="79" priority="49"/>
  </conditionalFormatting>
  <conditionalFormatting sqref="B273">
    <cfRule type="uniqueValues" dxfId="78" priority="50"/>
  </conditionalFormatting>
  <conditionalFormatting sqref="B278">
    <cfRule type="duplicateValues" dxfId="77" priority="47"/>
  </conditionalFormatting>
  <conditionalFormatting sqref="B278">
    <cfRule type="uniqueValues" dxfId="76" priority="48"/>
  </conditionalFormatting>
  <conditionalFormatting sqref="B279">
    <cfRule type="duplicateValues" dxfId="75" priority="45"/>
  </conditionalFormatting>
  <conditionalFormatting sqref="B279">
    <cfRule type="uniqueValues" dxfId="74" priority="46"/>
  </conditionalFormatting>
  <conditionalFormatting sqref="B280">
    <cfRule type="duplicateValues" dxfId="73" priority="43"/>
  </conditionalFormatting>
  <conditionalFormatting sqref="B280">
    <cfRule type="uniqueValues" dxfId="72" priority="44"/>
  </conditionalFormatting>
  <conditionalFormatting sqref="B258:B260">
    <cfRule type="duplicateValues" dxfId="71" priority="41"/>
  </conditionalFormatting>
  <conditionalFormatting sqref="B258:B260">
    <cfRule type="uniqueValues" dxfId="70" priority="42"/>
  </conditionalFormatting>
  <conditionalFormatting sqref="B261">
    <cfRule type="duplicateValues" dxfId="69" priority="39"/>
  </conditionalFormatting>
  <conditionalFormatting sqref="B261">
    <cfRule type="uniqueValues" dxfId="68" priority="40"/>
  </conditionalFormatting>
  <conditionalFormatting sqref="B263:B264">
    <cfRule type="duplicateValues" dxfId="67" priority="37"/>
  </conditionalFormatting>
  <conditionalFormatting sqref="B263:B264">
    <cfRule type="uniqueValues" dxfId="66" priority="38"/>
  </conditionalFormatting>
  <conditionalFormatting sqref="B265">
    <cfRule type="duplicateValues" dxfId="65" priority="35"/>
  </conditionalFormatting>
  <conditionalFormatting sqref="B265">
    <cfRule type="uniqueValues" dxfId="64" priority="36"/>
  </conditionalFormatting>
  <conditionalFormatting sqref="B266">
    <cfRule type="duplicateValues" dxfId="63" priority="33"/>
  </conditionalFormatting>
  <conditionalFormatting sqref="B266">
    <cfRule type="uniqueValues" dxfId="62" priority="34"/>
  </conditionalFormatting>
  <conditionalFormatting sqref="B267">
    <cfRule type="duplicateValues" dxfId="61" priority="31"/>
  </conditionalFormatting>
  <conditionalFormatting sqref="B267">
    <cfRule type="uniqueValues" dxfId="60" priority="32"/>
  </conditionalFormatting>
  <conditionalFormatting sqref="B269">
    <cfRule type="duplicateValues" dxfId="59" priority="29"/>
  </conditionalFormatting>
  <conditionalFormatting sqref="B269">
    <cfRule type="uniqueValues" dxfId="58" priority="30"/>
  </conditionalFormatting>
  <conditionalFormatting sqref="B270">
    <cfRule type="duplicateValues" dxfId="57" priority="27"/>
  </conditionalFormatting>
  <conditionalFormatting sqref="B270">
    <cfRule type="uniqueValues" dxfId="56" priority="28"/>
  </conditionalFormatting>
  <conditionalFormatting sqref="B271">
    <cfRule type="duplicateValues" dxfId="55" priority="25"/>
  </conditionalFormatting>
  <conditionalFormatting sqref="B271">
    <cfRule type="uniqueValues" dxfId="54" priority="26"/>
  </conditionalFormatting>
  <conditionalFormatting sqref="B272">
    <cfRule type="duplicateValues" dxfId="53" priority="23"/>
  </conditionalFormatting>
  <conditionalFormatting sqref="B272">
    <cfRule type="uniqueValues" dxfId="52" priority="24"/>
  </conditionalFormatting>
  <conditionalFormatting sqref="B274">
    <cfRule type="duplicateValues" dxfId="51" priority="21"/>
  </conditionalFormatting>
  <conditionalFormatting sqref="B274">
    <cfRule type="uniqueValues" dxfId="50" priority="22"/>
  </conditionalFormatting>
  <conditionalFormatting sqref="B275">
    <cfRule type="duplicateValues" dxfId="49" priority="15"/>
  </conditionalFormatting>
  <conditionalFormatting sqref="B275">
    <cfRule type="uniqueValues" dxfId="48" priority="16"/>
  </conditionalFormatting>
  <conditionalFormatting sqref="B276">
    <cfRule type="duplicateValues" dxfId="47" priority="13"/>
  </conditionalFormatting>
  <conditionalFormatting sqref="B276">
    <cfRule type="uniqueValues" dxfId="46" priority="14"/>
  </conditionalFormatting>
  <conditionalFormatting sqref="B277">
    <cfRule type="duplicateValues" dxfId="45" priority="11"/>
  </conditionalFormatting>
  <conditionalFormatting sqref="B277">
    <cfRule type="uniqueValues" dxfId="44" priority="12"/>
  </conditionalFormatting>
  <conditionalFormatting sqref="B281">
    <cfRule type="duplicateValues" dxfId="43" priority="9"/>
  </conditionalFormatting>
  <conditionalFormatting sqref="B281">
    <cfRule type="uniqueValues" dxfId="42" priority="10"/>
  </conditionalFormatting>
  <conditionalFormatting sqref="B282">
    <cfRule type="duplicateValues" dxfId="41" priority="7"/>
  </conditionalFormatting>
  <conditionalFormatting sqref="B282">
    <cfRule type="uniqueValues" dxfId="40" priority="8"/>
  </conditionalFormatting>
  <conditionalFormatting sqref="B283:B284">
    <cfRule type="duplicateValues" dxfId="39" priority="5"/>
  </conditionalFormatting>
  <conditionalFormatting sqref="B283:B284">
    <cfRule type="uniqueValues" dxfId="38" priority="6"/>
  </conditionalFormatting>
  <conditionalFormatting sqref="B146 B142">
    <cfRule type="duplicateValues" dxfId="37" priority="867"/>
  </conditionalFormatting>
  <conditionalFormatting sqref="B146 B142">
    <cfRule type="uniqueValues" dxfId="36" priority="869"/>
  </conditionalFormatting>
  <dataValidations count="5">
    <dataValidation type="time" operator="notEqual" allowBlank="1" showInputMessage="1" showErrorMessage="1" sqref="H9:H12 H60:H66 H113:H118 H109:H111 H68:H104 H16:H58 H120:H143 H148:H175 H244:H246 H283:H284 H181:H208 H214:H241 H252:H280" xr:uid="{00000000-0002-0000-0100-000000000000}">
      <formula1>0.999305555555556</formula1>
    </dataValidation>
    <dataValidation type="list" allowBlank="1" showInputMessage="1" showErrorMessage="1" sqref="E12 E9:E10 E60:E66 E113:E118 E109:E111 E68:E104 E15:E58 E120:E143 E148:E175 E244:E246 E283:E284 E181:E208 E214:E241 E252:E280" xr:uid="{00000000-0002-0000-0100-000001000000}">
      <formula1>UNIDADES</formula1>
    </dataValidation>
    <dataValidation type="list" allowBlank="1" showInputMessage="1" showErrorMessage="1" sqref="C12 C9:C10 C60:C66 C113:C118 C109:C111 C68:C104 C15:C58 C120:C143 C148:C175 C244:C246 C283:C284 C181:C208 C214:C241 C252:C280" xr:uid="{00000000-0002-0000-0100-000002000000}">
      <formula1>"OSL,OSR,DOL,OSC,DOR,DOC"</formula1>
    </dataValidation>
    <dataValidation type="date" operator="greaterThan" allowBlank="1" showInputMessage="1" showErrorMessage="1" sqref="O285:O1048576 O1 G2 G58 G64:G66 G68:G104 G133:G146 G15:G55 G148 G130 G171:G284" xr:uid="{00000000-0002-0000-0100-000003000000}">
      <formula1>43831</formula1>
    </dataValidation>
    <dataValidation type="list" allowBlank="1" showInputMessage="1" showErrorMessage="1" sqref="L3:L10 M30:M32 M73 M125 M113:M115 M61:M63 M163 M153:M155 M27:M28 M196 M186:M188 M224:M227 M257:M260 L12:L284" xr:uid="{00000000-0002-0000-0100-000004000000}">
      <formula1>INDIRECT(K3)</formula1>
    </dataValidation>
  </dataValidations>
  <pageMargins left="0.7" right="0.7" top="0.75" bottom="0.75" header="0.3" footer="0.3"/>
  <pageSetup orientation="portrait" r:id="rId1"/>
  <ignoredErrors>
    <ignoredError sqref="G2" listDataValidatio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5000000}">
          <x14:formula1>
            <xm:f>'C:\Users\turnoceac\AppData\Local\Microsoft\Windows\INetCache\Content.MSO\[Copia de NUEVA PLANILLA DE CARGA DE DATOS del  27-11 al 03-12.xlsx]VD'!#REF!</xm:f>
          </x14:formula1>
          <xm:sqref>J12:K12 J9:K10 J60:K66 J113:K118 J109:K111 J68:K104 J15:K58 J120:K143 J148:K175 J244:K246 J283:K284 J181:K208 J214:K241 J252:K280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O1000"/>
  <sheetViews>
    <sheetView topLeftCell="A4" workbookViewId="0">
      <selection activeCell="B13" sqref="B13"/>
    </sheetView>
  </sheetViews>
  <sheetFormatPr baseColWidth="10" defaultColWidth="14.44140625" defaultRowHeight="15" customHeight="1" x14ac:dyDescent="0.3"/>
  <cols>
    <col min="1" max="1" width="9.88671875" style="43" bestFit="1" customWidth="1"/>
    <col min="2" max="3" width="18.6640625" style="43" customWidth="1"/>
    <col min="4" max="4" width="2.6640625" style="43" customWidth="1"/>
    <col min="5" max="6" width="12.33203125" style="43" customWidth="1"/>
    <col min="7" max="7" width="12.6640625" style="43" customWidth="1"/>
    <col min="8" max="9" width="12.33203125" style="43" customWidth="1"/>
    <col min="10" max="10" width="12.6640625" style="43" customWidth="1"/>
    <col min="11" max="11" width="2.6640625" style="43" customWidth="1"/>
    <col min="12" max="13" width="18.6640625" style="43" customWidth="1"/>
    <col min="14" max="14" width="10.6640625" style="43" customWidth="1"/>
    <col min="15" max="15" width="37" style="43" customWidth="1"/>
    <col min="16" max="26" width="10.6640625" style="43" customWidth="1"/>
    <col min="27" max="16384" width="14.44140625" style="43"/>
  </cols>
  <sheetData>
    <row r="1" spans="1:15" ht="15" customHeight="1" thickBot="1" x14ac:dyDescent="0.35"/>
    <row r="2" spans="1:15" ht="18.75" customHeight="1" thickBot="1" x14ac:dyDescent="0.35">
      <c r="B2" s="117" t="s">
        <v>589</v>
      </c>
      <c r="C2" s="118"/>
      <c r="D2" s="118"/>
      <c r="E2" s="118"/>
      <c r="F2" s="118"/>
      <c r="G2" s="118"/>
      <c r="H2" s="118"/>
      <c r="I2" s="118"/>
      <c r="J2" s="118"/>
      <c r="K2" s="118"/>
      <c r="L2" s="118"/>
      <c r="M2" s="119"/>
    </row>
    <row r="4" spans="1:15" thickBot="1" x14ac:dyDescent="0.35">
      <c r="B4" s="120" t="s">
        <v>590</v>
      </c>
      <c r="C4" s="121"/>
      <c r="E4" s="124" t="s">
        <v>591</v>
      </c>
      <c r="F4" s="118"/>
      <c r="G4" s="118"/>
      <c r="H4" s="118"/>
      <c r="I4" s="118"/>
      <c r="J4" s="119"/>
      <c r="L4" s="120" t="s">
        <v>592</v>
      </c>
      <c r="M4" s="121"/>
    </row>
    <row r="5" spans="1:15" thickBot="1" x14ac:dyDescent="0.35">
      <c r="B5" s="122"/>
      <c r="C5" s="123"/>
      <c r="E5" s="125" t="s">
        <v>6</v>
      </c>
      <c r="F5" s="126"/>
      <c r="G5" s="127"/>
      <c r="H5" s="128" t="s">
        <v>7</v>
      </c>
      <c r="I5" s="126"/>
      <c r="J5" s="121"/>
      <c r="L5" s="122"/>
      <c r="M5" s="123"/>
    </row>
    <row r="6" spans="1:15" thickBot="1" x14ac:dyDescent="0.35">
      <c r="B6" s="44" t="s">
        <v>6</v>
      </c>
      <c r="C6" s="45" t="s">
        <v>7</v>
      </c>
      <c r="E6" s="46" t="s">
        <v>593</v>
      </c>
      <c r="F6" s="46" t="s">
        <v>594</v>
      </c>
      <c r="G6" s="46" t="s">
        <v>595</v>
      </c>
      <c r="H6" s="46" t="s">
        <v>593</v>
      </c>
      <c r="I6" s="46" t="s">
        <v>594</v>
      </c>
      <c r="J6" s="46" t="s">
        <v>595</v>
      </c>
      <c r="L6" s="44" t="s">
        <v>6</v>
      </c>
      <c r="M6" s="47" t="s">
        <v>7</v>
      </c>
    </row>
    <row r="7" spans="1:15" thickBot="1" x14ac:dyDescent="0.35">
      <c r="A7" s="116" t="s">
        <v>596</v>
      </c>
      <c r="B7" s="48" t="s">
        <v>597</v>
      </c>
      <c r="C7" s="49" t="s">
        <v>598</v>
      </c>
      <c r="E7" s="50">
        <v>24</v>
      </c>
      <c r="F7" s="50">
        <v>43</v>
      </c>
      <c r="G7" s="50">
        <v>45</v>
      </c>
      <c r="H7" s="50">
        <v>60</v>
      </c>
      <c r="I7" s="50">
        <v>16</v>
      </c>
      <c r="J7" s="50">
        <v>45</v>
      </c>
      <c r="K7" s="51"/>
      <c r="L7" s="52">
        <f>IFERROR((E7 + (F7/60) + (G7/3600)) * -1,"")</f>
        <v>-24.729166666666664</v>
      </c>
      <c r="M7" s="53">
        <f>IFERROR((H7+(I7/60)+(J7/3600))*-1,"")</f>
        <v>-60.279166666666669</v>
      </c>
      <c r="O7" s="54"/>
    </row>
    <row r="8" spans="1:15" thickBot="1" x14ac:dyDescent="0.35">
      <c r="A8" s="116"/>
      <c r="B8" s="48" t="s">
        <v>599</v>
      </c>
      <c r="C8" s="55" t="s">
        <v>600</v>
      </c>
      <c r="E8" s="50">
        <v>24</v>
      </c>
      <c r="F8" s="50">
        <v>49</v>
      </c>
      <c r="G8" s="50">
        <v>21</v>
      </c>
      <c r="H8" s="50">
        <v>60</v>
      </c>
      <c r="I8" s="50">
        <v>40</v>
      </c>
      <c r="J8" s="50">
        <v>44</v>
      </c>
      <c r="K8" s="56"/>
      <c r="L8" s="52">
        <f t="shared" ref="L8:L26" si="0">IFERROR((E8 + (F8/60) + (G8/3600)) * -1,"")</f>
        <v>-24.822499999999998</v>
      </c>
      <c r="M8" s="53">
        <f t="shared" ref="M8:M26" si="1">IFERROR((H8+(I8/60)+(J8/3600))*-1,"")</f>
        <v>-60.678888888888885</v>
      </c>
    </row>
    <row r="9" spans="1:15" thickBot="1" x14ac:dyDescent="0.35">
      <c r="B9" s="57" t="s">
        <v>599</v>
      </c>
      <c r="C9" s="55" t="s">
        <v>600</v>
      </c>
      <c r="E9" s="50" t="str">
        <f>MID($B9,1,2)</f>
        <v>24</v>
      </c>
      <c r="F9" s="50" t="str">
        <f>MID($B9,4,2)</f>
        <v>49</v>
      </c>
      <c r="G9" s="50" t="str">
        <f>MID($B9,7,2)</f>
        <v>21</v>
      </c>
      <c r="H9" s="50" t="str">
        <f>MID($C9,1,2)</f>
        <v>60</v>
      </c>
      <c r="I9" s="50" t="str">
        <f>MID($C9,4,2)</f>
        <v>40</v>
      </c>
      <c r="J9" s="50" t="str">
        <f>MID($C9,7,2)</f>
        <v>44</v>
      </c>
      <c r="L9" s="52">
        <f t="shared" si="0"/>
        <v>-24.822499999999998</v>
      </c>
      <c r="M9" s="53">
        <f t="shared" si="1"/>
        <v>-60.678888888888885</v>
      </c>
    </row>
    <row r="10" spans="1:15" thickBot="1" x14ac:dyDescent="0.35">
      <c r="B10" s="76" t="s">
        <v>621</v>
      </c>
      <c r="C10" s="76" t="s">
        <v>775</v>
      </c>
      <c r="E10" s="50" t="str">
        <f t="shared" ref="E10:E26" si="2">MID($B10,1,2)</f>
        <v>34</v>
      </c>
      <c r="F10" s="50" t="str">
        <f t="shared" ref="F10:F26" si="3">MID($B10,4,2)</f>
        <v>49</v>
      </c>
      <c r="G10" s="50" t="str">
        <f t="shared" ref="G10:G26" si="4">MID($B10,7,2)</f>
        <v>55</v>
      </c>
      <c r="H10" s="50" t="str">
        <f t="shared" ref="H10:H26" si="5">MID($C10,1,2)</f>
        <v>58</v>
      </c>
      <c r="I10" s="50" t="str">
        <f t="shared" ref="I10:I26" si="6">MID($C10,4,2)</f>
        <v>30</v>
      </c>
      <c r="J10" s="50" t="str">
        <f t="shared" ref="J10:J26" si="7">MID($C10,7,2)</f>
        <v>30</v>
      </c>
      <c r="L10" s="52">
        <f t="shared" si="0"/>
        <v>-34.831944444444446</v>
      </c>
      <c r="M10" s="53">
        <f t="shared" si="1"/>
        <v>-58.508333333333333</v>
      </c>
    </row>
    <row r="11" spans="1:15" thickBot="1" x14ac:dyDescent="0.35">
      <c r="B11" s="75" t="s">
        <v>621</v>
      </c>
      <c r="C11" s="75" t="s">
        <v>775</v>
      </c>
      <c r="D11" s="54"/>
      <c r="E11" s="50" t="str">
        <f t="shared" si="2"/>
        <v>34</v>
      </c>
      <c r="F11" s="50" t="str">
        <f t="shared" si="3"/>
        <v>49</v>
      </c>
      <c r="G11" s="50" t="str">
        <f t="shared" si="4"/>
        <v>55</v>
      </c>
      <c r="H11" s="50" t="str">
        <f t="shared" si="5"/>
        <v>58</v>
      </c>
      <c r="I11" s="50" t="str">
        <f t="shared" si="6"/>
        <v>30</v>
      </c>
      <c r="J11" s="50" t="str">
        <f t="shared" si="7"/>
        <v>30</v>
      </c>
      <c r="K11" s="54"/>
      <c r="L11" s="52">
        <f t="shared" si="0"/>
        <v>-34.831944444444446</v>
      </c>
      <c r="M11" s="53">
        <f t="shared" si="1"/>
        <v>-58.508333333333333</v>
      </c>
      <c r="N11" s="54"/>
      <c r="O11" s="54"/>
    </row>
    <row r="12" spans="1:15" thickBot="1" x14ac:dyDescent="0.35">
      <c r="B12" s="64" t="s">
        <v>618</v>
      </c>
      <c r="C12" s="64" t="s">
        <v>619</v>
      </c>
      <c r="D12" s="54"/>
      <c r="E12" s="50" t="str">
        <f t="shared" si="2"/>
        <v>41</v>
      </c>
      <c r="F12" s="50" t="str">
        <f t="shared" si="3"/>
        <v>20</v>
      </c>
      <c r="G12" s="50" t="str">
        <f t="shared" si="4"/>
        <v>54</v>
      </c>
      <c r="H12" s="50" t="str">
        <f t="shared" si="5"/>
        <v>71</v>
      </c>
      <c r="I12" s="50" t="str">
        <f t="shared" si="6"/>
        <v>43</v>
      </c>
      <c r="J12" s="50" t="str">
        <f t="shared" si="7"/>
        <v>49</v>
      </c>
      <c r="K12" s="54"/>
      <c r="L12" s="52">
        <f t="shared" si="0"/>
        <v>-41.348333333333336</v>
      </c>
      <c r="M12" s="53">
        <f t="shared" si="1"/>
        <v>-71.730277777777786</v>
      </c>
      <c r="N12" s="54"/>
      <c r="O12" s="54"/>
    </row>
    <row r="13" spans="1:15" thickBot="1" x14ac:dyDescent="0.35">
      <c r="B13" s="91">
        <v>-34603986</v>
      </c>
      <c r="C13" s="58"/>
      <c r="D13" s="54"/>
      <c r="E13" s="50" t="str">
        <f t="shared" si="2"/>
        <v>-3</v>
      </c>
      <c r="F13" s="50" t="str">
        <f t="shared" si="3"/>
        <v>60</v>
      </c>
      <c r="G13" s="50" t="str">
        <f t="shared" si="4"/>
        <v>98</v>
      </c>
      <c r="H13" s="50" t="str">
        <f t="shared" si="5"/>
        <v/>
      </c>
      <c r="I13" s="50" t="str">
        <f t="shared" si="6"/>
        <v/>
      </c>
      <c r="J13" s="50" t="str">
        <f t="shared" si="7"/>
        <v/>
      </c>
      <c r="K13" s="54"/>
      <c r="L13" s="52">
        <f t="shared" si="0"/>
        <v>1.9727777777777777</v>
      </c>
      <c r="M13" s="53" t="str">
        <f t="shared" si="1"/>
        <v/>
      </c>
      <c r="N13" s="54"/>
      <c r="O13" s="54"/>
    </row>
    <row r="14" spans="1:15" thickBot="1" x14ac:dyDescent="0.35">
      <c r="B14" s="57"/>
      <c r="C14" s="58"/>
      <c r="D14" s="54"/>
      <c r="E14" s="50" t="str">
        <f t="shared" si="2"/>
        <v/>
      </c>
      <c r="F14" s="50" t="str">
        <f t="shared" si="3"/>
        <v/>
      </c>
      <c r="G14" s="50" t="str">
        <f t="shared" si="4"/>
        <v/>
      </c>
      <c r="H14" s="50" t="str">
        <f t="shared" si="5"/>
        <v/>
      </c>
      <c r="I14" s="50" t="str">
        <f t="shared" si="6"/>
        <v/>
      </c>
      <c r="J14" s="50" t="str">
        <f t="shared" si="7"/>
        <v/>
      </c>
      <c r="K14" s="54"/>
      <c r="L14" s="52" t="str">
        <f t="shared" si="0"/>
        <v/>
      </c>
      <c r="M14" s="53" t="str">
        <f t="shared" si="1"/>
        <v/>
      </c>
      <c r="N14" s="54"/>
      <c r="O14" s="54"/>
    </row>
    <row r="15" spans="1:15" thickBot="1" x14ac:dyDescent="0.35">
      <c r="B15" s="57"/>
      <c r="C15" s="58"/>
      <c r="E15" s="50" t="str">
        <f t="shared" si="2"/>
        <v/>
      </c>
      <c r="F15" s="50" t="str">
        <f t="shared" si="3"/>
        <v/>
      </c>
      <c r="G15" s="50" t="str">
        <f t="shared" si="4"/>
        <v/>
      </c>
      <c r="H15" s="50" t="str">
        <f t="shared" si="5"/>
        <v/>
      </c>
      <c r="I15" s="50" t="str">
        <f t="shared" si="6"/>
        <v/>
      </c>
      <c r="J15" s="50" t="str">
        <f t="shared" si="7"/>
        <v/>
      </c>
      <c r="L15" s="52" t="str">
        <f t="shared" si="0"/>
        <v/>
      </c>
      <c r="M15" s="53" t="str">
        <f t="shared" si="1"/>
        <v/>
      </c>
    </row>
    <row r="16" spans="1:15" thickBot="1" x14ac:dyDescent="0.35">
      <c r="B16" s="57"/>
      <c r="C16" s="58"/>
      <c r="E16" s="50" t="str">
        <f t="shared" si="2"/>
        <v/>
      </c>
      <c r="F16" s="50" t="str">
        <f t="shared" si="3"/>
        <v/>
      </c>
      <c r="G16" s="50" t="str">
        <f t="shared" si="4"/>
        <v/>
      </c>
      <c r="H16" s="50" t="str">
        <f t="shared" si="5"/>
        <v/>
      </c>
      <c r="I16" s="50" t="str">
        <f t="shared" si="6"/>
        <v/>
      </c>
      <c r="J16" s="50" t="str">
        <f t="shared" si="7"/>
        <v/>
      </c>
      <c r="L16" s="52" t="str">
        <f t="shared" si="0"/>
        <v/>
      </c>
      <c r="M16" s="53" t="str">
        <f t="shared" si="1"/>
        <v/>
      </c>
    </row>
    <row r="17" spans="1:15" thickBot="1" x14ac:dyDescent="0.35">
      <c r="B17" s="57"/>
      <c r="C17" s="58"/>
      <c r="E17" s="50" t="str">
        <f t="shared" si="2"/>
        <v/>
      </c>
      <c r="F17" s="50" t="str">
        <f t="shared" si="3"/>
        <v/>
      </c>
      <c r="G17" s="50" t="str">
        <f t="shared" si="4"/>
        <v/>
      </c>
      <c r="H17" s="50" t="str">
        <f t="shared" si="5"/>
        <v/>
      </c>
      <c r="I17" s="50" t="str">
        <f t="shared" si="6"/>
        <v/>
      </c>
      <c r="J17" s="50" t="str">
        <f t="shared" si="7"/>
        <v/>
      </c>
      <c r="L17" s="52" t="str">
        <f t="shared" si="0"/>
        <v/>
      </c>
      <c r="M17" s="53" t="str">
        <f t="shared" si="1"/>
        <v/>
      </c>
    </row>
    <row r="18" spans="1:15" thickBot="1" x14ac:dyDescent="0.35">
      <c r="B18" s="57"/>
      <c r="C18" s="58"/>
      <c r="E18" s="50" t="str">
        <f t="shared" si="2"/>
        <v/>
      </c>
      <c r="F18" s="50" t="str">
        <f t="shared" si="3"/>
        <v/>
      </c>
      <c r="G18" s="50" t="str">
        <f t="shared" si="4"/>
        <v/>
      </c>
      <c r="H18" s="50" t="str">
        <f t="shared" si="5"/>
        <v/>
      </c>
      <c r="I18" s="50" t="str">
        <f t="shared" si="6"/>
        <v/>
      </c>
      <c r="J18" s="50" t="str">
        <f t="shared" si="7"/>
        <v/>
      </c>
      <c r="L18" s="52" t="str">
        <f t="shared" si="0"/>
        <v/>
      </c>
      <c r="M18" s="53" t="str">
        <f t="shared" si="1"/>
        <v/>
      </c>
    </row>
    <row r="19" spans="1:15" thickBot="1" x14ac:dyDescent="0.35">
      <c r="B19" s="57"/>
      <c r="C19" s="58"/>
      <c r="E19" s="50" t="str">
        <f t="shared" si="2"/>
        <v/>
      </c>
      <c r="F19" s="50" t="str">
        <f t="shared" si="3"/>
        <v/>
      </c>
      <c r="G19" s="50" t="str">
        <f t="shared" si="4"/>
        <v/>
      </c>
      <c r="H19" s="50" t="str">
        <f t="shared" si="5"/>
        <v/>
      </c>
      <c r="I19" s="50" t="str">
        <f t="shared" si="6"/>
        <v/>
      </c>
      <c r="J19" s="50" t="str">
        <f t="shared" si="7"/>
        <v/>
      </c>
      <c r="L19" s="52" t="str">
        <f t="shared" si="0"/>
        <v/>
      </c>
      <c r="M19" s="53" t="str">
        <f t="shared" si="1"/>
        <v/>
      </c>
    </row>
    <row r="20" spans="1:15" thickBot="1" x14ac:dyDescent="0.35">
      <c r="B20" s="57"/>
      <c r="C20" s="58"/>
      <c r="E20" s="50" t="str">
        <f t="shared" si="2"/>
        <v/>
      </c>
      <c r="F20" s="50" t="str">
        <f t="shared" si="3"/>
        <v/>
      </c>
      <c r="G20" s="50" t="str">
        <f t="shared" si="4"/>
        <v/>
      </c>
      <c r="H20" s="50" t="str">
        <f t="shared" si="5"/>
        <v/>
      </c>
      <c r="I20" s="50" t="str">
        <f t="shared" si="6"/>
        <v/>
      </c>
      <c r="J20" s="50" t="str">
        <f t="shared" si="7"/>
        <v/>
      </c>
      <c r="L20" s="52" t="str">
        <f t="shared" si="0"/>
        <v/>
      </c>
      <c r="M20" s="53" t="str">
        <f t="shared" si="1"/>
        <v/>
      </c>
    </row>
    <row r="21" spans="1:15" ht="15.75" customHeight="1" thickBot="1" x14ac:dyDescent="0.35">
      <c r="B21" s="57"/>
      <c r="C21" s="58"/>
      <c r="E21" s="50" t="str">
        <f t="shared" si="2"/>
        <v/>
      </c>
      <c r="F21" s="50" t="str">
        <f t="shared" si="3"/>
        <v/>
      </c>
      <c r="G21" s="50" t="str">
        <f t="shared" si="4"/>
        <v/>
      </c>
      <c r="H21" s="50" t="str">
        <f t="shared" si="5"/>
        <v/>
      </c>
      <c r="I21" s="50" t="str">
        <f t="shared" si="6"/>
        <v/>
      </c>
      <c r="J21" s="50" t="str">
        <f t="shared" si="7"/>
        <v/>
      </c>
      <c r="L21" s="52" t="str">
        <f t="shared" si="0"/>
        <v/>
      </c>
      <c r="M21" s="53" t="str">
        <f t="shared" si="1"/>
        <v/>
      </c>
    </row>
    <row r="22" spans="1:15" ht="15.75" customHeight="1" thickBot="1" x14ac:dyDescent="0.35">
      <c r="A22" s="54"/>
      <c r="B22" s="59"/>
      <c r="C22" s="63"/>
      <c r="E22" s="50" t="str">
        <f t="shared" si="2"/>
        <v/>
      </c>
      <c r="F22" s="50" t="str">
        <f t="shared" si="3"/>
        <v/>
      </c>
      <c r="G22" s="50" t="str">
        <f t="shared" si="4"/>
        <v/>
      </c>
      <c r="H22" s="50" t="str">
        <f t="shared" si="5"/>
        <v/>
      </c>
      <c r="I22" s="50" t="str">
        <f t="shared" si="6"/>
        <v/>
      </c>
      <c r="J22" s="50" t="str">
        <f t="shared" si="7"/>
        <v/>
      </c>
      <c r="L22" s="52" t="str">
        <f t="shared" si="0"/>
        <v/>
      </c>
      <c r="M22" s="53" t="str">
        <f t="shared" si="1"/>
        <v/>
      </c>
      <c r="N22" s="54"/>
      <c r="O22" s="54"/>
    </row>
    <row r="23" spans="1:15" ht="15.75" customHeight="1" thickBot="1" x14ac:dyDescent="0.35">
      <c r="A23" s="54"/>
      <c r="B23" s="59"/>
      <c r="C23" s="63"/>
      <c r="E23" s="50" t="str">
        <f t="shared" si="2"/>
        <v/>
      </c>
      <c r="F23" s="50" t="str">
        <f t="shared" si="3"/>
        <v/>
      </c>
      <c r="G23" s="50" t="str">
        <f t="shared" si="4"/>
        <v/>
      </c>
      <c r="H23" s="50" t="str">
        <f t="shared" si="5"/>
        <v/>
      </c>
      <c r="I23" s="50" t="str">
        <f t="shared" si="6"/>
        <v/>
      </c>
      <c r="J23" s="50" t="str">
        <f t="shared" si="7"/>
        <v/>
      </c>
      <c r="L23" s="52" t="str">
        <f t="shared" si="0"/>
        <v/>
      </c>
      <c r="M23" s="53" t="str">
        <f t="shared" si="1"/>
        <v/>
      </c>
      <c r="N23" s="54"/>
      <c r="O23" s="54"/>
    </row>
    <row r="24" spans="1:15" ht="15.75" customHeight="1" thickBot="1" x14ac:dyDescent="0.35">
      <c r="B24" s="60"/>
      <c r="C24" s="62"/>
      <c r="E24" s="50" t="str">
        <f t="shared" si="2"/>
        <v/>
      </c>
      <c r="F24" s="50" t="str">
        <f t="shared" si="3"/>
        <v/>
      </c>
      <c r="G24" s="50" t="str">
        <f t="shared" si="4"/>
        <v/>
      </c>
      <c r="H24" s="50" t="str">
        <f t="shared" si="5"/>
        <v/>
      </c>
      <c r="I24" s="50" t="str">
        <f t="shared" si="6"/>
        <v/>
      </c>
      <c r="J24" s="50" t="str">
        <f t="shared" si="7"/>
        <v/>
      </c>
      <c r="L24" s="52" t="str">
        <f t="shared" si="0"/>
        <v/>
      </c>
      <c r="M24" s="53" t="str">
        <f t="shared" si="1"/>
        <v/>
      </c>
      <c r="N24" s="54"/>
      <c r="O24" s="54"/>
    </row>
    <row r="25" spans="1:15" ht="15.75" customHeight="1" thickBot="1" x14ac:dyDescent="0.35">
      <c r="B25" s="61"/>
      <c r="C25" s="62"/>
      <c r="E25" s="50" t="str">
        <f t="shared" si="2"/>
        <v/>
      </c>
      <c r="F25" s="50" t="str">
        <f t="shared" si="3"/>
        <v/>
      </c>
      <c r="G25" s="50" t="str">
        <f t="shared" si="4"/>
        <v/>
      </c>
      <c r="H25" s="50" t="str">
        <f t="shared" si="5"/>
        <v/>
      </c>
      <c r="I25" s="50" t="str">
        <f t="shared" si="6"/>
        <v/>
      </c>
      <c r="J25" s="50" t="str">
        <f t="shared" si="7"/>
        <v/>
      </c>
      <c r="L25" s="52" t="str">
        <f t="shared" si="0"/>
        <v/>
      </c>
      <c r="M25" s="53" t="str">
        <f t="shared" si="1"/>
        <v/>
      </c>
    </row>
    <row r="26" spans="1:15" ht="15.75" customHeight="1" x14ac:dyDescent="0.3">
      <c r="B26" s="61"/>
      <c r="C26" s="62"/>
      <c r="E26" s="50" t="str">
        <f t="shared" si="2"/>
        <v/>
      </c>
      <c r="F26" s="50" t="str">
        <f t="shared" si="3"/>
        <v/>
      </c>
      <c r="G26" s="50" t="str">
        <f t="shared" si="4"/>
        <v/>
      </c>
      <c r="H26" s="50" t="str">
        <f t="shared" si="5"/>
        <v/>
      </c>
      <c r="I26" s="50" t="str">
        <f t="shared" si="6"/>
        <v/>
      </c>
      <c r="J26" s="50" t="str">
        <f t="shared" si="7"/>
        <v/>
      </c>
      <c r="L26" s="52" t="str">
        <f t="shared" si="0"/>
        <v/>
      </c>
      <c r="M26" s="53" t="str">
        <f t="shared" si="1"/>
        <v/>
      </c>
    </row>
    <row r="27" spans="1:15" ht="15.75" customHeight="1" x14ac:dyDescent="0.3"/>
    <row r="28" spans="1:15" ht="15.75" customHeight="1" x14ac:dyDescent="0.3"/>
    <row r="29" spans="1:15" ht="15.75" customHeight="1" x14ac:dyDescent="0.3"/>
    <row r="30" spans="1:15" ht="15.75" customHeight="1" x14ac:dyDescent="0.3"/>
    <row r="31" spans="1:15" ht="15.75" customHeight="1" x14ac:dyDescent="0.3"/>
    <row r="32" spans="1:15"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A8"/>
    <mergeCell ref="B2:M2"/>
    <mergeCell ref="B4:C5"/>
    <mergeCell ref="E4:J4"/>
    <mergeCell ref="L4:M5"/>
    <mergeCell ref="E5:G5"/>
    <mergeCell ref="H5:J5"/>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C9"/>
  <sheetViews>
    <sheetView workbookViewId="0">
      <selection activeCell="B9" sqref="B9"/>
    </sheetView>
  </sheetViews>
  <sheetFormatPr baseColWidth="10" defaultRowHeight="14.4" x14ac:dyDescent="0.3"/>
  <cols>
    <col min="1" max="1" width="22.5546875" customWidth="1"/>
    <col min="2" max="2" width="23.6640625" bestFit="1" customWidth="1"/>
    <col min="3" max="3" width="63.109375" style="7" customWidth="1"/>
    <col min="4" max="4" width="55.33203125" bestFit="1" customWidth="1"/>
  </cols>
  <sheetData>
    <row r="1" spans="1:3" x14ac:dyDescent="0.3">
      <c r="A1" s="5" t="s">
        <v>34</v>
      </c>
      <c r="B1" s="6" t="s">
        <v>35</v>
      </c>
      <c r="C1" s="5" t="s">
        <v>36</v>
      </c>
    </row>
    <row r="2" spans="1:3" ht="28.8" x14ac:dyDescent="0.3">
      <c r="A2" s="8">
        <v>1</v>
      </c>
      <c r="B2" s="8" t="s">
        <v>37</v>
      </c>
      <c r="C2" s="8" t="s">
        <v>38</v>
      </c>
    </row>
    <row r="3" spans="1:3" ht="72" x14ac:dyDescent="0.3">
      <c r="A3" s="8">
        <v>2</v>
      </c>
      <c r="B3" s="8" t="s">
        <v>39</v>
      </c>
      <c r="C3" s="8" t="s">
        <v>40</v>
      </c>
    </row>
    <row r="4" spans="1:3" ht="57.6" x14ac:dyDescent="0.3">
      <c r="A4" s="8">
        <v>3</v>
      </c>
      <c r="B4" s="8" t="s">
        <v>41</v>
      </c>
      <c r="C4" s="8" t="s">
        <v>42</v>
      </c>
    </row>
    <row r="5" spans="1:3" ht="72" x14ac:dyDescent="0.3">
      <c r="A5" s="8">
        <v>4</v>
      </c>
      <c r="B5" s="8" t="s">
        <v>43</v>
      </c>
      <c r="C5" s="8" t="s">
        <v>44</v>
      </c>
    </row>
    <row r="6" spans="1:3" ht="28.8" x14ac:dyDescent="0.3">
      <c r="A6" s="8">
        <v>5</v>
      </c>
      <c r="B6" s="8" t="s">
        <v>45</v>
      </c>
      <c r="C6" s="8" t="s">
        <v>46</v>
      </c>
    </row>
    <row r="7" spans="1:3" ht="44.4" customHeight="1" x14ac:dyDescent="0.3">
      <c r="A7" s="8">
        <v>6</v>
      </c>
      <c r="B7" s="8" t="s">
        <v>47</v>
      </c>
      <c r="C7" s="8" t="s">
        <v>48</v>
      </c>
    </row>
    <row r="8" spans="1:3" ht="43.2" x14ac:dyDescent="0.3">
      <c r="A8" s="8">
        <v>7</v>
      </c>
      <c r="B8" s="8" t="s">
        <v>49</v>
      </c>
      <c r="C8" s="8" t="s">
        <v>50</v>
      </c>
    </row>
    <row r="9" spans="1:3" ht="43.2" x14ac:dyDescent="0.3">
      <c r="A9" s="8">
        <v>8</v>
      </c>
      <c r="B9" s="8" t="s">
        <v>51</v>
      </c>
      <c r="C9" s="8" t="s">
        <v>52</v>
      </c>
    </row>
  </sheetData>
  <pageMargins left="0.7" right="0.7" top="0.75" bottom="0.75" header="0.3" footer="0.3"/>
  <pageSetup paperSize="9" orientation="landscape" verticalDpi="59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VD</vt:lpstr>
      <vt:lpstr>ORDEN_SERVICIOS</vt:lpstr>
      <vt:lpstr>PEGAR_GEO</vt:lpstr>
      <vt:lpstr>Cod_Operativo MinSegSecSeg</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PSA</cp:lastModifiedBy>
  <cp:lastPrinted>2024-11-05T13:06:15Z</cp:lastPrinted>
  <dcterms:created xsi:type="dcterms:W3CDTF">2024-01-25T14:59:15Z</dcterms:created>
  <dcterms:modified xsi:type="dcterms:W3CDTF">2024-12-06T19:33:44Z</dcterms:modified>
</cp:coreProperties>
</file>