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u\Documents\ETH\Master's Thesis\code\"/>
    </mc:Choice>
  </mc:AlternateContent>
  <xr:revisionPtr revIDLastSave="0" documentId="13_ncr:1_{8B4A5F91-FACA-4E57-92E6-DBAA29B7DF94}" xr6:coauthVersionLast="47" xr6:coauthVersionMax="47" xr10:uidLastSave="{00000000-0000-0000-0000-000000000000}"/>
  <bookViews>
    <workbookView xWindow="0" yWindow="2850" windowWidth="28800" windowHeight="12750" xr2:uid="{CEBCC060-4A73-44CC-B0F1-CDCEB8F86C4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68" i="1" l="1"/>
</calcChain>
</file>

<file path=xl/sharedStrings.xml><?xml version="1.0" encoding="utf-8"?>
<sst xmlns="http://schemas.openxmlformats.org/spreadsheetml/2006/main" count="12" uniqueCount="9">
  <si>
    <t>Exact</t>
  </si>
  <si>
    <t>age</t>
  </si>
  <si>
    <t>Male</t>
  </si>
  <si>
    <t>Female</t>
  </si>
  <si>
    <t>Death probability</t>
  </si>
  <si>
    <t>Number of lives</t>
  </si>
  <si>
    <t>Life expectancy</t>
  </si>
  <si>
    <t>https://www.ssa.gov/oact/STATS/table4c6.html</t>
  </si>
  <si>
    <t>Alive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</si>
</sst>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STATS/table4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358A-0E76-465F-8DEB-15422BA3C7F4}">
  <dimension ref="A1:K122"/>
  <sheetViews>
    <sheetView tabSelected="1" topLeftCell="A60" workbookViewId="0">
      <selection activeCell="J68" sqref="J68"/>
    </sheetView>
  </sheetViews>
  <sheetFormatPr defaultRowHeight="15" x14ac:dyDescent="0.25"/>
  <cols>
    <col min="13" max="13" width="12" bestFit="1" customWidth="1"/>
  </cols>
  <sheetData>
    <row r="1" spans="1:10" ht="15" customHeight="1" x14ac:dyDescent="0.25">
      <c r="A1" s="2" t="s">
        <v>0</v>
      </c>
      <c r="B1" s="7" t="s">
        <v>2</v>
      </c>
      <c r="C1" s="7"/>
      <c r="D1" s="7"/>
      <c r="E1" s="7" t="s">
        <v>3</v>
      </c>
      <c r="F1" s="7"/>
      <c r="G1" s="7"/>
      <c r="H1" s="5"/>
      <c r="J1" s="6" t="s">
        <v>7</v>
      </c>
    </row>
    <row r="2" spans="1:10" ht="45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5"/>
    </row>
    <row r="3" spans="1:10" x14ac:dyDescent="0.25">
      <c r="A3" s="1">
        <v>0</v>
      </c>
      <c r="B3" s="3">
        <v>6.0809999999999996E-3</v>
      </c>
      <c r="C3" s="4">
        <v>100000</v>
      </c>
      <c r="D3" s="3">
        <v>76.22</v>
      </c>
      <c r="E3" s="3">
        <v>5.0460000000000001E-3</v>
      </c>
      <c r="F3" s="4">
        <v>100000</v>
      </c>
      <c r="G3" s="3">
        <v>81.28</v>
      </c>
      <c r="H3" s="3"/>
    </row>
    <row r="4" spans="1:10" x14ac:dyDescent="0.25">
      <c r="A4" s="1">
        <v>1</v>
      </c>
      <c r="B4" s="3">
        <v>4.2499999999999998E-4</v>
      </c>
      <c r="C4" s="4">
        <v>99392</v>
      </c>
      <c r="D4" s="3">
        <v>75.69</v>
      </c>
      <c r="E4" s="3">
        <v>3.4900000000000003E-4</v>
      </c>
      <c r="F4" s="4">
        <v>99495</v>
      </c>
      <c r="G4" s="3">
        <v>80.69</v>
      </c>
      <c r="H4" s="3"/>
    </row>
    <row r="5" spans="1:10" x14ac:dyDescent="0.25">
      <c r="A5" s="1">
        <v>2</v>
      </c>
      <c r="B5" s="3">
        <v>2.5999999999999998E-4</v>
      </c>
      <c r="C5" s="4">
        <v>99350</v>
      </c>
      <c r="D5" s="3">
        <v>74.72</v>
      </c>
      <c r="E5" s="3">
        <v>2.12E-4</v>
      </c>
      <c r="F5" s="4">
        <v>99461</v>
      </c>
      <c r="G5" s="3">
        <v>79.72</v>
      </c>
      <c r="H5" s="3"/>
    </row>
    <row r="6" spans="1:10" x14ac:dyDescent="0.25">
      <c r="A6" s="1">
        <v>3</v>
      </c>
      <c r="B6" s="3">
        <v>1.94E-4</v>
      </c>
      <c r="C6" s="4">
        <v>99324</v>
      </c>
      <c r="D6" s="3">
        <v>73.739999999999995</v>
      </c>
      <c r="E6" s="3">
        <v>1.66E-4</v>
      </c>
      <c r="F6" s="4">
        <v>99440</v>
      </c>
      <c r="G6" s="3">
        <v>78.73</v>
      </c>
      <c r="H6" s="3"/>
    </row>
    <row r="7" spans="1:10" x14ac:dyDescent="0.25">
      <c r="A7" s="1">
        <v>4</v>
      </c>
      <c r="B7" s="3">
        <v>1.54E-4</v>
      </c>
      <c r="C7" s="4">
        <v>99305</v>
      </c>
      <c r="D7" s="3">
        <v>72.760000000000005</v>
      </c>
      <c r="E7" s="3">
        <v>1.37E-4</v>
      </c>
      <c r="F7" s="4">
        <v>99423</v>
      </c>
      <c r="G7" s="3">
        <v>77.75</v>
      </c>
      <c r="H7" s="3"/>
    </row>
    <row r="8" spans="1:10" x14ac:dyDescent="0.25">
      <c r="A8" s="1">
        <v>5</v>
      </c>
      <c r="B8" s="3">
        <v>1.4200000000000001E-4</v>
      </c>
      <c r="C8" s="4">
        <v>99289</v>
      </c>
      <c r="D8" s="3">
        <v>71.77</v>
      </c>
      <c r="E8" s="3">
        <v>1.22E-4</v>
      </c>
      <c r="F8" s="4">
        <v>99409</v>
      </c>
      <c r="G8" s="3">
        <v>76.760000000000005</v>
      </c>
      <c r="H8" s="3"/>
    </row>
    <row r="9" spans="1:10" x14ac:dyDescent="0.25">
      <c r="A9" s="1">
        <v>6</v>
      </c>
      <c r="B9" s="3">
        <v>1.35E-4</v>
      </c>
      <c r="C9" s="4">
        <v>99275</v>
      </c>
      <c r="D9" s="3">
        <v>70.78</v>
      </c>
      <c r="E9" s="3">
        <v>1.11E-4</v>
      </c>
      <c r="F9" s="4">
        <v>99397</v>
      </c>
      <c r="G9" s="3">
        <v>75.77</v>
      </c>
      <c r="H9" s="3"/>
    </row>
    <row r="10" spans="1:10" x14ac:dyDescent="0.25">
      <c r="A10" s="1">
        <v>7</v>
      </c>
      <c r="B10" s="3">
        <v>1.27E-4</v>
      </c>
      <c r="C10" s="4">
        <v>99262</v>
      </c>
      <c r="D10" s="3">
        <v>69.790000000000006</v>
      </c>
      <c r="E10" s="3">
        <v>1.03E-4</v>
      </c>
      <c r="F10" s="4">
        <v>99386</v>
      </c>
      <c r="G10" s="3">
        <v>74.77</v>
      </c>
      <c r="H10" s="3"/>
    </row>
    <row r="11" spans="1:10" x14ac:dyDescent="0.25">
      <c r="A11" s="1">
        <v>8</v>
      </c>
      <c r="B11" s="3">
        <v>1.16E-4</v>
      </c>
      <c r="C11" s="4">
        <v>99249</v>
      </c>
      <c r="D11" s="3">
        <v>68.790000000000006</v>
      </c>
      <c r="E11" s="3">
        <v>9.7999999999999997E-5</v>
      </c>
      <c r="F11" s="4">
        <v>99376</v>
      </c>
      <c r="G11" s="3">
        <v>73.78</v>
      </c>
      <c r="H11" s="3"/>
    </row>
    <row r="12" spans="1:10" x14ac:dyDescent="0.25">
      <c r="A12" s="1">
        <v>9</v>
      </c>
      <c r="B12" s="3">
        <v>1.0399999999999999E-4</v>
      </c>
      <c r="C12" s="4">
        <v>99238</v>
      </c>
      <c r="D12" s="3">
        <v>67.8</v>
      </c>
      <c r="E12" s="3">
        <v>9.5000000000000005E-5</v>
      </c>
      <c r="F12" s="4">
        <v>99366</v>
      </c>
      <c r="G12" s="3">
        <v>72.790000000000006</v>
      </c>
      <c r="H12" s="3"/>
    </row>
    <row r="13" spans="1:10" x14ac:dyDescent="0.25">
      <c r="A13" s="1">
        <v>10</v>
      </c>
      <c r="B13" s="3">
        <v>9.7E-5</v>
      </c>
      <c r="C13" s="4">
        <v>99227</v>
      </c>
      <c r="D13" s="3">
        <v>66.81</v>
      </c>
      <c r="E13" s="3">
        <v>9.5000000000000005E-5</v>
      </c>
      <c r="F13" s="4">
        <v>99357</v>
      </c>
      <c r="G13" s="3">
        <v>71.8</v>
      </c>
      <c r="H13" s="3"/>
    </row>
    <row r="14" spans="1:10" x14ac:dyDescent="0.25">
      <c r="A14" s="1">
        <v>11</v>
      </c>
      <c r="B14" s="3">
        <v>1.06E-4</v>
      </c>
      <c r="C14" s="4">
        <v>99218</v>
      </c>
      <c r="D14" s="3">
        <v>65.819999999999993</v>
      </c>
      <c r="E14" s="3">
        <v>1.02E-4</v>
      </c>
      <c r="F14" s="4">
        <v>99348</v>
      </c>
      <c r="G14" s="3">
        <v>70.8</v>
      </c>
      <c r="H14" s="3"/>
    </row>
    <row r="15" spans="1:10" x14ac:dyDescent="0.25">
      <c r="A15" s="1">
        <v>12</v>
      </c>
      <c r="B15" s="3">
        <v>1.44E-4</v>
      </c>
      <c r="C15" s="4">
        <v>99207</v>
      </c>
      <c r="D15" s="3">
        <v>64.819999999999993</v>
      </c>
      <c r="E15" s="3">
        <v>1.16E-4</v>
      </c>
      <c r="F15" s="4">
        <v>99337</v>
      </c>
      <c r="G15" s="3">
        <v>69.81</v>
      </c>
      <c r="H15" s="3"/>
    </row>
    <row r="16" spans="1:10" x14ac:dyDescent="0.25">
      <c r="A16" s="1">
        <v>13</v>
      </c>
      <c r="B16" s="3">
        <v>2.2000000000000001E-4</v>
      </c>
      <c r="C16" s="4">
        <v>99193</v>
      </c>
      <c r="D16" s="3">
        <v>63.83</v>
      </c>
      <c r="E16" s="3">
        <v>1.3899999999999999E-4</v>
      </c>
      <c r="F16" s="4">
        <v>99326</v>
      </c>
      <c r="G16" s="3">
        <v>68.819999999999993</v>
      </c>
      <c r="H16" s="3"/>
    </row>
    <row r="17" spans="1:8" x14ac:dyDescent="0.25">
      <c r="A17" s="1">
        <v>14</v>
      </c>
      <c r="B17" s="3">
        <v>3.2299999999999999E-4</v>
      </c>
      <c r="C17" s="4">
        <v>99171</v>
      </c>
      <c r="D17" s="3">
        <v>62.85</v>
      </c>
      <c r="E17" s="3">
        <v>1.7000000000000001E-4</v>
      </c>
      <c r="F17" s="4">
        <v>99312</v>
      </c>
      <c r="G17" s="3">
        <v>67.83</v>
      </c>
      <c r="H17" s="3"/>
    </row>
    <row r="18" spans="1:8" x14ac:dyDescent="0.25">
      <c r="A18" s="1">
        <v>15</v>
      </c>
      <c r="B18" s="3">
        <v>4.37E-4</v>
      </c>
      <c r="C18" s="4">
        <v>99139</v>
      </c>
      <c r="D18" s="3">
        <v>61.87</v>
      </c>
      <c r="E18" s="3">
        <v>2.04E-4</v>
      </c>
      <c r="F18" s="4">
        <v>99295</v>
      </c>
      <c r="G18" s="3">
        <v>66.84</v>
      </c>
      <c r="H18" s="3"/>
    </row>
    <row r="19" spans="1:8" x14ac:dyDescent="0.25">
      <c r="A19" s="1">
        <v>16</v>
      </c>
      <c r="B19" s="3">
        <v>5.5199999999999997E-4</v>
      </c>
      <c r="C19" s="4">
        <v>99096</v>
      </c>
      <c r="D19" s="3">
        <v>60.89</v>
      </c>
      <c r="E19" s="3">
        <v>2.4000000000000001E-4</v>
      </c>
      <c r="F19" s="4">
        <v>99275</v>
      </c>
      <c r="G19" s="3">
        <v>65.849999999999994</v>
      </c>
      <c r="H19" s="3"/>
    </row>
    <row r="20" spans="1:8" x14ac:dyDescent="0.25">
      <c r="A20" s="1">
        <v>17</v>
      </c>
      <c r="B20" s="3">
        <v>6.7500000000000004E-4</v>
      </c>
      <c r="C20" s="4">
        <v>99041</v>
      </c>
      <c r="D20" s="3">
        <v>59.93</v>
      </c>
      <c r="E20" s="3">
        <v>2.7799999999999998E-4</v>
      </c>
      <c r="F20" s="4">
        <v>99251</v>
      </c>
      <c r="G20" s="3">
        <v>64.87</v>
      </c>
      <c r="H20" s="3"/>
    </row>
    <row r="21" spans="1:8" x14ac:dyDescent="0.25">
      <c r="A21" s="1">
        <v>18</v>
      </c>
      <c r="B21" s="3">
        <v>8.0599999999999997E-4</v>
      </c>
      <c r="C21" s="4">
        <v>98974</v>
      </c>
      <c r="D21" s="3">
        <v>58.97</v>
      </c>
      <c r="E21" s="3">
        <v>3.19E-4</v>
      </c>
      <c r="F21" s="4">
        <v>99224</v>
      </c>
      <c r="G21" s="3">
        <v>63.89</v>
      </c>
      <c r="H21" s="3"/>
    </row>
    <row r="22" spans="1:8" x14ac:dyDescent="0.25">
      <c r="A22" s="1">
        <v>19</v>
      </c>
      <c r="B22" s="3">
        <v>9.3899999999999995E-4</v>
      </c>
      <c r="C22" s="4">
        <v>98894</v>
      </c>
      <c r="D22" s="3">
        <v>58.01</v>
      </c>
      <c r="E22" s="3">
        <v>3.6000000000000002E-4</v>
      </c>
      <c r="F22" s="4">
        <v>99192</v>
      </c>
      <c r="G22" s="3">
        <v>62.91</v>
      </c>
      <c r="H22" s="3"/>
    </row>
    <row r="23" spans="1:8" x14ac:dyDescent="0.25">
      <c r="A23" s="1">
        <v>20</v>
      </c>
      <c r="B23" s="3">
        <v>1.0790000000000001E-3</v>
      </c>
      <c r="C23" s="4">
        <v>98802</v>
      </c>
      <c r="D23" s="3">
        <v>57.07</v>
      </c>
      <c r="E23" s="3">
        <v>4.0499999999999998E-4</v>
      </c>
      <c r="F23" s="4">
        <v>99156</v>
      </c>
      <c r="G23" s="3">
        <v>61.93</v>
      </c>
      <c r="H23" s="3"/>
    </row>
    <row r="24" spans="1:8" x14ac:dyDescent="0.25">
      <c r="A24" s="1">
        <v>21</v>
      </c>
      <c r="B24" s="3">
        <v>1.2149999999999999E-3</v>
      </c>
      <c r="C24" s="4">
        <v>98695</v>
      </c>
      <c r="D24" s="3">
        <v>56.13</v>
      </c>
      <c r="E24" s="3">
        <v>4.5100000000000001E-4</v>
      </c>
      <c r="F24" s="4">
        <v>99116</v>
      </c>
      <c r="G24" s="3">
        <v>60.95</v>
      </c>
      <c r="H24" s="3"/>
    </row>
    <row r="25" spans="1:8" x14ac:dyDescent="0.25">
      <c r="A25" s="1">
        <v>22</v>
      </c>
      <c r="B25" s="3">
        <v>1.3270000000000001E-3</v>
      </c>
      <c r="C25" s="4">
        <v>98575</v>
      </c>
      <c r="D25" s="3">
        <v>55.2</v>
      </c>
      <c r="E25" s="3">
        <v>4.9100000000000001E-4</v>
      </c>
      <c r="F25" s="4">
        <v>99071</v>
      </c>
      <c r="G25" s="3">
        <v>59.98</v>
      </c>
      <c r="H25" s="3"/>
    </row>
    <row r="26" spans="1:8" x14ac:dyDescent="0.25">
      <c r="A26" s="1">
        <v>23</v>
      </c>
      <c r="B26" s="3">
        <v>1.4059999999999999E-3</v>
      </c>
      <c r="C26" s="4">
        <v>98444</v>
      </c>
      <c r="D26" s="3">
        <v>54.27</v>
      </c>
      <c r="E26" s="3">
        <v>5.2300000000000003E-4</v>
      </c>
      <c r="F26" s="4">
        <v>99023</v>
      </c>
      <c r="G26" s="3">
        <v>59.01</v>
      </c>
      <c r="H26" s="3"/>
    </row>
    <row r="27" spans="1:8" x14ac:dyDescent="0.25">
      <c r="A27" s="1">
        <v>24</v>
      </c>
      <c r="B27" s="3">
        <v>1.4610000000000001E-3</v>
      </c>
      <c r="C27" s="4">
        <v>98306</v>
      </c>
      <c r="D27" s="3">
        <v>53.35</v>
      </c>
      <c r="E27" s="3">
        <v>5.4900000000000001E-4</v>
      </c>
      <c r="F27" s="4">
        <v>98971</v>
      </c>
      <c r="G27" s="3">
        <v>58.04</v>
      </c>
      <c r="H27" s="3"/>
    </row>
    <row r="28" spans="1:8" x14ac:dyDescent="0.25">
      <c r="A28" s="1">
        <v>25</v>
      </c>
      <c r="B28" s="3">
        <v>1.5070000000000001E-3</v>
      </c>
      <c r="C28" s="4">
        <v>98162</v>
      </c>
      <c r="D28" s="3">
        <v>52.42</v>
      </c>
      <c r="E28" s="3">
        <v>5.7399999999999997E-4</v>
      </c>
      <c r="F28" s="4">
        <v>98917</v>
      </c>
      <c r="G28" s="3">
        <v>57.07</v>
      </c>
      <c r="H28" s="3"/>
    </row>
    <row r="29" spans="1:8" x14ac:dyDescent="0.25">
      <c r="A29" s="1">
        <v>26</v>
      </c>
      <c r="B29" s="3">
        <v>1.557E-3</v>
      </c>
      <c r="C29" s="4">
        <v>98014</v>
      </c>
      <c r="D29" s="3">
        <v>51.5</v>
      </c>
      <c r="E29" s="3">
        <v>6.0400000000000004E-4</v>
      </c>
      <c r="F29" s="4">
        <v>98860</v>
      </c>
      <c r="G29" s="3">
        <v>56.11</v>
      </c>
      <c r="H29" s="3"/>
    </row>
    <row r="30" spans="1:8" x14ac:dyDescent="0.25">
      <c r="A30" s="1">
        <v>27</v>
      </c>
      <c r="B30" s="3">
        <v>1.6100000000000001E-3</v>
      </c>
      <c r="C30" s="4">
        <v>97862</v>
      </c>
      <c r="D30" s="3">
        <v>50.58</v>
      </c>
      <c r="E30" s="3">
        <v>6.4199999999999999E-4</v>
      </c>
      <c r="F30" s="4">
        <v>98800</v>
      </c>
      <c r="G30" s="3">
        <v>55.14</v>
      </c>
      <c r="H30" s="3"/>
    </row>
    <row r="31" spans="1:8" x14ac:dyDescent="0.25">
      <c r="A31" s="1">
        <v>28</v>
      </c>
      <c r="B31" s="3">
        <v>1.668E-3</v>
      </c>
      <c r="C31" s="4">
        <v>97704</v>
      </c>
      <c r="D31" s="3">
        <v>49.66</v>
      </c>
      <c r="E31" s="3">
        <v>6.8999999999999997E-4</v>
      </c>
      <c r="F31" s="4">
        <v>98737</v>
      </c>
      <c r="G31" s="3">
        <v>54.17</v>
      </c>
      <c r="H31" s="3"/>
    </row>
    <row r="32" spans="1:8" x14ac:dyDescent="0.25">
      <c r="A32" s="1">
        <v>29</v>
      </c>
      <c r="B32" s="3">
        <v>1.732E-3</v>
      </c>
      <c r="C32" s="4">
        <v>97541</v>
      </c>
      <c r="D32" s="3">
        <v>48.74</v>
      </c>
      <c r="E32" s="3">
        <v>7.4799999999999997E-4</v>
      </c>
      <c r="F32" s="4">
        <v>98669</v>
      </c>
      <c r="G32" s="3">
        <v>53.21</v>
      </c>
      <c r="H32" s="3"/>
    </row>
    <row r="33" spans="1:8" x14ac:dyDescent="0.25">
      <c r="A33" s="1">
        <v>30</v>
      </c>
      <c r="B33" s="3">
        <v>1.7949999999999999E-3</v>
      </c>
      <c r="C33" s="4">
        <v>97372</v>
      </c>
      <c r="D33" s="3">
        <v>47.83</v>
      </c>
      <c r="E33" s="3">
        <v>8.0999999999999996E-4</v>
      </c>
      <c r="F33" s="4">
        <v>98595</v>
      </c>
      <c r="G33" s="3">
        <v>52.25</v>
      </c>
      <c r="H33" s="3"/>
    </row>
    <row r="34" spans="1:8" x14ac:dyDescent="0.25">
      <c r="A34" s="1">
        <v>31</v>
      </c>
      <c r="B34" s="3">
        <v>1.8580000000000001E-3</v>
      </c>
      <c r="C34" s="4">
        <v>97198</v>
      </c>
      <c r="D34" s="3">
        <v>46.91</v>
      </c>
      <c r="E34" s="3">
        <v>8.7100000000000003E-4</v>
      </c>
      <c r="F34" s="4">
        <v>98515</v>
      </c>
      <c r="G34" s="3">
        <v>51.29</v>
      </c>
      <c r="H34" s="3"/>
    </row>
    <row r="35" spans="1:8" x14ac:dyDescent="0.25">
      <c r="A35" s="1">
        <v>32</v>
      </c>
      <c r="B35" s="3">
        <v>1.923E-3</v>
      </c>
      <c r="C35" s="4">
        <v>97017</v>
      </c>
      <c r="D35" s="3">
        <v>46</v>
      </c>
      <c r="E35" s="3">
        <v>9.3099999999999997E-4</v>
      </c>
      <c r="F35" s="4">
        <v>98429</v>
      </c>
      <c r="G35" s="3">
        <v>50.34</v>
      </c>
      <c r="H35" s="3"/>
    </row>
    <row r="36" spans="1:8" x14ac:dyDescent="0.25">
      <c r="A36" s="1">
        <v>33</v>
      </c>
      <c r="B36" s="3">
        <v>1.9919999999999998E-3</v>
      </c>
      <c r="C36" s="4">
        <v>96830</v>
      </c>
      <c r="D36" s="3">
        <v>45.09</v>
      </c>
      <c r="E36" s="3">
        <v>9.8799999999999995E-4</v>
      </c>
      <c r="F36" s="4">
        <v>98337</v>
      </c>
      <c r="G36" s="3">
        <v>49.38</v>
      </c>
      <c r="H36" s="3"/>
    </row>
    <row r="37" spans="1:8" x14ac:dyDescent="0.25">
      <c r="A37" s="1">
        <v>34</v>
      </c>
      <c r="B37" s="3">
        <v>2.0639999999999999E-3</v>
      </c>
      <c r="C37" s="4">
        <v>96638</v>
      </c>
      <c r="D37" s="3">
        <v>44.18</v>
      </c>
      <c r="E37" s="3">
        <v>1.044E-3</v>
      </c>
      <c r="F37" s="4">
        <v>98240</v>
      </c>
      <c r="G37" s="3">
        <v>48.43</v>
      </c>
      <c r="H37" s="3"/>
    </row>
    <row r="38" spans="1:8" x14ac:dyDescent="0.25">
      <c r="A38" s="1">
        <v>35</v>
      </c>
      <c r="B38" s="3">
        <v>2.1450000000000002E-3</v>
      </c>
      <c r="C38" s="4">
        <v>96438</v>
      </c>
      <c r="D38" s="3">
        <v>43.27</v>
      </c>
      <c r="E38" s="3">
        <v>1.1050000000000001E-3</v>
      </c>
      <c r="F38" s="4">
        <v>98138</v>
      </c>
      <c r="G38" s="3">
        <v>47.48</v>
      </c>
      <c r="H38" s="3"/>
    </row>
    <row r="39" spans="1:8" x14ac:dyDescent="0.25">
      <c r="A39" s="1">
        <v>36</v>
      </c>
      <c r="B39" s="3">
        <v>2.2309999999999999E-3</v>
      </c>
      <c r="C39" s="4">
        <v>96231</v>
      </c>
      <c r="D39" s="3">
        <v>42.36</v>
      </c>
      <c r="E39" s="3">
        <v>1.1709999999999999E-3</v>
      </c>
      <c r="F39" s="4">
        <v>98029</v>
      </c>
      <c r="G39" s="3">
        <v>46.53</v>
      </c>
      <c r="H39" s="3"/>
    </row>
    <row r="40" spans="1:8" x14ac:dyDescent="0.25">
      <c r="A40" s="1">
        <v>37</v>
      </c>
      <c r="B40" s="3">
        <v>2.3159999999999999E-3</v>
      </c>
      <c r="C40" s="4">
        <v>96017</v>
      </c>
      <c r="D40" s="3">
        <v>41.45</v>
      </c>
      <c r="E40" s="3">
        <v>1.235E-3</v>
      </c>
      <c r="F40" s="4">
        <v>97914</v>
      </c>
      <c r="G40" s="3">
        <v>45.59</v>
      </c>
      <c r="H40" s="3"/>
    </row>
    <row r="41" spans="1:8" x14ac:dyDescent="0.25">
      <c r="A41" s="1">
        <v>38</v>
      </c>
      <c r="B41" s="3">
        <v>2.398E-3</v>
      </c>
      <c r="C41" s="4">
        <v>95794</v>
      </c>
      <c r="D41" s="3">
        <v>40.549999999999997</v>
      </c>
      <c r="E41" s="3">
        <v>1.2949999999999999E-3</v>
      </c>
      <c r="F41" s="4">
        <v>97793</v>
      </c>
      <c r="G41" s="3">
        <v>44.64</v>
      </c>
      <c r="H41" s="3"/>
    </row>
    <row r="42" spans="1:8" x14ac:dyDescent="0.25">
      <c r="A42" s="1">
        <v>39</v>
      </c>
      <c r="B42" s="3">
        <v>2.4819999999999998E-3</v>
      </c>
      <c r="C42" s="4">
        <v>95564</v>
      </c>
      <c r="D42" s="3">
        <v>39.64</v>
      </c>
      <c r="E42" s="3">
        <v>1.356E-3</v>
      </c>
      <c r="F42" s="4">
        <v>97667</v>
      </c>
      <c r="G42" s="3">
        <v>43.7</v>
      </c>
      <c r="H42" s="3"/>
    </row>
    <row r="43" spans="1:8" x14ac:dyDescent="0.25">
      <c r="A43" s="1">
        <v>40</v>
      </c>
      <c r="B43" s="3">
        <v>2.5799999999999998E-3</v>
      </c>
      <c r="C43" s="4">
        <v>95327</v>
      </c>
      <c r="D43" s="3">
        <v>38.74</v>
      </c>
      <c r="E43" s="3">
        <v>1.4220000000000001E-3</v>
      </c>
      <c r="F43" s="4">
        <v>97534</v>
      </c>
      <c r="G43" s="3">
        <v>42.76</v>
      </c>
      <c r="H43" s="3"/>
    </row>
    <row r="44" spans="1:8" x14ac:dyDescent="0.25">
      <c r="A44" s="1">
        <v>41</v>
      </c>
      <c r="B44" s="3">
        <v>2.6970000000000002E-3</v>
      </c>
      <c r="C44" s="4">
        <v>95081</v>
      </c>
      <c r="D44" s="3">
        <v>37.840000000000003</v>
      </c>
      <c r="E44" s="3">
        <v>1.5009999999999999E-3</v>
      </c>
      <c r="F44" s="4">
        <v>97396</v>
      </c>
      <c r="G44" s="3">
        <v>41.82</v>
      </c>
      <c r="H44" s="3"/>
    </row>
    <row r="45" spans="1:8" x14ac:dyDescent="0.25">
      <c r="A45" s="1">
        <v>42</v>
      </c>
      <c r="B45" s="3">
        <v>2.8279999999999998E-3</v>
      </c>
      <c r="C45" s="4">
        <v>94825</v>
      </c>
      <c r="D45" s="3">
        <v>36.94</v>
      </c>
      <c r="E45" s="3">
        <v>1.596E-3</v>
      </c>
      <c r="F45" s="4">
        <v>97249</v>
      </c>
      <c r="G45" s="3">
        <v>40.880000000000003</v>
      </c>
      <c r="H45" s="3"/>
    </row>
    <row r="46" spans="1:8" x14ac:dyDescent="0.25">
      <c r="A46" s="1">
        <v>43</v>
      </c>
      <c r="B46" s="3">
        <v>2.9759999999999999E-3</v>
      </c>
      <c r="C46" s="4">
        <v>94557</v>
      </c>
      <c r="D46" s="3">
        <v>36.04</v>
      </c>
      <c r="E46" s="3">
        <v>1.709E-3</v>
      </c>
      <c r="F46" s="4">
        <v>97094</v>
      </c>
      <c r="G46" s="3">
        <v>39.950000000000003</v>
      </c>
      <c r="H46" s="3"/>
    </row>
    <row r="47" spans="1:8" x14ac:dyDescent="0.25">
      <c r="A47" s="1">
        <v>44</v>
      </c>
      <c r="B47" s="3">
        <v>3.1459999999999999E-3</v>
      </c>
      <c r="C47" s="4">
        <v>94275</v>
      </c>
      <c r="D47" s="3">
        <v>35.15</v>
      </c>
      <c r="E47" s="3">
        <v>1.841E-3</v>
      </c>
      <c r="F47" s="4">
        <v>96928</v>
      </c>
      <c r="G47" s="3">
        <v>39.01</v>
      </c>
      <c r="H47" s="3"/>
    </row>
    <row r="48" spans="1:8" x14ac:dyDescent="0.25">
      <c r="A48" s="1">
        <v>45</v>
      </c>
      <c r="B48" s="3">
        <v>3.3400000000000001E-3</v>
      </c>
      <c r="C48" s="4">
        <v>93979</v>
      </c>
      <c r="D48" s="3">
        <v>34.26</v>
      </c>
      <c r="E48" s="3">
        <v>1.9889999999999999E-3</v>
      </c>
      <c r="F48" s="4">
        <v>96750</v>
      </c>
      <c r="G48" s="3">
        <v>38.08</v>
      </c>
      <c r="H48" s="3"/>
    </row>
    <row r="49" spans="1:10" x14ac:dyDescent="0.25">
      <c r="A49" s="1">
        <v>46</v>
      </c>
      <c r="B49" s="3">
        <v>3.5669999999999999E-3</v>
      </c>
      <c r="C49" s="4">
        <v>93665</v>
      </c>
      <c r="D49" s="3">
        <v>33.369999999999997</v>
      </c>
      <c r="E49" s="3">
        <v>2.153E-3</v>
      </c>
      <c r="F49" s="4">
        <v>96557</v>
      </c>
      <c r="G49" s="3">
        <v>37.159999999999997</v>
      </c>
      <c r="H49" s="3"/>
    </row>
    <row r="50" spans="1:10" x14ac:dyDescent="0.25">
      <c r="A50" s="1">
        <v>47</v>
      </c>
      <c r="B50" s="3">
        <v>3.833E-3</v>
      </c>
      <c r="C50" s="4">
        <v>93331</v>
      </c>
      <c r="D50" s="3">
        <v>32.49</v>
      </c>
      <c r="E50" s="3">
        <v>2.333E-3</v>
      </c>
      <c r="F50" s="4">
        <v>96350</v>
      </c>
      <c r="G50" s="3">
        <v>36.24</v>
      </c>
      <c r="H50" s="3"/>
    </row>
    <row r="51" spans="1:10" x14ac:dyDescent="0.25">
      <c r="A51" s="1">
        <v>48</v>
      </c>
      <c r="B51" s="3">
        <v>4.143E-3</v>
      </c>
      <c r="C51" s="4">
        <v>92973</v>
      </c>
      <c r="D51" s="3">
        <v>31.61</v>
      </c>
      <c r="E51" s="3">
        <v>2.5300000000000001E-3</v>
      </c>
      <c r="F51" s="4">
        <v>96125</v>
      </c>
      <c r="G51" s="3">
        <v>35.32</v>
      </c>
      <c r="H51" s="3"/>
    </row>
    <row r="52" spans="1:10" x14ac:dyDescent="0.25">
      <c r="A52" s="1">
        <v>49</v>
      </c>
      <c r="B52" s="3">
        <v>4.4990000000000004E-3</v>
      </c>
      <c r="C52" s="4">
        <v>92588</v>
      </c>
      <c r="D52" s="3">
        <v>30.74</v>
      </c>
      <c r="E52" s="3">
        <v>2.7460000000000002E-3</v>
      </c>
      <c r="F52" s="4">
        <v>95882</v>
      </c>
      <c r="G52" s="3">
        <v>34.409999999999997</v>
      </c>
      <c r="H52" s="3"/>
    </row>
    <row r="53" spans="1:10" x14ac:dyDescent="0.25">
      <c r="A53" s="1">
        <v>50</v>
      </c>
      <c r="B53" s="3">
        <v>4.8900000000000002E-3</v>
      </c>
      <c r="C53" s="4">
        <v>92171</v>
      </c>
      <c r="D53" s="3">
        <v>29.88</v>
      </c>
      <c r="E53" s="3">
        <v>2.9810000000000001E-3</v>
      </c>
      <c r="F53" s="4">
        <v>95618</v>
      </c>
      <c r="G53" s="3">
        <v>33.5</v>
      </c>
      <c r="H53" s="3"/>
    </row>
    <row r="54" spans="1:10" x14ac:dyDescent="0.25">
      <c r="A54" s="1">
        <v>51</v>
      </c>
      <c r="B54" s="3">
        <v>5.3210000000000002E-3</v>
      </c>
      <c r="C54" s="4">
        <v>91720</v>
      </c>
      <c r="D54" s="3">
        <v>29.02</v>
      </c>
      <c r="E54" s="3">
        <v>3.241E-3</v>
      </c>
      <c r="F54" s="4">
        <v>95333</v>
      </c>
      <c r="G54" s="3">
        <v>32.6</v>
      </c>
      <c r="H54" s="3"/>
    </row>
    <row r="55" spans="1:10" x14ac:dyDescent="0.25">
      <c r="A55" s="1">
        <v>52</v>
      </c>
      <c r="B55" s="3">
        <v>5.8100000000000001E-3</v>
      </c>
      <c r="C55" s="4">
        <v>91232</v>
      </c>
      <c r="D55" s="3">
        <v>28.18</v>
      </c>
      <c r="E55" s="3">
        <v>3.5300000000000002E-3</v>
      </c>
      <c r="F55" s="4">
        <v>95024</v>
      </c>
      <c r="G55" s="3">
        <v>31.71</v>
      </c>
      <c r="H55" s="3"/>
    </row>
    <row r="56" spans="1:10" x14ac:dyDescent="0.25">
      <c r="A56" s="1">
        <v>53</v>
      </c>
      <c r="B56" s="3">
        <v>6.3629999999999997E-3</v>
      </c>
      <c r="C56" s="4">
        <v>90702</v>
      </c>
      <c r="D56" s="3">
        <v>27.34</v>
      </c>
      <c r="E56" s="3">
        <v>3.8530000000000001E-3</v>
      </c>
      <c r="F56" s="4">
        <v>94689</v>
      </c>
      <c r="G56" s="3">
        <v>30.82</v>
      </c>
      <c r="H56" s="3"/>
    </row>
    <row r="57" spans="1:10" x14ac:dyDescent="0.25">
      <c r="A57" s="1">
        <v>54</v>
      </c>
      <c r="B57" s="3">
        <v>6.973E-3</v>
      </c>
      <c r="C57" s="4">
        <v>90125</v>
      </c>
      <c r="D57" s="3">
        <v>26.51</v>
      </c>
      <c r="E57" s="3">
        <v>4.2079999999999999E-3</v>
      </c>
      <c r="F57" s="4">
        <v>94324</v>
      </c>
      <c r="G57" s="3">
        <v>29.93</v>
      </c>
      <c r="H57" s="3"/>
    </row>
    <row r="58" spans="1:10" x14ac:dyDescent="0.25">
      <c r="A58" s="1">
        <v>55</v>
      </c>
      <c r="B58" s="3">
        <v>7.6290000000000004E-3</v>
      </c>
      <c r="C58" s="4">
        <v>89497</v>
      </c>
      <c r="D58" s="3">
        <v>25.69</v>
      </c>
      <c r="E58" s="3">
        <v>4.5909999999999996E-3</v>
      </c>
      <c r="F58" s="4">
        <v>93927</v>
      </c>
      <c r="G58" s="3">
        <v>29.06</v>
      </c>
      <c r="H58" s="3"/>
    </row>
    <row r="59" spans="1:10" x14ac:dyDescent="0.25">
      <c r="A59" s="1">
        <v>56</v>
      </c>
      <c r="B59" s="3">
        <v>8.3219999999999995E-3</v>
      </c>
      <c r="C59" s="4">
        <v>88814</v>
      </c>
      <c r="D59" s="3">
        <v>24.89</v>
      </c>
      <c r="E59" s="3">
        <v>4.9969999999999997E-3</v>
      </c>
      <c r="F59" s="4">
        <v>93496</v>
      </c>
      <c r="G59" s="3">
        <v>28.19</v>
      </c>
      <c r="H59" s="3"/>
    </row>
    <row r="60" spans="1:10" x14ac:dyDescent="0.25">
      <c r="A60" s="1">
        <v>57</v>
      </c>
      <c r="B60" s="3">
        <v>9.0489999999999998E-3</v>
      </c>
      <c r="C60" s="4">
        <v>88075</v>
      </c>
      <c r="D60" s="3">
        <v>24.09</v>
      </c>
      <c r="E60" s="3">
        <v>5.4260000000000003E-3</v>
      </c>
      <c r="F60" s="4">
        <v>93029</v>
      </c>
      <c r="G60" s="3">
        <v>27.33</v>
      </c>
      <c r="H60" s="3"/>
    </row>
    <row r="61" spans="1:10" x14ac:dyDescent="0.25">
      <c r="A61" s="1">
        <v>58</v>
      </c>
      <c r="B61" s="3">
        <v>9.8060000000000005E-3</v>
      </c>
      <c r="C61" s="4">
        <v>87278</v>
      </c>
      <c r="D61" s="3">
        <v>23.31</v>
      </c>
      <c r="E61" s="3">
        <v>5.8760000000000001E-3</v>
      </c>
      <c r="F61" s="4">
        <v>92524</v>
      </c>
      <c r="G61" s="3">
        <v>26.48</v>
      </c>
      <c r="H61" s="3"/>
    </row>
    <row r="62" spans="1:10" x14ac:dyDescent="0.25">
      <c r="A62" s="1">
        <v>59</v>
      </c>
      <c r="B62" s="3">
        <v>1.0595E-2</v>
      </c>
      <c r="C62" s="4">
        <v>86422</v>
      </c>
      <c r="D62" s="3">
        <v>22.53</v>
      </c>
      <c r="E62" s="3">
        <v>6.3480000000000003E-3</v>
      </c>
      <c r="F62" s="4">
        <v>91980</v>
      </c>
      <c r="G62" s="3">
        <v>25.63</v>
      </c>
      <c r="H62" s="3"/>
    </row>
    <row r="63" spans="1:10" x14ac:dyDescent="0.25">
      <c r="A63" s="1">
        <v>60</v>
      </c>
      <c r="B63" s="3">
        <v>1.1452E-2</v>
      </c>
      <c r="C63" s="4">
        <v>85506</v>
      </c>
      <c r="D63" s="3">
        <v>21.77</v>
      </c>
      <c r="E63" s="3">
        <v>6.8830000000000002E-3</v>
      </c>
      <c r="F63" s="4">
        <v>91396</v>
      </c>
      <c r="G63" s="3">
        <v>24.79</v>
      </c>
      <c r="H63" s="3"/>
    </row>
    <row r="64" spans="1:10" x14ac:dyDescent="0.25">
      <c r="A64" s="1">
        <v>61</v>
      </c>
      <c r="B64" s="3">
        <v>1.2357999999999999E-2</v>
      </c>
      <c r="C64" s="4">
        <v>84527</v>
      </c>
      <c r="D64" s="3">
        <v>21.01</v>
      </c>
      <c r="E64" s="3">
        <v>7.4570000000000001E-3</v>
      </c>
      <c r="F64" s="4">
        <v>90767</v>
      </c>
      <c r="G64" s="3">
        <v>23.96</v>
      </c>
      <c r="H64" s="3"/>
      <c r="J64" s="3">
        <v>10</v>
      </c>
    </row>
    <row r="65" spans="1:11" x14ac:dyDescent="0.25">
      <c r="A65" s="1">
        <v>62</v>
      </c>
      <c r="B65" s="3">
        <v>1.3254999999999999E-2</v>
      </c>
      <c r="C65" s="4">
        <v>83482</v>
      </c>
      <c r="D65" s="3">
        <v>20.27</v>
      </c>
      <c r="E65" s="3">
        <v>8.0099999999999998E-3</v>
      </c>
      <c r="F65" s="4">
        <v>90090</v>
      </c>
      <c r="G65" s="3">
        <v>23.14</v>
      </c>
      <c r="H65" s="3"/>
    </row>
    <row r="66" spans="1:11" x14ac:dyDescent="0.25">
      <c r="A66" s="1">
        <v>63</v>
      </c>
      <c r="B66" s="3">
        <v>1.4126E-2</v>
      </c>
      <c r="C66" s="4">
        <v>82376</v>
      </c>
      <c r="D66" s="3">
        <v>19.54</v>
      </c>
      <c r="E66" s="3">
        <v>8.5199999999999998E-3</v>
      </c>
      <c r="F66" s="4">
        <v>89369</v>
      </c>
      <c r="G66" s="3">
        <v>22.32</v>
      </c>
      <c r="H66" s="3"/>
    </row>
    <row r="67" spans="1:11" x14ac:dyDescent="0.25">
      <c r="A67" s="1">
        <v>64</v>
      </c>
      <c r="B67" s="3">
        <v>1.5006E-2</v>
      </c>
      <c r="C67" s="4">
        <v>81212</v>
      </c>
      <c r="D67" s="3">
        <v>18.809999999999999</v>
      </c>
      <c r="E67" s="3">
        <v>9.0310000000000008E-3</v>
      </c>
      <c r="F67" s="4">
        <v>88607</v>
      </c>
      <c r="G67" s="3">
        <v>21.51</v>
      </c>
      <c r="H67" s="3"/>
      <c r="I67" t="s">
        <v>8</v>
      </c>
    </row>
    <row r="68" spans="1:11" x14ac:dyDescent="0.25">
      <c r="A68" s="1">
        <v>65</v>
      </c>
      <c r="B68" s="3">
        <v>1.6001000000000001E-2</v>
      </c>
      <c r="C68" s="4">
        <v>79994</v>
      </c>
      <c r="D68" s="3">
        <v>18.09</v>
      </c>
      <c r="E68" s="3">
        <v>9.6170000000000005E-3</v>
      </c>
      <c r="F68" s="4">
        <v>87807</v>
      </c>
      <c r="G68" s="3">
        <v>20.7</v>
      </c>
      <c r="H68" s="3"/>
      <c r="I68">
        <f>1-B68</f>
        <v>0.98399899999999996</v>
      </c>
      <c r="J68">
        <f>PRODUCT($I$68:I68)*$J$64/1.02^(A68-65)</f>
        <v>9.8399900000000002</v>
      </c>
      <c r="K68">
        <f>SUM(J68:J122)</f>
        <v>144.61097261397782</v>
      </c>
    </row>
    <row r="69" spans="1:11" x14ac:dyDescent="0.25">
      <c r="A69" s="1">
        <v>66</v>
      </c>
      <c r="B69" s="3">
        <v>1.7124E-2</v>
      </c>
      <c r="C69" s="4">
        <v>78714</v>
      </c>
      <c r="D69" s="3">
        <v>17.37</v>
      </c>
      <c r="E69" s="3">
        <v>1.0328E-2</v>
      </c>
      <c r="F69" s="4">
        <v>86963</v>
      </c>
      <c r="G69" s="3">
        <v>19.89</v>
      </c>
      <c r="H69" s="3"/>
      <c r="I69">
        <f t="shared" ref="I69:I122" si="0">1-B69</f>
        <v>0.98287599999999997</v>
      </c>
      <c r="J69">
        <f>PRODUCT($I$68:I69)*$J$64/1.02^(A69-65)</f>
        <v>9.4818529521960784</v>
      </c>
    </row>
    <row r="70" spans="1:11" x14ac:dyDescent="0.25">
      <c r="A70" s="1">
        <v>67</v>
      </c>
      <c r="B70" s="3">
        <v>1.8297999999999998E-2</v>
      </c>
      <c r="C70" s="4">
        <v>77366</v>
      </c>
      <c r="D70" s="3">
        <v>16.670000000000002</v>
      </c>
      <c r="E70" s="3">
        <v>1.1167E-2</v>
      </c>
      <c r="F70" s="4">
        <v>86065</v>
      </c>
      <c r="G70" s="3">
        <v>19.100000000000001</v>
      </c>
      <c r="H70" s="3"/>
      <c r="I70">
        <f t="shared" si="0"/>
        <v>0.98170199999999996</v>
      </c>
      <c r="J70">
        <f>PRODUCT($I$68:I70)*$J$64/1.02^(A70-65)</f>
        <v>9.1258372616439143</v>
      </c>
    </row>
    <row r="71" spans="1:11" x14ac:dyDescent="0.25">
      <c r="A71" s="1">
        <v>68</v>
      </c>
      <c r="B71" s="3">
        <v>1.9519000000000002E-2</v>
      </c>
      <c r="C71" s="4">
        <v>75950</v>
      </c>
      <c r="D71" s="3">
        <v>15.97</v>
      </c>
      <c r="E71" s="3">
        <v>1.2158E-2</v>
      </c>
      <c r="F71" s="4">
        <v>85103</v>
      </c>
      <c r="G71" s="3">
        <v>18.309999999999999</v>
      </c>
      <c r="H71" s="3"/>
      <c r="I71">
        <f t="shared" si="0"/>
        <v>0.98048100000000005</v>
      </c>
      <c r="J71">
        <f>PRODUCT($I$68:I71)*$J$64/1.02^(A71-65)</f>
        <v>8.772264749150871</v>
      </c>
    </row>
    <row r="72" spans="1:11" x14ac:dyDescent="0.25">
      <c r="A72" s="1">
        <v>69</v>
      </c>
      <c r="B72" s="3">
        <v>2.0847000000000001E-2</v>
      </c>
      <c r="C72" s="4">
        <v>74468</v>
      </c>
      <c r="D72" s="3">
        <v>15.28</v>
      </c>
      <c r="E72" s="3">
        <v>1.3311999999999999E-2</v>
      </c>
      <c r="F72" s="4">
        <v>84069</v>
      </c>
      <c r="G72" s="3">
        <v>17.52</v>
      </c>
      <c r="H72" s="3"/>
      <c r="I72">
        <f t="shared" si="0"/>
        <v>0.97915300000000005</v>
      </c>
      <c r="J72">
        <f>PRODUCT($I$68:I72)*$J$64/1.02^(A72-65)</f>
        <v>8.4209699469856094</v>
      </c>
    </row>
    <row r="73" spans="1:11" x14ac:dyDescent="0.25">
      <c r="A73" s="1">
        <v>70</v>
      </c>
      <c r="B73" s="3">
        <v>2.2381000000000002E-2</v>
      </c>
      <c r="C73" s="4">
        <v>72915</v>
      </c>
      <c r="D73" s="3">
        <v>14.59</v>
      </c>
      <c r="E73" s="3">
        <v>1.4673E-2</v>
      </c>
      <c r="F73" s="4">
        <v>82950</v>
      </c>
      <c r="G73" s="3">
        <v>16.75</v>
      </c>
      <c r="H73" s="3"/>
      <c r="I73">
        <f t="shared" si="0"/>
        <v>0.97761900000000002</v>
      </c>
      <c r="J73">
        <f>PRODUCT($I$68:I73)*$J$64/1.02^(A73-65)</f>
        <v>8.0710786456883579</v>
      </c>
    </row>
    <row r="74" spans="1:11" x14ac:dyDescent="0.25">
      <c r="A74" s="1">
        <v>71</v>
      </c>
      <c r="B74" s="3">
        <v>2.4185000000000002E-2</v>
      </c>
      <c r="C74" s="4">
        <v>71283</v>
      </c>
      <c r="D74" s="3">
        <v>13.91</v>
      </c>
      <c r="E74" s="3">
        <v>1.6220999999999999E-2</v>
      </c>
      <c r="F74" s="4">
        <v>81733</v>
      </c>
      <c r="G74" s="3">
        <v>16</v>
      </c>
      <c r="H74" s="3"/>
      <c r="I74">
        <f t="shared" si="0"/>
        <v>0.97581499999999999</v>
      </c>
      <c r="J74">
        <f>PRODUCT($I$68:I74)*$J$64/1.02^(A74-65)</f>
        <v>7.7214505967082196</v>
      </c>
    </row>
    <row r="75" spans="1:11" x14ac:dyDescent="0.25">
      <c r="A75" s="1">
        <v>72</v>
      </c>
      <c r="B75" s="3">
        <v>2.6266000000000001E-2</v>
      </c>
      <c r="C75" s="4">
        <v>69559</v>
      </c>
      <c r="D75" s="3">
        <v>13.25</v>
      </c>
      <c r="E75" s="3">
        <v>1.7905000000000001E-2</v>
      </c>
      <c r="F75" s="4">
        <v>80407</v>
      </c>
      <c r="G75" s="3">
        <v>15.25</v>
      </c>
      <c r="H75" s="3"/>
      <c r="I75">
        <f t="shared" si="0"/>
        <v>0.97373399999999999</v>
      </c>
      <c r="J75">
        <f>PRODUCT($I$68:I75)*$J$64/1.02^(A75-65)</f>
        <v>7.371214681701062</v>
      </c>
    </row>
    <row r="76" spans="1:11" x14ac:dyDescent="0.25">
      <c r="A76" s="1">
        <v>73</v>
      </c>
      <c r="B76" s="3">
        <v>2.8660000000000001E-2</v>
      </c>
      <c r="C76" s="4">
        <v>67732</v>
      </c>
      <c r="D76" s="3">
        <v>12.59</v>
      </c>
      <c r="E76" s="3">
        <v>1.9713999999999999E-2</v>
      </c>
      <c r="F76" s="4">
        <v>78967</v>
      </c>
      <c r="G76" s="3">
        <v>14.52</v>
      </c>
      <c r="H76" s="3"/>
      <c r="I76">
        <f t="shared" si="0"/>
        <v>0.97133999999999998</v>
      </c>
      <c r="J76">
        <f>PRODUCT($I$68:I76)*$J$64/1.02^(A76-65)</f>
        <v>7.0195643812975561</v>
      </c>
    </row>
    <row r="77" spans="1:11" x14ac:dyDescent="0.25">
      <c r="A77" s="1">
        <v>74</v>
      </c>
      <c r="B77" s="3">
        <v>3.1400999999999998E-2</v>
      </c>
      <c r="C77" s="4">
        <v>65791</v>
      </c>
      <c r="D77" s="3">
        <v>11.95</v>
      </c>
      <c r="E77" s="3">
        <v>2.1714000000000001E-2</v>
      </c>
      <c r="F77" s="4">
        <v>77410</v>
      </c>
      <c r="G77" s="3">
        <v>13.8</v>
      </c>
      <c r="H77" s="3"/>
      <c r="I77">
        <f t="shared" si="0"/>
        <v>0.96859899999999999</v>
      </c>
      <c r="J77">
        <f>PRODUCT($I$68:I77)*$J$64/1.02^(A77-65)</f>
        <v>6.6658265099612075</v>
      </c>
    </row>
    <row r="78" spans="1:11" x14ac:dyDescent="0.25">
      <c r="A78" s="1">
        <v>75</v>
      </c>
      <c r="B78" s="3">
        <v>3.4618000000000003E-2</v>
      </c>
      <c r="C78" s="4">
        <v>63725</v>
      </c>
      <c r="D78" s="3">
        <v>11.32</v>
      </c>
      <c r="E78" s="3">
        <v>2.4080000000000001E-2</v>
      </c>
      <c r="F78" s="4">
        <v>75729</v>
      </c>
      <c r="G78" s="3">
        <v>13.1</v>
      </c>
      <c r="H78" s="3"/>
      <c r="I78">
        <f t="shared" si="0"/>
        <v>0.96538199999999996</v>
      </c>
      <c r="J78">
        <f>PRODUCT($I$68:I78)*$J$64/1.02^(A78-65)</f>
        <v>6.3088911057248724</v>
      </c>
    </row>
    <row r="79" spans="1:11" x14ac:dyDescent="0.25">
      <c r="A79" s="1">
        <v>76</v>
      </c>
      <c r="B79" s="3">
        <v>3.8262999999999998E-2</v>
      </c>
      <c r="C79" s="4">
        <v>61519</v>
      </c>
      <c r="D79" s="3">
        <v>10.71</v>
      </c>
      <c r="E79" s="3">
        <v>2.6831000000000001E-2</v>
      </c>
      <c r="F79" s="4">
        <v>73906</v>
      </c>
      <c r="G79" s="3">
        <v>12.41</v>
      </c>
      <c r="H79" s="3"/>
      <c r="I79">
        <f t="shared" si="0"/>
        <v>0.96173699999999995</v>
      </c>
      <c r="J79">
        <f>PRODUCT($I$68:I79)*$J$64/1.02^(A79-65)</f>
        <v>5.9485235346534546</v>
      </c>
    </row>
    <row r="80" spans="1:11" x14ac:dyDescent="0.25">
      <c r="A80" s="1">
        <v>77</v>
      </c>
      <c r="B80" s="3">
        <v>4.2189999999999998E-2</v>
      </c>
      <c r="C80" s="4">
        <v>59165</v>
      </c>
      <c r="D80" s="3">
        <v>10.11</v>
      </c>
      <c r="E80" s="3">
        <v>2.9855E-2</v>
      </c>
      <c r="F80" s="4">
        <v>71923</v>
      </c>
      <c r="G80" s="3">
        <v>11.74</v>
      </c>
      <c r="H80" s="3"/>
      <c r="I80">
        <f t="shared" si="0"/>
        <v>0.95781000000000005</v>
      </c>
      <c r="J80">
        <f>PRODUCT($I$68:I80)*$J$64/1.02^(A80-65)</f>
        <v>5.5858385556141412</v>
      </c>
    </row>
    <row r="81" spans="1:10" x14ac:dyDescent="0.25">
      <c r="A81" s="1">
        <v>78</v>
      </c>
      <c r="B81" s="3">
        <v>4.6366999999999998E-2</v>
      </c>
      <c r="C81" s="4">
        <v>56669</v>
      </c>
      <c r="D81" s="3">
        <v>9.5399999999999991</v>
      </c>
      <c r="E81" s="3">
        <v>3.3151E-2</v>
      </c>
      <c r="F81" s="4">
        <v>69776</v>
      </c>
      <c r="G81" s="3">
        <v>11.08</v>
      </c>
      <c r="H81" s="3"/>
      <c r="I81">
        <f t="shared" si="0"/>
        <v>0.95363299999999995</v>
      </c>
      <c r="J81">
        <f>PRODUCT($I$68:I81)*$J$64/1.02^(A81-65)</f>
        <v>5.2223921365744905</v>
      </c>
    </row>
    <row r="82" spans="1:10" x14ac:dyDescent="0.25">
      <c r="A82" s="1">
        <v>79</v>
      </c>
      <c r="B82" s="3">
        <v>5.0948E-2</v>
      </c>
      <c r="C82" s="4">
        <v>54041</v>
      </c>
      <c r="D82" s="3">
        <v>8.9700000000000006</v>
      </c>
      <c r="E82" s="3">
        <v>3.6829000000000001E-2</v>
      </c>
      <c r="F82" s="4">
        <v>67463</v>
      </c>
      <c r="G82" s="3">
        <v>10.45</v>
      </c>
      <c r="H82" s="3"/>
      <c r="I82">
        <f t="shared" si="0"/>
        <v>0.94905200000000001</v>
      </c>
      <c r="J82">
        <f>PRODUCT($I$68:I82)*$J$64/1.02^(A82-65)</f>
        <v>4.8591389235296987</v>
      </c>
    </row>
    <row r="83" spans="1:10" x14ac:dyDescent="0.25">
      <c r="A83" s="1">
        <v>80</v>
      </c>
      <c r="B83" s="3">
        <v>5.6237000000000002E-2</v>
      </c>
      <c r="C83" s="4">
        <v>51288</v>
      </c>
      <c r="D83" s="3">
        <v>8.43</v>
      </c>
      <c r="E83" s="3">
        <v>4.1121999999999999E-2</v>
      </c>
      <c r="F83" s="4">
        <v>64978</v>
      </c>
      <c r="G83" s="3">
        <v>9.83</v>
      </c>
      <c r="H83" s="3"/>
      <c r="I83">
        <f t="shared" si="0"/>
        <v>0.94376300000000002</v>
      </c>
      <c r="J83">
        <f>PRODUCT($I$68:I83)*$J$64/1.02^(A83-65)</f>
        <v>4.4959563998893728</v>
      </c>
    </row>
    <row r="84" spans="1:10" x14ac:dyDescent="0.25">
      <c r="A84" s="1">
        <v>81</v>
      </c>
      <c r="B84" s="3">
        <v>6.2359999999999999E-2</v>
      </c>
      <c r="C84" s="4">
        <v>48404</v>
      </c>
      <c r="D84" s="3">
        <v>7.9</v>
      </c>
      <c r="E84" s="3">
        <v>4.6101999999999997E-2</v>
      </c>
      <c r="F84" s="4">
        <v>62306</v>
      </c>
      <c r="G84" s="3">
        <v>9.23</v>
      </c>
      <c r="H84" s="3"/>
      <c r="I84">
        <f t="shared" si="0"/>
        <v>0.93764000000000003</v>
      </c>
      <c r="J84">
        <f>PRODUCT($I$68:I84)*$J$64/1.02^(A84-65)</f>
        <v>4.1329299596002658</v>
      </c>
    </row>
    <row r="85" spans="1:10" x14ac:dyDescent="0.25">
      <c r="A85" s="1">
        <v>82</v>
      </c>
      <c r="B85" s="3">
        <v>6.9225999999999996E-2</v>
      </c>
      <c r="C85" s="4">
        <v>45385</v>
      </c>
      <c r="D85" s="3">
        <v>7.39</v>
      </c>
      <c r="E85" s="3">
        <v>5.1683E-2</v>
      </c>
      <c r="F85" s="4">
        <v>59434</v>
      </c>
      <c r="G85" s="3">
        <v>8.65</v>
      </c>
      <c r="H85" s="3"/>
      <c r="I85">
        <f t="shared" si="0"/>
        <v>0.93077399999999999</v>
      </c>
      <c r="J85">
        <f>PRODUCT($I$68:I85)*$J$64/1.02^(A85-65)</f>
        <v>3.7713958335460567</v>
      </c>
    </row>
    <row r="86" spans="1:10" x14ac:dyDescent="0.25">
      <c r="A86" s="1">
        <v>83</v>
      </c>
      <c r="B86" s="3">
        <v>7.6883999999999994E-2</v>
      </c>
      <c r="C86" s="4">
        <v>42243</v>
      </c>
      <c r="D86" s="3">
        <v>6.91</v>
      </c>
      <c r="E86" s="3">
        <v>5.7896000000000003E-2</v>
      </c>
      <c r="F86" s="4">
        <v>56362</v>
      </c>
      <c r="G86" s="3">
        <v>8.09</v>
      </c>
      <c r="H86" s="3"/>
      <c r="I86">
        <f t="shared" si="0"/>
        <v>0.92311600000000005</v>
      </c>
      <c r="J86">
        <f>PRODUCT($I$68:I86)*$J$64/1.02^(A86-65)</f>
        <v>3.4131723885095115</v>
      </c>
    </row>
    <row r="87" spans="1:10" x14ac:dyDescent="0.25">
      <c r="A87" s="1">
        <v>84</v>
      </c>
      <c r="B87" s="3">
        <v>8.5452E-2</v>
      </c>
      <c r="C87" s="4">
        <v>38996</v>
      </c>
      <c r="D87" s="3">
        <v>6.44</v>
      </c>
      <c r="E87" s="3">
        <v>6.4863000000000004E-2</v>
      </c>
      <c r="F87" s="4">
        <v>53099</v>
      </c>
      <c r="G87" s="3">
        <v>7.56</v>
      </c>
      <c r="H87" s="3"/>
      <c r="I87">
        <f t="shared" si="0"/>
        <v>0.91454800000000003</v>
      </c>
      <c r="J87">
        <f>PRODUCT($I$68:I87)*$J$64/1.02^(A87-65)</f>
        <v>3.0603039034966635</v>
      </c>
    </row>
    <row r="88" spans="1:10" x14ac:dyDescent="0.25">
      <c r="A88" s="1">
        <v>85</v>
      </c>
      <c r="B88" s="3">
        <v>9.5061999999999994E-2</v>
      </c>
      <c r="C88" s="4">
        <v>35663</v>
      </c>
      <c r="D88" s="3">
        <v>6</v>
      </c>
      <c r="E88" s="3">
        <v>7.2731000000000004E-2</v>
      </c>
      <c r="F88" s="4">
        <v>49655</v>
      </c>
      <c r="G88" s="3">
        <v>7.05</v>
      </c>
      <c r="H88" s="3"/>
      <c r="I88">
        <f t="shared" si="0"/>
        <v>0.90493800000000002</v>
      </c>
      <c r="J88">
        <f>PRODUCT($I$68:I88)*$J$64/1.02^(A88-65)</f>
        <v>2.7150836213945722</v>
      </c>
    </row>
    <row r="89" spans="1:10" x14ac:dyDescent="0.25">
      <c r="A89" s="1">
        <v>86</v>
      </c>
      <c r="B89" s="3">
        <v>0.10582900000000001</v>
      </c>
      <c r="C89" s="4">
        <v>32273</v>
      </c>
      <c r="D89" s="3">
        <v>5.57</v>
      </c>
      <c r="E89" s="3">
        <v>8.1626000000000004E-2</v>
      </c>
      <c r="F89" s="4">
        <v>46043</v>
      </c>
      <c r="G89" s="3">
        <v>6.56</v>
      </c>
      <c r="H89" s="3"/>
      <c r="I89">
        <f t="shared" si="0"/>
        <v>0.89417100000000005</v>
      </c>
      <c r="J89">
        <f>PRODUCT($I$68:I89)*$J$64/1.02^(A89-65)</f>
        <v>2.3801461145353007</v>
      </c>
    </row>
    <row r="90" spans="1:10" x14ac:dyDescent="0.25">
      <c r="A90" s="1">
        <v>87</v>
      </c>
      <c r="B90" s="3">
        <v>0.117838</v>
      </c>
      <c r="C90" s="4">
        <v>28858</v>
      </c>
      <c r="D90" s="3">
        <v>5.17</v>
      </c>
      <c r="E90" s="3">
        <v>9.1644000000000003E-2</v>
      </c>
      <c r="F90" s="4">
        <v>42285</v>
      </c>
      <c r="G90" s="3">
        <v>6.1</v>
      </c>
      <c r="H90" s="3"/>
      <c r="I90">
        <f t="shared" si="0"/>
        <v>0.882162</v>
      </c>
      <c r="J90">
        <f>PRODUCT($I$68:I90)*$J$64/1.02^(A90-65)</f>
        <v>2.0585043693045977</v>
      </c>
    </row>
    <row r="91" spans="1:10" x14ac:dyDescent="0.25">
      <c r="A91" s="1">
        <v>88</v>
      </c>
      <c r="B91" s="3">
        <v>0.131138</v>
      </c>
      <c r="C91" s="4">
        <v>25457</v>
      </c>
      <c r="D91" s="3">
        <v>4.8</v>
      </c>
      <c r="E91" s="3">
        <v>0.10284</v>
      </c>
      <c r="F91" s="4">
        <v>38410</v>
      </c>
      <c r="G91" s="3">
        <v>5.67</v>
      </c>
      <c r="H91" s="3"/>
      <c r="I91">
        <f t="shared" si="0"/>
        <v>0.86886200000000002</v>
      </c>
      <c r="J91">
        <f>PRODUCT($I$68:I91)*$J$64/1.02^(A91-65)</f>
        <v>1.7534864934536583</v>
      </c>
    </row>
    <row r="92" spans="1:10" x14ac:dyDescent="0.25">
      <c r="A92" s="1">
        <v>89</v>
      </c>
      <c r="B92" s="3">
        <v>0.14575099999999999</v>
      </c>
      <c r="C92" s="4">
        <v>22119</v>
      </c>
      <c r="D92" s="3">
        <v>4.45</v>
      </c>
      <c r="E92" s="3">
        <v>0.11523600000000001</v>
      </c>
      <c r="F92" s="4">
        <v>34460</v>
      </c>
      <c r="G92" s="3">
        <v>5.26</v>
      </c>
      <c r="H92" s="3"/>
      <c r="I92">
        <f t="shared" si="0"/>
        <v>0.85424900000000004</v>
      </c>
      <c r="J92">
        <f>PRODUCT($I$68:I92)*$J$64/1.02^(A92-65)</f>
        <v>1.4685432191630337</v>
      </c>
    </row>
    <row r="93" spans="1:10" x14ac:dyDescent="0.25">
      <c r="A93" s="1">
        <v>90</v>
      </c>
      <c r="B93" s="3">
        <v>0.16167799999999999</v>
      </c>
      <c r="C93" s="4">
        <v>18895</v>
      </c>
      <c r="D93" s="3">
        <v>4.12</v>
      </c>
      <c r="E93" s="3">
        <v>0.12883700000000001</v>
      </c>
      <c r="F93" s="4">
        <v>30489</v>
      </c>
      <c r="G93" s="3">
        <v>4.88</v>
      </c>
      <c r="H93" s="3"/>
      <c r="I93">
        <f t="shared" si="0"/>
        <v>0.83832200000000001</v>
      </c>
      <c r="J93">
        <f>PRODUCT($I$68:I93)*$J$64/1.02^(A93-65)</f>
        <v>1.2069726358580319</v>
      </c>
    </row>
    <row r="94" spans="1:10" x14ac:dyDescent="0.25">
      <c r="A94" s="1">
        <v>91</v>
      </c>
      <c r="B94" s="3">
        <v>0.17890500000000001</v>
      </c>
      <c r="C94" s="4">
        <v>15840</v>
      </c>
      <c r="D94" s="3">
        <v>3.82</v>
      </c>
      <c r="E94" s="3">
        <v>0.14363300000000001</v>
      </c>
      <c r="F94" s="4">
        <v>26561</v>
      </c>
      <c r="G94" s="3">
        <v>4.5199999999999996</v>
      </c>
      <c r="H94" s="3"/>
      <c r="I94">
        <f t="shared" si="0"/>
        <v>0.82109500000000002</v>
      </c>
      <c r="J94">
        <f>PRODUCT($I$68:I94)*$J$64/1.02^(A94-65)</f>
        <v>0.97160705533318692</v>
      </c>
    </row>
    <row r="95" spans="1:10" x14ac:dyDescent="0.25">
      <c r="A95" s="1">
        <v>92</v>
      </c>
      <c r="B95" s="3">
        <v>0.197408</v>
      </c>
      <c r="C95" s="4">
        <v>13006</v>
      </c>
      <c r="D95" s="3">
        <v>3.54</v>
      </c>
      <c r="E95" s="3">
        <v>0.159606</v>
      </c>
      <c r="F95" s="4">
        <v>22746</v>
      </c>
      <c r="G95" s="3">
        <v>4.2</v>
      </c>
      <c r="H95" s="3"/>
      <c r="I95">
        <f t="shared" si="0"/>
        <v>0.80259199999999997</v>
      </c>
      <c r="J95">
        <f>PRODUCT($I$68:I95)*$J$64/1.02^(A95-65)</f>
        <v>0.76451377426860123</v>
      </c>
    </row>
    <row r="96" spans="1:10" x14ac:dyDescent="0.25">
      <c r="A96" s="1">
        <v>93</v>
      </c>
      <c r="B96" s="3">
        <v>0.21714900000000001</v>
      </c>
      <c r="C96" s="4">
        <v>10439</v>
      </c>
      <c r="D96" s="3">
        <v>3.29</v>
      </c>
      <c r="E96" s="3">
        <v>0.176731</v>
      </c>
      <c r="F96" s="4">
        <v>19115</v>
      </c>
      <c r="G96" s="3">
        <v>3.9</v>
      </c>
      <c r="H96" s="3"/>
      <c r="I96">
        <f t="shared" si="0"/>
        <v>0.78285099999999996</v>
      </c>
      <c r="J96">
        <f>PRODUCT($I$68:I96)*$J$64/1.02^(A96-65)</f>
        <v>0.58676507127445943</v>
      </c>
    </row>
    <row r="97" spans="1:10" x14ac:dyDescent="0.25">
      <c r="A97" s="1">
        <v>94</v>
      </c>
      <c r="B97" s="3">
        <v>0.23808000000000001</v>
      </c>
      <c r="C97" s="4">
        <v>8172</v>
      </c>
      <c r="D97" s="3">
        <v>3.06</v>
      </c>
      <c r="E97" s="3">
        <v>0.19497300000000001</v>
      </c>
      <c r="F97" s="4">
        <v>15737</v>
      </c>
      <c r="G97" s="3">
        <v>3.63</v>
      </c>
      <c r="H97" s="3"/>
      <c r="I97">
        <f t="shared" si="0"/>
        <v>0.76191999999999993</v>
      </c>
      <c r="J97">
        <f>PRODUCT($I$68:I97)*$J$64/1.02^(A97-65)</f>
        <v>0.4383020030445452</v>
      </c>
    </row>
    <row r="98" spans="1:10" x14ac:dyDescent="0.25">
      <c r="A98" s="1">
        <v>95</v>
      </c>
      <c r="B98" s="3">
        <v>0.25882100000000002</v>
      </c>
      <c r="C98" s="4">
        <v>6226</v>
      </c>
      <c r="D98" s="3">
        <v>2.86</v>
      </c>
      <c r="E98" s="3">
        <v>0.21341299999999999</v>
      </c>
      <c r="F98" s="4">
        <v>12669</v>
      </c>
      <c r="G98" s="3">
        <v>3.39</v>
      </c>
      <c r="H98" s="3"/>
      <c r="I98">
        <f t="shared" si="0"/>
        <v>0.74117900000000003</v>
      </c>
      <c r="J98">
        <f>PRODUCT($I$68:I98)*$J$64/1.02^(A98-65)</f>
        <v>0.31849043168093427</v>
      </c>
    </row>
    <row r="99" spans="1:10" x14ac:dyDescent="0.25">
      <c r="A99" s="1">
        <v>96</v>
      </c>
      <c r="B99" s="3">
        <v>0.27896599999999999</v>
      </c>
      <c r="C99" s="4">
        <v>4615</v>
      </c>
      <c r="D99" s="3">
        <v>2.69</v>
      </c>
      <c r="E99" s="3">
        <v>0.23175200000000001</v>
      </c>
      <c r="F99" s="4">
        <v>9965</v>
      </c>
      <c r="G99" s="3">
        <v>3.17</v>
      </c>
      <c r="H99" s="3"/>
      <c r="I99">
        <f t="shared" si="0"/>
        <v>0.72103399999999995</v>
      </c>
      <c r="J99">
        <f>PRODUCT($I$68:I99)*$J$64/1.02^(A99-65)</f>
        <v>0.22513963717316743</v>
      </c>
    </row>
    <row r="100" spans="1:10" x14ac:dyDescent="0.25">
      <c r="A100" s="1">
        <v>97</v>
      </c>
      <c r="B100" s="3">
        <v>0.29809200000000002</v>
      </c>
      <c r="C100" s="4">
        <v>3327</v>
      </c>
      <c r="D100" s="3">
        <v>2.54</v>
      </c>
      <c r="E100" s="3">
        <v>0.249663</v>
      </c>
      <c r="F100" s="4">
        <v>7656</v>
      </c>
      <c r="G100" s="3">
        <v>2.98</v>
      </c>
      <c r="H100" s="3"/>
      <c r="I100">
        <f t="shared" si="0"/>
        <v>0.70190799999999998</v>
      </c>
      <c r="J100">
        <f>PRODUCT($I$68:I100)*$J$64/1.02^(A100-65)</f>
        <v>0.15492873769504273</v>
      </c>
    </row>
    <row r="101" spans="1:10" x14ac:dyDescent="0.25">
      <c r="A101" s="1">
        <v>98</v>
      </c>
      <c r="B101" s="3">
        <v>0.31576199999999999</v>
      </c>
      <c r="C101" s="4">
        <v>2336</v>
      </c>
      <c r="D101" s="3">
        <v>2.4</v>
      </c>
      <c r="E101" s="3">
        <v>0.26680100000000001</v>
      </c>
      <c r="F101" s="4">
        <v>5744</v>
      </c>
      <c r="G101" s="3">
        <v>2.81</v>
      </c>
      <c r="H101" s="3"/>
      <c r="I101">
        <f t="shared" si="0"/>
        <v>0.68423800000000001</v>
      </c>
      <c r="J101">
        <f>PRODUCT($I$68:I101)*$J$64/1.02^(A101-65)</f>
        <v>0.10392953884605946</v>
      </c>
    </row>
    <row r="102" spans="1:10" x14ac:dyDescent="0.25">
      <c r="A102" s="1">
        <v>99</v>
      </c>
      <c r="B102" s="3">
        <v>0.33155000000000001</v>
      </c>
      <c r="C102" s="4">
        <v>1598</v>
      </c>
      <c r="D102" s="3">
        <v>2.2799999999999998</v>
      </c>
      <c r="E102" s="3">
        <v>0.28280899999999998</v>
      </c>
      <c r="F102" s="4">
        <v>4212</v>
      </c>
      <c r="G102" s="3">
        <v>2.65</v>
      </c>
      <c r="H102" s="3"/>
      <c r="I102">
        <f t="shared" si="0"/>
        <v>0.66844999999999999</v>
      </c>
      <c r="J102">
        <f>PRODUCT($I$68:I102)*$J$64/1.02^(A102-65)</f>
        <v>6.8109510040831822E-2</v>
      </c>
    </row>
    <row r="103" spans="1:10" x14ac:dyDescent="0.25">
      <c r="A103" s="1">
        <v>100</v>
      </c>
      <c r="B103" s="3">
        <v>0.34812799999999999</v>
      </c>
      <c r="C103" s="4">
        <v>1068</v>
      </c>
      <c r="D103" s="3">
        <v>2.16</v>
      </c>
      <c r="E103" s="3">
        <v>0.29977799999999999</v>
      </c>
      <c r="F103" s="4">
        <v>3021</v>
      </c>
      <c r="G103" s="3">
        <v>2.4900000000000002</v>
      </c>
      <c r="H103" s="3"/>
      <c r="I103">
        <f t="shared" si="0"/>
        <v>0.65187200000000001</v>
      </c>
      <c r="J103">
        <f>PRODUCT($I$68:I103)*$J$64/1.02^(A103-65)</f>
        <v>4.3528120126801094E-2</v>
      </c>
    </row>
    <row r="104" spans="1:10" x14ac:dyDescent="0.25">
      <c r="A104" s="1">
        <v>101</v>
      </c>
      <c r="B104" s="3">
        <v>0.36553400000000003</v>
      </c>
      <c r="C104" s="3">
        <v>696</v>
      </c>
      <c r="D104" s="3">
        <v>2.0499999999999998</v>
      </c>
      <c r="E104" s="3">
        <v>0.31776500000000002</v>
      </c>
      <c r="F104" s="4">
        <v>2115</v>
      </c>
      <c r="G104" s="3">
        <v>2.34</v>
      </c>
      <c r="H104" s="3"/>
      <c r="I104">
        <f t="shared" si="0"/>
        <v>0.63446599999999997</v>
      </c>
      <c r="J104">
        <f>PRODUCT($I$68:I104)*$J$64/1.02^(A104-65)</f>
        <v>2.7075600259187236E-2</v>
      </c>
    </row>
    <row r="105" spans="1:10" x14ac:dyDescent="0.25">
      <c r="A105" s="1">
        <v>102</v>
      </c>
      <c r="B105" s="3">
        <v>0.38381100000000001</v>
      </c>
      <c r="C105" s="3">
        <v>442</v>
      </c>
      <c r="D105" s="3">
        <v>1.94</v>
      </c>
      <c r="E105" s="3">
        <v>0.33683000000000002</v>
      </c>
      <c r="F105" s="4">
        <v>1443</v>
      </c>
      <c r="G105" s="3">
        <v>2.2000000000000002</v>
      </c>
      <c r="H105" s="3"/>
      <c r="I105">
        <f t="shared" si="0"/>
        <v>0.61618899999999999</v>
      </c>
      <c r="J105">
        <f>PRODUCT($I$68:I105)*$J$64/1.02^(A105-65)</f>
        <v>1.6356555929517964E-2</v>
      </c>
    </row>
    <row r="106" spans="1:10" x14ac:dyDescent="0.25">
      <c r="A106" s="1">
        <v>103</v>
      </c>
      <c r="B106" s="3">
        <v>0.403001</v>
      </c>
      <c r="C106" s="3">
        <v>272</v>
      </c>
      <c r="D106" s="3">
        <v>1.83</v>
      </c>
      <c r="E106" s="3">
        <v>0.35704000000000002</v>
      </c>
      <c r="F106" s="3">
        <v>957</v>
      </c>
      <c r="G106" s="3">
        <v>2.0699999999999998</v>
      </c>
      <c r="H106" s="3"/>
      <c r="I106">
        <f t="shared" si="0"/>
        <v>0.59699900000000006</v>
      </c>
      <c r="J106">
        <f>PRODUCT($I$68:I106)*$J$64/1.02^(A106-65)</f>
        <v>9.573379934672839E-3</v>
      </c>
    </row>
    <row r="107" spans="1:10" x14ac:dyDescent="0.25">
      <c r="A107" s="1">
        <v>104</v>
      </c>
      <c r="B107" s="3">
        <v>0.423151</v>
      </c>
      <c r="C107" s="3">
        <v>163</v>
      </c>
      <c r="D107" s="3">
        <v>1.73</v>
      </c>
      <c r="E107" s="3">
        <v>0.37846299999999999</v>
      </c>
      <c r="F107" s="3">
        <v>615</v>
      </c>
      <c r="G107" s="3">
        <v>1.94</v>
      </c>
      <c r="H107" s="3"/>
      <c r="I107">
        <f t="shared" si="0"/>
        <v>0.57684899999999995</v>
      </c>
      <c r="J107">
        <f>PRODUCT($I$68:I107)*$J$64/1.02^(A107-65)</f>
        <v>5.4141123940549931E-3</v>
      </c>
    </row>
    <row r="108" spans="1:10" x14ac:dyDescent="0.25">
      <c r="A108" s="1">
        <v>105</v>
      </c>
      <c r="B108" s="3">
        <v>0.44430900000000001</v>
      </c>
      <c r="C108" s="3">
        <v>94</v>
      </c>
      <c r="D108" s="3">
        <v>1.63</v>
      </c>
      <c r="E108" s="3">
        <v>0.40117000000000003</v>
      </c>
      <c r="F108" s="3">
        <v>382</v>
      </c>
      <c r="G108" s="3">
        <v>1.82</v>
      </c>
      <c r="H108" s="3"/>
      <c r="I108">
        <f t="shared" si="0"/>
        <v>0.55569099999999993</v>
      </c>
      <c r="J108">
        <f>PRODUCT($I$68:I108)*$J$64/1.02^(A108-65)</f>
        <v>2.9495818925145221E-3</v>
      </c>
    </row>
    <row r="109" spans="1:10" x14ac:dyDescent="0.25">
      <c r="A109" s="1">
        <v>106</v>
      </c>
      <c r="B109" s="3">
        <v>0.46652399999999999</v>
      </c>
      <c r="C109" s="3">
        <v>52</v>
      </c>
      <c r="D109" s="3">
        <v>1.54</v>
      </c>
      <c r="E109" s="3">
        <v>0.42524099999999998</v>
      </c>
      <c r="F109" s="3">
        <v>229</v>
      </c>
      <c r="G109" s="3">
        <v>1.7</v>
      </c>
      <c r="H109" s="3"/>
      <c r="I109">
        <f t="shared" si="0"/>
        <v>0.53347600000000006</v>
      </c>
      <c r="J109">
        <f>PRODUCT($I$68:I109)*$J$64/1.02^(A109-65)</f>
        <v>1.5426775977363505E-3</v>
      </c>
    </row>
    <row r="110" spans="1:10" x14ac:dyDescent="0.25">
      <c r="A110" s="1">
        <v>107</v>
      </c>
      <c r="B110" s="3">
        <v>0.48985099999999998</v>
      </c>
      <c r="C110" s="3">
        <v>28</v>
      </c>
      <c r="D110" s="3">
        <v>1.45</v>
      </c>
      <c r="E110" s="3">
        <v>0.45075500000000002</v>
      </c>
      <c r="F110" s="3">
        <v>132</v>
      </c>
      <c r="G110" s="3">
        <v>1.59</v>
      </c>
      <c r="H110" s="3"/>
      <c r="I110">
        <f t="shared" si="0"/>
        <v>0.51014899999999996</v>
      </c>
      <c r="J110">
        <f>PRODUCT($I$68:I110)*$J$64/1.02^(A110-65)</f>
        <v>7.7156415079176609E-4</v>
      </c>
    </row>
    <row r="111" spans="1:10" x14ac:dyDescent="0.25">
      <c r="A111" s="1">
        <v>108</v>
      </c>
      <c r="B111" s="3">
        <v>0.51434299999999999</v>
      </c>
      <c r="C111" s="3">
        <v>14</v>
      </c>
      <c r="D111" s="3">
        <v>1.37</v>
      </c>
      <c r="E111" s="3">
        <v>0.4778</v>
      </c>
      <c r="F111" s="3">
        <v>72</v>
      </c>
      <c r="G111" s="3">
        <v>1.48</v>
      </c>
      <c r="H111" s="3"/>
      <c r="I111">
        <f t="shared" si="0"/>
        <v>0.48565700000000001</v>
      </c>
      <c r="J111">
        <f>PRODUCT($I$68:I111)*$J$64/1.02^(A111-65)</f>
        <v>3.6736816743242824E-4</v>
      </c>
    </row>
    <row r="112" spans="1:10" x14ac:dyDescent="0.25">
      <c r="A112" s="1">
        <v>109</v>
      </c>
      <c r="B112" s="3">
        <v>0.54005999999999998</v>
      </c>
      <c r="C112" s="3">
        <v>7</v>
      </c>
      <c r="D112" s="3">
        <v>1.28</v>
      </c>
      <c r="E112" s="3">
        <v>0.50646800000000003</v>
      </c>
      <c r="F112" s="3">
        <v>38</v>
      </c>
      <c r="G112" s="3">
        <v>1.38</v>
      </c>
      <c r="H112" s="3"/>
      <c r="I112">
        <f t="shared" si="0"/>
        <v>0.45994000000000002</v>
      </c>
      <c r="J112">
        <f>PRODUCT($I$68:I112)*$J$64/1.02^(A112-65)</f>
        <v>1.6565423032242253E-4</v>
      </c>
    </row>
    <row r="113" spans="1:10" x14ac:dyDescent="0.25">
      <c r="A113" s="1">
        <v>110</v>
      </c>
      <c r="B113" s="3">
        <v>0.56706299999999998</v>
      </c>
      <c r="C113" s="3">
        <v>3</v>
      </c>
      <c r="D113" s="3">
        <v>1.21</v>
      </c>
      <c r="E113" s="3">
        <v>0.53685700000000003</v>
      </c>
      <c r="F113" s="3">
        <v>19</v>
      </c>
      <c r="G113" s="3">
        <v>1.28</v>
      </c>
      <c r="H113" s="3"/>
      <c r="I113">
        <f t="shared" si="0"/>
        <v>0.43293700000000002</v>
      </c>
      <c r="J113">
        <f>PRODUCT($I$68:I113)*$J$64/1.02^(A113-65)</f>
        <v>7.0311613248135946E-5</v>
      </c>
    </row>
    <row r="114" spans="1:10" x14ac:dyDescent="0.25">
      <c r="A114" s="1">
        <v>111</v>
      </c>
      <c r="B114" s="3">
        <v>0.59541699999999997</v>
      </c>
      <c r="C114" s="3">
        <v>1</v>
      </c>
      <c r="D114" s="3">
        <v>1.1299999999999999</v>
      </c>
      <c r="E114" s="3">
        <v>0.56906800000000002</v>
      </c>
      <c r="F114" s="3">
        <v>9</v>
      </c>
      <c r="G114" s="3">
        <v>1.19</v>
      </c>
      <c r="H114" s="3"/>
      <c r="I114">
        <f t="shared" si="0"/>
        <v>0.40458300000000003</v>
      </c>
      <c r="J114">
        <f>PRODUCT($I$68:I114)*$J$64/1.02^(A114-65)</f>
        <v>2.7889101394873123E-5</v>
      </c>
    </row>
    <row r="115" spans="1:10" x14ac:dyDescent="0.25">
      <c r="A115" s="1">
        <v>112</v>
      </c>
      <c r="B115" s="3">
        <v>0.62518700000000005</v>
      </c>
      <c r="C115" s="3">
        <v>1</v>
      </c>
      <c r="D115" s="3">
        <v>1.06</v>
      </c>
      <c r="E115" s="3">
        <v>0.60321199999999997</v>
      </c>
      <c r="F115" s="3">
        <v>4</v>
      </c>
      <c r="G115" s="3">
        <v>1.1000000000000001</v>
      </c>
      <c r="H115" s="3"/>
      <c r="I115">
        <f t="shared" si="0"/>
        <v>0.37481299999999995</v>
      </c>
      <c r="J115">
        <f>PRODUCT($I$68:I115)*$J$64/1.02^(A115-65)</f>
        <v>1.0248233099133904E-5</v>
      </c>
    </row>
    <row r="116" spans="1:10" x14ac:dyDescent="0.25">
      <c r="A116" s="1">
        <v>113</v>
      </c>
      <c r="B116" s="3">
        <v>0.656447</v>
      </c>
      <c r="C116" s="3">
        <v>0</v>
      </c>
      <c r="D116" s="3">
        <v>0.99</v>
      </c>
      <c r="E116" s="3">
        <v>0.639405</v>
      </c>
      <c r="F116" s="3">
        <v>1</v>
      </c>
      <c r="G116" s="3">
        <v>1.02</v>
      </c>
      <c r="H116" s="3"/>
      <c r="I116">
        <f t="shared" si="0"/>
        <v>0.343553</v>
      </c>
      <c r="J116">
        <f>PRODUCT($I$68:I116)*$J$64/1.02^(A116-65)</f>
        <v>3.451775711673283E-6</v>
      </c>
    </row>
    <row r="117" spans="1:10" x14ac:dyDescent="0.25">
      <c r="A117" s="1">
        <v>114</v>
      </c>
      <c r="B117" s="3">
        <v>0.68926900000000002</v>
      </c>
      <c r="C117" s="3">
        <v>0</v>
      </c>
      <c r="D117" s="3">
        <v>0.92</v>
      </c>
      <c r="E117" s="3">
        <v>0.67776899999999995</v>
      </c>
      <c r="F117" s="3">
        <v>1</v>
      </c>
      <c r="G117" s="3">
        <v>0.94</v>
      </c>
      <c r="H117" s="3"/>
      <c r="I117">
        <f t="shared" si="0"/>
        <v>0.31073099999999998</v>
      </c>
      <c r="J117">
        <f>PRODUCT($I$68:I117)*$J$64/1.02^(A117-65)</f>
        <v>1.0515428614352459E-6</v>
      </c>
    </row>
    <row r="118" spans="1:10" x14ac:dyDescent="0.25">
      <c r="A118" s="1">
        <v>115</v>
      </c>
      <c r="B118" s="3">
        <v>0.72373200000000004</v>
      </c>
      <c r="C118" s="3">
        <v>0</v>
      </c>
      <c r="D118" s="3">
        <v>0.86</v>
      </c>
      <c r="E118" s="3">
        <v>0.71843500000000005</v>
      </c>
      <c r="F118" s="3">
        <v>0</v>
      </c>
      <c r="G118" s="3">
        <v>0.87</v>
      </c>
      <c r="H118" s="3"/>
      <c r="I118">
        <f t="shared" si="0"/>
        <v>0.27626799999999996</v>
      </c>
      <c r="J118">
        <f>PRODUCT($I$68:I118)*$J$64/1.02^(A118-65)</f>
        <v>2.848114149441103E-7</v>
      </c>
    </row>
    <row r="119" spans="1:10" x14ac:dyDescent="0.25">
      <c r="A119" s="1">
        <v>116</v>
      </c>
      <c r="B119" s="3">
        <v>0.75991900000000001</v>
      </c>
      <c r="C119" s="3">
        <v>0</v>
      </c>
      <c r="D119" s="3">
        <v>0.8</v>
      </c>
      <c r="E119" s="3">
        <v>0.75991900000000001</v>
      </c>
      <c r="F119" s="3">
        <v>0</v>
      </c>
      <c r="G119" s="3">
        <v>0.8</v>
      </c>
      <c r="H119" s="3"/>
      <c r="I119">
        <f t="shared" si="0"/>
        <v>0.24008099999999999</v>
      </c>
      <c r="J119">
        <f>PRODUCT($I$68:I119)*$J$64/1.02^(A119-65)</f>
        <v>6.703706795215385E-8</v>
      </c>
    </row>
    <row r="120" spans="1:10" x14ac:dyDescent="0.25">
      <c r="A120" s="1">
        <v>117</v>
      </c>
      <c r="B120" s="3">
        <v>0.79791500000000004</v>
      </c>
      <c r="C120" s="3">
        <v>0</v>
      </c>
      <c r="D120" s="3">
        <v>0.74</v>
      </c>
      <c r="E120" s="3">
        <v>0.79791500000000004</v>
      </c>
      <c r="F120" s="3">
        <v>0</v>
      </c>
      <c r="G120" s="3">
        <v>0.74</v>
      </c>
      <c r="H120" s="3"/>
      <c r="I120">
        <f t="shared" si="0"/>
        <v>0.20208499999999996</v>
      </c>
      <c r="J120">
        <f>PRODUCT($I$68:I120)*$J$64/1.02^(A120-65)</f>
        <v>1.328155478148138E-8</v>
      </c>
    </row>
    <row r="121" spans="1:10" x14ac:dyDescent="0.25">
      <c r="A121" s="1">
        <v>118</v>
      </c>
      <c r="B121" s="3">
        <v>0.83781099999999997</v>
      </c>
      <c r="C121" s="3">
        <v>0</v>
      </c>
      <c r="D121" s="3">
        <v>0.68</v>
      </c>
      <c r="E121" s="3">
        <v>0.83781099999999997</v>
      </c>
      <c r="F121" s="3">
        <v>0</v>
      </c>
      <c r="G121" s="3">
        <v>0.68</v>
      </c>
      <c r="H121" s="3"/>
      <c r="I121">
        <f t="shared" si="0"/>
        <v>0.16218900000000003</v>
      </c>
      <c r="J121">
        <f>PRODUCT($I$68:I121)*$J$64/1.02^(A121-65)</f>
        <v>2.1118844004447888E-9</v>
      </c>
    </row>
    <row r="122" spans="1:10" x14ac:dyDescent="0.25">
      <c r="A122" s="1">
        <v>119</v>
      </c>
      <c r="B122" s="3">
        <v>0.87970099999999996</v>
      </c>
      <c r="C122" s="3">
        <v>0</v>
      </c>
      <c r="D122" s="3">
        <v>0.63</v>
      </c>
      <c r="E122" s="3">
        <v>0.87970099999999996</v>
      </c>
      <c r="F122" s="3">
        <v>0</v>
      </c>
      <c r="G122" s="3">
        <v>0.63</v>
      </c>
      <c r="H122" s="3"/>
      <c r="I122">
        <f t="shared" si="0"/>
        <v>0.12029900000000004</v>
      </c>
      <c r="J122">
        <f>PRODUCT($I$68:I122)*$J$64/1.02^(A122-65)</f>
        <v>2.4907606028343887E-10</v>
      </c>
    </row>
  </sheetData>
  <mergeCells count="2">
    <mergeCell ref="B1:D1"/>
    <mergeCell ref="E1:G1"/>
  </mergeCells>
  <hyperlinks>
    <hyperlink ref="J1" r:id="rId1" xr:uid="{E1AA8BE7-CD8E-44F8-AB08-0BE43C4ADB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Jonathan</dc:creator>
  <cp:lastModifiedBy>Jonathan Jonathan</cp:lastModifiedBy>
  <dcterms:created xsi:type="dcterms:W3CDTF">2022-10-07T08:52:08Z</dcterms:created>
  <dcterms:modified xsi:type="dcterms:W3CDTF">2022-10-10T20:47:04Z</dcterms:modified>
</cp:coreProperties>
</file>