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jo\Documents\GitHub\Photomixer_LISS\"/>
    </mc:Choice>
  </mc:AlternateContent>
  <xr:revisionPtr revIDLastSave="0" documentId="13_ncr:1_{48FF5BB1-90BB-4CA6-ADDE-DAE5CDF487C0}" xr6:coauthVersionLast="47" xr6:coauthVersionMax="47" xr10:uidLastSave="{00000000-0000-0000-0000-000000000000}"/>
  <bookViews>
    <workbookView minimized="1" xWindow="1860" yWindow="1860" windowWidth="28800" windowHeight="15370" xr2:uid="{CFB15231-325B-47A0-A0B5-3501ADC3D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8" i="1"/>
  <c r="B39" i="1"/>
  <c r="B40" i="1"/>
  <c r="B41" i="1"/>
  <c r="B42" i="1"/>
  <c r="B43" i="1"/>
  <c r="B44" i="1"/>
  <c r="B45" i="1"/>
  <c r="B46" i="1"/>
  <c r="B47" i="1"/>
  <c r="B36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C22" i="1"/>
  <c r="C23" i="1"/>
  <c r="C24" i="1"/>
  <c r="C25" i="1"/>
  <c r="C26" i="1"/>
  <c r="C27" i="1"/>
  <c r="C28" i="1"/>
  <c r="C29" i="1"/>
  <c r="C21" i="1"/>
  <c r="E15" i="1"/>
</calcChain>
</file>

<file path=xl/sharedStrings.xml><?xml version="1.0" encoding="utf-8"?>
<sst xmlns="http://schemas.openxmlformats.org/spreadsheetml/2006/main" count="19" uniqueCount="9">
  <si>
    <t>Input Power(dBm):</t>
  </si>
  <si>
    <t>1 Accumulation</t>
  </si>
  <si>
    <t>100 Accumulations</t>
  </si>
  <si>
    <t>1000 Accumulations:</t>
  </si>
  <si>
    <t>10 Accumulations:</t>
  </si>
  <si>
    <t>With attenuators</t>
  </si>
  <si>
    <t>`-140 @ 15437</t>
  </si>
  <si>
    <t>mechanical factor</t>
  </si>
  <si>
    <t>0.5 Accumulations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</si>
</sst>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 Accumulation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-130</c:v>
                </c:pt>
                <c:pt idx="4">
                  <c:v>-133</c:v>
                </c:pt>
                <c:pt idx="5">
                  <c:v>-135</c:v>
                </c:pt>
                <c:pt idx="6">
                  <c:v>-137</c:v>
                </c:pt>
                <c:pt idx="7">
                  <c:v>-139</c:v>
                </c:pt>
                <c:pt idx="8">
                  <c:v>-140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1593378</c:v>
                </c:pt>
                <c:pt idx="1">
                  <c:v>307710</c:v>
                </c:pt>
                <c:pt idx="2">
                  <c:v>112609</c:v>
                </c:pt>
                <c:pt idx="3">
                  <c:v>55640</c:v>
                </c:pt>
                <c:pt idx="4">
                  <c:v>36036</c:v>
                </c:pt>
                <c:pt idx="5">
                  <c:v>26845</c:v>
                </c:pt>
                <c:pt idx="6">
                  <c:v>28568</c:v>
                </c:pt>
                <c:pt idx="7">
                  <c:v>9618</c:v>
                </c:pt>
                <c:pt idx="8">
                  <c:v>13570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D5-4D21-865D-3BCC97A0285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10 Accumulations: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-130</c:v>
                </c:pt>
                <c:pt idx="4">
                  <c:v>-133</c:v>
                </c:pt>
                <c:pt idx="5">
                  <c:v>-135</c:v>
                </c:pt>
                <c:pt idx="6">
                  <c:v>-137</c:v>
                </c:pt>
                <c:pt idx="7">
                  <c:v>-139</c:v>
                </c:pt>
                <c:pt idx="8">
                  <c:v>-140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1598529</c:v>
                </c:pt>
                <c:pt idx="1">
                  <c:v>318652</c:v>
                </c:pt>
                <c:pt idx="2">
                  <c:v>111725</c:v>
                </c:pt>
                <c:pt idx="3">
                  <c:v>41332</c:v>
                </c:pt>
                <c:pt idx="4">
                  <c:v>27629</c:v>
                </c:pt>
                <c:pt idx="5">
                  <c:v>18612</c:v>
                </c:pt>
                <c:pt idx="6">
                  <c:v>16955</c:v>
                </c:pt>
                <c:pt idx="7">
                  <c:v>12914</c:v>
                </c:pt>
                <c:pt idx="8">
                  <c:v>12204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5-4D21-865D-3BCC97A0285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100 Accumulations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-130</c:v>
                </c:pt>
                <c:pt idx="4">
                  <c:v>-133</c:v>
                </c:pt>
                <c:pt idx="5">
                  <c:v>-135</c:v>
                </c:pt>
                <c:pt idx="6">
                  <c:v>-137</c:v>
                </c:pt>
                <c:pt idx="7">
                  <c:v>-139</c:v>
                </c:pt>
                <c:pt idx="8">
                  <c:v>-140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1593106</c:v>
                </c:pt>
                <c:pt idx="1">
                  <c:v>320585</c:v>
                </c:pt>
                <c:pt idx="2">
                  <c:v>112957</c:v>
                </c:pt>
                <c:pt idx="3">
                  <c:v>43902</c:v>
                </c:pt>
                <c:pt idx="4">
                  <c:v>27428</c:v>
                </c:pt>
                <c:pt idx="5">
                  <c:v>23254</c:v>
                </c:pt>
                <c:pt idx="6">
                  <c:v>16866</c:v>
                </c:pt>
                <c:pt idx="7">
                  <c:v>14081</c:v>
                </c:pt>
                <c:pt idx="8">
                  <c:v>13593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D5-4D21-865D-3BCC97A0285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1000 Accumulations: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-130</c:v>
                </c:pt>
                <c:pt idx="4">
                  <c:v>-133</c:v>
                </c:pt>
                <c:pt idx="5">
                  <c:v>-135</c:v>
                </c:pt>
                <c:pt idx="6">
                  <c:v>-137</c:v>
                </c:pt>
                <c:pt idx="7">
                  <c:v>-139</c:v>
                </c:pt>
                <c:pt idx="8">
                  <c:v>-140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1593675</c:v>
                </c:pt>
                <c:pt idx="1">
                  <c:v>320132</c:v>
                </c:pt>
                <c:pt idx="2">
                  <c:v>112548</c:v>
                </c:pt>
                <c:pt idx="3">
                  <c:v>42719</c:v>
                </c:pt>
                <c:pt idx="4">
                  <c:v>27860</c:v>
                </c:pt>
                <c:pt idx="5">
                  <c:v>22193</c:v>
                </c:pt>
                <c:pt idx="6">
                  <c:v>18099</c:v>
                </c:pt>
                <c:pt idx="7">
                  <c:v>14256</c:v>
                </c:pt>
                <c:pt idx="8">
                  <c:v>13920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D5-4D21-865D-3BCC97A02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40767"/>
        <c:axId val="1167238271"/>
      </c:scatterChart>
      <c:valAx>
        <c:axId val="1167240767"/>
        <c:scaling>
          <c:orientation val="minMax"/>
          <c:max val="-110"/>
          <c:min val="-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238271"/>
        <c:crosses val="autoZero"/>
        <c:crossBetween val="midCat"/>
      </c:valAx>
      <c:valAx>
        <c:axId val="116723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24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0.5 Accumulations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Sheet1!$A$36:$A$47</c:f>
              <c:numCache>
                <c:formatCode>General</c:formatCode>
                <c:ptCount val="12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-128</c:v>
                </c:pt>
                <c:pt idx="4">
                  <c:v>-130</c:v>
                </c:pt>
                <c:pt idx="5">
                  <c:v>-133</c:v>
                </c:pt>
                <c:pt idx="6">
                  <c:v>-135</c:v>
                </c:pt>
                <c:pt idx="7">
                  <c:v>-137</c:v>
                </c:pt>
                <c:pt idx="8">
                  <c:v>-140</c:v>
                </c:pt>
                <c:pt idx="9">
                  <c:v>-142</c:v>
                </c:pt>
                <c:pt idx="10">
                  <c:v>-144</c:v>
                </c:pt>
                <c:pt idx="11">
                  <c:v>-146</c:v>
                </c:pt>
              </c:numCache>
            </c:numRef>
          </c:xVal>
          <c:yVal>
            <c:numRef>
              <c:f>Sheet1!$B$36:$B$47</c:f>
              <c:numCache>
                <c:formatCode>General</c:formatCode>
                <c:ptCount val="12"/>
                <c:pt idx="0">
                  <c:v>1567786</c:v>
                </c:pt>
                <c:pt idx="1">
                  <c:v>301036</c:v>
                </c:pt>
                <c:pt idx="2">
                  <c:v>108910</c:v>
                </c:pt>
                <c:pt idx="3">
                  <c:v>51078</c:v>
                </c:pt>
                <c:pt idx="4">
                  <c:v>29818</c:v>
                </c:pt>
                <c:pt idx="5">
                  <c:v>29996</c:v>
                </c:pt>
                <c:pt idx="6">
                  <c:v>30436</c:v>
                </c:pt>
                <c:pt idx="7">
                  <c:v>30454</c:v>
                </c:pt>
                <c:pt idx="8">
                  <c:v>30814</c:v>
                </c:pt>
                <c:pt idx="9">
                  <c:v>31778</c:v>
                </c:pt>
                <c:pt idx="10">
                  <c:v>31374</c:v>
                </c:pt>
                <c:pt idx="11">
                  <c:v>30474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4-47F5-9E1D-F931BD893F27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1 Accumulation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Sheet1!$A$36:$A$47</c:f>
              <c:numCache>
                <c:formatCode>General</c:formatCode>
                <c:ptCount val="12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-128</c:v>
                </c:pt>
                <c:pt idx="4">
                  <c:v>-130</c:v>
                </c:pt>
                <c:pt idx="5">
                  <c:v>-133</c:v>
                </c:pt>
                <c:pt idx="6">
                  <c:v>-135</c:v>
                </c:pt>
                <c:pt idx="7">
                  <c:v>-137</c:v>
                </c:pt>
                <c:pt idx="8">
                  <c:v>-140</c:v>
                </c:pt>
                <c:pt idx="9">
                  <c:v>-142</c:v>
                </c:pt>
                <c:pt idx="10">
                  <c:v>-144</c:v>
                </c:pt>
                <c:pt idx="11">
                  <c:v>-146</c:v>
                </c:pt>
              </c:numCache>
            </c:numRef>
          </c:xVal>
          <c:yVal>
            <c:numRef>
              <c:f>Sheet1!$C$36:$C$47</c:f>
              <c:numCache>
                <c:formatCode>General</c:formatCode>
                <c:ptCount val="12"/>
                <c:pt idx="0">
                  <c:v>1569282</c:v>
                </c:pt>
                <c:pt idx="1">
                  <c:v>325017</c:v>
                </c:pt>
                <c:pt idx="2">
                  <c:v>118168</c:v>
                </c:pt>
                <c:pt idx="3">
                  <c:v>68981</c:v>
                </c:pt>
                <c:pt idx="4">
                  <c:v>41659</c:v>
                </c:pt>
                <c:pt idx="5">
                  <c:v>28012</c:v>
                </c:pt>
                <c:pt idx="6">
                  <c:v>27330</c:v>
                </c:pt>
                <c:pt idx="7">
                  <c:v>23734</c:v>
                </c:pt>
                <c:pt idx="8">
                  <c:v>27390</c:v>
                </c:pt>
                <c:pt idx="9">
                  <c:v>28954</c:v>
                </c:pt>
                <c:pt idx="10">
                  <c:v>25839</c:v>
                </c:pt>
                <c:pt idx="11">
                  <c:v>26784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B4-47F5-9E1D-F931BD893F27}"/>
            </c:ext>
          </c:extLst>
        </c:ser>
        <c:ser>
          <c:idx val="2"/>
          <c:order val="2"/>
          <c:tx>
            <c:strRef>
              <c:f>Sheet1!$D$35</c:f>
              <c:strCache>
                <c:ptCount val="1"/>
                <c:pt idx="0">
                  <c:v>10 Accumulations: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Sheet1!$A$36:$A$47</c:f>
              <c:numCache>
                <c:formatCode>General</c:formatCode>
                <c:ptCount val="12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-128</c:v>
                </c:pt>
                <c:pt idx="4">
                  <c:v>-130</c:v>
                </c:pt>
                <c:pt idx="5">
                  <c:v>-133</c:v>
                </c:pt>
                <c:pt idx="6">
                  <c:v>-135</c:v>
                </c:pt>
                <c:pt idx="7">
                  <c:v>-137</c:v>
                </c:pt>
                <c:pt idx="8">
                  <c:v>-140</c:v>
                </c:pt>
                <c:pt idx="9">
                  <c:v>-142</c:v>
                </c:pt>
                <c:pt idx="10">
                  <c:v>-144</c:v>
                </c:pt>
                <c:pt idx="11">
                  <c:v>-146</c:v>
                </c:pt>
              </c:numCache>
            </c:numRef>
          </c:xVal>
          <c:yVal>
            <c:numRef>
              <c:f>Sheet1!$D$36:$D$47</c:f>
              <c:numCache>
                <c:formatCode>General</c:formatCode>
                <c:ptCount val="12"/>
                <c:pt idx="0">
                  <c:v>1576412</c:v>
                </c:pt>
                <c:pt idx="1">
                  <c:v>324271</c:v>
                </c:pt>
                <c:pt idx="2">
                  <c:v>116025</c:v>
                </c:pt>
                <c:pt idx="3">
                  <c:v>66826</c:v>
                </c:pt>
                <c:pt idx="4">
                  <c:v>47376</c:v>
                </c:pt>
                <c:pt idx="5">
                  <c:v>24849</c:v>
                </c:pt>
                <c:pt idx="6">
                  <c:v>18123</c:v>
                </c:pt>
                <c:pt idx="7">
                  <c:v>14873</c:v>
                </c:pt>
                <c:pt idx="8">
                  <c:v>13502</c:v>
                </c:pt>
                <c:pt idx="9">
                  <c:v>13617</c:v>
                </c:pt>
                <c:pt idx="10">
                  <c:v>14000</c:v>
                </c:pt>
                <c:pt idx="11">
                  <c:v>18672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B4-47F5-9E1D-F931BD893F27}"/>
            </c:ext>
          </c:extLst>
        </c:ser>
        <c:ser>
          <c:idx val="3"/>
          <c:order val="3"/>
          <c:tx>
            <c:strRef>
              <c:f>Sheet1!$E$35</c:f>
              <c:strCache>
                <c:ptCount val="1"/>
                <c:pt idx="0">
                  <c:v>100 Accumulations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Sheet1!$A$36:$A$47</c:f>
              <c:numCache>
                <c:formatCode>General</c:formatCode>
                <c:ptCount val="12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-128</c:v>
                </c:pt>
                <c:pt idx="4">
                  <c:v>-130</c:v>
                </c:pt>
                <c:pt idx="5">
                  <c:v>-133</c:v>
                </c:pt>
                <c:pt idx="6">
                  <c:v>-135</c:v>
                </c:pt>
                <c:pt idx="7">
                  <c:v>-137</c:v>
                </c:pt>
                <c:pt idx="8">
                  <c:v>-140</c:v>
                </c:pt>
                <c:pt idx="9">
                  <c:v>-142</c:v>
                </c:pt>
                <c:pt idx="10">
                  <c:v>-144</c:v>
                </c:pt>
                <c:pt idx="11">
                  <c:v>-146</c:v>
                </c:pt>
              </c:numCache>
            </c:numRef>
          </c:xVal>
          <c:yVal>
            <c:numRef>
              <c:f>Sheet1!$E$36:$E$47</c:f>
              <c:numCache>
                <c:formatCode>General</c:formatCode>
                <c:ptCount val="12"/>
                <c:pt idx="0">
                  <c:v>1573324</c:v>
                </c:pt>
                <c:pt idx="1">
                  <c:v>321708</c:v>
                </c:pt>
                <c:pt idx="2">
                  <c:v>117853</c:v>
                </c:pt>
                <c:pt idx="3">
                  <c:v>64568</c:v>
                </c:pt>
                <c:pt idx="4">
                  <c:v>43308</c:v>
                </c:pt>
                <c:pt idx="5">
                  <c:v>26259</c:v>
                </c:pt>
                <c:pt idx="6">
                  <c:v>21449</c:v>
                </c:pt>
                <c:pt idx="7">
                  <c:v>17812</c:v>
                </c:pt>
                <c:pt idx="8">
                  <c:v>16233</c:v>
                </c:pt>
                <c:pt idx="9">
                  <c:v>14033</c:v>
                </c:pt>
                <c:pt idx="10">
                  <c:v>14033</c:v>
                </c:pt>
                <c:pt idx="11">
                  <c:v>13935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B4-47F5-9E1D-F931BD893F27}"/>
            </c:ext>
          </c:extLst>
        </c:ser>
        <c:ser>
          <c:idx val="4"/>
          <c:order val="4"/>
          <c:tx>
            <c:strRef>
              <c:f>Sheet1!$F$35</c:f>
              <c:strCache>
                <c:ptCount val="1"/>
                <c:pt idx="0">
                  <c:v>1000 Accumulations: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Sheet1!$A$36:$A$47</c:f>
              <c:numCache>
                <c:formatCode>General</c:formatCode>
                <c:ptCount val="12"/>
                <c:pt idx="0">
                  <c:v>-110</c:v>
                </c:pt>
                <c:pt idx="1">
                  <c:v>-120</c:v>
                </c:pt>
                <c:pt idx="2">
                  <c:v>-125</c:v>
                </c:pt>
                <c:pt idx="3">
                  <c:v>-128</c:v>
                </c:pt>
                <c:pt idx="4">
                  <c:v>-130</c:v>
                </c:pt>
                <c:pt idx="5">
                  <c:v>-133</c:v>
                </c:pt>
                <c:pt idx="6">
                  <c:v>-135</c:v>
                </c:pt>
                <c:pt idx="7">
                  <c:v>-137</c:v>
                </c:pt>
                <c:pt idx="8">
                  <c:v>-140</c:v>
                </c:pt>
                <c:pt idx="9">
                  <c:v>-142</c:v>
                </c:pt>
                <c:pt idx="10">
                  <c:v>-144</c:v>
                </c:pt>
                <c:pt idx="11">
                  <c:v>-146</c:v>
                </c:pt>
              </c:numCache>
            </c:numRef>
          </c:xVal>
          <c:yVal>
            <c:numRef>
              <c:f>Sheet1!$F$36:$F$47</c:f>
              <c:numCache>
                <c:formatCode>General</c:formatCode>
                <c:ptCount val="12"/>
                <c:pt idx="0">
                  <c:v>1573896</c:v>
                </c:pt>
                <c:pt idx="1">
                  <c:v>320917</c:v>
                </c:pt>
                <c:pt idx="2">
                  <c:v>117152</c:v>
                </c:pt>
                <c:pt idx="3">
                  <c:v>65024</c:v>
                </c:pt>
                <c:pt idx="4">
                  <c:v>43507</c:v>
                </c:pt>
                <c:pt idx="5">
                  <c:v>27080</c:v>
                </c:pt>
                <c:pt idx="6">
                  <c:v>20915</c:v>
                </c:pt>
                <c:pt idx="7">
                  <c:v>17464</c:v>
                </c:pt>
                <c:pt idx="8">
                  <c:v>15740</c:v>
                </c:pt>
                <c:pt idx="9">
                  <c:v>14334</c:v>
                </c:pt>
                <c:pt idx="10">
                  <c:v>14005</c:v>
                </c:pt>
                <c:pt idx="11">
                  <c:v>13519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B4-47F5-9E1D-F931BD893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284255"/>
        <c:axId val="1184284671"/>
      </c:scatterChart>
      <c:valAx>
        <c:axId val="1184284255"/>
        <c:scaling>
          <c:orientation val="minMax"/>
          <c:max val="-125"/>
          <c:min val="-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284671"/>
        <c:crosses val="autoZero"/>
        <c:crossBetween val="midCat"/>
      </c:valAx>
      <c:valAx>
        <c:axId val="1184284671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28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329711</xdr:colOff>
      <xdr:row>23</xdr:row>
      <xdr:rowOff>108243</xdr:rowOff>
    </xdr:from>
    <xdr:to>
      <xdr:col>14</xdr:col>
      <xdr:colOff>32238</xdr:colOff>
      <xdr:row>38</xdr:row>
      <xdr:rowOff>108243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53621-1CF4-AA61-B5C6-E1CC3B1A4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1805109</xdr:colOff>
      <xdr:row>48</xdr:row>
      <xdr:rowOff>62766</xdr:rowOff>
    </xdr:from>
    <xdr:to>
      <xdr:col>13</xdr:col>
      <xdr:colOff>252533</xdr:colOff>
      <xdr:row>63</xdr:row>
      <xdr:rowOff>80350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C83ABF-C050-73DA-1FD9-2F4BB2AF7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6686-529C-4336-8954-5277C7B076B0}">
  <dimension ref="A1:F71"/>
  <sheetViews>
    <sheetView tabSelected="1" topLeftCell="A24" zoomScale="130" zoomScaleNormal="130" workbookViewId="0">
      <selection activeCell="C35" sqref="C35:F35"/>
    </sheetView>
  </sheetViews>
  <sheetFormatPr defaultRowHeight="14.5" x14ac:dyDescent="0.35"/>
  <cols>
    <col min="1" max="2" width="17.90625" customWidth="1"/>
    <col min="3" max="4" width="17.26953125" customWidth="1"/>
    <col min="5" max="5" width="16.54296875" customWidth="1"/>
    <col min="6" max="6" width="26.54296875" customWidth="1"/>
  </cols>
  <sheetData>
    <row r="1" spans="1:6" x14ac:dyDescent="0.35">
      <c r="A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>
        <v>-110</v>
      </c>
      <c r="C2">
        <v>1593378</v>
      </c>
      <c r="D2">
        <v>1598529</v>
      </c>
      <c r="E2">
        <v>1593106</v>
      </c>
      <c r="F2">
        <v>1593675</v>
      </c>
    </row>
    <row r="3" spans="1:6" x14ac:dyDescent="0.35">
      <c r="A3">
        <v>-120</v>
      </c>
      <c r="C3">
        <v>307710</v>
      </c>
      <c r="D3">
        <v>318652</v>
      </c>
      <c r="E3">
        <v>320585</v>
      </c>
      <c r="F3">
        <v>320132</v>
      </c>
    </row>
    <row r="4" spans="1:6" x14ac:dyDescent="0.35">
      <c r="A4">
        <v>-125</v>
      </c>
      <c r="C4">
        <v>112609</v>
      </c>
      <c r="D4">
        <v>111725</v>
      </c>
      <c r="E4">
        <v>112957</v>
      </c>
      <c r="F4">
        <v>112548</v>
      </c>
    </row>
    <row r="5" spans="1:6" x14ac:dyDescent="0.35">
      <c r="A5">
        <v>-130</v>
      </c>
      <c r="C5">
        <v>55640</v>
      </c>
      <c r="D5">
        <v>41332</v>
      </c>
      <c r="E5">
        <v>43902</v>
      </c>
      <c r="F5">
        <v>42719</v>
      </c>
    </row>
    <row r="6" spans="1:6" x14ac:dyDescent="0.35">
      <c r="A6">
        <v>-133</v>
      </c>
      <c r="C6">
        <v>36036</v>
      </c>
      <c r="D6">
        <v>27629</v>
      </c>
      <c r="E6">
        <v>27428</v>
      </c>
      <c r="F6">
        <v>27860</v>
      </c>
    </row>
    <row r="7" spans="1:6" x14ac:dyDescent="0.35">
      <c r="A7">
        <v>-135</v>
      </c>
      <c r="C7">
        <v>26845</v>
      </c>
      <c r="D7">
        <v>18612</v>
      </c>
      <c r="E7">
        <v>23254</v>
      </c>
      <c r="F7">
        <v>22193</v>
      </c>
    </row>
    <row r="8" spans="1:6" x14ac:dyDescent="0.35">
      <c r="A8">
        <v>-137</v>
      </c>
      <c r="C8">
        <v>28568</v>
      </c>
      <c r="D8">
        <v>16955</v>
      </c>
      <c r="E8">
        <v>16866</v>
      </c>
      <c r="F8">
        <v>18099</v>
      </c>
    </row>
    <row r="9" spans="1:6" x14ac:dyDescent="0.35">
      <c r="A9">
        <v>-139</v>
      </c>
      <c r="C9">
        <v>9618</v>
      </c>
      <c r="D9">
        <v>12914</v>
      </c>
      <c r="E9">
        <v>14081</v>
      </c>
      <c r="F9">
        <v>14256</v>
      </c>
    </row>
    <row r="10" spans="1:6" x14ac:dyDescent="0.35">
      <c r="A10">
        <v>-140</v>
      </c>
      <c r="C10">
        <v>13570</v>
      </c>
      <c r="D10">
        <v>12204</v>
      </c>
      <c r="E10">
        <v>13593</v>
      </c>
      <c r="F10">
        <v>13920</v>
      </c>
    </row>
    <row r="11" spans="1:6" x14ac:dyDescent="0.35">
      <c r="A11">
        <v>-142</v>
      </c>
    </row>
    <row r="15" spans="1:6" x14ac:dyDescent="0.35">
      <c r="C15" t="s">
        <v>5</v>
      </c>
      <c r="D15" t="s">
        <v>6</v>
      </c>
      <c r="E15">
        <f>15437/13920</f>
        <v>1.1089798850574712</v>
      </c>
      <c r="F15" t="s">
        <v>7</v>
      </c>
    </row>
    <row r="20" spans="1:6" x14ac:dyDescent="0.35">
      <c r="A20" t="s">
        <v>0</v>
      </c>
      <c r="C20" t="s">
        <v>1</v>
      </c>
      <c r="D20" t="s">
        <v>4</v>
      </c>
      <c r="E20" t="s">
        <v>2</v>
      </c>
      <c r="F20" t="s">
        <v>3</v>
      </c>
    </row>
    <row r="21" spans="1:6" x14ac:dyDescent="0.35">
      <c r="A21">
        <v>-110</v>
      </c>
      <c r="C21">
        <f>C2*1.108979885</f>
        <v>1767024.1512015301</v>
      </c>
      <c r="D21">
        <f t="shared" ref="D21:F21" si="0">D2*1.108979885</f>
        <v>1772736.5065891652</v>
      </c>
      <c r="E21">
        <f t="shared" si="0"/>
        <v>1766722.5086728102</v>
      </c>
      <c r="F21">
        <f t="shared" si="0"/>
        <v>1767353.5182273751</v>
      </c>
    </row>
    <row r="22" spans="1:6" x14ac:dyDescent="0.35">
      <c r="A22">
        <v>-120</v>
      </c>
      <c r="C22">
        <f t="shared" ref="C22:F29" si="1">C3*1.108979885</f>
        <v>341244.20041335002</v>
      </c>
      <c r="D22">
        <f t="shared" si="1"/>
        <v>353378.65831502003</v>
      </c>
      <c r="E22">
        <f t="shared" si="1"/>
        <v>355522.31643272506</v>
      </c>
      <c r="F22">
        <f t="shared" si="1"/>
        <v>355019.94854482001</v>
      </c>
    </row>
    <row r="23" spans="1:6" x14ac:dyDescent="0.35">
      <c r="A23">
        <v>-125</v>
      </c>
      <c r="C23">
        <f t="shared" si="1"/>
        <v>124881.11586996501</v>
      </c>
      <c r="D23">
        <f t="shared" si="1"/>
        <v>123900.77765162502</v>
      </c>
      <c r="E23">
        <f t="shared" si="1"/>
        <v>125267.04086994501</v>
      </c>
      <c r="F23">
        <f t="shared" si="1"/>
        <v>124813.46809698001</v>
      </c>
    </row>
    <row r="24" spans="1:6" x14ac:dyDescent="0.35">
      <c r="A24">
        <v>-130</v>
      </c>
      <c r="C24">
        <f t="shared" si="1"/>
        <v>61703.640801400004</v>
      </c>
      <c r="D24">
        <f t="shared" si="1"/>
        <v>45836.356606820002</v>
      </c>
      <c r="E24">
        <f t="shared" si="1"/>
        <v>48686.434911270007</v>
      </c>
      <c r="F24">
        <f t="shared" si="1"/>
        <v>47374.511707315003</v>
      </c>
    </row>
    <row r="25" spans="1:6" x14ac:dyDescent="0.35">
      <c r="A25">
        <v>-133</v>
      </c>
      <c r="C25">
        <f t="shared" si="1"/>
        <v>39963.199135860006</v>
      </c>
      <c r="D25">
        <f t="shared" si="1"/>
        <v>30640.005242665004</v>
      </c>
      <c r="E25">
        <f t="shared" si="1"/>
        <v>30417.100285780001</v>
      </c>
      <c r="F25">
        <f t="shared" si="1"/>
        <v>30896.179596100003</v>
      </c>
    </row>
    <row r="26" spans="1:6" x14ac:dyDescent="0.35">
      <c r="A26">
        <v>-135</v>
      </c>
      <c r="C26">
        <f t="shared" si="1"/>
        <v>29770.565012825002</v>
      </c>
      <c r="D26">
        <f t="shared" si="1"/>
        <v>20640.333619620003</v>
      </c>
      <c r="E26">
        <f t="shared" si="1"/>
        <v>25788.218245790002</v>
      </c>
      <c r="F26">
        <f t="shared" si="1"/>
        <v>24611.590587805003</v>
      </c>
    </row>
    <row r="27" spans="1:6" x14ac:dyDescent="0.35">
      <c r="A27">
        <v>-137</v>
      </c>
      <c r="C27">
        <f t="shared" si="1"/>
        <v>31681.337354680003</v>
      </c>
      <c r="D27">
        <f t="shared" si="1"/>
        <v>18802.753950175003</v>
      </c>
      <c r="E27">
        <f t="shared" si="1"/>
        <v>18704.054740410003</v>
      </c>
      <c r="F27">
        <f t="shared" si="1"/>
        <v>20071.426938615001</v>
      </c>
    </row>
    <row r="28" spans="1:6" x14ac:dyDescent="0.35">
      <c r="A28">
        <v>-139</v>
      </c>
      <c r="C28">
        <f t="shared" si="1"/>
        <v>10666.16853393</v>
      </c>
      <c r="D28">
        <f t="shared" si="1"/>
        <v>14321.366234890002</v>
      </c>
      <c r="E28">
        <f t="shared" si="1"/>
        <v>15615.545760685001</v>
      </c>
      <c r="F28">
        <f t="shared" si="1"/>
        <v>15809.617240560001</v>
      </c>
    </row>
    <row r="29" spans="1:6" x14ac:dyDescent="0.35">
      <c r="A29">
        <v>-140</v>
      </c>
      <c r="C29">
        <f t="shared" si="1"/>
        <v>15048.857039450002</v>
      </c>
      <c r="D29">
        <f t="shared" si="1"/>
        <v>13533.990516540001</v>
      </c>
      <c r="E29">
        <f t="shared" si="1"/>
        <v>15074.363576805001</v>
      </c>
      <c r="F29">
        <f t="shared" si="1"/>
        <v>15436.999999200001</v>
      </c>
    </row>
    <row r="30" spans="1:6" x14ac:dyDescent="0.35">
      <c r="A30">
        <v>-142</v>
      </c>
      <c r="C30">
        <v>8716</v>
      </c>
      <c r="D30">
        <v>13238</v>
      </c>
      <c r="F30">
        <v>14918</v>
      </c>
    </row>
    <row r="35" spans="1:6" x14ac:dyDescent="0.35">
      <c r="A35" t="s">
        <v>0</v>
      </c>
      <c r="B35" t="s">
        <v>8</v>
      </c>
      <c r="C35" t="s">
        <v>1</v>
      </c>
      <c r="D35" t="s">
        <v>4</v>
      </c>
      <c r="E35" t="s">
        <v>2</v>
      </c>
      <c r="F35" t="s">
        <v>3</v>
      </c>
    </row>
    <row r="36" spans="1:6" x14ac:dyDescent="0.35">
      <c r="A36">
        <v>-110</v>
      </c>
      <c r="B36">
        <f t="shared" ref="B36:B47" si="2">B60*2</f>
        <v>1567786</v>
      </c>
      <c r="C36">
        <v>1569282</v>
      </c>
      <c r="D36">
        <v>1576412</v>
      </c>
      <c r="E36">
        <v>1573324</v>
      </c>
      <c r="F36">
        <v>1573896</v>
      </c>
    </row>
    <row r="37" spans="1:6" x14ac:dyDescent="0.35">
      <c r="A37">
        <v>-120</v>
      </c>
      <c r="B37">
        <f t="shared" si="2"/>
        <v>301036</v>
      </c>
      <c r="C37">
        <v>325017</v>
      </c>
      <c r="D37">
        <v>324271</v>
      </c>
      <c r="E37">
        <v>321708</v>
      </c>
      <c r="F37">
        <v>320917</v>
      </c>
    </row>
    <row r="38" spans="1:6" x14ac:dyDescent="0.35">
      <c r="A38">
        <v>-125</v>
      </c>
      <c r="B38">
        <f t="shared" si="2"/>
        <v>108910</v>
      </c>
      <c r="C38">
        <v>118168</v>
      </c>
      <c r="D38">
        <v>116025</v>
      </c>
      <c r="E38">
        <v>117853</v>
      </c>
      <c r="F38">
        <v>117152</v>
      </c>
    </row>
    <row r="39" spans="1:6" x14ac:dyDescent="0.35">
      <c r="A39">
        <v>-128</v>
      </c>
      <c r="B39">
        <f t="shared" si="2"/>
        <v>51078</v>
      </c>
      <c r="C39">
        <v>68981</v>
      </c>
      <c r="D39">
        <v>66826</v>
      </c>
      <c r="E39">
        <v>64568</v>
      </c>
      <c r="F39">
        <v>65024</v>
      </c>
    </row>
    <row r="40" spans="1:6" x14ac:dyDescent="0.35">
      <c r="A40">
        <v>-130</v>
      </c>
      <c r="B40">
        <f t="shared" si="2"/>
        <v>29818</v>
      </c>
      <c r="C40">
        <v>41659</v>
      </c>
      <c r="D40">
        <v>47376</v>
      </c>
      <c r="E40">
        <v>43308</v>
      </c>
      <c r="F40">
        <v>43507</v>
      </c>
    </row>
    <row r="41" spans="1:6" x14ac:dyDescent="0.35">
      <c r="A41">
        <v>-133</v>
      </c>
      <c r="B41">
        <f t="shared" si="2"/>
        <v>29996</v>
      </c>
      <c r="C41">
        <v>28012</v>
      </c>
      <c r="D41">
        <v>24849</v>
      </c>
      <c r="E41">
        <v>26259</v>
      </c>
      <c r="F41">
        <v>27080</v>
      </c>
    </row>
    <row r="42" spans="1:6" x14ac:dyDescent="0.35">
      <c r="A42">
        <v>-135</v>
      </c>
      <c r="B42">
        <f t="shared" si="2"/>
        <v>30436</v>
      </c>
      <c r="C42">
        <v>27330</v>
      </c>
      <c r="D42">
        <v>18123</v>
      </c>
      <c r="E42">
        <v>21449</v>
      </c>
      <c r="F42">
        <v>20915</v>
      </c>
    </row>
    <row r="43" spans="1:6" x14ac:dyDescent="0.35">
      <c r="A43">
        <v>-137</v>
      </c>
      <c r="B43">
        <f t="shared" si="2"/>
        <v>30454</v>
      </c>
      <c r="C43">
        <v>23734</v>
      </c>
      <c r="D43">
        <v>14873</v>
      </c>
      <c r="E43">
        <v>17812</v>
      </c>
      <c r="F43">
        <v>17464</v>
      </c>
    </row>
    <row r="44" spans="1:6" x14ac:dyDescent="0.35">
      <c r="A44">
        <v>-140</v>
      </c>
      <c r="B44">
        <f t="shared" si="2"/>
        <v>30814</v>
      </c>
      <c r="C44">
        <v>27390</v>
      </c>
      <c r="D44">
        <v>13502</v>
      </c>
      <c r="E44">
        <v>16233</v>
      </c>
      <c r="F44">
        <v>15740</v>
      </c>
    </row>
    <row r="45" spans="1:6" x14ac:dyDescent="0.35">
      <c r="A45">
        <v>-142</v>
      </c>
      <c r="B45">
        <f t="shared" si="2"/>
        <v>31778</v>
      </c>
      <c r="C45">
        <v>28954</v>
      </c>
      <c r="D45">
        <v>13617</v>
      </c>
      <c r="E45">
        <v>14033</v>
      </c>
      <c r="F45">
        <v>14334</v>
      </c>
    </row>
    <row r="46" spans="1:6" x14ac:dyDescent="0.35">
      <c r="A46">
        <v>-144</v>
      </c>
      <c r="B46">
        <f t="shared" si="2"/>
        <v>31374</v>
      </c>
      <c r="C46">
        <v>25839</v>
      </c>
      <c r="D46">
        <v>14000</v>
      </c>
      <c r="E46">
        <v>14033</v>
      </c>
      <c r="F46">
        <v>14005</v>
      </c>
    </row>
    <row r="47" spans="1:6" x14ac:dyDescent="0.35">
      <c r="A47">
        <v>-146</v>
      </c>
      <c r="B47">
        <f t="shared" si="2"/>
        <v>30474</v>
      </c>
      <c r="C47">
        <v>26784</v>
      </c>
      <c r="D47">
        <v>18672</v>
      </c>
      <c r="E47">
        <v>13935</v>
      </c>
      <c r="F47">
        <v>13519</v>
      </c>
    </row>
    <row r="60" spans="2:2" x14ac:dyDescent="0.35">
      <c r="B60">
        <v>783893</v>
      </c>
    </row>
    <row r="61" spans="2:2" x14ac:dyDescent="0.35">
      <c r="B61">
        <v>150518</v>
      </c>
    </row>
    <row r="62" spans="2:2" x14ac:dyDescent="0.35">
      <c r="B62">
        <v>54455</v>
      </c>
    </row>
    <row r="63" spans="2:2" x14ac:dyDescent="0.35">
      <c r="B63">
        <v>25539</v>
      </c>
    </row>
    <row r="64" spans="2:2" x14ac:dyDescent="0.35">
      <c r="B64">
        <v>14909</v>
      </c>
    </row>
    <row r="65" spans="2:2" x14ac:dyDescent="0.35">
      <c r="B65">
        <v>14998</v>
      </c>
    </row>
    <row r="66" spans="2:2" x14ac:dyDescent="0.35">
      <c r="B66">
        <v>15218</v>
      </c>
    </row>
    <row r="67" spans="2:2" x14ac:dyDescent="0.35">
      <c r="B67">
        <v>15227</v>
      </c>
    </row>
    <row r="68" spans="2:2" x14ac:dyDescent="0.35">
      <c r="B68">
        <v>15407</v>
      </c>
    </row>
    <row r="69" spans="2:2" x14ac:dyDescent="0.35">
      <c r="B69">
        <v>15889</v>
      </c>
    </row>
    <row r="70" spans="2:2" x14ac:dyDescent="0.35">
      <c r="B70">
        <v>15687</v>
      </c>
    </row>
    <row r="71" spans="2:2" x14ac:dyDescent="0.35">
      <c r="B71">
        <v>15237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Hoh</dc:creator>
  <cp:lastModifiedBy>Jonathan Hoh</cp:lastModifiedBy>
  <dcterms:created xsi:type="dcterms:W3CDTF">2023-02-24T04:30:58Z</dcterms:created>
  <dcterms:modified xsi:type="dcterms:W3CDTF">2023-02-28T08:36:08Z</dcterms:modified>
</cp:coreProperties>
</file>