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dbea\OneDrive - Waters Corporation\Documents\Projects\Quadrupole\HACKATHON 2020\"/>
    </mc:Choice>
  </mc:AlternateContent>
  <xr:revisionPtr revIDLastSave="2136" documentId="10_ncr:100000_{6B1085A3-BF2A-4281-BEE6-1D889D2BC107}" xr6:coauthVersionLast="45" xr6:coauthVersionMax="45" xr10:uidLastSave="{108F07C8-C186-417E-A36D-8A6584D8E0DF}"/>
  <bookViews>
    <workbookView xWindow="-28920" yWindow="-390" windowWidth="29040" windowHeight="15840" firstSheet="1" activeTab="3" xr2:uid="{D5C75ECF-7B15-44BB-99F7-4A9B6CAE8157}"/>
  </bookViews>
  <sheets>
    <sheet name="Ground at Studer" sheetId="1" r:id="rId1"/>
    <sheet name="Ground in Solihull with Grooves" sheetId="4" r:id="rId2"/>
    <sheet name="Solihull no grooves OP10" sheetId="7" r:id="rId3"/>
    <sheet name="Solihull no grooves OP20" sheetId="5" r:id="rId4"/>
    <sheet name="029 - 036 differences" sheetId="6" r:id="rId5"/>
  </sheets>
  <definedNames>
    <definedName name="_xlnm._FilterDatabase" localSheetId="0" hidden="1">'Ground at Studer'!$A$1:$AA$83</definedName>
    <definedName name="_xlnm._FilterDatabase" localSheetId="1" hidden="1">'Ground in Solihull with Grooves'!$A$1:$AA$12</definedName>
    <definedName name="_xlnm._FilterDatabase" localSheetId="2" hidden="1">'Solihull no grooves OP10'!$A$1:$AB$20</definedName>
    <definedName name="_xlnm._FilterDatabase" localSheetId="3">'Solihull no grooves OP20'!$A$1:$AB$52</definedName>
    <definedName name="_xlnm.Print_Area" localSheetId="0">'Ground at Studer'!$A$1:$T$54</definedName>
    <definedName name="_xlnm.Print_Area" localSheetId="1">'Ground in Solihull with Grooves'!$A$1:$T$12</definedName>
    <definedName name="_xlnm.Print_Area" localSheetId="2">'Solihull no grooves OP10'!$A$1:$T$14</definedName>
    <definedName name="_xlnm.Print_Area" localSheetId="3">'Solihull no grooves OP20'!$A$1:$T$18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5" l="1"/>
  <c r="T43" i="5" l="1"/>
  <c r="S17" i="5"/>
  <c r="R17" i="5"/>
  <c r="S31" i="5"/>
  <c r="R31" i="5"/>
  <c r="S44" i="5"/>
  <c r="R44" i="5"/>
  <c r="S2" i="5"/>
  <c r="R2" i="5"/>
  <c r="S3" i="5"/>
  <c r="R3" i="5"/>
  <c r="S25" i="5"/>
  <c r="R25" i="5"/>
  <c r="S41" i="5"/>
  <c r="R41" i="5"/>
  <c r="S11" i="5"/>
  <c r="R11" i="5"/>
  <c r="S9" i="5"/>
  <c r="R9" i="5"/>
  <c r="S10" i="5"/>
  <c r="R10" i="5"/>
  <c r="S49" i="5"/>
  <c r="R49" i="5"/>
  <c r="S8" i="5"/>
  <c r="R8" i="5"/>
  <c r="S23" i="5"/>
  <c r="R23" i="5"/>
  <c r="S5" i="5"/>
  <c r="R5" i="5"/>
  <c r="S35" i="5"/>
  <c r="R35" i="5"/>
  <c r="S47" i="5"/>
  <c r="R47" i="5"/>
  <c r="S39" i="5"/>
  <c r="R39" i="5"/>
  <c r="S4" i="5"/>
  <c r="R4" i="5"/>
  <c r="S37" i="7"/>
  <c r="R37" i="7"/>
  <c r="T37" i="7" s="1"/>
  <c r="S36" i="7"/>
  <c r="R36" i="7"/>
  <c r="T36" i="7" s="1"/>
  <c r="S35" i="7"/>
  <c r="R35" i="7"/>
  <c r="T35" i="7" s="1"/>
  <c r="S34" i="7"/>
  <c r="R34" i="7"/>
  <c r="T34" i="7" s="1"/>
  <c r="S33" i="7"/>
  <c r="R33" i="7"/>
  <c r="T33" i="7" s="1"/>
  <c r="S32" i="7"/>
  <c r="R32" i="7"/>
  <c r="T32" i="7" s="1"/>
  <c r="S31" i="7"/>
  <c r="R31" i="7"/>
  <c r="T31" i="7" s="1"/>
  <c r="S30" i="7"/>
  <c r="R30" i="7"/>
  <c r="T30" i="7" s="1"/>
  <c r="S29" i="7"/>
  <c r="R29" i="7"/>
  <c r="T29" i="7" s="1"/>
  <c r="S28" i="7"/>
  <c r="R28" i="7"/>
  <c r="T28" i="7" s="1"/>
  <c r="S27" i="7"/>
  <c r="R27" i="7"/>
  <c r="S26" i="7"/>
  <c r="R26" i="7"/>
  <c r="T26" i="7" s="1"/>
  <c r="S25" i="7"/>
  <c r="R25" i="7"/>
  <c r="S24" i="7"/>
  <c r="R24" i="7"/>
  <c r="T24" i="7" s="1"/>
  <c r="S23" i="7"/>
  <c r="T23" i="7" s="1"/>
  <c r="R23" i="7"/>
  <c r="S22" i="7"/>
  <c r="R22" i="7"/>
  <c r="T22" i="7" s="1"/>
  <c r="S21" i="7"/>
  <c r="R21" i="7"/>
  <c r="S20" i="7"/>
  <c r="R20" i="7"/>
  <c r="S19" i="7"/>
  <c r="R19" i="7"/>
  <c r="S18" i="7"/>
  <c r="R18" i="7"/>
  <c r="T18" i="7" s="1"/>
  <c r="S17" i="7"/>
  <c r="R17" i="7"/>
  <c r="S16" i="7"/>
  <c r="R16" i="7"/>
  <c r="S15" i="7"/>
  <c r="R15" i="7"/>
  <c r="T15" i="7" s="1"/>
  <c r="S14" i="7"/>
  <c r="R14" i="7"/>
  <c r="T14" i="7" s="1"/>
  <c r="S13" i="7"/>
  <c r="R13" i="7"/>
  <c r="S12" i="7"/>
  <c r="R12" i="7"/>
  <c r="T12" i="7" s="1"/>
  <c r="S11" i="7"/>
  <c r="R11" i="7"/>
  <c r="T11" i="7" s="1"/>
  <c r="S10" i="7"/>
  <c r="R10" i="7"/>
  <c r="T10" i="7" s="1"/>
  <c r="S9" i="7"/>
  <c r="R9" i="7"/>
  <c r="S8" i="7"/>
  <c r="R8" i="7"/>
  <c r="T8" i="7" s="1"/>
  <c r="S7" i="7"/>
  <c r="R7" i="7"/>
  <c r="T7" i="7" s="1"/>
  <c r="S6" i="7"/>
  <c r="R6" i="7"/>
  <c r="S5" i="7"/>
  <c r="R5" i="7"/>
  <c r="T5" i="7" s="1"/>
  <c r="S4" i="7"/>
  <c r="R4" i="7"/>
  <c r="T4" i="7" s="1"/>
  <c r="S3" i="7"/>
  <c r="R3" i="7"/>
  <c r="T3" i="7" s="1"/>
  <c r="S2" i="7"/>
  <c r="R2" i="7"/>
  <c r="S40" i="5"/>
  <c r="R40" i="5"/>
  <c r="S43" i="5"/>
  <c r="S14" i="5"/>
  <c r="R14" i="5"/>
  <c r="S19" i="5"/>
  <c r="R19" i="5"/>
  <c r="S28" i="5"/>
  <c r="R28" i="5"/>
  <c r="S27" i="5"/>
  <c r="R27" i="5"/>
  <c r="S26" i="5"/>
  <c r="R26" i="5"/>
  <c r="S12" i="5"/>
  <c r="R12" i="5"/>
  <c r="S51" i="5"/>
  <c r="R51" i="5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B8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T14" i="5" l="1"/>
  <c r="T39" i="5"/>
  <c r="T49" i="5"/>
  <c r="T31" i="5"/>
  <c r="T35" i="5"/>
  <c r="T3" i="5"/>
  <c r="T41" i="5"/>
  <c r="T9" i="5"/>
  <c r="T44" i="5"/>
  <c r="T17" i="5"/>
  <c r="T5" i="5"/>
  <c r="T2" i="5"/>
  <c r="T27" i="5"/>
  <c r="T4" i="5"/>
  <c r="T11" i="5"/>
  <c r="T8" i="5"/>
  <c r="T25" i="5"/>
  <c r="T23" i="5"/>
  <c r="T47" i="5"/>
  <c r="T10" i="5"/>
  <c r="T40" i="5"/>
  <c r="T17" i="7"/>
  <c r="T25" i="7"/>
  <c r="T19" i="7"/>
  <c r="T6" i="7"/>
  <c r="T20" i="7"/>
  <c r="T21" i="7"/>
  <c r="T16" i="7"/>
  <c r="T13" i="7"/>
  <c r="T2" i="7"/>
  <c r="T9" i="7"/>
  <c r="T27" i="7"/>
  <c r="T51" i="5"/>
  <c r="T12" i="5"/>
  <c r="T19" i="5"/>
  <c r="T28" i="5"/>
  <c r="T26" i="5"/>
  <c r="S32" i="5"/>
  <c r="R32" i="5"/>
  <c r="S42" i="5"/>
  <c r="R42" i="5"/>
  <c r="S29" i="5"/>
  <c r="R29" i="5"/>
  <c r="S6" i="6"/>
  <c r="R6" i="6"/>
  <c r="T6" i="6" s="1"/>
  <c r="S5" i="6"/>
  <c r="R5" i="6"/>
  <c r="S3" i="6"/>
  <c r="R3" i="6"/>
  <c r="T3" i="6" s="1"/>
  <c r="S2" i="6"/>
  <c r="R2" i="6"/>
  <c r="S6" i="5"/>
  <c r="R6" i="5"/>
  <c r="S7" i="5"/>
  <c r="R7" i="5"/>
  <c r="T2" i="6" l="1"/>
  <c r="T32" i="5"/>
  <c r="T7" i="5"/>
  <c r="T29" i="5"/>
  <c r="T42" i="5"/>
  <c r="T5" i="6"/>
  <c r="T6" i="5"/>
  <c r="R21" i="5" l="1"/>
  <c r="S21" i="5"/>
  <c r="R20" i="5"/>
  <c r="S20" i="5"/>
  <c r="R13" i="5"/>
  <c r="S13" i="5"/>
  <c r="R45" i="5"/>
  <c r="S45" i="5"/>
  <c r="R33" i="5"/>
  <c r="S33" i="5"/>
  <c r="R15" i="5"/>
  <c r="S15" i="5"/>
  <c r="R52" i="5"/>
  <c r="S52" i="5"/>
  <c r="R38" i="5"/>
  <c r="S38" i="5"/>
  <c r="R22" i="5"/>
  <c r="S22" i="5"/>
  <c r="R50" i="5"/>
  <c r="S50" i="5"/>
  <c r="R46" i="5"/>
  <c r="S46" i="5"/>
  <c r="R16" i="5"/>
  <c r="S16" i="5"/>
  <c r="R18" i="5"/>
  <c r="S18" i="5"/>
  <c r="R36" i="5"/>
  <c r="S36" i="5"/>
  <c r="R34" i="5"/>
  <c r="S34" i="5"/>
  <c r="R24" i="5"/>
  <c r="S24" i="5"/>
  <c r="T15" i="5" l="1"/>
  <c r="T50" i="5"/>
  <c r="T46" i="5"/>
  <c r="T21" i="5"/>
  <c r="T52" i="5"/>
  <c r="T13" i="5"/>
  <c r="T38" i="5"/>
  <c r="T45" i="5"/>
  <c r="T20" i="5"/>
  <c r="T24" i="5"/>
  <c r="T18" i="5"/>
  <c r="T34" i="5"/>
  <c r="T33" i="5"/>
  <c r="T36" i="5"/>
  <c r="T22" i="5"/>
  <c r="T16" i="5"/>
  <c r="R30" i="5"/>
  <c r="S30" i="5"/>
  <c r="R37" i="5"/>
  <c r="S37" i="5"/>
  <c r="T37" i="5" l="1"/>
  <c r="T30" i="5"/>
  <c r="R48" i="5"/>
  <c r="S48" i="5"/>
  <c r="T48" i="5" l="1"/>
  <c r="S12" i="4"/>
  <c r="R12" i="4"/>
  <c r="T12" i="4" s="1"/>
  <c r="S11" i="4"/>
  <c r="R11" i="4"/>
  <c r="S10" i="4"/>
  <c r="R10" i="4"/>
  <c r="S9" i="4"/>
  <c r="R9" i="4"/>
  <c r="S8" i="4"/>
  <c r="R8" i="4"/>
  <c r="S7" i="4"/>
  <c r="R7" i="4"/>
  <c r="T7" i="4" s="1"/>
  <c r="S6" i="4"/>
  <c r="R6" i="4"/>
  <c r="T6" i="4" s="1"/>
  <c r="S5" i="4"/>
  <c r="R5" i="4"/>
  <c r="S4" i="4"/>
  <c r="R4" i="4"/>
  <c r="T4" i="4" s="1"/>
  <c r="S3" i="4"/>
  <c r="R3" i="4"/>
  <c r="T3" i="4" s="1"/>
  <c r="S2" i="4"/>
  <c r="R2" i="4"/>
  <c r="T11" i="4" l="1"/>
  <c r="T2" i="4"/>
  <c r="T8" i="4"/>
  <c r="T9" i="4"/>
  <c r="T10" i="4"/>
  <c r="T5" i="4"/>
  <c r="S2" i="1"/>
  <c r="R2" i="1"/>
  <c r="T2" i="1" l="1"/>
  <c r="S3" i="1"/>
  <c r="R3" i="1"/>
  <c r="S4" i="1"/>
  <c r="R4" i="1"/>
  <c r="S5" i="1"/>
  <c r="R5" i="1"/>
  <c r="S6" i="1"/>
  <c r="R6" i="1"/>
  <c r="S7" i="1"/>
  <c r="R7" i="1"/>
  <c r="S8" i="1"/>
  <c r="R8" i="1"/>
  <c r="S9" i="1"/>
  <c r="R9" i="1"/>
  <c r="S10" i="1"/>
  <c r="R10" i="1"/>
  <c r="R11" i="1"/>
  <c r="S11" i="1"/>
  <c r="S12" i="1"/>
  <c r="R12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T64" i="1" l="1"/>
  <c r="T68" i="1"/>
  <c r="T50" i="1"/>
  <c r="T28" i="1"/>
  <c r="T38" i="1"/>
  <c r="T60" i="1"/>
  <c r="T54" i="1"/>
  <c r="T42" i="1"/>
  <c r="T30" i="1"/>
  <c r="T3" i="1"/>
  <c r="T39" i="1"/>
  <c r="T82" i="1"/>
  <c r="T66" i="1"/>
  <c r="T76" i="1"/>
  <c r="T74" i="1"/>
  <c r="T70" i="1"/>
  <c r="T46" i="1"/>
  <c r="T80" i="1"/>
  <c r="T12" i="1"/>
  <c r="T65" i="1"/>
  <c r="T75" i="1"/>
  <c r="T52" i="1"/>
  <c r="T44" i="1"/>
  <c r="T63" i="1"/>
  <c r="T40" i="1"/>
  <c r="T78" i="1"/>
  <c r="T62" i="1"/>
  <c r="T33" i="1"/>
  <c r="T48" i="1"/>
  <c r="T32" i="1"/>
  <c r="T27" i="1"/>
  <c r="T53" i="1"/>
  <c r="T58" i="1"/>
  <c r="T6" i="1"/>
  <c r="T41" i="1"/>
  <c r="T36" i="1"/>
  <c r="T77" i="1"/>
  <c r="T72" i="1"/>
  <c r="T56" i="1"/>
  <c r="T51" i="1"/>
  <c r="T34" i="1"/>
  <c r="T67" i="1"/>
  <c r="T57" i="1"/>
  <c r="T81" i="1"/>
  <c r="T71" i="1"/>
  <c r="T47" i="1"/>
  <c r="T37" i="1"/>
  <c r="T55" i="1"/>
  <c r="T43" i="1"/>
  <c r="T61" i="1"/>
  <c r="T7" i="1"/>
  <c r="T79" i="1"/>
  <c r="T69" i="1"/>
  <c r="T83" i="1"/>
  <c r="T59" i="1"/>
  <c r="T73" i="1"/>
  <c r="T49" i="1"/>
  <c r="T31" i="1"/>
  <c r="T45" i="1"/>
  <c r="T35" i="1"/>
  <c r="T29" i="1"/>
  <c r="T4" i="1"/>
  <c r="T5" i="1"/>
  <c r="T8" i="1"/>
  <c r="T9" i="1"/>
  <c r="T10" i="1"/>
  <c r="T11" i="1"/>
  <c r="S13" i="1"/>
  <c r="R13" i="1"/>
  <c r="S16" i="1"/>
  <c r="R16" i="1"/>
  <c r="S25" i="1"/>
  <c r="R25" i="1"/>
  <c r="S19" i="1"/>
  <c r="R19" i="1"/>
  <c r="T19" i="1" l="1"/>
  <c r="T13" i="1"/>
  <c r="T16" i="1"/>
  <c r="T25" i="1"/>
  <c r="S21" i="1"/>
  <c r="R21" i="1"/>
  <c r="R14" i="1"/>
  <c r="S14" i="1"/>
  <c r="R15" i="1"/>
  <c r="S15" i="1"/>
  <c r="R17" i="1"/>
  <c r="S17" i="1"/>
  <c r="R18" i="1"/>
  <c r="S18" i="1"/>
  <c r="R20" i="1"/>
  <c r="S20" i="1"/>
  <c r="R22" i="1"/>
  <c r="S22" i="1"/>
  <c r="R23" i="1"/>
  <c r="S23" i="1"/>
  <c r="R24" i="1"/>
  <c r="S24" i="1"/>
  <c r="R26" i="1"/>
  <c r="S26" i="1"/>
  <c r="T24" i="1" l="1"/>
  <c r="T23" i="1"/>
  <c r="T14" i="1"/>
  <c r="T22" i="1"/>
  <c r="T21" i="1"/>
  <c r="T20" i="1"/>
  <c r="T26" i="1"/>
  <c r="T18" i="1"/>
  <c r="T17" i="1"/>
  <c r="T15" i="1"/>
</calcChain>
</file>

<file path=xl/sharedStrings.xml><?xml version="1.0" encoding="utf-8"?>
<sst xmlns="http://schemas.openxmlformats.org/spreadsheetml/2006/main" count="429" uniqueCount="232">
  <si>
    <t>E-F-1.5LH</t>
  </si>
  <si>
    <t>E-F-1.5RH</t>
  </si>
  <si>
    <t>E-F-10.3RH</t>
  </si>
  <si>
    <t>E-F-10.3LH</t>
  </si>
  <si>
    <t>G-D-1.5FR</t>
  </si>
  <si>
    <t>G-D-10.3FR</t>
  </si>
  <si>
    <t>G-D-10.3BK</t>
  </si>
  <si>
    <t>G-D-1.5BK</t>
  </si>
  <si>
    <t>FlatF</t>
  </si>
  <si>
    <t>FlatE</t>
  </si>
  <si>
    <t>Serial No</t>
  </si>
  <si>
    <t>FlatD</t>
  </si>
  <si>
    <t>FlatG</t>
  </si>
  <si>
    <t>ParaELH1</t>
  </si>
  <si>
    <t>ParaERH1</t>
  </si>
  <si>
    <t>ParaGFR1</t>
  </si>
  <si>
    <t>ParaGBK1</t>
  </si>
  <si>
    <t>Max</t>
  </si>
  <si>
    <t>Min</t>
  </si>
  <si>
    <t>Max-Min</t>
  </si>
  <si>
    <t>S042</t>
  </si>
  <si>
    <t>S043</t>
  </si>
  <si>
    <t>S046</t>
  </si>
  <si>
    <t>S047</t>
  </si>
  <si>
    <t>S048</t>
  </si>
  <si>
    <t>S054</t>
  </si>
  <si>
    <t>S062</t>
  </si>
  <si>
    <t>S064</t>
  </si>
  <si>
    <t>S067</t>
  </si>
  <si>
    <t>S069</t>
  </si>
  <si>
    <t>S070</t>
  </si>
  <si>
    <t>S071</t>
  </si>
  <si>
    <t>S072</t>
  </si>
  <si>
    <t>S074</t>
  </si>
  <si>
    <t>S076</t>
  </si>
  <si>
    <t>S079</t>
  </si>
  <si>
    <t>S080</t>
  </si>
  <si>
    <t>S081</t>
  </si>
  <si>
    <t>S082</t>
  </si>
  <si>
    <t>S087 (78B)</t>
  </si>
  <si>
    <t>S090</t>
  </si>
  <si>
    <t>S095</t>
  </si>
  <si>
    <t>S096</t>
  </si>
  <si>
    <t>S099</t>
  </si>
  <si>
    <t>S100</t>
  </si>
  <si>
    <t>S101</t>
  </si>
  <si>
    <t>S102</t>
  </si>
  <si>
    <t>S104</t>
  </si>
  <si>
    <t>S010</t>
  </si>
  <si>
    <t>S011</t>
  </si>
  <si>
    <t>S015</t>
  </si>
  <si>
    <t>S016</t>
  </si>
  <si>
    <t>S019</t>
  </si>
  <si>
    <t>S021</t>
  </si>
  <si>
    <t>S022</t>
  </si>
  <si>
    <t>S023</t>
  </si>
  <si>
    <t>S024</t>
  </si>
  <si>
    <t>S026</t>
  </si>
  <si>
    <t>S027</t>
  </si>
  <si>
    <t>S030</t>
  </si>
  <si>
    <t>S039</t>
  </si>
  <si>
    <t>S041</t>
  </si>
  <si>
    <t>S049</t>
  </si>
  <si>
    <t>S063</t>
  </si>
  <si>
    <t>S017</t>
  </si>
  <si>
    <t>S025</t>
  </si>
  <si>
    <t>S044</t>
  </si>
  <si>
    <t>S098</t>
  </si>
  <si>
    <t>S097</t>
  </si>
  <si>
    <t>S094</t>
  </si>
  <si>
    <t>S091</t>
  </si>
  <si>
    <t>S089</t>
  </si>
  <si>
    <t>S085</t>
  </si>
  <si>
    <t>S084</t>
  </si>
  <si>
    <t>S083</t>
  </si>
  <si>
    <t>S073</t>
  </si>
  <si>
    <t>S068</t>
  </si>
  <si>
    <t>S066</t>
  </si>
  <si>
    <t>S052</t>
  </si>
  <si>
    <t>S050</t>
  </si>
  <si>
    <t>S028</t>
  </si>
  <si>
    <t>S014</t>
  </si>
  <si>
    <t>S009</t>
  </si>
  <si>
    <t>S108A</t>
  </si>
  <si>
    <t>S112</t>
  </si>
  <si>
    <t>S113</t>
  </si>
  <si>
    <t>S114</t>
  </si>
  <si>
    <t>S115</t>
  </si>
  <si>
    <t>S117</t>
  </si>
  <si>
    <t>PAIR</t>
  </si>
  <si>
    <t>Remeasure</t>
  </si>
  <si>
    <t>Grade</t>
  </si>
  <si>
    <t>Result</t>
  </si>
  <si>
    <t>Fail</t>
  </si>
  <si>
    <t>Res Res</t>
  </si>
  <si>
    <t>Xevo Xevo</t>
  </si>
  <si>
    <t>Pass</t>
  </si>
  <si>
    <t>SQD/Xevo</t>
  </si>
  <si>
    <t>Res Xevo</t>
  </si>
  <si>
    <t>Trans Xevo</t>
  </si>
  <si>
    <t>S119</t>
  </si>
  <si>
    <t>S116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</si>
  <si>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</si>
  <si>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</si>
  <si>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</si>
  <si>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</si>
  <si>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</si>
  <si>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</si>
  <si>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</si>
  <si>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</si>
  <si>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</si>
  <si>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</si>
  <si>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45deg flh</t>
  </si>
  <si>
    <t>45deg frh</t>
  </si>
  <si>
    <t>45deg brh</t>
  </si>
  <si>
    <t>45deg blh</t>
  </si>
  <si>
    <t>005D</t>
  </si>
  <si>
    <t>Trial2</t>
  </si>
  <si>
    <t>016</t>
  </si>
  <si>
    <t>017</t>
  </si>
  <si>
    <t>018</t>
  </si>
  <si>
    <t>019</t>
  </si>
  <si>
    <t>020</t>
  </si>
  <si>
    <t>021</t>
  </si>
  <si>
    <t>022</t>
  </si>
  <si>
    <t>45'flh</t>
  </si>
  <si>
    <t>45'frh</t>
  </si>
  <si>
    <t>45'brh</t>
  </si>
  <si>
    <t>45'blh</t>
  </si>
  <si>
    <t>Serial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</si>
  <si>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</si>
  <si>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</si>
  <si>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</si>
  <si>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</si>
  <si>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</si>
  <si>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</si>
  <si>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</si>
  <si>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</si>
  <si>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</si>
  <si>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</si>
  <si>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</si>
  <si>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035</t>
  </si>
  <si>
    <t>036</t>
  </si>
  <si>
    <t>037</t>
  </si>
  <si>
    <t>038</t>
  </si>
  <si>
    <t>039</t>
  </si>
  <si>
    <t>040</t>
  </si>
  <si>
    <t>041</t>
  </si>
  <si>
    <t>042</t>
  </si>
  <si>
    <t>Form</t>
  </si>
  <si>
    <t>050</t>
  </si>
  <si>
    <t>056</t>
  </si>
  <si>
    <t>058</t>
  </si>
  <si>
    <t>061</t>
  </si>
  <si>
    <t>065</t>
  </si>
  <si>
    <t>067</t>
  </si>
  <si>
    <t>069</t>
  </si>
  <si>
    <t>072</t>
  </si>
  <si>
    <t>073</t>
  </si>
  <si>
    <t>074</t>
  </si>
  <si>
    <t>075</t>
  </si>
  <si>
    <t>077</t>
  </si>
  <si>
    <t>078</t>
  </si>
  <si>
    <t>079</t>
  </si>
  <si>
    <t>080</t>
  </si>
  <si>
    <t>081</t>
  </si>
  <si>
    <t>075_OP20</t>
  </si>
  <si>
    <t>074_OP20</t>
  </si>
  <si>
    <t>029_OP20</t>
  </si>
  <si>
    <t>036_OP20</t>
  </si>
  <si>
    <t>072_OP20</t>
  </si>
  <si>
    <t>066_OP20</t>
  </si>
  <si>
    <t>066A</t>
  </si>
  <si>
    <t>x</t>
  </si>
  <si>
    <t>068_OP20</t>
  </si>
  <si>
    <t>070_OP20</t>
  </si>
  <si>
    <t>071_OP20</t>
  </si>
  <si>
    <t>045_OP20</t>
  </si>
  <si>
    <t>043_OP20</t>
  </si>
  <si>
    <t>044_OP20</t>
  </si>
  <si>
    <t>049_OP20</t>
  </si>
  <si>
    <t>064_OP20</t>
  </si>
  <si>
    <t>063_OP20</t>
  </si>
  <si>
    <t>062_OP20</t>
  </si>
  <si>
    <t>060_OP20</t>
  </si>
  <si>
    <t>059_OP20</t>
  </si>
  <si>
    <t>057_OP20</t>
  </si>
  <si>
    <t>054_OP20</t>
  </si>
  <si>
    <t>053_OP20</t>
  </si>
  <si>
    <t>052_OP20</t>
  </si>
  <si>
    <t>051_OP20</t>
  </si>
  <si>
    <t>061_OP20</t>
  </si>
  <si>
    <t>029_OP10</t>
  </si>
  <si>
    <t>036_OP10</t>
  </si>
  <si>
    <t>036_Difference</t>
  </si>
  <si>
    <t>OP10_Diff</t>
  </si>
  <si>
    <t>OP20_Diff</t>
  </si>
  <si>
    <t>029_Difference</t>
  </si>
  <si>
    <t>081_OP20</t>
  </si>
  <si>
    <t>078_OP20</t>
  </si>
  <si>
    <t>080_OP20</t>
  </si>
  <si>
    <t>079_OP20</t>
  </si>
  <si>
    <t>077_OP20</t>
  </si>
  <si>
    <t>073_OP20</t>
  </si>
  <si>
    <t>065_OP20</t>
  </si>
  <si>
    <t>067_OP20</t>
  </si>
  <si>
    <t>069_OP20</t>
  </si>
  <si>
    <t>025_OP20</t>
  </si>
  <si>
    <t>026_OP20</t>
  </si>
  <si>
    <t>027_OP20</t>
  </si>
  <si>
    <t>028_OP20</t>
  </si>
  <si>
    <t>030_OP20</t>
  </si>
  <si>
    <t>031_OP20</t>
  </si>
  <si>
    <t>032_OP20</t>
  </si>
  <si>
    <t>035_OP20</t>
  </si>
  <si>
    <t>033_OP20</t>
  </si>
  <si>
    <t>037_OP20</t>
  </si>
  <si>
    <t>038_OP20</t>
  </si>
  <si>
    <t>039_OP20</t>
  </si>
  <si>
    <t>040_OP20</t>
  </si>
  <si>
    <t>041_OP20</t>
  </si>
  <si>
    <t>042_OP20</t>
  </si>
  <si>
    <t>050_OP20</t>
  </si>
  <si>
    <t>056_OP20</t>
  </si>
  <si>
    <t>058_OP20</t>
  </si>
  <si>
    <t>z</t>
  </si>
  <si>
    <t>y</t>
  </si>
  <si>
    <t>Xevo/MS1</t>
  </si>
  <si>
    <t>MS2/Res</t>
  </si>
  <si>
    <t>Xevo/Trans</t>
  </si>
  <si>
    <t>Xevo/Xevo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</si>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</sst>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165" fontId="4" fillId="0" borderId="0" xfId="0" applyNumberFormat="1" applyFont="1"/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393423</xdr:colOff>
      <xdr:row>12</xdr:row>
      <xdr:rowOff>103535</xdr:rowOff>
    </xdr:from>
    <xdr:to>
      <xdr:col>35</xdr:col>
      <xdr:colOff>320950</xdr:colOff>
      <xdr:row>41</xdr:row>
      <xdr:rowOff>155302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EB409-6309-4331-BFB7-00B75F4545C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8532" y="2091361"/>
          <a:ext cx="6947038" cy="485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56A-F66A-4C6D-8F18-2DDE30A62786}">
  <dimension ref="A1:AA83"/>
  <sheetViews>
    <sheetView zoomScale="92" workbookViewId="0">
      <pane ySplit="1" topLeftCell="A2" activePane="bottomLeft" state="frozen"/>
      <selection pane="bottomLeft" activeCell="A13" sqref="A1:XFD1048576"/>
    </sheetView>
  </sheetViews>
  <sheetFormatPr defaultColWidth="9" defaultRowHeight="12.75" x14ac:dyDescent="0.25"/>
  <cols>
    <col min="1" max="11" width="9" style="3"/>
    <col min="12" max="12" width="9.140625" style="3" bestFit="1" customWidth="1"/>
    <col min="13" max="14" width="9" style="3"/>
    <col min="15" max="15" width="9.140625" style="3" bestFit="1" customWidth="1"/>
    <col min="16" max="24" width="9" style="3"/>
    <col min="25" max="25" width="10.7109375" style="3" bestFit="1" customWidth="1"/>
    <col min="26" max="16384" width="9" style="3"/>
  </cols>
  <sheetData>
    <row r="1" spans="1:27" s="2" customFormat="1" x14ac:dyDescent="0.25">
      <c r="A1" s="1" t="s">
        <v>10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1" t="s">
        <v>1</v>
      </c>
      <c r="L1" s="1" t="s">
        <v>3</v>
      </c>
      <c r="M1" s="1" t="s">
        <v>2</v>
      </c>
      <c r="N1" s="1" t="s">
        <v>4</v>
      </c>
      <c r="O1" s="1" t="s">
        <v>7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89</v>
      </c>
      <c r="Z1" s="2" t="s">
        <v>91</v>
      </c>
      <c r="AA1" s="2" t="s">
        <v>92</v>
      </c>
    </row>
    <row r="2" spans="1:27" x14ac:dyDescent="0.25">
      <c r="A2" s="5" t="s">
        <v>116</v>
      </c>
      <c r="B2" s="4">
        <v>1.56E-3</v>
      </c>
      <c r="C2" s="4">
        <v>1.34E-3</v>
      </c>
      <c r="D2" s="4">
        <v>1.4400000000000001E-3</v>
      </c>
      <c r="E2" s="4">
        <v>1.56E-3</v>
      </c>
      <c r="F2" s="4">
        <v>4.8000000000000001E-4</v>
      </c>
      <c r="G2" s="4">
        <v>6.0999999999999997E-4</v>
      </c>
      <c r="H2" s="4">
        <v>4.6999999999999999E-4</v>
      </c>
      <c r="I2" s="4">
        <v>8.8999999999999995E-4</v>
      </c>
      <c r="J2" s="4">
        <v>28.017009999999999</v>
      </c>
      <c r="K2" s="4">
        <v>28.01803</v>
      </c>
      <c r="L2" s="4">
        <v>28.018249999999998</v>
      </c>
      <c r="M2" s="4">
        <v>28.017469999999999</v>
      </c>
      <c r="N2" s="4">
        <v>28.016870000000001</v>
      </c>
      <c r="O2" s="4">
        <v>28.017530000000001</v>
      </c>
      <c r="P2" s="4">
        <v>28.017320000000002</v>
      </c>
      <c r="Q2" s="4">
        <v>28.01859</v>
      </c>
      <c r="R2" s="4">
        <f t="shared" ref="R2:R33" si="0">MAX(J2:Q2)</f>
        <v>28.01859</v>
      </c>
      <c r="S2" s="4">
        <f t="shared" ref="S2:S33" si="1">MIN(J2:Q2)</f>
        <v>28.016870000000001</v>
      </c>
      <c r="T2" s="4">
        <f t="shared" ref="T2:T33" si="2">R2-S2</f>
        <v>1.7199999999988336E-3</v>
      </c>
      <c r="U2" s="3">
        <v>0.85128999999999999</v>
      </c>
      <c r="V2" s="3">
        <v>0.26554</v>
      </c>
      <c r="W2" s="3">
        <v>0.33451999999999998</v>
      </c>
      <c r="X2" s="3">
        <v>0.95476000000000005</v>
      </c>
    </row>
    <row r="3" spans="1:27" x14ac:dyDescent="0.25">
      <c r="A3" s="5" t="s">
        <v>102</v>
      </c>
      <c r="B3" s="4">
        <v>3.48E-3</v>
      </c>
      <c r="C3" s="4">
        <v>1.3600000000000001E-3</v>
      </c>
      <c r="D3" s="4">
        <v>1.56E-3</v>
      </c>
      <c r="E3" s="4">
        <v>1.6000000000000001E-3</v>
      </c>
      <c r="F3" s="4">
        <v>6.8999999999999997E-4</v>
      </c>
      <c r="G3" s="4">
        <v>1.1299999999999999E-3</v>
      </c>
      <c r="H3" s="4">
        <v>7.6000000000000004E-4</v>
      </c>
      <c r="I3" s="4">
        <v>1.2199999999999999E-3</v>
      </c>
      <c r="J3" s="4">
        <v>28.0181</v>
      </c>
      <c r="K3" s="4">
        <v>28.018439999999998</v>
      </c>
      <c r="L3" s="4">
        <v>28.018640000000001</v>
      </c>
      <c r="M3" s="4">
        <v>28.01896</v>
      </c>
      <c r="N3" s="4">
        <v>28.01735</v>
      </c>
      <c r="O3" s="4">
        <v>28.017849999999999</v>
      </c>
      <c r="P3" s="4">
        <v>28.017969999999998</v>
      </c>
      <c r="Q3" s="4">
        <v>28.01895</v>
      </c>
      <c r="R3" s="4">
        <f t="shared" si="0"/>
        <v>28.01896</v>
      </c>
      <c r="S3" s="4">
        <f t="shared" si="1"/>
        <v>28.01735</v>
      </c>
      <c r="T3" s="4">
        <f t="shared" si="2"/>
        <v>1.6099999999994452E-3</v>
      </c>
      <c r="U3" s="3">
        <v>1.0325299999999999</v>
      </c>
      <c r="V3" s="3">
        <v>0.16184000000000001</v>
      </c>
      <c r="W3" s="3">
        <v>0.25864999999999999</v>
      </c>
      <c r="X3" s="3">
        <v>0.81777999999999995</v>
      </c>
    </row>
    <row r="4" spans="1:27" x14ac:dyDescent="0.25">
      <c r="A4" s="5" t="s">
        <v>103</v>
      </c>
      <c r="B4" s="4">
        <v>1.41E-3</v>
      </c>
      <c r="C4" s="4">
        <v>1.33E-3</v>
      </c>
      <c r="D4" s="4">
        <v>1.25E-3</v>
      </c>
      <c r="E4" s="4">
        <v>1.2700000000000001E-3</v>
      </c>
      <c r="F4" s="4">
        <v>1.33E-3</v>
      </c>
      <c r="G4" s="4">
        <v>1.6000000000000001E-3</v>
      </c>
      <c r="H4" s="4">
        <v>1.01E-3</v>
      </c>
      <c r="I4" s="4">
        <v>1.66E-3</v>
      </c>
      <c r="J4" s="4">
        <v>28.02224</v>
      </c>
      <c r="K4" s="4">
        <v>28.022760000000002</v>
      </c>
      <c r="L4" s="4">
        <v>28.023579999999999</v>
      </c>
      <c r="M4" s="4">
        <v>28.02422</v>
      </c>
      <c r="N4" s="4">
        <v>28.022079999999999</v>
      </c>
      <c r="O4" s="4">
        <v>28.023219999999998</v>
      </c>
      <c r="P4" s="4">
        <v>28.023119999999999</v>
      </c>
      <c r="Q4" s="4">
        <v>28.024519999999999</v>
      </c>
      <c r="R4" s="4">
        <f t="shared" si="0"/>
        <v>28.024519999999999</v>
      </c>
      <c r="S4" s="4">
        <f t="shared" si="1"/>
        <v>28.022079999999999</v>
      </c>
      <c r="T4" s="4">
        <f t="shared" si="2"/>
        <v>2.4399999999999977E-3</v>
      </c>
      <c r="U4" s="3">
        <v>0.76451000000000002</v>
      </c>
      <c r="V4" s="3">
        <v>0.32457000000000003</v>
      </c>
      <c r="W4" s="3">
        <v>0.24121000000000001</v>
      </c>
      <c r="X4" s="3">
        <v>0.89483000000000001</v>
      </c>
      <c r="Y4" s="3">
        <v>101</v>
      </c>
      <c r="AA4" s="3" t="s">
        <v>117</v>
      </c>
    </row>
    <row r="5" spans="1:27" x14ac:dyDescent="0.25">
      <c r="A5" s="5" t="s">
        <v>104</v>
      </c>
      <c r="B5" s="4">
        <v>1.2800000000000001E-3</v>
      </c>
      <c r="C5" s="4">
        <v>1.1999999999999999E-3</v>
      </c>
      <c r="D5" s="4">
        <v>1.1900000000000001E-3</v>
      </c>
      <c r="E5" s="4">
        <v>1.2700000000000001E-3</v>
      </c>
      <c r="F5" s="4">
        <v>1.08E-3</v>
      </c>
      <c r="G5" s="4">
        <v>1.5100000000000001E-3</v>
      </c>
      <c r="H5" s="4">
        <v>5.9000000000000003E-4</v>
      </c>
      <c r="I5" s="4">
        <v>1.1299999999999999E-3</v>
      </c>
      <c r="J5" s="4">
        <v>28.020569999999999</v>
      </c>
      <c r="K5" s="4">
        <v>28.021129999999999</v>
      </c>
      <c r="L5" s="4">
        <v>28.021049999999999</v>
      </c>
      <c r="M5" s="4">
        <v>28.021989999999999</v>
      </c>
      <c r="N5" s="4">
        <v>28.020240000000001</v>
      </c>
      <c r="O5" s="4">
        <v>28.0214</v>
      </c>
      <c r="P5" s="4">
        <v>28.02007</v>
      </c>
      <c r="Q5" s="4">
        <v>28.021540000000002</v>
      </c>
      <c r="R5" s="4">
        <f t="shared" si="0"/>
        <v>28.021989999999999</v>
      </c>
      <c r="S5" s="4">
        <f t="shared" si="1"/>
        <v>28.02007</v>
      </c>
      <c r="T5" s="4">
        <f t="shared" si="2"/>
        <v>1.9199999999983675E-3</v>
      </c>
      <c r="U5" s="3">
        <v>0.96694000000000002</v>
      </c>
      <c r="V5" s="3">
        <v>0.19127</v>
      </c>
      <c r="W5" s="3">
        <v>0.24224999999999999</v>
      </c>
      <c r="X5" s="3">
        <v>0.81162000000000001</v>
      </c>
    </row>
    <row r="6" spans="1:27" x14ac:dyDescent="0.25">
      <c r="A6" s="5" t="s">
        <v>105</v>
      </c>
      <c r="B6" s="4">
        <v>1.2600000000000001E-3</v>
      </c>
      <c r="C6" s="4">
        <v>1.34E-3</v>
      </c>
      <c r="D6" s="4">
        <v>1.17E-3</v>
      </c>
      <c r="E6" s="4">
        <v>1.17E-3</v>
      </c>
      <c r="F6" s="4">
        <v>8.9999999999999998E-4</v>
      </c>
      <c r="G6" s="4">
        <v>1.15E-3</v>
      </c>
      <c r="H6" s="4">
        <v>5.1999999999999995E-4</v>
      </c>
      <c r="I6" s="4">
        <v>1.4400000000000001E-3</v>
      </c>
      <c r="J6" s="4">
        <v>28.022459999999999</v>
      </c>
      <c r="K6" s="4">
        <v>28.022939999999998</v>
      </c>
      <c r="L6" s="4">
        <v>28.023040000000002</v>
      </c>
      <c r="M6" s="4">
        <v>28.02384</v>
      </c>
      <c r="N6" s="4">
        <v>28.022320000000001</v>
      </c>
      <c r="O6" s="4">
        <v>28.023060000000001</v>
      </c>
      <c r="P6" s="4">
        <v>28.022819999999999</v>
      </c>
      <c r="Q6" s="4">
        <v>28.024260000000002</v>
      </c>
      <c r="R6" s="4">
        <f t="shared" si="0"/>
        <v>28.024260000000002</v>
      </c>
      <c r="S6" s="4">
        <f t="shared" si="1"/>
        <v>28.022320000000001</v>
      </c>
      <c r="T6" s="4">
        <f t="shared" si="2"/>
        <v>1.940000000001163E-3</v>
      </c>
      <c r="U6" s="3">
        <v>0.86892999999999998</v>
      </c>
      <c r="V6" s="3">
        <v>0.16123000000000001</v>
      </c>
      <c r="W6" s="3">
        <v>0.25756000000000001</v>
      </c>
      <c r="X6" s="3">
        <v>0.92130999999999996</v>
      </c>
    </row>
    <row r="7" spans="1:27" x14ac:dyDescent="0.25">
      <c r="A7" s="5" t="s">
        <v>106</v>
      </c>
      <c r="B7" s="4">
        <v>1.7799999999999999E-3</v>
      </c>
      <c r="C7" s="4">
        <v>1.6999999999999999E-3</v>
      </c>
      <c r="D7" s="4">
        <v>1.6000000000000001E-3</v>
      </c>
      <c r="E7" s="4">
        <v>1.5200000000000001E-3</v>
      </c>
      <c r="F7" s="4">
        <v>1.1100000000000001E-3</v>
      </c>
      <c r="G7" s="4">
        <v>1.3500000000000001E-3</v>
      </c>
      <c r="H7" s="4">
        <v>7.2000000000000005E-4</v>
      </c>
      <c r="I7" s="4">
        <v>1.5200000000000001E-3</v>
      </c>
      <c r="J7" s="4">
        <v>28.023140000000001</v>
      </c>
      <c r="K7" s="4">
        <v>28.023160000000001</v>
      </c>
      <c r="L7" s="4">
        <v>28.023140000000001</v>
      </c>
      <c r="M7" s="4">
        <v>28.024280000000001</v>
      </c>
      <c r="N7" s="4">
        <v>28.02298</v>
      </c>
      <c r="O7" s="4">
        <v>28.02364</v>
      </c>
      <c r="P7" s="4">
        <v>28.023540000000001</v>
      </c>
      <c r="Q7" s="4">
        <v>28.0245</v>
      </c>
      <c r="R7" s="4">
        <f t="shared" si="0"/>
        <v>28.0245</v>
      </c>
      <c r="S7" s="4">
        <f t="shared" si="1"/>
        <v>28.02298</v>
      </c>
      <c r="T7" s="4">
        <f t="shared" si="2"/>
        <v>1.5199999999992997E-3</v>
      </c>
      <c r="U7" s="3">
        <v>0.98431999999999997</v>
      </c>
      <c r="V7" s="3">
        <v>0.25864999999999999</v>
      </c>
      <c r="W7" s="3">
        <v>0.249529</v>
      </c>
      <c r="X7" s="3">
        <v>1.05193</v>
      </c>
    </row>
    <row r="8" spans="1:27" x14ac:dyDescent="0.25">
      <c r="A8" s="5" t="s">
        <v>107</v>
      </c>
      <c r="B8" s="4">
        <v>1.4400000000000001E-3</v>
      </c>
      <c r="C8" s="4">
        <v>1.7799999999999999E-3</v>
      </c>
      <c r="D8" s="4">
        <v>1.5200000000000001E-3</v>
      </c>
      <c r="E8" s="4">
        <v>1.33E-3</v>
      </c>
      <c r="F8" s="4">
        <v>1.67E-3</v>
      </c>
      <c r="G8" s="4">
        <v>2.0799999999999998E-3</v>
      </c>
      <c r="H8" s="4">
        <v>2.0200000000000001E-3</v>
      </c>
      <c r="I8" s="4">
        <v>2.5999999999999999E-3</v>
      </c>
      <c r="J8" s="4">
        <v>28.012149999999998</v>
      </c>
      <c r="K8" s="4">
        <v>28.012329999999999</v>
      </c>
      <c r="L8" s="4">
        <v>28.012319999999999</v>
      </c>
      <c r="M8" s="4">
        <v>28.013159999999999</v>
      </c>
      <c r="N8" s="4">
        <v>28.011399999999998</v>
      </c>
      <c r="O8" s="4">
        <v>28.0122</v>
      </c>
      <c r="P8" s="4">
        <v>28.01201</v>
      </c>
      <c r="Q8" s="4">
        <v>28.013380000000002</v>
      </c>
      <c r="R8" s="4">
        <f t="shared" si="0"/>
        <v>28.013380000000002</v>
      </c>
      <c r="S8" s="4">
        <f t="shared" si="1"/>
        <v>28.011399999999998</v>
      </c>
      <c r="T8" s="4">
        <f t="shared" si="2"/>
        <v>1.9800000000032014E-3</v>
      </c>
      <c r="U8" s="3">
        <v>0.37020999999999998</v>
      </c>
      <c r="V8" s="3">
        <v>0.38978000000000002</v>
      </c>
      <c r="W8" s="3">
        <v>0.35568</v>
      </c>
      <c r="X8" s="3">
        <v>0.39766000000000001</v>
      </c>
    </row>
    <row r="9" spans="1:27" x14ac:dyDescent="0.25">
      <c r="A9" s="5" t="s">
        <v>108</v>
      </c>
      <c r="B9" s="4">
        <v>8.8000000000000003E-4</v>
      </c>
      <c r="C9" s="4">
        <v>1.0499999999999999E-3</v>
      </c>
      <c r="D9" s="4">
        <v>9.5E-4</v>
      </c>
      <c r="E9" s="4">
        <v>1.25E-3</v>
      </c>
      <c r="F9" s="4">
        <v>1.2800000000000001E-3</v>
      </c>
      <c r="G9" s="4">
        <v>1.5499999999999999E-3</v>
      </c>
      <c r="H9" s="4">
        <v>1.4300000000000001E-3</v>
      </c>
      <c r="I9" s="4">
        <v>2.15E-3</v>
      </c>
      <c r="J9" s="4">
        <v>28.018519999999999</v>
      </c>
      <c r="K9" s="4">
        <v>28.018820000000002</v>
      </c>
      <c r="L9" s="4">
        <v>28.018239999999999</v>
      </c>
      <c r="M9" s="4">
        <v>28.018930000000001</v>
      </c>
      <c r="N9" s="4">
        <v>28.017399999999999</v>
      </c>
      <c r="O9" s="4">
        <v>28.01802</v>
      </c>
      <c r="P9" s="4">
        <v>28.017769999999999</v>
      </c>
      <c r="Q9" s="4">
        <v>28.018540000000002</v>
      </c>
      <c r="R9" s="4">
        <f t="shared" si="0"/>
        <v>28.018930000000001</v>
      </c>
      <c r="S9" s="4">
        <f t="shared" si="1"/>
        <v>28.017399999999999</v>
      </c>
      <c r="T9" s="4">
        <f t="shared" si="2"/>
        <v>1.5300000000024738E-3</v>
      </c>
      <c r="U9" s="3">
        <v>0.28408</v>
      </c>
      <c r="V9" s="3">
        <v>0.35443999999999998</v>
      </c>
      <c r="W9" s="3">
        <v>0.29770999999999997</v>
      </c>
      <c r="X9" s="3">
        <v>0.58084999999999998</v>
      </c>
      <c r="AA9" s="3" t="s">
        <v>117</v>
      </c>
    </row>
    <row r="10" spans="1:27" x14ac:dyDescent="0.25">
      <c r="A10" s="5" t="s">
        <v>109</v>
      </c>
      <c r="B10" s="4">
        <v>1.0399999999999999E-3</v>
      </c>
      <c r="C10" s="4">
        <v>8.3000000000000001E-4</v>
      </c>
      <c r="D10" s="4">
        <v>1.0200000000000001E-3</v>
      </c>
      <c r="E10" s="4">
        <v>1.0399999999999999E-3</v>
      </c>
      <c r="F10" s="4">
        <v>1.67E-3</v>
      </c>
      <c r="G10" s="4">
        <v>2.0899999999999998E-3</v>
      </c>
      <c r="H10" s="4">
        <v>1.56E-3</v>
      </c>
      <c r="I10" s="4">
        <v>2.15E-3</v>
      </c>
      <c r="J10" s="4">
        <v>28.020759999999999</v>
      </c>
      <c r="K10" s="4">
        <v>28.021350000000002</v>
      </c>
      <c r="L10" s="4">
        <v>28.021319999999999</v>
      </c>
      <c r="M10" s="4">
        <v>28.022169999999999</v>
      </c>
      <c r="N10" s="4">
        <v>28.020510000000002</v>
      </c>
      <c r="O10" s="4">
        <v>28.021370000000001</v>
      </c>
      <c r="P10" s="4">
        <v>28.020869999999999</v>
      </c>
      <c r="Q10" s="4">
        <v>28.022169999999999</v>
      </c>
      <c r="R10" s="4">
        <f t="shared" si="0"/>
        <v>28.022169999999999</v>
      </c>
      <c r="S10" s="4">
        <f t="shared" si="1"/>
        <v>28.020510000000002</v>
      </c>
      <c r="T10" s="4">
        <f t="shared" si="2"/>
        <v>1.6599999999975523E-3</v>
      </c>
      <c r="U10" s="3">
        <v>0.50133000000000005</v>
      </c>
      <c r="V10" s="3">
        <v>0.42643999999999999</v>
      </c>
      <c r="W10" s="3">
        <v>0.39456999999999998</v>
      </c>
      <c r="X10" s="3">
        <v>0.60265999999999997</v>
      </c>
      <c r="Y10" s="3">
        <v>102</v>
      </c>
      <c r="AA10" s="3" t="s">
        <v>117</v>
      </c>
    </row>
    <row r="11" spans="1:27" x14ac:dyDescent="0.25">
      <c r="A11" s="5" t="s">
        <v>110</v>
      </c>
      <c r="B11" s="4">
        <v>1.0300000000000001E-3</v>
      </c>
      <c r="C11" s="4">
        <v>8.7000000000000001E-4</v>
      </c>
      <c r="D11" s="4">
        <v>8.5999999999999998E-4</v>
      </c>
      <c r="E11" s="4">
        <v>8.9999999999999998E-4</v>
      </c>
      <c r="F11" s="4">
        <v>1.42E-3</v>
      </c>
      <c r="G11" s="4">
        <v>1.72E-3</v>
      </c>
      <c r="H11" s="4">
        <v>1.5200000000000001E-3</v>
      </c>
      <c r="I11" s="4">
        <v>1.89E-3</v>
      </c>
      <c r="J11" s="4">
        <v>28.022300000000001</v>
      </c>
      <c r="K11" s="4">
        <v>28.022379999999998</v>
      </c>
      <c r="L11" s="4">
        <v>28.022860000000001</v>
      </c>
      <c r="M11" s="4">
        <v>28.023319999999998</v>
      </c>
      <c r="N11" s="4">
        <v>28.021889999999999</v>
      </c>
      <c r="O11" s="4">
        <v>28.02271</v>
      </c>
      <c r="P11" s="4">
        <v>28.021699999999999</v>
      </c>
      <c r="Q11" s="4">
        <v>28.023050000000001</v>
      </c>
      <c r="R11" s="4">
        <f t="shared" si="0"/>
        <v>28.023319999999998</v>
      </c>
      <c r="S11" s="4">
        <f t="shared" si="1"/>
        <v>28.021699999999999</v>
      </c>
      <c r="T11" s="4">
        <f t="shared" si="2"/>
        <v>1.6199999999990666E-3</v>
      </c>
      <c r="U11" s="3">
        <v>0.45416000000000001</v>
      </c>
      <c r="V11" s="3">
        <v>0.48873</v>
      </c>
      <c r="W11" s="3">
        <v>0.47144000000000003</v>
      </c>
      <c r="X11" s="3">
        <v>0.43414000000000003</v>
      </c>
      <c r="Y11" s="3">
        <v>101</v>
      </c>
      <c r="AA11" s="3" t="s">
        <v>117</v>
      </c>
    </row>
    <row r="12" spans="1:27" x14ac:dyDescent="0.25">
      <c r="A12" s="5" t="s">
        <v>111</v>
      </c>
      <c r="B12" s="4">
        <v>1.98E-3</v>
      </c>
      <c r="C12" s="4">
        <v>8.4000000000000003E-4</v>
      </c>
      <c r="D12" s="4">
        <v>8.8999999999999995E-4</v>
      </c>
      <c r="E12" s="4">
        <v>8.3000000000000001E-4</v>
      </c>
      <c r="F12" s="4">
        <v>1.6800000000000001E-3</v>
      </c>
      <c r="G12" s="4">
        <v>1.9E-3</v>
      </c>
      <c r="H12" s="4">
        <v>1.57E-3</v>
      </c>
      <c r="I12" s="4">
        <v>2.2300000000000002E-3</v>
      </c>
      <c r="J12" s="4">
        <v>28.01998</v>
      </c>
      <c r="K12" s="4">
        <v>28.020240000000001</v>
      </c>
      <c r="L12" s="4">
        <v>28.020949999999999</v>
      </c>
      <c r="M12" s="4">
        <v>28.021470000000001</v>
      </c>
      <c r="N12" s="4">
        <v>28.019069999999999</v>
      </c>
      <c r="O12" s="4">
        <v>28.01999</v>
      </c>
      <c r="P12" s="4">
        <v>28.020209999999999</v>
      </c>
      <c r="Q12" s="4">
        <v>28.021229999999999</v>
      </c>
      <c r="R12" s="4">
        <f t="shared" si="0"/>
        <v>28.021470000000001</v>
      </c>
      <c r="S12" s="4">
        <f t="shared" si="1"/>
        <v>28.019069999999999</v>
      </c>
      <c r="T12" s="4">
        <f t="shared" si="2"/>
        <v>2.400000000001512E-3</v>
      </c>
      <c r="U12" s="3">
        <v>0.36279</v>
      </c>
      <c r="V12" s="3">
        <v>0.42326999999999998</v>
      </c>
      <c r="W12" s="3">
        <v>0.39895000000000003</v>
      </c>
      <c r="X12" s="3">
        <v>0.56383000000000005</v>
      </c>
      <c r="Y12" s="3">
        <v>102</v>
      </c>
      <c r="Z12" s="8"/>
      <c r="AA12" s="3" t="s">
        <v>117</v>
      </c>
    </row>
    <row r="13" spans="1:27" x14ac:dyDescent="0.25">
      <c r="A13" s="6" t="s">
        <v>82</v>
      </c>
      <c r="B13" s="4">
        <v>3.2299999999999998E-3</v>
      </c>
      <c r="C13" s="4">
        <v>2.9099999999999998E-3</v>
      </c>
      <c r="D13" s="4">
        <v>2.5400000000000002E-3</v>
      </c>
      <c r="E13" s="4">
        <v>3.14E-3</v>
      </c>
      <c r="F13" s="4">
        <v>2.0799999999999998E-3</v>
      </c>
      <c r="G13" s="4">
        <v>1.1800000000000001E-3</v>
      </c>
      <c r="H13" s="4">
        <v>3.0200000000000001E-3</v>
      </c>
      <c r="I13" s="4">
        <v>1.42E-3</v>
      </c>
      <c r="J13" s="4">
        <v>28.01848</v>
      </c>
      <c r="K13" s="4">
        <v>28.024999999999999</v>
      </c>
      <c r="L13" s="4">
        <v>28.016860000000001</v>
      </c>
      <c r="M13" s="4">
        <v>28.025759999999998</v>
      </c>
      <c r="N13" s="4">
        <v>28.017040000000001</v>
      </c>
      <c r="O13" s="4">
        <v>28.023569999999999</v>
      </c>
      <c r="P13" s="4">
        <v>28.01445</v>
      </c>
      <c r="Q13" s="4">
        <v>28.01445</v>
      </c>
      <c r="R13" s="4">
        <f t="shared" si="0"/>
        <v>28.025759999999998</v>
      </c>
      <c r="S13" s="4">
        <f t="shared" si="1"/>
        <v>28.01445</v>
      </c>
      <c r="T13" s="4">
        <f t="shared" si="2"/>
        <v>1.1309999999998155E-2</v>
      </c>
    </row>
    <row r="14" spans="1:27" x14ac:dyDescent="0.25">
      <c r="A14" s="6" t="s">
        <v>48</v>
      </c>
      <c r="B14" s="4">
        <v>1.7799999999999999E-3</v>
      </c>
      <c r="C14" s="4">
        <v>1.8799999999999999E-3</v>
      </c>
      <c r="D14" s="4">
        <v>1.5399999999999999E-3</v>
      </c>
      <c r="E14" s="4">
        <v>1.66E-3</v>
      </c>
      <c r="F14" s="4">
        <v>9.6000000000000002E-4</v>
      </c>
      <c r="G14" s="4">
        <v>9.2000000000000003E-4</v>
      </c>
      <c r="H14" s="4">
        <v>1.3500000000000001E-3</v>
      </c>
      <c r="I14" s="4">
        <v>1.07E-3</v>
      </c>
      <c r="J14" s="4">
        <v>28.022020000000001</v>
      </c>
      <c r="K14" s="4">
        <v>28.022839999999999</v>
      </c>
      <c r="L14" s="4">
        <v>28.020119999999999</v>
      </c>
      <c r="M14" s="4">
        <v>28.020759999999999</v>
      </c>
      <c r="N14" s="4">
        <v>28.02027</v>
      </c>
      <c r="O14" s="4">
        <v>28.021080000000001</v>
      </c>
      <c r="P14" s="4">
        <v>28.017479999999999</v>
      </c>
      <c r="Q14" s="4">
        <v>28.01895</v>
      </c>
      <c r="R14" s="4">
        <f t="shared" si="0"/>
        <v>28.022839999999999</v>
      </c>
      <c r="S14" s="4">
        <f t="shared" si="1"/>
        <v>28.017479999999999</v>
      </c>
      <c r="T14" s="4">
        <f t="shared" si="2"/>
        <v>5.3599999999995873E-3</v>
      </c>
      <c r="Y14" s="3">
        <v>20</v>
      </c>
      <c r="AA14" s="3" t="s">
        <v>93</v>
      </c>
    </row>
    <row r="15" spans="1:27" x14ac:dyDescent="0.25">
      <c r="A15" s="6" t="s">
        <v>49</v>
      </c>
      <c r="B15" s="4">
        <v>1.48E-3</v>
      </c>
      <c r="C15" s="4">
        <v>1.7099999999999999E-3</v>
      </c>
      <c r="D15" s="4">
        <v>2.2000000000000001E-3</v>
      </c>
      <c r="E15" s="4">
        <v>1.6800000000000001E-3</v>
      </c>
      <c r="F15" s="4">
        <v>8.8999999999999995E-4</v>
      </c>
      <c r="G15" s="4">
        <v>8.4999999999999995E-4</v>
      </c>
      <c r="H15" s="4">
        <v>1.0300000000000001E-3</v>
      </c>
      <c r="I15" s="4">
        <v>9.7000000000000005E-4</v>
      </c>
      <c r="J15" s="4">
        <v>28.02112</v>
      </c>
      <c r="K15" s="4">
        <v>28.021699999999999</v>
      </c>
      <c r="L15" s="4">
        <v>28.0198</v>
      </c>
      <c r="M15" s="4">
        <v>28.0212</v>
      </c>
      <c r="N15" s="4">
        <v>28.0198</v>
      </c>
      <c r="O15" s="4">
        <v>28.020600000000002</v>
      </c>
      <c r="P15" s="4">
        <v>28.018280000000001</v>
      </c>
      <c r="Q15" s="4">
        <v>28.01914</v>
      </c>
      <c r="R15" s="4">
        <f t="shared" si="0"/>
        <v>28.021699999999999</v>
      </c>
      <c r="S15" s="4">
        <f t="shared" si="1"/>
        <v>28.018280000000001</v>
      </c>
      <c r="T15" s="4">
        <f t="shared" si="2"/>
        <v>3.4199999999984243E-3</v>
      </c>
      <c r="Y15" s="3">
        <v>20</v>
      </c>
      <c r="AA15" s="3" t="s">
        <v>93</v>
      </c>
    </row>
    <row r="16" spans="1:27" x14ac:dyDescent="0.25">
      <c r="A16" s="6" t="s">
        <v>81</v>
      </c>
      <c r="B16" s="4">
        <v>1.24E-3</v>
      </c>
      <c r="C16" s="4">
        <v>1.2099999999999999E-3</v>
      </c>
      <c r="D16" s="4">
        <v>1.64E-3</v>
      </c>
      <c r="E16" s="4">
        <v>1.33E-3</v>
      </c>
      <c r="F16" s="4">
        <v>1.7799999999999999E-3</v>
      </c>
      <c r="G16" s="4">
        <v>1.97E-3</v>
      </c>
      <c r="H16" s="4">
        <v>1.24E-3</v>
      </c>
      <c r="I16" s="4">
        <v>1.66E-3</v>
      </c>
      <c r="J16" s="4">
        <v>28.018059999999998</v>
      </c>
      <c r="K16" s="4">
        <v>28.018820000000002</v>
      </c>
      <c r="L16" s="4">
        <v>28.015519999999999</v>
      </c>
      <c r="M16" s="4">
        <v>28.019179999999999</v>
      </c>
      <c r="N16" s="4">
        <v>28.017469999999999</v>
      </c>
      <c r="O16" s="4">
        <v>28.018149999999999</v>
      </c>
      <c r="P16" s="4">
        <v>28.017510000000001</v>
      </c>
      <c r="Q16" s="4">
        <v>28.01857</v>
      </c>
      <c r="R16" s="4">
        <f t="shared" si="0"/>
        <v>28.019179999999999</v>
      </c>
      <c r="S16" s="4">
        <f t="shared" si="1"/>
        <v>28.015519999999999</v>
      </c>
      <c r="T16" s="4">
        <f t="shared" si="2"/>
        <v>3.6599999999999966E-3</v>
      </c>
    </row>
    <row r="17" spans="1:27" x14ac:dyDescent="0.25">
      <c r="A17" s="6" t="s">
        <v>50</v>
      </c>
      <c r="B17" s="4">
        <v>1.3500000000000001E-3</v>
      </c>
      <c r="C17" s="4">
        <v>1.6100000000000001E-3</v>
      </c>
      <c r="D17" s="4">
        <v>1.47E-3</v>
      </c>
      <c r="E17" s="4">
        <v>1.3600000000000001E-3</v>
      </c>
      <c r="F17" s="4">
        <v>1.5200000000000001E-3</v>
      </c>
      <c r="G17" s="4">
        <v>1.5399999999999999E-3</v>
      </c>
      <c r="H17" s="4">
        <v>9.6000000000000002E-4</v>
      </c>
      <c r="I17" s="4">
        <v>1.8699999999999999E-3</v>
      </c>
      <c r="J17" s="4">
        <v>28.018149999999999</v>
      </c>
      <c r="K17" s="4">
        <v>28.018650000000001</v>
      </c>
      <c r="L17" s="4">
        <v>28.018149999999999</v>
      </c>
      <c r="M17" s="4">
        <v>28.01868</v>
      </c>
      <c r="N17" s="4">
        <v>28.016770000000001</v>
      </c>
      <c r="O17" s="4">
        <v>28.01717</v>
      </c>
      <c r="P17" s="4">
        <v>28.016500000000001</v>
      </c>
      <c r="Q17" s="4">
        <v>28.01727</v>
      </c>
      <c r="R17" s="4">
        <f t="shared" si="0"/>
        <v>28.01868</v>
      </c>
      <c r="S17" s="4">
        <f t="shared" si="1"/>
        <v>28.016500000000001</v>
      </c>
      <c r="T17" s="4">
        <f t="shared" si="2"/>
        <v>2.1799999999991826E-3</v>
      </c>
      <c r="Y17" s="3">
        <v>11</v>
      </c>
      <c r="Z17" s="8" t="s">
        <v>95</v>
      </c>
      <c r="AA17" s="8" t="s">
        <v>96</v>
      </c>
    </row>
    <row r="18" spans="1:27" x14ac:dyDescent="0.25">
      <c r="A18" s="6" t="s">
        <v>51</v>
      </c>
      <c r="B18" s="4">
        <v>1.4400000000000001E-3</v>
      </c>
      <c r="C18" s="4">
        <v>1.4300000000000001E-3</v>
      </c>
      <c r="D18" s="4">
        <v>2.3999999999999998E-3</v>
      </c>
      <c r="E18" s="4">
        <v>1.33E-3</v>
      </c>
      <c r="F18" s="4">
        <v>1.16E-3</v>
      </c>
      <c r="G18" s="4">
        <v>8.5999999999999998E-4</v>
      </c>
      <c r="H18" s="4">
        <v>1.75E-3</v>
      </c>
      <c r="I18" s="4">
        <v>1.6100000000000001E-3</v>
      </c>
      <c r="J18" s="4">
        <v>28.01801</v>
      </c>
      <c r="K18" s="4">
        <v>28.018509999999999</v>
      </c>
      <c r="L18" s="4">
        <v>28.017430000000001</v>
      </c>
      <c r="M18" s="4">
        <v>28.017959999999999</v>
      </c>
      <c r="N18" s="4">
        <v>28.01642</v>
      </c>
      <c r="O18" s="4">
        <v>28.017040000000001</v>
      </c>
      <c r="P18" s="4">
        <v>28.015920000000001</v>
      </c>
      <c r="Q18" s="4">
        <v>28.016660000000002</v>
      </c>
      <c r="R18" s="4">
        <f t="shared" si="0"/>
        <v>28.018509999999999</v>
      </c>
      <c r="S18" s="4">
        <f t="shared" si="1"/>
        <v>28.015920000000001</v>
      </c>
      <c r="T18" s="4">
        <f t="shared" si="2"/>
        <v>2.5899999999978718E-3</v>
      </c>
      <c r="Y18" s="3">
        <v>11</v>
      </c>
      <c r="Z18" s="8" t="s">
        <v>95</v>
      </c>
      <c r="AA18" s="8" t="s">
        <v>96</v>
      </c>
    </row>
    <row r="19" spans="1:27" x14ac:dyDescent="0.25">
      <c r="A19" s="6" t="s">
        <v>64</v>
      </c>
      <c r="B19" s="4">
        <v>2.9199999999999999E-3</v>
      </c>
      <c r="C19" s="4">
        <v>1.4400000000000001E-3</v>
      </c>
      <c r="D19" s="4">
        <v>1.48E-3</v>
      </c>
      <c r="E19" s="4">
        <v>1.4E-3</v>
      </c>
      <c r="F19" s="4">
        <v>1.4E-3</v>
      </c>
      <c r="G19" s="4">
        <v>1.33E-3</v>
      </c>
      <c r="H19" s="4">
        <v>1.17E-3</v>
      </c>
      <c r="I19" s="4">
        <v>1.5E-3</v>
      </c>
      <c r="J19" s="4">
        <v>28.018360000000001</v>
      </c>
      <c r="K19" s="4">
        <v>28.018879999999999</v>
      </c>
      <c r="L19" s="4">
        <v>28.017890000000001</v>
      </c>
      <c r="M19" s="4">
        <v>28.018380000000001</v>
      </c>
      <c r="N19" s="4">
        <v>28.018090000000001</v>
      </c>
      <c r="O19" s="4">
        <v>28.018630000000002</v>
      </c>
      <c r="P19" s="4">
        <v>28.01726</v>
      </c>
      <c r="Q19" s="4">
        <v>28.018059999999998</v>
      </c>
      <c r="R19" s="4">
        <f t="shared" si="0"/>
        <v>28.018879999999999</v>
      </c>
      <c r="S19" s="4">
        <f t="shared" si="1"/>
        <v>28.01726</v>
      </c>
      <c r="T19" s="4">
        <f t="shared" si="2"/>
        <v>1.6199999999990666E-3</v>
      </c>
      <c r="Y19" s="3">
        <v>23</v>
      </c>
    </row>
    <row r="20" spans="1:27" x14ac:dyDescent="0.25">
      <c r="A20" s="6" t="s">
        <v>52</v>
      </c>
      <c r="B20" s="4">
        <v>1.4400000000000001E-3</v>
      </c>
      <c r="C20" s="4">
        <v>1.5900000000000001E-3</v>
      </c>
      <c r="D20" s="4">
        <v>1.2700000000000001E-3</v>
      </c>
      <c r="E20" s="4">
        <v>1.4E-3</v>
      </c>
      <c r="F20" s="4">
        <v>9.7999999999999997E-4</v>
      </c>
      <c r="G20" s="4">
        <v>1.3600000000000001E-3</v>
      </c>
      <c r="H20" s="4">
        <v>1.33E-3</v>
      </c>
      <c r="I20" s="4">
        <v>1.5399999999999999E-3</v>
      </c>
      <c r="J20" s="4">
        <v>28.01735</v>
      </c>
      <c r="K20" s="4">
        <v>28.018350000000002</v>
      </c>
      <c r="L20" s="4">
        <v>28.01641</v>
      </c>
      <c r="M20" s="4">
        <v>28.017289999999999</v>
      </c>
      <c r="N20" s="4">
        <v>28.019130000000001</v>
      </c>
      <c r="O20" s="4">
        <v>28.019670000000001</v>
      </c>
      <c r="P20" s="4">
        <v>28.0181</v>
      </c>
      <c r="Q20" s="4">
        <v>28.018609999999999</v>
      </c>
      <c r="R20" s="4">
        <f t="shared" si="0"/>
        <v>28.019670000000001</v>
      </c>
      <c r="S20" s="4">
        <f t="shared" si="1"/>
        <v>28.01641</v>
      </c>
      <c r="T20" s="4">
        <f t="shared" si="2"/>
        <v>3.2600000000009288E-3</v>
      </c>
      <c r="Y20" s="3">
        <v>24</v>
      </c>
    </row>
    <row r="21" spans="1:27" x14ac:dyDescent="0.25">
      <c r="A21" s="6" t="s">
        <v>53</v>
      </c>
      <c r="B21" s="4">
        <v>1.65E-3</v>
      </c>
      <c r="C21" s="4">
        <v>1.5E-3</v>
      </c>
      <c r="D21" s="4">
        <v>1.1999999999999999E-3</v>
      </c>
      <c r="E21" s="4">
        <v>2.2799999999999999E-3</v>
      </c>
      <c r="F21" s="4">
        <v>1.3799999999999999E-3</v>
      </c>
      <c r="G21" s="4">
        <v>1.17E-3</v>
      </c>
      <c r="H21" s="4">
        <v>1.07E-3</v>
      </c>
      <c r="I21" s="4">
        <v>1.5200000000000001E-3</v>
      </c>
      <c r="J21" s="4">
        <v>28.01895</v>
      </c>
      <c r="K21" s="4">
        <v>28.019760000000002</v>
      </c>
      <c r="L21" s="4">
        <v>28.018830000000001</v>
      </c>
      <c r="M21" s="4">
        <v>28.019310000000001</v>
      </c>
      <c r="N21" s="4">
        <v>28.019359999999999</v>
      </c>
      <c r="O21" s="4">
        <v>28.020399999999999</v>
      </c>
      <c r="P21" s="4">
        <v>28.018840000000001</v>
      </c>
      <c r="Q21" s="4">
        <v>28.020199999999999</v>
      </c>
      <c r="R21" s="4">
        <f t="shared" si="0"/>
        <v>28.020399999999999</v>
      </c>
      <c r="S21" s="4">
        <f t="shared" si="1"/>
        <v>28.018830000000001</v>
      </c>
      <c r="T21" s="4">
        <f t="shared" si="2"/>
        <v>1.5699999999974068E-3</v>
      </c>
      <c r="Y21" s="3">
        <v>9</v>
      </c>
      <c r="Z21" s="3" t="s">
        <v>99</v>
      </c>
      <c r="AA21" s="3" t="s">
        <v>96</v>
      </c>
    </row>
    <row r="22" spans="1:27" x14ac:dyDescent="0.25">
      <c r="A22" s="6" t="s">
        <v>54</v>
      </c>
      <c r="B22" s="4">
        <v>1.23E-3</v>
      </c>
      <c r="C22" s="4">
        <v>1.4300000000000001E-3</v>
      </c>
      <c r="D22" s="4">
        <v>1.41E-3</v>
      </c>
      <c r="E22" s="4">
        <v>1.5299999999999999E-3</v>
      </c>
      <c r="F22" s="4">
        <v>1.6900000000000001E-3</v>
      </c>
      <c r="G22" s="4">
        <v>1.8600000000000001E-3</v>
      </c>
      <c r="H22" s="4">
        <v>1.17E-3</v>
      </c>
      <c r="I22" s="4">
        <v>1.6900000000000001E-3</v>
      </c>
      <c r="J22" s="4">
        <v>28.021709999999999</v>
      </c>
      <c r="K22" s="4">
        <v>28.022369999999999</v>
      </c>
      <c r="L22" s="4">
        <v>28.02167</v>
      </c>
      <c r="M22" s="4">
        <v>28.022269999999999</v>
      </c>
      <c r="N22" s="4">
        <v>28.020029999999998</v>
      </c>
      <c r="O22" s="4">
        <v>28.020769999999999</v>
      </c>
      <c r="P22" s="4">
        <v>28.019950000000001</v>
      </c>
      <c r="Q22" s="4">
        <v>28.020779999999998</v>
      </c>
      <c r="R22" s="4">
        <f t="shared" si="0"/>
        <v>28.022369999999999</v>
      </c>
      <c r="S22" s="4">
        <f t="shared" si="1"/>
        <v>28.019950000000001</v>
      </c>
      <c r="T22" s="4">
        <f t="shared" si="2"/>
        <v>2.4199999999972022E-3</v>
      </c>
      <c r="Y22" s="3">
        <v>5</v>
      </c>
      <c r="Z22" s="8" t="s">
        <v>95</v>
      </c>
      <c r="AA22" s="8" t="s">
        <v>96</v>
      </c>
    </row>
    <row r="23" spans="1:27" x14ac:dyDescent="0.25">
      <c r="A23" s="6" t="s">
        <v>55</v>
      </c>
      <c r="B23" s="4">
        <v>1.3699999999999999E-3</v>
      </c>
      <c r="C23" s="4">
        <v>1.5499999999999999E-3</v>
      </c>
      <c r="D23" s="4">
        <v>1.25E-3</v>
      </c>
      <c r="E23" s="4">
        <v>1.5299999999999999E-3</v>
      </c>
      <c r="F23" s="4">
        <v>1.2800000000000001E-3</v>
      </c>
      <c r="G23" s="4">
        <v>1.4400000000000001E-3</v>
      </c>
      <c r="H23" s="4">
        <v>1.1299999999999999E-3</v>
      </c>
      <c r="I23" s="4">
        <v>1.6900000000000001E-3</v>
      </c>
      <c r="J23" s="4">
        <v>28.02262</v>
      </c>
      <c r="K23" s="4">
        <v>28.023399999999999</v>
      </c>
      <c r="L23" s="4">
        <v>28.021999999999998</v>
      </c>
      <c r="M23" s="4">
        <v>28.02272</v>
      </c>
      <c r="N23" s="4">
        <v>28.020679999999999</v>
      </c>
      <c r="O23" s="4">
        <v>28.021640000000001</v>
      </c>
      <c r="P23" s="4">
        <v>28.02026</v>
      </c>
      <c r="Q23" s="4">
        <v>28.020820000000001</v>
      </c>
      <c r="R23" s="4">
        <f t="shared" si="0"/>
        <v>28.023399999999999</v>
      </c>
      <c r="S23" s="4">
        <f t="shared" si="1"/>
        <v>28.02026</v>
      </c>
      <c r="T23" s="4">
        <f t="shared" si="2"/>
        <v>3.1399999999983663E-3</v>
      </c>
      <c r="Y23" s="3">
        <v>13</v>
      </c>
    </row>
    <row r="24" spans="1:27" x14ac:dyDescent="0.25">
      <c r="A24" s="6" t="s">
        <v>56</v>
      </c>
      <c r="B24" s="4">
        <v>1.2700000000000001E-3</v>
      </c>
      <c r="C24" s="4">
        <v>1.6000000000000001E-3</v>
      </c>
      <c r="D24" s="4">
        <v>1.5100000000000001E-3</v>
      </c>
      <c r="E24" s="4">
        <v>1.6000000000000001E-3</v>
      </c>
      <c r="F24" s="4">
        <v>1.09E-3</v>
      </c>
      <c r="G24" s="4">
        <v>1.39E-3</v>
      </c>
      <c r="H24" s="4">
        <v>1.1000000000000001E-3</v>
      </c>
      <c r="I24" s="4">
        <v>1.39E-3</v>
      </c>
      <c r="J24" s="4">
        <v>28.019939999999998</v>
      </c>
      <c r="K24" s="4">
        <v>28.020800000000001</v>
      </c>
      <c r="L24" s="4">
        <v>28.01934</v>
      </c>
      <c r="M24" s="4">
        <v>28.019960000000001</v>
      </c>
      <c r="N24" s="4">
        <v>28.019369999999999</v>
      </c>
      <c r="O24" s="4">
        <v>28.020130000000002</v>
      </c>
      <c r="P24" s="4">
        <v>28.01831</v>
      </c>
      <c r="Q24" s="4">
        <v>28.019189999999998</v>
      </c>
      <c r="R24" s="4">
        <f t="shared" si="0"/>
        <v>28.020800000000001</v>
      </c>
      <c r="S24" s="4">
        <f t="shared" si="1"/>
        <v>28.01831</v>
      </c>
      <c r="T24" s="4">
        <f t="shared" si="2"/>
        <v>2.4900000000016576E-3</v>
      </c>
      <c r="Y24" s="3">
        <v>17</v>
      </c>
    </row>
    <row r="25" spans="1:27" x14ac:dyDescent="0.25">
      <c r="A25" s="6" t="s">
        <v>65</v>
      </c>
      <c r="B25" s="4">
        <v>2.3600000000000001E-3</v>
      </c>
      <c r="C25" s="4">
        <v>1.74E-3</v>
      </c>
      <c r="D25" s="4">
        <v>1.8600000000000001E-3</v>
      </c>
      <c r="E25" s="4">
        <v>2.0899999999999998E-3</v>
      </c>
      <c r="F25" s="4">
        <v>1.4499999999999999E-3</v>
      </c>
      <c r="G25" s="4">
        <v>1.1000000000000001E-3</v>
      </c>
      <c r="H25" s="4">
        <v>2.0999999999999999E-3</v>
      </c>
      <c r="I25" s="4">
        <v>1.6999999999999999E-3</v>
      </c>
      <c r="J25" s="4">
        <v>28.021840000000001</v>
      </c>
      <c r="K25" s="4">
        <v>28.022169999999999</v>
      </c>
      <c r="L25" s="4">
        <v>28.020679999999999</v>
      </c>
      <c r="M25" s="4">
        <v>28.02149</v>
      </c>
      <c r="N25" s="4">
        <v>28.020320000000002</v>
      </c>
      <c r="O25" s="4">
        <v>28.021000000000001</v>
      </c>
      <c r="P25" s="4">
        <v>28.01914</v>
      </c>
      <c r="Q25" s="4">
        <v>28.020289999999999</v>
      </c>
      <c r="R25" s="4">
        <f t="shared" si="0"/>
        <v>28.022169999999999</v>
      </c>
      <c r="S25" s="4">
        <f t="shared" si="1"/>
        <v>28.01914</v>
      </c>
      <c r="T25" s="4">
        <f t="shared" si="2"/>
        <v>3.029999999998978E-3</v>
      </c>
      <c r="Y25" s="3">
        <v>16</v>
      </c>
    </row>
    <row r="26" spans="1:27" x14ac:dyDescent="0.25">
      <c r="A26" s="6" t="s">
        <v>57</v>
      </c>
      <c r="B26" s="4">
        <v>1.0499999999999999E-3</v>
      </c>
      <c r="C26" s="4">
        <v>1.3799999999999999E-3</v>
      </c>
      <c r="D26" s="4">
        <v>1.06E-3</v>
      </c>
      <c r="E26" s="4">
        <v>1.2600000000000001E-3</v>
      </c>
      <c r="F26" s="4">
        <v>1.17E-3</v>
      </c>
      <c r="G26" s="4">
        <v>1.2899999999999999E-3</v>
      </c>
      <c r="H26" s="4">
        <v>9.5E-4</v>
      </c>
      <c r="I26" s="4">
        <v>1.25E-3</v>
      </c>
      <c r="J26" s="4">
        <v>28.019300000000001</v>
      </c>
      <c r="K26" s="4">
        <v>28.019780000000001</v>
      </c>
      <c r="L26" s="4">
        <v>28.019200000000001</v>
      </c>
      <c r="M26" s="4">
        <v>28.019449999999999</v>
      </c>
      <c r="N26" s="4">
        <v>28.01782</v>
      </c>
      <c r="O26" s="4">
        <v>28.018599999999999</v>
      </c>
      <c r="P26" s="4">
        <v>28.017469999999999</v>
      </c>
      <c r="Q26" s="4">
        <v>28.018239999999999</v>
      </c>
      <c r="R26" s="4">
        <f t="shared" si="0"/>
        <v>28.019780000000001</v>
      </c>
      <c r="S26" s="4">
        <f t="shared" si="1"/>
        <v>28.017469999999999</v>
      </c>
      <c r="T26" s="4">
        <f t="shared" si="2"/>
        <v>2.3100000000013665E-3</v>
      </c>
      <c r="Y26" s="3">
        <v>9</v>
      </c>
      <c r="Z26" s="3" t="s">
        <v>99</v>
      </c>
      <c r="AA26" s="3" t="s">
        <v>96</v>
      </c>
    </row>
    <row r="27" spans="1:27" x14ac:dyDescent="0.25">
      <c r="A27" s="6" t="s">
        <v>58</v>
      </c>
      <c r="B27" s="4">
        <v>1.1999999999999999E-3</v>
      </c>
      <c r="C27" s="4">
        <v>1.5299999999999999E-3</v>
      </c>
      <c r="D27" s="4">
        <v>1.33E-3</v>
      </c>
      <c r="E27" s="4">
        <v>1.4499999999999999E-3</v>
      </c>
      <c r="F27" s="4">
        <v>1.2199999999999999E-3</v>
      </c>
      <c r="G27" s="4">
        <v>1.23E-3</v>
      </c>
      <c r="H27" s="4">
        <v>9.2000000000000003E-4</v>
      </c>
      <c r="I27" s="4">
        <v>1.6299999999999999E-3</v>
      </c>
      <c r="J27" s="4">
        <v>28.021329999999999</v>
      </c>
      <c r="K27" s="4">
        <v>28.021570000000001</v>
      </c>
      <c r="L27" s="4">
        <v>28.021070000000002</v>
      </c>
      <c r="M27" s="4">
        <v>28.02129</v>
      </c>
      <c r="N27" s="4">
        <v>28.019850000000002</v>
      </c>
      <c r="O27" s="4">
        <v>28.020810000000001</v>
      </c>
      <c r="P27" s="4">
        <v>28.019659999999998</v>
      </c>
      <c r="Q27" s="4">
        <v>28.020630000000001</v>
      </c>
      <c r="R27" s="4">
        <f t="shared" si="0"/>
        <v>28.021570000000001</v>
      </c>
      <c r="S27" s="4">
        <f t="shared" si="1"/>
        <v>28.019659999999998</v>
      </c>
      <c r="T27" s="4">
        <f t="shared" si="2"/>
        <v>1.9100000000022987E-3</v>
      </c>
      <c r="Y27" s="3">
        <v>16</v>
      </c>
    </row>
    <row r="28" spans="1:27" x14ac:dyDescent="0.25">
      <c r="A28" s="6" t="s">
        <v>80</v>
      </c>
      <c r="B28" s="4">
        <v>2.5200000000000001E-3</v>
      </c>
      <c r="C28" s="4">
        <v>6.6800000000000002E-3</v>
      </c>
      <c r="D28" s="4">
        <v>3.47E-3</v>
      </c>
      <c r="E28" s="4">
        <v>3.16E-3</v>
      </c>
      <c r="F28" s="4">
        <v>6.7400000000000003E-3</v>
      </c>
      <c r="G28" s="4">
        <v>1.0200000000000001E-3</v>
      </c>
      <c r="H28" s="4">
        <v>1.4499999999999999E-3</v>
      </c>
      <c r="I28" s="4">
        <v>1.7099999999999999E-3</v>
      </c>
      <c r="J28" s="4">
        <v>28.021380000000001</v>
      </c>
      <c r="K28" s="4">
        <v>28.021850000000001</v>
      </c>
      <c r="L28" s="4">
        <v>28.020579999999999</v>
      </c>
      <c r="M28" s="4">
        <v>28.021090000000001</v>
      </c>
      <c r="N28" s="4">
        <v>28.02064</v>
      </c>
      <c r="O28" s="4">
        <v>28.021239999999999</v>
      </c>
      <c r="P28" s="4">
        <v>28.019559999999998</v>
      </c>
      <c r="Q28" s="4">
        <v>28.020420000000001</v>
      </c>
      <c r="R28" s="4">
        <f t="shared" si="0"/>
        <v>28.021850000000001</v>
      </c>
      <c r="S28" s="4">
        <f t="shared" si="1"/>
        <v>28.019559999999998</v>
      </c>
      <c r="T28" s="4">
        <f t="shared" si="2"/>
        <v>2.2900000000021237E-3</v>
      </c>
    </row>
    <row r="29" spans="1:27" x14ac:dyDescent="0.25">
      <c r="A29" s="6" t="s">
        <v>59</v>
      </c>
      <c r="B29" s="4">
        <v>2.0300000000000001E-3</v>
      </c>
      <c r="C29" s="4">
        <v>1.41E-3</v>
      </c>
      <c r="D29" s="4">
        <v>1.4E-3</v>
      </c>
      <c r="E29" s="4">
        <v>1.4300000000000001E-3</v>
      </c>
      <c r="F29" s="4">
        <v>9.7000000000000005E-4</v>
      </c>
      <c r="G29" s="4">
        <v>9.3999999999999997E-4</v>
      </c>
      <c r="H29" s="4">
        <v>9.3000000000000005E-4</v>
      </c>
      <c r="I29" s="4">
        <v>1.0300000000000001E-3</v>
      </c>
      <c r="J29" s="4">
        <v>28.01971</v>
      </c>
      <c r="K29" s="4">
        <v>28.020189999999999</v>
      </c>
      <c r="L29" s="4">
        <v>28.01885</v>
      </c>
      <c r="M29" s="4">
        <v>28.01951</v>
      </c>
      <c r="N29" s="4">
        <v>28.018339999999998</v>
      </c>
      <c r="O29" s="4">
        <v>28.018750000000001</v>
      </c>
      <c r="P29" s="4">
        <v>28.017340000000001</v>
      </c>
      <c r="Q29" s="4">
        <v>28.018229999999999</v>
      </c>
      <c r="R29" s="4">
        <f t="shared" si="0"/>
        <v>28.020189999999999</v>
      </c>
      <c r="S29" s="4">
        <f t="shared" si="1"/>
        <v>28.017340000000001</v>
      </c>
      <c r="T29" s="4">
        <f t="shared" si="2"/>
        <v>2.8499999999986869E-3</v>
      </c>
      <c r="Y29" s="3">
        <v>17</v>
      </c>
    </row>
    <row r="30" spans="1:27" x14ac:dyDescent="0.25">
      <c r="A30" s="6" t="s">
        <v>60</v>
      </c>
      <c r="B30" s="4">
        <v>1.91E-3</v>
      </c>
      <c r="C30" s="4">
        <v>1.9E-3</v>
      </c>
      <c r="D30" s="4">
        <v>1.75E-3</v>
      </c>
      <c r="E30" s="4">
        <v>1.74E-3</v>
      </c>
      <c r="F30" s="4">
        <v>1.2099999999999999E-3</v>
      </c>
      <c r="G30" s="4">
        <v>1.06E-3</v>
      </c>
      <c r="H30" s="4">
        <v>1.2199999999999999E-3</v>
      </c>
      <c r="I30" s="4">
        <v>1.65E-3</v>
      </c>
      <c r="J30" s="4">
        <v>28.018630000000002</v>
      </c>
      <c r="K30" s="4">
        <v>28.020330000000001</v>
      </c>
      <c r="L30" s="4">
        <v>28.019929999999999</v>
      </c>
      <c r="M30" s="4">
        <v>28.020330000000001</v>
      </c>
      <c r="N30" s="4">
        <v>28.01512</v>
      </c>
      <c r="O30" s="4">
        <v>28.01576</v>
      </c>
      <c r="P30" s="4">
        <v>28.015180000000001</v>
      </c>
      <c r="Q30" s="4">
        <v>28.016079999999999</v>
      </c>
      <c r="R30" s="4">
        <f t="shared" si="0"/>
        <v>28.020330000000001</v>
      </c>
      <c r="S30" s="4">
        <f t="shared" si="1"/>
        <v>28.01512</v>
      </c>
      <c r="T30" s="4">
        <f t="shared" si="2"/>
        <v>5.2100000000017133E-3</v>
      </c>
      <c r="Y30" s="3">
        <v>19</v>
      </c>
      <c r="AA30" s="3" t="s">
        <v>93</v>
      </c>
    </row>
    <row r="31" spans="1:27" x14ac:dyDescent="0.25">
      <c r="A31" s="6" t="s">
        <v>61</v>
      </c>
      <c r="B31" s="4">
        <v>1.32E-3</v>
      </c>
      <c r="C31" s="4">
        <v>1.47E-3</v>
      </c>
      <c r="D31" s="4">
        <v>1.2800000000000001E-3</v>
      </c>
      <c r="E31" s="4">
        <v>1.5900000000000001E-3</v>
      </c>
      <c r="F31" s="4">
        <v>1.5200000000000001E-3</v>
      </c>
      <c r="G31" s="4">
        <v>1.7099999999999999E-3</v>
      </c>
      <c r="H31" s="4">
        <v>1.4599999999999999E-3</v>
      </c>
      <c r="I31" s="4">
        <v>2.1199999999999999E-3</v>
      </c>
      <c r="J31" s="4">
        <v>28.018450000000001</v>
      </c>
      <c r="K31" s="4">
        <v>28.018889999999999</v>
      </c>
      <c r="L31" s="4">
        <v>28.019089999999998</v>
      </c>
      <c r="M31" s="4">
        <v>28.019069999999999</v>
      </c>
      <c r="N31" s="4">
        <v>28.016999999999999</v>
      </c>
      <c r="O31" s="4">
        <v>28.01782</v>
      </c>
      <c r="P31" s="4">
        <v>28.017209999999999</v>
      </c>
      <c r="Q31" s="4">
        <v>28.0185</v>
      </c>
      <c r="R31" s="4">
        <f t="shared" si="0"/>
        <v>28.019089999999998</v>
      </c>
      <c r="S31" s="4">
        <f t="shared" si="1"/>
        <v>28.016999999999999</v>
      </c>
      <c r="T31" s="4">
        <f t="shared" si="2"/>
        <v>2.0899999999990371E-3</v>
      </c>
      <c r="Y31" s="3">
        <v>15</v>
      </c>
    </row>
    <row r="32" spans="1:27" x14ac:dyDescent="0.25">
      <c r="A32" s="6" t="s">
        <v>20</v>
      </c>
      <c r="B32" s="4">
        <v>1.2199999999999999E-3</v>
      </c>
      <c r="C32" s="4">
        <v>1.5499999999999999E-3</v>
      </c>
      <c r="D32" s="4">
        <v>1.33E-3</v>
      </c>
      <c r="E32" s="4">
        <v>1.5399999999999999E-3</v>
      </c>
      <c r="F32" s="4">
        <v>1.5399999999999999E-3</v>
      </c>
      <c r="G32" s="4">
        <v>1.56E-3</v>
      </c>
      <c r="H32" s="4">
        <v>1.15E-3</v>
      </c>
      <c r="I32" s="4">
        <v>1.72E-3</v>
      </c>
      <c r="J32" s="4">
        <v>28.021979999999999</v>
      </c>
      <c r="K32" s="4">
        <v>28.02234</v>
      </c>
      <c r="L32" s="4">
        <v>28.021979999999999</v>
      </c>
      <c r="M32" s="4">
        <v>28.022300000000001</v>
      </c>
      <c r="N32" s="4">
        <v>28.020160000000001</v>
      </c>
      <c r="O32" s="4">
        <v>28.0215</v>
      </c>
      <c r="P32" s="4">
        <v>28.02036</v>
      </c>
      <c r="Q32" s="4">
        <v>28.021100000000001</v>
      </c>
      <c r="R32" s="4">
        <f t="shared" si="0"/>
        <v>28.02234</v>
      </c>
      <c r="S32" s="4">
        <f t="shared" si="1"/>
        <v>28.020160000000001</v>
      </c>
      <c r="T32" s="4">
        <f t="shared" si="2"/>
        <v>2.1799999999991826E-3</v>
      </c>
      <c r="Y32" s="3">
        <v>5</v>
      </c>
      <c r="Z32" s="8" t="s">
        <v>95</v>
      </c>
      <c r="AA32" s="8" t="s">
        <v>96</v>
      </c>
    </row>
    <row r="33" spans="1:27" x14ac:dyDescent="0.25">
      <c r="A33" s="6" t="s">
        <v>21</v>
      </c>
      <c r="B33" s="4">
        <v>1.4499999999999999E-3</v>
      </c>
      <c r="C33" s="4">
        <v>1.82E-3</v>
      </c>
      <c r="D33" s="4">
        <v>1.4599999999999999E-3</v>
      </c>
      <c r="E33" s="4">
        <v>1.73E-3</v>
      </c>
      <c r="F33" s="4">
        <v>1.8E-3</v>
      </c>
      <c r="G33" s="4">
        <v>1.7099999999999999E-3</v>
      </c>
      <c r="H33" s="4">
        <v>1.34E-3</v>
      </c>
      <c r="I33" s="4">
        <v>1.8400000000000001E-3</v>
      </c>
      <c r="J33" s="4">
        <v>28.019469999999998</v>
      </c>
      <c r="K33" s="4">
        <v>28.01981</v>
      </c>
      <c r="L33" s="4">
        <v>28.01989</v>
      </c>
      <c r="M33" s="4">
        <v>28.02027</v>
      </c>
      <c r="N33" s="4">
        <v>28.01849</v>
      </c>
      <c r="O33" s="4">
        <v>28.01904</v>
      </c>
      <c r="P33" s="4">
        <v>28.01849</v>
      </c>
      <c r="Q33" s="4">
        <v>28.019690000000001</v>
      </c>
      <c r="R33" s="4">
        <f t="shared" si="0"/>
        <v>28.02027</v>
      </c>
      <c r="S33" s="4">
        <f t="shared" si="1"/>
        <v>28.01849</v>
      </c>
      <c r="T33" s="4">
        <f t="shared" si="2"/>
        <v>1.7800000000001148E-3</v>
      </c>
      <c r="Y33" s="3">
        <v>6</v>
      </c>
      <c r="Z33" s="3" t="s">
        <v>97</v>
      </c>
      <c r="AA33" s="3" t="s">
        <v>96</v>
      </c>
    </row>
    <row r="34" spans="1:27" x14ac:dyDescent="0.25">
      <c r="A34" s="6" t="s">
        <v>66</v>
      </c>
      <c r="B34" s="4">
        <v>2.5999999999999999E-3</v>
      </c>
      <c r="C34" s="4">
        <v>1.8699999999999999E-3</v>
      </c>
      <c r="D34" s="4">
        <v>1.7099999999999999E-3</v>
      </c>
      <c r="E34" s="4">
        <v>1.8600000000000001E-3</v>
      </c>
      <c r="F34" s="4">
        <v>2.2599999999999999E-3</v>
      </c>
      <c r="G34" s="4">
        <v>1.9499999999999999E-3</v>
      </c>
      <c r="H34" s="4">
        <v>1.2600000000000001E-3</v>
      </c>
      <c r="I34" s="4">
        <v>1.47E-3</v>
      </c>
      <c r="J34" s="4">
        <v>28.02244</v>
      </c>
      <c r="K34" s="4">
        <v>28.023199999999999</v>
      </c>
      <c r="L34" s="4">
        <v>28.02328</v>
      </c>
      <c r="M34" s="4">
        <v>28.02356</v>
      </c>
      <c r="N34" s="4">
        <v>28.016290000000001</v>
      </c>
      <c r="O34" s="4">
        <v>28.01735</v>
      </c>
      <c r="P34" s="4">
        <v>28.01595</v>
      </c>
      <c r="Q34" s="4">
        <v>28.017309999999998</v>
      </c>
      <c r="R34" s="4">
        <f t="shared" ref="R34:R65" si="3">MAX(J34:Q34)</f>
        <v>28.02356</v>
      </c>
      <c r="S34" s="4">
        <f t="shared" ref="S34:S65" si="4">MIN(J34:Q34)</f>
        <v>28.01595</v>
      </c>
      <c r="T34" s="4">
        <f t="shared" ref="T34:T65" si="5">R34-S34</f>
        <v>7.6099999999996726E-3</v>
      </c>
      <c r="Y34" s="3">
        <v>21</v>
      </c>
    </row>
    <row r="35" spans="1:27" x14ac:dyDescent="0.25">
      <c r="A35" s="6" t="s">
        <v>22</v>
      </c>
      <c r="B35" s="4">
        <v>1.49E-3</v>
      </c>
      <c r="C35" s="4">
        <v>4.8500000000000001E-3</v>
      </c>
      <c r="D35" s="4">
        <v>3.9899999999999996E-3</v>
      </c>
      <c r="E35" s="4">
        <v>1.75E-3</v>
      </c>
      <c r="F35" s="4">
        <v>4.8999999999999998E-3</v>
      </c>
      <c r="G35" s="4">
        <v>1.1999999999999999E-3</v>
      </c>
      <c r="H35" s="4">
        <v>1.06E-3</v>
      </c>
      <c r="I35" s="4">
        <v>1.0300000000000001E-3</v>
      </c>
      <c r="J35" s="4">
        <v>28.0183</v>
      </c>
      <c r="K35" s="4">
        <v>28.018280000000001</v>
      </c>
      <c r="L35" s="4">
        <v>28.019110000000001</v>
      </c>
      <c r="M35" s="4">
        <v>28.019279999999998</v>
      </c>
      <c r="N35" s="4">
        <v>28.017250000000001</v>
      </c>
      <c r="O35" s="4">
        <v>28.018070000000002</v>
      </c>
      <c r="P35" s="4">
        <v>28.016690000000001</v>
      </c>
      <c r="Q35" s="4">
        <v>28.017810000000001</v>
      </c>
      <c r="R35" s="4">
        <f t="shared" si="3"/>
        <v>28.019279999999998</v>
      </c>
      <c r="S35" s="4">
        <f t="shared" si="4"/>
        <v>28.016690000000001</v>
      </c>
      <c r="T35" s="4">
        <f t="shared" si="5"/>
        <v>2.5899999999978718E-3</v>
      </c>
    </row>
    <row r="36" spans="1:27" x14ac:dyDescent="0.25">
      <c r="A36" s="6" t="s">
        <v>23</v>
      </c>
      <c r="B36" s="4">
        <v>1.66E-3</v>
      </c>
      <c r="C36" s="4">
        <v>4.3499999999999997E-3</v>
      </c>
      <c r="D36" s="4">
        <v>4.1799999999999997E-3</v>
      </c>
      <c r="E36" s="4">
        <v>1.83E-3</v>
      </c>
      <c r="F36" s="4">
        <v>1.2999999999999999E-3</v>
      </c>
      <c r="G36" s="4">
        <v>1.48E-3</v>
      </c>
      <c r="H36" s="4">
        <v>1.24E-3</v>
      </c>
      <c r="I36" s="4">
        <v>2.15E-3</v>
      </c>
      <c r="J36" s="4">
        <v>28.020050000000001</v>
      </c>
      <c r="K36" s="4">
        <v>28.020790000000002</v>
      </c>
      <c r="L36" s="4">
        <v>28.01981</v>
      </c>
      <c r="M36" s="4">
        <v>28.020230000000002</v>
      </c>
      <c r="N36" s="4">
        <v>28.016259999999999</v>
      </c>
      <c r="O36" s="4">
        <v>28.0169</v>
      </c>
      <c r="P36" s="4">
        <v>28.01502</v>
      </c>
      <c r="Q36" s="4">
        <v>28.01614</v>
      </c>
      <c r="R36" s="4">
        <f t="shared" si="3"/>
        <v>28.020790000000002</v>
      </c>
      <c r="S36" s="4">
        <f t="shared" si="4"/>
        <v>28.01502</v>
      </c>
      <c r="T36" s="4">
        <f t="shared" si="5"/>
        <v>5.7700000000018292E-3</v>
      </c>
    </row>
    <row r="37" spans="1:27" x14ac:dyDescent="0.25">
      <c r="A37" s="6" t="s">
        <v>24</v>
      </c>
      <c r="B37" s="4">
        <v>1.81E-3</v>
      </c>
      <c r="C37" s="4">
        <v>2.1099999999999999E-3</v>
      </c>
      <c r="D37" s="4">
        <v>2.49E-3</v>
      </c>
      <c r="E37" s="4">
        <v>2.6800000000000001E-3</v>
      </c>
      <c r="F37" s="4">
        <v>1.3799999999999999E-3</v>
      </c>
      <c r="G37" s="4">
        <v>1.2800000000000001E-3</v>
      </c>
      <c r="H37" s="4">
        <v>1.4499999999999999E-3</v>
      </c>
      <c r="I37" s="4">
        <v>1.5900000000000001E-3</v>
      </c>
      <c r="J37" s="4">
        <v>28.019580000000001</v>
      </c>
      <c r="K37" s="4">
        <v>28.02046</v>
      </c>
      <c r="L37" s="4">
        <v>28.018560000000001</v>
      </c>
      <c r="M37" s="4">
        <v>28.019259999999999</v>
      </c>
      <c r="N37" s="4">
        <v>28.02083</v>
      </c>
      <c r="O37" s="4">
        <v>28.021930000000001</v>
      </c>
      <c r="P37" s="4">
        <v>28.0198</v>
      </c>
      <c r="Q37" s="4">
        <v>28.02093</v>
      </c>
      <c r="R37" s="4">
        <f t="shared" si="3"/>
        <v>28.021930000000001</v>
      </c>
      <c r="S37" s="4">
        <f t="shared" si="4"/>
        <v>28.018560000000001</v>
      </c>
      <c r="T37" s="4">
        <f t="shared" si="5"/>
        <v>3.3700000000003172E-3</v>
      </c>
      <c r="Y37" s="3">
        <v>26</v>
      </c>
    </row>
    <row r="38" spans="1:27" x14ac:dyDescent="0.25">
      <c r="A38" s="6" t="s">
        <v>62</v>
      </c>
      <c r="B38" s="4">
        <v>1.5399999999999999E-3</v>
      </c>
      <c r="C38" s="4">
        <v>1.7799999999999999E-3</v>
      </c>
      <c r="D38" s="4">
        <v>1.47E-3</v>
      </c>
      <c r="E38" s="4">
        <v>1.8400000000000001E-3</v>
      </c>
      <c r="F38" s="4">
        <v>1.57E-3</v>
      </c>
      <c r="G38" s="4">
        <v>1.6100000000000001E-3</v>
      </c>
      <c r="H38" s="4">
        <v>1.3699999999999999E-3</v>
      </c>
      <c r="I38" s="4">
        <v>1.82E-3</v>
      </c>
      <c r="J38" s="4">
        <v>28.019469999999998</v>
      </c>
      <c r="K38" s="4">
        <v>28.01989</v>
      </c>
      <c r="L38" s="4">
        <v>28.01943</v>
      </c>
      <c r="M38" s="4">
        <v>28.019649999999999</v>
      </c>
      <c r="N38" s="4">
        <v>28.0185</v>
      </c>
      <c r="O38" s="4">
        <v>28.019220000000001</v>
      </c>
      <c r="P38" s="4">
        <v>28.01792</v>
      </c>
      <c r="Q38" s="4">
        <v>28.01904</v>
      </c>
      <c r="R38" s="4">
        <f t="shared" si="3"/>
        <v>28.01989</v>
      </c>
      <c r="S38" s="4">
        <f t="shared" si="4"/>
        <v>28.01792</v>
      </c>
      <c r="T38" s="4">
        <f t="shared" si="5"/>
        <v>1.9700000000000273E-3</v>
      </c>
      <c r="Y38" s="3">
        <v>23</v>
      </c>
    </row>
    <row r="39" spans="1:27" x14ac:dyDescent="0.25">
      <c r="A39" s="6" t="s">
        <v>79</v>
      </c>
      <c r="B39" s="4">
        <v>1.67E-3</v>
      </c>
      <c r="C39" s="4">
        <v>1.91E-3</v>
      </c>
      <c r="D39" s="4">
        <v>4.7000000000000002E-3</v>
      </c>
      <c r="E39" s="4">
        <v>1.7799999999999999E-3</v>
      </c>
      <c r="F39" s="4">
        <v>1.8E-3</v>
      </c>
      <c r="G39" s="4">
        <v>1.2999999999999999E-3</v>
      </c>
      <c r="H39" s="4">
        <v>1.3500000000000001E-3</v>
      </c>
      <c r="I39" s="4">
        <v>1.8E-3</v>
      </c>
      <c r="J39" s="4">
        <v>28.018270000000001</v>
      </c>
      <c r="K39" s="4">
        <v>28.018609999999999</v>
      </c>
      <c r="L39" s="4">
        <v>28.017749999999999</v>
      </c>
      <c r="M39" s="4">
        <v>28.017990000000001</v>
      </c>
      <c r="N39" s="4">
        <v>28.01773</v>
      </c>
      <c r="O39" s="4">
        <v>28.018329999999999</v>
      </c>
      <c r="P39" s="4">
        <v>28.016970000000001</v>
      </c>
      <c r="Q39" s="4">
        <v>28.018049999999999</v>
      </c>
      <c r="R39" s="4">
        <f t="shared" si="3"/>
        <v>28.018609999999999</v>
      </c>
      <c r="S39" s="4">
        <f t="shared" si="4"/>
        <v>28.016970000000001</v>
      </c>
      <c r="T39" s="4">
        <f t="shared" si="5"/>
        <v>1.6399999999983095E-3</v>
      </c>
    </row>
    <row r="40" spans="1:27" x14ac:dyDescent="0.25">
      <c r="A40" s="6" t="s">
        <v>78</v>
      </c>
      <c r="B40" s="4">
        <v>2.6099999999999999E-3</v>
      </c>
      <c r="C40" s="4">
        <v>1.83E-3</v>
      </c>
      <c r="D40" s="4">
        <v>4.5599999999999998E-3</v>
      </c>
      <c r="E40" s="4">
        <v>1.74E-3</v>
      </c>
      <c r="F40" s="4">
        <v>1.5200000000000001E-3</v>
      </c>
      <c r="G40" s="4">
        <v>1.58E-3</v>
      </c>
      <c r="H40" s="4">
        <v>3.1800000000000001E-3</v>
      </c>
      <c r="I40" s="4">
        <v>1.8400000000000001E-3</v>
      </c>
      <c r="J40" s="4">
        <v>28.022690000000001</v>
      </c>
      <c r="K40" s="4">
        <v>28.023250000000001</v>
      </c>
      <c r="L40" s="4">
        <v>28.02195</v>
      </c>
      <c r="M40" s="4">
        <v>28.022130000000001</v>
      </c>
      <c r="N40" s="4">
        <v>28.02159</v>
      </c>
      <c r="O40" s="4">
        <v>28.02261</v>
      </c>
      <c r="P40" s="4">
        <v>28.02083</v>
      </c>
      <c r="Q40" s="4">
        <v>28.021709999999999</v>
      </c>
      <c r="R40" s="4">
        <f t="shared" si="3"/>
        <v>28.023250000000001</v>
      </c>
      <c r="S40" s="4">
        <f t="shared" si="4"/>
        <v>28.02083</v>
      </c>
      <c r="T40" s="4">
        <f t="shared" si="5"/>
        <v>2.4200000000007549E-3</v>
      </c>
    </row>
    <row r="41" spans="1:27" x14ac:dyDescent="0.25">
      <c r="A41" s="6" t="s">
        <v>25</v>
      </c>
      <c r="B41" s="4">
        <v>1.33E-3</v>
      </c>
      <c r="C41" s="4">
        <v>1.5399999999999999E-3</v>
      </c>
      <c r="D41" s="4">
        <v>1.74E-3</v>
      </c>
      <c r="E41" s="4">
        <v>1.65E-3</v>
      </c>
      <c r="F41" s="4">
        <v>1.5100000000000001E-3</v>
      </c>
      <c r="G41" s="4">
        <v>5.8E-4</v>
      </c>
      <c r="H41" s="4">
        <v>1.9599999999999999E-3</v>
      </c>
      <c r="I41" s="4">
        <v>2.5200000000000001E-3</v>
      </c>
      <c r="J41" s="4">
        <v>28.01727</v>
      </c>
      <c r="K41" s="4">
        <v>28.01763</v>
      </c>
      <c r="L41" s="4">
        <v>28.016829999999999</v>
      </c>
      <c r="M41" s="4">
        <v>28.017510000000001</v>
      </c>
      <c r="N41" s="4">
        <v>28.022110000000001</v>
      </c>
      <c r="O41" s="4">
        <v>28.022729999999999</v>
      </c>
      <c r="P41" s="4">
        <v>28.023250000000001</v>
      </c>
      <c r="Q41" s="4">
        <v>28.024260000000002</v>
      </c>
      <c r="R41" s="4">
        <f t="shared" si="3"/>
        <v>28.024260000000002</v>
      </c>
      <c r="S41" s="4">
        <f t="shared" si="4"/>
        <v>28.016829999999999</v>
      </c>
      <c r="T41" s="4">
        <f t="shared" si="5"/>
        <v>7.4300000000029343E-3</v>
      </c>
    </row>
    <row r="42" spans="1:27" x14ac:dyDescent="0.25">
      <c r="A42" s="6" t="s">
        <v>26</v>
      </c>
      <c r="B42" s="4">
        <v>8.3000000000000001E-4</v>
      </c>
      <c r="C42" s="4">
        <v>1.31E-3</v>
      </c>
      <c r="D42" s="4">
        <v>1.07E-3</v>
      </c>
      <c r="E42" s="4">
        <v>8.9999999999999998E-4</v>
      </c>
      <c r="F42" s="4">
        <v>1.2199999999999999E-3</v>
      </c>
      <c r="G42" s="4">
        <v>1.5200000000000001E-3</v>
      </c>
      <c r="H42" s="4">
        <v>1.3500000000000001E-3</v>
      </c>
      <c r="I42" s="4">
        <v>1.97E-3</v>
      </c>
      <c r="J42" s="4">
        <v>28.021080000000001</v>
      </c>
      <c r="K42" s="4">
        <v>28.0212</v>
      </c>
      <c r="L42" s="4">
        <v>28.02206</v>
      </c>
      <c r="M42" s="4">
        <v>28.022400000000001</v>
      </c>
      <c r="N42" s="4">
        <v>28.018840000000001</v>
      </c>
      <c r="O42" s="4">
        <v>28.019680000000001</v>
      </c>
      <c r="P42" s="4">
        <v>28.020309999999998</v>
      </c>
      <c r="Q42" s="4">
        <v>28.0213</v>
      </c>
      <c r="R42" s="4">
        <f t="shared" si="3"/>
        <v>28.022400000000001</v>
      </c>
      <c r="S42" s="4">
        <f t="shared" si="4"/>
        <v>28.018840000000001</v>
      </c>
      <c r="T42" s="4">
        <f t="shared" si="5"/>
        <v>3.5600000000002296E-3</v>
      </c>
      <c r="Y42" s="3">
        <v>18</v>
      </c>
    </row>
    <row r="43" spans="1:27" x14ac:dyDescent="0.25">
      <c r="A43" s="6" t="s">
        <v>63</v>
      </c>
      <c r="B43" s="4">
        <v>1.2700000000000001E-3</v>
      </c>
      <c r="C43" s="4">
        <v>8.1999999999999998E-4</v>
      </c>
      <c r="D43" s="4">
        <v>8.9999999999999998E-4</v>
      </c>
      <c r="E43" s="4">
        <v>8.8000000000000003E-4</v>
      </c>
      <c r="F43" s="4">
        <v>1.4599999999999999E-3</v>
      </c>
      <c r="G43" s="4">
        <v>1.67E-3</v>
      </c>
      <c r="H43" s="4">
        <v>1.32E-3</v>
      </c>
      <c r="I43" s="4">
        <v>2.0200000000000001E-3</v>
      </c>
      <c r="J43" s="4">
        <v>28.019200000000001</v>
      </c>
      <c r="K43" s="4">
        <v>28.019359999999999</v>
      </c>
      <c r="L43" s="4">
        <v>28.01998</v>
      </c>
      <c r="M43" s="4">
        <v>28.020140000000001</v>
      </c>
      <c r="N43" s="4">
        <v>28.01801</v>
      </c>
      <c r="O43" s="4">
        <v>28.01887</v>
      </c>
      <c r="P43" s="4">
        <v>28.01857</v>
      </c>
      <c r="Q43" s="4">
        <v>28.019749999999998</v>
      </c>
      <c r="R43" s="4">
        <f t="shared" si="3"/>
        <v>28.020140000000001</v>
      </c>
      <c r="S43" s="4">
        <f t="shared" si="4"/>
        <v>28.01801</v>
      </c>
      <c r="T43" s="4">
        <f t="shared" si="5"/>
        <v>2.1300000000010755E-3</v>
      </c>
      <c r="Y43" s="3">
        <v>2</v>
      </c>
      <c r="Z43" s="7" t="s">
        <v>94</v>
      </c>
      <c r="AA43" s="7" t="s">
        <v>93</v>
      </c>
    </row>
    <row r="44" spans="1:27" x14ac:dyDescent="0.25">
      <c r="A44" s="6" t="s">
        <v>27</v>
      </c>
      <c r="B44" s="4">
        <v>1.2199999999999999E-3</v>
      </c>
      <c r="C44" s="4">
        <v>9.6000000000000002E-4</v>
      </c>
      <c r="D44" s="4">
        <v>9.1E-4</v>
      </c>
      <c r="E44" s="4">
        <v>1.0399999999999999E-3</v>
      </c>
      <c r="F44" s="4">
        <v>1.2199999999999999E-3</v>
      </c>
      <c r="G44" s="4">
        <v>1.2700000000000001E-3</v>
      </c>
      <c r="H44" s="4">
        <v>8.8999999999999995E-4</v>
      </c>
      <c r="I44" s="4">
        <v>2E-3</v>
      </c>
      <c r="J44" s="4">
        <v>28.019860000000001</v>
      </c>
      <c r="K44" s="4">
        <v>28.019939999999998</v>
      </c>
      <c r="L44" s="4">
        <v>28.021260000000002</v>
      </c>
      <c r="M44" s="4">
        <v>28.02131</v>
      </c>
      <c r="N44" s="4">
        <v>28.017880000000002</v>
      </c>
      <c r="O44" s="4">
        <v>28.018879999999999</v>
      </c>
      <c r="P44" s="4">
        <v>28.019590000000001</v>
      </c>
      <c r="Q44" s="4">
        <v>28.02064</v>
      </c>
      <c r="R44" s="4">
        <f t="shared" si="3"/>
        <v>28.02131</v>
      </c>
      <c r="S44" s="4">
        <f t="shared" si="4"/>
        <v>28.017880000000002</v>
      </c>
      <c r="T44" s="4">
        <f t="shared" si="5"/>
        <v>3.4299999999980457E-3</v>
      </c>
      <c r="Y44" s="3">
        <v>12</v>
      </c>
      <c r="Z44" s="8" t="s">
        <v>95</v>
      </c>
      <c r="AA44" s="8" t="s">
        <v>96</v>
      </c>
    </row>
    <row r="45" spans="1:27" x14ac:dyDescent="0.25">
      <c r="A45" s="6" t="s">
        <v>77</v>
      </c>
      <c r="B45" s="4">
        <v>9.1E-4</v>
      </c>
      <c r="C45" s="4">
        <v>8.9999999999999998E-4</v>
      </c>
      <c r="D45" s="4">
        <v>1.0300000000000001E-3</v>
      </c>
      <c r="E45" s="4">
        <v>9.2000000000000003E-4</v>
      </c>
      <c r="F45" s="4">
        <v>9.8999999999999999E-4</v>
      </c>
      <c r="G45" s="4">
        <v>1.0399999999999999E-3</v>
      </c>
      <c r="H45" s="4">
        <v>8.1999999999999998E-4</v>
      </c>
      <c r="I45" s="4">
        <v>1.2199999999999999E-3</v>
      </c>
      <c r="J45" s="4">
        <v>28.018219999999999</v>
      </c>
      <c r="K45" s="4">
        <v>28.018719999999998</v>
      </c>
      <c r="L45" s="4">
        <v>28.019850000000002</v>
      </c>
      <c r="M45" s="4">
        <v>28.01962</v>
      </c>
      <c r="N45" s="4">
        <v>28.01756</v>
      </c>
      <c r="O45" s="4">
        <v>28.01878</v>
      </c>
      <c r="P45" s="4">
        <v>28.018450000000001</v>
      </c>
      <c r="Q45" s="4">
        <v>28.019960000000001</v>
      </c>
      <c r="R45" s="4">
        <f t="shared" si="3"/>
        <v>28.019960000000001</v>
      </c>
      <c r="S45" s="4">
        <f t="shared" si="4"/>
        <v>28.01756</v>
      </c>
      <c r="T45" s="4">
        <f t="shared" si="5"/>
        <v>2.400000000001512E-3</v>
      </c>
      <c r="Y45" s="3">
        <v>6</v>
      </c>
      <c r="Z45" s="3" t="s">
        <v>97</v>
      </c>
      <c r="AA45" s="3" t="s">
        <v>96</v>
      </c>
    </row>
    <row r="46" spans="1:27" x14ac:dyDescent="0.25">
      <c r="A46" s="6" t="s">
        <v>28</v>
      </c>
      <c r="B46" s="4">
        <v>1.07E-3</v>
      </c>
      <c r="C46" s="4">
        <v>1.07E-3</v>
      </c>
      <c r="D46" s="4">
        <v>1.14E-3</v>
      </c>
      <c r="E46" s="4">
        <v>9.8999999999999999E-4</v>
      </c>
      <c r="F46" s="4">
        <v>1.0399999999999999E-3</v>
      </c>
      <c r="G46" s="4">
        <v>9.5E-4</v>
      </c>
      <c r="H46" s="4">
        <v>1.08E-3</v>
      </c>
      <c r="I46" s="4">
        <v>1.4499999999999999E-3</v>
      </c>
      <c r="J46" s="4">
        <v>28.02028</v>
      </c>
      <c r="K46" s="4">
        <v>28.020350000000001</v>
      </c>
      <c r="L46" s="4">
        <v>28.020520000000001</v>
      </c>
      <c r="M46" s="4">
        <v>28.021329999999999</v>
      </c>
      <c r="N46" s="4">
        <v>28.01858</v>
      </c>
      <c r="O46" s="4">
        <v>28.01952</v>
      </c>
      <c r="P46" s="4">
        <v>28.019279999999998</v>
      </c>
      <c r="Q46" s="4">
        <v>28.020879999999998</v>
      </c>
      <c r="R46" s="4">
        <f t="shared" si="3"/>
        <v>28.021329999999999</v>
      </c>
      <c r="S46" s="4">
        <f t="shared" si="4"/>
        <v>28.01858</v>
      </c>
      <c r="T46" s="4">
        <f t="shared" si="5"/>
        <v>2.74999999999892E-3</v>
      </c>
      <c r="Y46" s="3">
        <v>3</v>
      </c>
      <c r="Z46" s="8" t="s">
        <v>95</v>
      </c>
      <c r="AA46" s="8" t="s">
        <v>96</v>
      </c>
    </row>
    <row r="47" spans="1:27" x14ac:dyDescent="0.25">
      <c r="A47" s="6" t="s">
        <v>76</v>
      </c>
      <c r="B47" s="4">
        <v>9.3000000000000005E-4</v>
      </c>
      <c r="C47" s="4">
        <v>9.6000000000000002E-4</v>
      </c>
      <c r="D47" s="4">
        <v>1.6000000000000001E-3</v>
      </c>
      <c r="E47" s="4">
        <v>8.9999999999999998E-4</v>
      </c>
      <c r="F47" s="4">
        <v>7.6000000000000004E-4</v>
      </c>
      <c r="G47" s="4">
        <v>7.2999999999999996E-4</v>
      </c>
      <c r="H47" s="4">
        <v>5.9999999999999995E-4</v>
      </c>
      <c r="I47" s="4">
        <v>1.5100000000000001E-3</v>
      </c>
      <c r="J47" s="4">
        <v>28.02018</v>
      </c>
      <c r="K47" s="4">
        <v>28.020320000000002</v>
      </c>
      <c r="L47" s="4">
        <v>28.020759999999999</v>
      </c>
      <c r="M47" s="4">
        <v>28.020959999999999</v>
      </c>
      <c r="N47" s="4">
        <v>28.009820000000001</v>
      </c>
      <c r="O47" s="4">
        <v>28.018730000000001</v>
      </c>
      <c r="P47" s="4">
        <v>28.018930000000001</v>
      </c>
      <c r="Q47" s="4">
        <v>28.020250000000001</v>
      </c>
      <c r="R47" s="4">
        <f t="shared" si="3"/>
        <v>28.020959999999999</v>
      </c>
      <c r="S47" s="4">
        <f t="shared" si="4"/>
        <v>28.009820000000001</v>
      </c>
      <c r="T47" s="4">
        <f t="shared" si="5"/>
        <v>1.1139999999997485E-2</v>
      </c>
      <c r="Y47" s="3" t="s">
        <v>90</v>
      </c>
    </row>
    <row r="48" spans="1:27" x14ac:dyDescent="0.25">
      <c r="A48" s="6" t="s">
        <v>29</v>
      </c>
      <c r="B48" s="4">
        <v>1.25E-3</v>
      </c>
      <c r="C48" s="4">
        <v>9.3999999999999997E-4</v>
      </c>
      <c r="D48" s="4">
        <v>1.01E-3</v>
      </c>
      <c r="E48" s="4">
        <v>9.2000000000000003E-4</v>
      </c>
      <c r="F48" s="4">
        <v>8.4999999999999995E-4</v>
      </c>
      <c r="G48" s="4">
        <v>8.4999999999999995E-4</v>
      </c>
      <c r="H48" s="4">
        <v>8.4999999999999995E-4</v>
      </c>
      <c r="I48" s="4">
        <v>1.5299999999999999E-3</v>
      </c>
      <c r="J48" s="4">
        <v>28.018650000000001</v>
      </c>
      <c r="K48" s="4">
        <v>28.01895</v>
      </c>
      <c r="L48" s="4">
        <v>28.01971</v>
      </c>
      <c r="M48" s="4">
        <v>28.019729999999999</v>
      </c>
      <c r="N48" s="4">
        <v>28.016290000000001</v>
      </c>
      <c r="O48" s="4">
        <v>28.017430000000001</v>
      </c>
      <c r="P48" s="4">
        <v>28.017189999999999</v>
      </c>
      <c r="Q48" s="4">
        <v>28.018709999999999</v>
      </c>
      <c r="R48" s="4">
        <f t="shared" si="3"/>
        <v>28.019729999999999</v>
      </c>
      <c r="S48" s="4">
        <f t="shared" si="4"/>
        <v>28.016290000000001</v>
      </c>
      <c r="T48" s="4">
        <f t="shared" si="5"/>
        <v>3.4399999999976671E-3</v>
      </c>
      <c r="Y48" s="3">
        <v>15</v>
      </c>
    </row>
    <row r="49" spans="1:27" x14ac:dyDescent="0.25">
      <c r="A49" s="6" t="s">
        <v>30</v>
      </c>
      <c r="B49" s="4">
        <v>1.07E-3</v>
      </c>
      <c r="C49" s="4">
        <v>1E-3</v>
      </c>
      <c r="D49" s="4">
        <v>1.2199999999999999E-3</v>
      </c>
      <c r="E49" s="4">
        <v>1.1299999999999999E-3</v>
      </c>
      <c r="F49" s="4">
        <v>5.6999999999999998E-4</v>
      </c>
      <c r="G49" s="4">
        <v>6.4999999999999997E-4</v>
      </c>
      <c r="H49" s="4">
        <v>6.4999999999999997E-4</v>
      </c>
      <c r="I49" s="4">
        <v>1.1199999999999999E-3</v>
      </c>
      <c r="J49" s="4">
        <v>28.021899999999999</v>
      </c>
      <c r="K49" s="4">
        <v>28.019729999999999</v>
      </c>
      <c r="L49" s="4">
        <v>28.02075</v>
      </c>
      <c r="M49" s="4">
        <v>28.02045</v>
      </c>
      <c r="N49" s="4">
        <v>28.021080000000001</v>
      </c>
      <c r="O49" s="4">
        <v>28.02102</v>
      </c>
      <c r="P49" s="4">
        <v>28.02176</v>
      </c>
      <c r="Q49" s="4">
        <v>28.021719999999998</v>
      </c>
      <c r="R49" s="4">
        <f t="shared" si="3"/>
        <v>28.021899999999999</v>
      </c>
      <c r="S49" s="4">
        <f t="shared" si="4"/>
        <v>28.019729999999999</v>
      </c>
      <c r="T49" s="4">
        <f t="shared" si="5"/>
        <v>2.1699999999995612E-3</v>
      </c>
      <c r="Y49" s="3">
        <v>26</v>
      </c>
    </row>
    <row r="50" spans="1:27" x14ac:dyDescent="0.25">
      <c r="A50" s="6" t="s">
        <v>31</v>
      </c>
      <c r="B50" s="4">
        <v>9.8999999999999999E-4</v>
      </c>
      <c r="C50" s="4">
        <v>9.2000000000000003E-4</v>
      </c>
      <c r="D50" s="4">
        <v>1.07E-3</v>
      </c>
      <c r="E50" s="4">
        <v>9.6000000000000002E-4</v>
      </c>
      <c r="F50" s="4">
        <v>6.4000000000000005E-4</v>
      </c>
      <c r="G50" s="4">
        <v>6.8000000000000005E-4</v>
      </c>
      <c r="H50" s="4">
        <v>5.1000000000000004E-4</v>
      </c>
      <c r="I50" s="4">
        <v>1.17E-3</v>
      </c>
      <c r="J50" s="4">
        <v>28.02216</v>
      </c>
      <c r="K50" s="4">
        <v>28.021899999999999</v>
      </c>
      <c r="L50" s="4">
        <v>28.0229</v>
      </c>
      <c r="M50" s="4">
        <v>28.022539999999999</v>
      </c>
      <c r="N50" s="4">
        <v>28.02028</v>
      </c>
      <c r="O50" s="4">
        <v>28.02073</v>
      </c>
      <c r="P50" s="4">
        <v>28.020710000000001</v>
      </c>
      <c r="Q50" s="4">
        <v>28.02196</v>
      </c>
      <c r="R50" s="4">
        <f t="shared" si="3"/>
        <v>28.0229</v>
      </c>
      <c r="S50" s="4">
        <f t="shared" si="4"/>
        <v>28.02028</v>
      </c>
      <c r="T50" s="4">
        <f t="shared" si="5"/>
        <v>2.6200000000002888E-3</v>
      </c>
      <c r="Y50" s="3">
        <v>13</v>
      </c>
    </row>
    <row r="51" spans="1:27" x14ac:dyDescent="0.25">
      <c r="A51" s="6" t="s">
        <v>32</v>
      </c>
      <c r="B51" s="4">
        <v>9.7999999999999997E-4</v>
      </c>
      <c r="C51" s="4">
        <v>9.2000000000000003E-4</v>
      </c>
      <c r="D51" s="4">
        <v>1.15E-3</v>
      </c>
      <c r="E51" s="4">
        <v>1.1299999999999999E-3</v>
      </c>
      <c r="F51" s="4">
        <v>5.0000000000000001E-4</v>
      </c>
      <c r="G51" s="4">
        <v>4.2000000000000002E-4</v>
      </c>
      <c r="H51" s="4">
        <v>4.8000000000000001E-4</v>
      </c>
      <c r="I51" s="4">
        <v>1.01E-3</v>
      </c>
      <c r="J51" s="4">
        <v>28.02122</v>
      </c>
      <c r="K51" s="4">
        <v>28.02148</v>
      </c>
      <c r="L51" s="4">
        <v>28.02178</v>
      </c>
      <c r="M51" s="4">
        <v>28.022120000000001</v>
      </c>
      <c r="N51" s="4">
        <v>28.0185</v>
      </c>
      <c r="O51" s="4">
        <v>28.019860000000001</v>
      </c>
      <c r="P51" s="4">
        <v>28.020140000000001</v>
      </c>
      <c r="Q51" s="4">
        <v>28.021360000000001</v>
      </c>
      <c r="R51" s="4">
        <f t="shared" si="3"/>
        <v>28.022120000000001</v>
      </c>
      <c r="S51" s="4">
        <f t="shared" si="4"/>
        <v>28.0185</v>
      </c>
      <c r="T51" s="4">
        <f t="shared" si="5"/>
        <v>3.6200000000015109E-3</v>
      </c>
      <c r="Y51" s="3">
        <v>18</v>
      </c>
    </row>
    <row r="52" spans="1:27" x14ac:dyDescent="0.25">
      <c r="A52" s="6" t="s">
        <v>75</v>
      </c>
      <c r="B52" s="4">
        <v>1.0399999999999999E-3</v>
      </c>
      <c r="C52" s="4">
        <v>9.8999999999999999E-4</v>
      </c>
      <c r="D52" s="4">
        <v>1.16E-3</v>
      </c>
      <c r="E52" s="4">
        <v>1.188E-2</v>
      </c>
      <c r="F52" s="4">
        <v>5.2999999999999998E-4</v>
      </c>
      <c r="G52" s="4">
        <v>5.2999999999999998E-4</v>
      </c>
      <c r="H52" s="4">
        <v>1.1900000000000001E-2</v>
      </c>
      <c r="I52" s="4">
        <v>1.0300000000000001E-3</v>
      </c>
      <c r="J52" s="4">
        <v>28.020610000000001</v>
      </c>
      <c r="K52" s="4">
        <v>28.02073</v>
      </c>
      <c r="L52" s="4">
        <v>28.020969999999998</v>
      </c>
      <c r="M52" s="4">
        <v>28.021409999999999</v>
      </c>
      <c r="N52" s="4">
        <v>28.018709999999999</v>
      </c>
      <c r="O52" s="4">
        <v>28.01961</v>
      </c>
      <c r="P52" s="4">
        <v>28.01952</v>
      </c>
      <c r="Q52" s="4">
        <v>28.020689999999998</v>
      </c>
      <c r="R52" s="4">
        <f t="shared" si="3"/>
        <v>28.021409999999999</v>
      </c>
      <c r="S52" s="4">
        <f t="shared" si="4"/>
        <v>28.018709999999999</v>
      </c>
      <c r="T52" s="4">
        <f t="shared" si="5"/>
        <v>2.7000000000008129E-3</v>
      </c>
      <c r="Y52" s="3" t="s">
        <v>90</v>
      </c>
    </row>
    <row r="53" spans="1:27" x14ac:dyDescent="0.25">
      <c r="A53" s="6" t="s">
        <v>33</v>
      </c>
      <c r="B53" s="4">
        <v>1.0499999999999999E-3</v>
      </c>
      <c r="C53" s="4">
        <v>9.8999999999999999E-4</v>
      </c>
      <c r="D53" s="4">
        <v>1.1900000000000001E-3</v>
      </c>
      <c r="E53" s="4">
        <v>1.09E-3</v>
      </c>
      <c r="F53" s="4">
        <v>6.3000000000000003E-4</v>
      </c>
      <c r="G53" s="4">
        <v>5.5999999999999995E-4</v>
      </c>
      <c r="H53" s="4">
        <v>5.1000000000000004E-4</v>
      </c>
      <c r="I53" s="4">
        <v>6.8999999999999997E-4</v>
      </c>
      <c r="J53" s="4">
        <v>28.019120000000001</v>
      </c>
      <c r="K53" s="4">
        <v>28.019539999999999</v>
      </c>
      <c r="L53" s="4">
        <v>28.020019999999999</v>
      </c>
      <c r="M53" s="4">
        <v>28.02028</v>
      </c>
      <c r="N53" s="4">
        <v>28.018599999999999</v>
      </c>
      <c r="O53" s="4">
        <v>28.019300000000001</v>
      </c>
      <c r="P53" s="4">
        <v>28.019200000000001</v>
      </c>
      <c r="Q53" s="4">
        <v>28.020420000000001</v>
      </c>
      <c r="R53" s="4">
        <f t="shared" si="3"/>
        <v>28.020420000000001</v>
      </c>
      <c r="S53" s="4">
        <f t="shared" si="4"/>
        <v>28.018599999999999</v>
      </c>
      <c r="T53" s="4">
        <f t="shared" si="5"/>
        <v>1.8200000000021532E-3</v>
      </c>
      <c r="Y53" s="3">
        <v>2</v>
      </c>
      <c r="Z53" s="7" t="s">
        <v>94</v>
      </c>
      <c r="AA53" s="7" t="s">
        <v>93</v>
      </c>
    </row>
    <row r="54" spans="1:27" x14ac:dyDescent="0.25">
      <c r="A54" s="6" t="s">
        <v>34</v>
      </c>
      <c r="B54" s="4">
        <v>7.3999999999999999E-4</v>
      </c>
      <c r="C54" s="4">
        <v>9.2000000000000003E-4</v>
      </c>
      <c r="D54" s="4">
        <v>1E-3</v>
      </c>
      <c r="E54" s="4">
        <v>8.8999999999999995E-4</v>
      </c>
      <c r="F54" s="4">
        <v>6.2E-4</v>
      </c>
      <c r="G54" s="4">
        <v>6.0999999999999997E-4</v>
      </c>
      <c r="H54" s="4">
        <v>5.0000000000000001E-4</v>
      </c>
      <c r="I54" s="4">
        <v>8.9999999999999998E-4</v>
      </c>
      <c r="J54" s="4">
        <v>28.019919999999999</v>
      </c>
      <c r="K54" s="4">
        <v>28.019760000000002</v>
      </c>
      <c r="L54" s="4">
        <v>28.020420000000001</v>
      </c>
      <c r="M54" s="4">
        <v>28.020659999999999</v>
      </c>
      <c r="N54" s="4">
        <v>28.018239999999999</v>
      </c>
      <c r="O54" s="4">
        <v>28.019400000000001</v>
      </c>
      <c r="P54" s="4">
        <v>28.01876</v>
      </c>
      <c r="Q54" s="4">
        <v>28.020019999999999</v>
      </c>
      <c r="R54" s="4">
        <f t="shared" si="3"/>
        <v>28.020659999999999</v>
      </c>
      <c r="S54" s="4">
        <f t="shared" si="4"/>
        <v>28.018239999999999</v>
      </c>
      <c r="T54" s="4">
        <f t="shared" si="5"/>
        <v>2.4200000000007549E-3</v>
      </c>
      <c r="Y54" s="3">
        <v>1</v>
      </c>
      <c r="Z54" s="7" t="s">
        <v>94</v>
      </c>
      <c r="AA54" s="7" t="s">
        <v>93</v>
      </c>
    </row>
    <row r="55" spans="1:27" x14ac:dyDescent="0.25">
      <c r="A55" s="6" t="s">
        <v>35</v>
      </c>
      <c r="B55" s="4">
        <v>9.7999999999999997E-4</v>
      </c>
      <c r="C55" s="4">
        <v>8.4999999999999995E-4</v>
      </c>
      <c r="D55" s="4">
        <v>1.25E-3</v>
      </c>
      <c r="E55" s="4">
        <v>1.1299999999999999E-3</v>
      </c>
      <c r="F55" s="4">
        <v>8.7000000000000001E-4</v>
      </c>
      <c r="G55" s="4">
        <v>8.0999999999999996E-4</v>
      </c>
      <c r="H55" s="4">
        <v>6.6E-4</v>
      </c>
      <c r="I55" s="4">
        <v>7.7999999999999999E-4</v>
      </c>
      <c r="J55" s="4">
        <v>28.02103</v>
      </c>
      <c r="K55" s="4">
        <v>28.020910000000001</v>
      </c>
      <c r="L55" s="4">
        <v>28.021370000000001</v>
      </c>
      <c r="M55" s="4">
        <v>28.021170000000001</v>
      </c>
      <c r="N55" s="4">
        <v>28.018190000000001</v>
      </c>
      <c r="O55" s="4">
        <v>28.019210000000001</v>
      </c>
      <c r="P55" s="4">
        <v>28.018149999999999</v>
      </c>
      <c r="Q55" s="4">
        <v>28.019169999999999</v>
      </c>
      <c r="R55" s="4">
        <f t="shared" si="3"/>
        <v>28.021370000000001</v>
      </c>
      <c r="S55" s="4">
        <f t="shared" si="4"/>
        <v>28.018149999999999</v>
      </c>
      <c r="T55" s="4">
        <f t="shared" si="5"/>
        <v>3.2200000000024431E-3</v>
      </c>
      <c r="Y55" s="3">
        <v>22</v>
      </c>
    </row>
    <row r="56" spans="1:27" x14ac:dyDescent="0.25">
      <c r="A56" s="6" t="s">
        <v>36</v>
      </c>
      <c r="B56" s="4">
        <v>1.4499999999999999E-3</v>
      </c>
      <c r="C56" s="4">
        <v>9.6000000000000002E-4</v>
      </c>
      <c r="D56" s="4">
        <v>1.5499999999999999E-3</v>
      </c>
      <c r="E56" s="4">
        <v>1.34E-3</v>
      </c>
      <c r="F56" s="4">
        <v>5.0000000000000001E-4</v>
      </c>
      <c r="G56" s="4">
        <v>5.4000000000000001E-4</v>
      </c>
      <c r="H56" s="4">
        <v>5.1000000000000004E-4</v>
      </c>
      <c r="I56" s="4">
        <v>9.1E-4</v>
      </c>
      <c r="J56" s="4">
        <v>28.021229999999999</v>
      </c>
      <c r="K56" s="4">
        <v>28.02186</v>
      </c>
      <c r="L56" s="4">
        <v>28.021370000000001</v>
      </c>
      <c r="M56" s="4">
        <v>28.021380000000001</v>
      </c>
      <c r="N56" s="4">
        <v>28.02046</v>
      </c>
      <c r="O56" s="4">
        <v>28.02084</v>
      </c>
      <c r="P56" s="4">
        <v>28.020420000000001</v>
      </c>
      <c r="Q56" s="4">
        <v>28.021159999999998</v>
      </c>
      <c r="R56" s="4">
        <f t="shared" si="3"/>
        <v>28.02186</v>
      </c>
      <c r="S56" s="4">
        <f t="shared" si="4"/>
        <v>28.020420000000001</v>
      </c>
      <c r="T56" s="4">
        <f t="shared" si="5"/>
        <v>1.4399999999987756E-3</v>
      </c>
      <c r="Y56" s="3">
        <v>4</v>
      </c>
      <c r="Z56" s="7" t="s">
        <v>94</v>
      </c>
      <c r="AA56" s="7" t="s">
        <v>93</v>
      </c>
    </row>
    <row r="57" spans="1:27" x14ac:dyDescent="0.25">
      <c r="A57" s="6" t="s">
        <v>37</v>
      </c>
      <c r="B57" s="4">
        <v>1E-3</v>
      </c>
      <c r="C57" s="4">
        <v>1.1000000000000001E-3</v>
      </c>
      <c r="D57" s="4">
        <v>1.1800000000000001E-3</v>
      </c>
      <c r="E57" s="4">
        <v>1.24E-3</v>
      </c>
      <c r="F57" s="4">
        <v>8.5999999999999998E-4</v>
      </c>
      <c r="G57" s="4">
        <v>9.5E-4</v>
      </c>
      <c r="H57" s="4">
        <v>6.8999999999999997E-4</v>
      </c>
      <c r="I57" s="4">
        <v>9.8999999999999999E-4</v>
      </c>
      <c r="J57" s="4">
        <v>28.02366</v>
      </c>
      <c r="K57" s="4">
        <v>28.02374</v>
      </c>
      <c r="L57" s="4">
        <v>28.024349999999998</v>
      </c>
      <c r="M57" s="4">
        <v>28.0243</v>
      </c>
      <c r="N57" s="4">
        <v>28.022290000000002</v>
      </c>
      <c r="O57" s="4">
        <v>28.023250000000001</v>
      </c>
      <c r="P57" s="4">
        <v>28.022790000000001</v>
      </c>
      <c r="Q57" s="4">
        <v>28.023990000000001</v>
      </c>
      <c r="R57" s="4">
        <f t="shared" si="3"/>
        <v>28.024349999999998</v>
      </c>
      <c r="S57" s="4">
        <f t="shared" si="4"/>
        <v>28.022290000000002</v>
      </c>
      <c r="T57" s="4">
        <f t="shared" si="5"/>
        <v>2.0599999999966201E-3</v>
      </c>
      <c r="Y57" s="3">
        <v>7</v>
      </c>
      <c r="Z57" s="3" t="s">
        <v>98</v>
      </c>
      <c r="AA57" s="3" t="s">
        <v>96</v>
      </c>
    </row>
    <row r="58" spans="1:27" x14ac:dyDescent="0.25">
      <c r="A58" s="6" t="s">
        <v>38</v>
      </c>
      <c r="B58" s="4">
        <v>1.1100000000000001E-3</v>
      </c>
      <c r="C58" s="4">
        <v>1.32E-3</v>
      </c>
      <c r="D58" s="4">
        <v>1.42E-3</v>
      </c>
      <c r="E58" s="4">
        <v>1.48E-3</v>
      </c>
      <c r="F58" s="4">
        <v>6.9999999999999999E-4</v>
      </c>
      <c r="G58" s="4">
        <v>7.9000000000000001E-4</v>
      </c>
      <c r="H58" s="4">
        <v>6.9999999999999999E-4</v>
      </c>
      <c r="I58" s="4">
        <v>1.1299999999999999E-3</v>
      </c>
      <c r="J58" s="4">
        <v>28.02074</v>
      </c>
      <c r="K58" s="4">
        <v>28.020689999999998</v>
      </c>
      <c r="L58" s="4">
        <v>28.02103</v>
      </c>
      <c r="M58" s="4">
        <v>28.020890000000001</v>
      </c>
      <c r="N58" s="4">
        <v>28.0183</v>
      </c>
      <c r="O58" s="4">
        <v>28.019480000000001</v>
      </c>
      <c r="P58" s="4">
        <v>28.019120000000001</v>
      </c>
      <c r="Q58" s="4">
        <v>28.02046</v>
      </c>
      <c r="R58" s="4">
        <f t="shared" si="3"/>
        <v>28.02103</v>
      </c>
      <c r="S58" s="4">
        <f t="shared" si="4"/>
        <v>28.0183</v>
      </c>
      <c r="T58" s="4">
        <f t="shared" si="5"/>
        <v>2.7299999999996771E-3</v>
      </c>
      <c r="Y58" s="3">
        <v>3</v>
      </c>
      <c r="Z58" s="8" t="s">
        <v>95</v>
      </c>
      <c r="AA58" s="8" t="s">
        <v>96</v>
      </c>
    </row>
    <row r="59" spans="1:27" x14ac:dyDescent="0.25">
      <c r="A59" s="6" t="s">
        <v>74</v>
      </c>
      <c r="B59" s="4">
        <v>9.7000000000000005E-4</v>
      </c>
      <c r="C59" s="4">
        <v>1.07E-3</v>
      </c>
      <c r="D59" s="4">
        <v>1.16E-3</v>
      </c>
      <c r="E59" s="4">
        <v>1.1100000000000001E-3</v>
      </c>
      <c r="F59" s="4">
        <v>6.8999999999999997E-4</v>
      </c>
      <c r="G59" s="4">
        <v>7.9000000000000001E-4</v>
      </c>
      <c r="H59" s="4">
        <v>6.4000000000000005E-4</v>
      </c>
      <c r="I59" s="4">
        <v>9.5E-4</v>
      </c>
      <c r="J59" s="4">
        <v>28.026509999999998</v>
      </c>
      <c r="K59" s="4">
        <v>28.026669999999999</v>
      </c>
      <c r="L59" s="4">
        <v>28.026789999999998</v>
      </c>
      <c r="M59" s="4">
        <v>28.026949999999999</v>
      </c>
      <c r="N59" s="4">
        <v>28.023779999999999</v>
      </c>
      <c r="O59" s="4">
        <v>28.024439999999998</v>
      </c>
      <c r="P59" s="4">
        <v>28.0243</v>
      </c>
      <c r="Q59" s="4">
        <v>28.025200000000002</v>
      </c>
      <c r="R59" s="4">
        <f t="shared" si="3"/>
        <v>28.026949999999999</v>
      </c>
      <c r="S59" s="4">
        <f t="shared" si="4"/>
        <v>28.023779999999999</v>
      </c>
      <c r="T59" s="4">
        <f t="shared" si="5"/>
        <v>3.1700000000007833E-3</v>
      </c>
    </row>
    <row r="60" spans="1:27" x14ac:dyDescent="0.25">
      <c r="A60" s="6" t="s">
        <v>73</v>
      </c>
      <c r="B60" s="4">
        <v>1.1800000000000001E-3</v>
      </c>
      <c r="C60" s="4">
        <v>1.31E-3</v>
      </c>
      <c r="D60" s="4">
        <v>1.8500000000000001E-3</v>
      </c>
      <c r="E60" s="4">
        <v>4.7000000000000002E-3</v>
      </c>
      <c r="F60" s="4">
        <v>9.7999999999999997E-4</v>
      </c>
      <c r="G60" s="4">
        <v>8.8000000000000003E-4</v>
      </c>
      <c r="H60" s="4">
        <v>7.2000000000000005E-4</v>
      </c>
      <c r="I60" s="4">
        <v>5.9000000000000003E-4</v>
      </c>
      <c r="J60" s="4">
        <v>28.023399999999999</v>
      </c>
      <c r="K60" s="4">
        <v>28.023520000000001</v>
      </c>
      <c r="L60" s="4">
        <v>28.024059999999999</v>
      </c>
      <c r="M60" s="4">
        <v>28.02422</v>
      </c>
      <c r="N60" s="4">
        <v>28.02158</v>
      </c>
      <c r="O60" s="4">
        <v>28.023019999999999</v>
      </c>
      <c r="P60" s="4">
        <v>28.02178</v>
      </c>
      <c r="Q60" s="4">
        <v>28.023319999999998</v>
      </c>
      <c r="R60" s="4">
        <f t="shared" si="3"/>
        <v>28.02422</v>
      </c>
      <c r="S60" s="4">
        <f t="shared" si="4"/>
        <v>28.02158</v>
      </c>
      <c r="T60" s="4">
        <f t="shared" si="5"/>
        <v>2.6399999999995316E-3</v>
      </c>
      <c r="Y60" s="3" t="s">
        <v>90</v>
      </c>
    </row>
    <row r="61" spans="1:27" x14ac:dyDescent="0.25">
      <c r="A61" s="6" t="s">
        <v>72</v>
      </c>
      <c r="B61" s="4">
        <v>1.65E-3</v>
      </c>
      <c r="C61" s="4">
        <v>1.9499999999999999E-3</v>
      </c>
      <c r="D61" s="4">
        <v>1.7600000000000001E-3</v>
      </c>
      <c r="E61" s="4">
        <v>1.7899999999999999E-3</v>
      </c>
      <c r="F61" s="4">
        <v>1.6999999999999999E-3</v>
      </c>
      <c r="G61" s="4">
        <v>1.9E-3</v>
      </c>
      <c r="H61" s="4">
        <v>1.58E-3</v>
      </c>
      <c r="I61" s="4">
        <v>2.0100000000000001E-3</v>
      </c>
      <c r="J61" s="4">
        <v>28.023949999999999</v>
      </c>
      <c r="K61" s="4">
        <v>28.024419999999999</v>
      </c>
      <c r="L61" s="4">
        <v>28.02589</v>
      </c>
      <c r="M61" s="4">
        <v>28.026209999999999</v>
      </c>
      <c r="N61" s="4">
        <v>28.023499999999999</v>
      </c>
      <c r="O61" s="4">
        <v>28.024319999999999</v>
      </c>
      <c r="P61" s="4">
        <v>28.025210000000001</v>
      </c>
      <c r="Q61" s="4">
        <v>28.026319999999998</v>
      </c>
      <c r="R61" s="4">
        <f t="shared" si="3"/>
        <v>28.026319999999998</v>
      </c>
      <c r="S61" s="4">
        <f t="shared" si="4"/>
        <v>28.023499999999999</v>
      </c>
      <c r="T61" s="4">
        <f t="shared" si="5"/>
        <v>2.8199999999998226E-3</v>
      </c>
      <c r="Y61" s="3">
        <v>27</v>
      </c>
    </row>
    <row r="62" spans="1:27" x14ac:dyDescent="0.25">
      <c r="A62" s="6" t="s">
        <v>39</v>
      </c>
      <c r="B62" s="4">
        <v>8.8999999999999995E-4</v>
      </c>
      <c r="C62" s="4">
        <v>1.1100000000000001E-3</v>
      </c>
      <c r="D62" s="4">
        <v>1.2099999999999999E-3</v>
      </c>
      <c r="E62" s="4">
        <v>1.1299999999999999E-3</v>
      </c>
      <c r="F62" s="4">
        <v>9.3999999999999997E-4</v>
      </c>
      <c r="G62" s="4">
        <v>9.2000000000000003E-4</v>
      </c>
      <c r="H62" s="4">
        <v>7.9000000000000001E-4</v>
      </c>
      <c r="I62" s="4">
        <v>1.48E-3</v>
      </c>
      <c r="J62" s="4">
        <v>28.020879999999998</v>
      </c>
      <c r="K62" s="4">
        <v>28.02102</v>
      </c>
      <c r="L62" s="4">
        <v>28.02197</v>
      </c>
      <c r="M62" s="4">
        <v>28.022179999999999</v>
      </c>
      <c r="N62" s="4">
        <v>28.01925</v>
      </c>
      <c r="O62" s="4">
        <v>28.020330000000001</v>
      </c>
      <c r="P62" s="4">
        <v>28.020600000000002</v>
      </c>
      <c r="Q62" s="4">
        <v>28.02139</v>
      </c>
      <c r="R62" s="4">
        <f t="shared" si="3"/>
        <v>28.022179999999999</v>
      </c>
      <c r="S62" s="4">
        <f t="shared" si="4"/>
        <v>28.01925</v>
      </c>
      <c r="T62" s="4">
        <f t="shared" si="5"/>
        <v>2.929999999999211E-3</v>
      </c>
      <c r="Y62" s="3">
        <v>14</v>
      </c>
    </row>
    <row r="63" spans="1:27" x14ac:dyDescent="0.25">
      <c r="A63" s="6" t="s">
        <v>71</v>
      </c>
      <c r="B63" s="4">
        <v>3.3300000000000001E-3</v>
      </c>
      <c r="C63" s="4">
        <v>9.6000000000000002E-4</v>
      </c>
      <c r="D63" s="4">
        <v>1.58E-3</v>
      </c>
      <c r="E63" s="4">
        <v>9.7000000000000005E-4</v>
      </c>
      <c r="F63" s="4">
        <v>1.17E-3</v>
      </c>
      <c r="G63" s="4">
        <v>6.8000000000000005E-4</v>
      </c>
      <c r="H63" s="4">
        <v>1.15E-3</v>
      </c>
      <c r="I63" s="4">
        <v>1.9599999999999999E-3</v>
      </c>
      <c r="J63" s="4">
        <v>28.022950000000002</v>
      </c>
      <c r="K63" s="4">
        <v>28.023309999999999</v>
      </c>
      <c r="L63" s="4">
        <v>28.024159999999998</v>
      </c>
      <c r="M63" s="4">
        <v>28.024349999999998</v>
      </c>
      <c r="N63" s="4">
        <v>28.02017</v>
      </c>
      <c r="O63" s="4">
        <v>28.02073</v>
      </c>
      <c r="P63" s="4">
        <v>28.021339999999999</v>
      </c>
      <c r="Q63" s="4">
        <v>28.022449999999999</v>
      </c>
      <c r="R63" s="4">
        <f t="shared" si="3"/>
        <v>28.024349999999998</v>
      </c>
      <c r="S63" s="4">
        <f t="shared" si="4"/>
        <v>28.02017</v>
      </c>
      <c r="T63" s="4">
        <f t="shared" si="5"/>
        <v>4.1799999999980741E-3</v>
      </c>
      <c r="Y63" s="3">
        <v>25</v>
      </c>
    </row>
    <row r="64" spans="1:27" x14ac:dyDescent="0.25">
      <c r="A64" s="6" t="s">
        <v>40</v>
      </c>
      <c r="B64" s="4">
        <v>1.0399999999999999E-3</v>
      </c>
      <c r="C64" s="4">
        <v>1.23E-3</v>
      </c>
      <c r="D64" s="4">
        <v>1.1199999999999999E-3</v>
      </c>
      <c r="E64" s="4">
        <v>1.23E-3</v>
      </c>
      <c r="F64" s="4">
        <v>1.09E-3</v>
      </c>
      <c r="G64" s="4">
        <v>1.1100000000000001E-3</v>
      </c>
      <c r="H64" s="4">
        <v>7.9000000000000001E-4</v>
      </c>
      <c r="I64" s="4">
        <v>1.1900000000000001E-3</v>
      </c>
      <c r="J64" s="4">
        <v>28.022559999999999</v>
      </c>
      <c r="K64" s="4">
        <v>28.0227</v>
      </c>
      <c r="L64" s="4">
        <v>28.024139999999999</v>
      </c>
      <c r="M64" s="4">
        <v>28.024319999999999</v>
      </c>
      <c r="N64" s="4">
        <v>28.022369999999999</v>
      </c>
      <c r="O64" s="4">
        <v>28.02346</v>
      </c>
      <c r="P64" s="4">
        <v>28.021930000000001</v>
      </c>
      <c r="Q64" s="4">
        <v>28.02384</v>
      </c>
      <c r="R64" s="4">
        <f t="shared" si="3"/>
        <v>28.024319999999999</v>
      </c>
      <c r="S64" s="4">
        <f t="shared" si="4"/>
        <v>28.021930000000001</v>
      </c>
      <c r="T64" s="4">
        <f t="shared" si="5"/>
        <v>2.3899999999983379E-3</v>
      </c>
      <c r="Y64" s="3">
        <v>7</v>
      </c>
      <c r="Z64" s="3" t="s">
        <v>98</v>
      </c>
      <c r="AA64" s="3" t="s">
        <v>96</v>
      </c>
    </row>
    <row r="65" spans="1:27" x14ac:dyDescent="0.25">
      <c r="A65" s="6" t="s">
        <v>70</v>
      </c>
      <c r="B65" s="4">
        <v>1.09E-3</v>
      </c>
      <c r="C65" s="4">
        <v>1.3600000000000001E-3</v>
      </c>
      <c r="D65" s="4">
        <v>2.4299999999999999E-3</v>
      </c>
      <c r="E65" s="4">
        <v>3.7399999999999998E-3</v>
      </c>
      <c r="F65" s="4">
        <v>4.8999999999999998E-4</v>
      </c>
      <c r="G65" s="4">
        <v>8.4999999999999995E-4</v>
      </c>
      <c r="H65" s="4">
        <v>4.0999999999999999E-4</v>
      </c>
      <c r="I65" s="4">
        <v>3.64E-3</v>
      </c>
      <c r="J65" s="4">
        <v>28.023389999999999</v>
      </c>
      <c r="K65" s="4">
        <v>28.023869999999999</v>
      </c>
      <c r="L65" s="4">
        <v>28.024329999999999</v>
      </c>
      <c r="M65" s="4">
        <v>28.024529999999999</v>
      </c>
      <c r="N65" s="4">
        <v>28.022659999999998</v>
      </c>
      <c r="O65" s="4">
        <v>28.022839999999999</v>
      </c>
      <c r="P65" s="4">
        <v>28.02346</v>
      </c>
      <c r="Q65" s="4">
        <v>28.0242</v>
      </c>
      <c r="R65" s="4">
        <f t="shared" si="3"/>
        <v>28.024529999999999</v>
      </c>
      <c r="S65" s="4">
        <f t="shared" si="4"/>
        <v>28.022659999999998</v>
      </c>
      <c r="T65" s="4">
        <f t="shared" si="5"/>
        <v>1.8700000000002603E-3</v>
      </c>
    </row>
    <row r="66" spans="1:27" x14ac:dyDescent="0.25">
      <c r="A66" s="6" t="s">
        <v>69</v>
      </c>
      <c r="B66" s="4">
        <v>1.2199999999999999E-3</v>
      </c>
      <c r="C66" s="4">
        <v>1.06E-3</v>
      </c>
      <c r="D66" s="4">
        <v>1.33E-3</v>
      </c>
      <c r="E66" s="4">
        <v>1.31E-3</v>
      </c>
      <c r="F66" s="4">
        <v>1.31E-3</v>
      </c>
      <c r="G66" s="4">
        <v>1.2999999999999999E-3</v>
      </c>
      <c r="H66" s="4">
        <v>6.2E-4</v>
      </c>
      <c r="I66" s="4">
        <v>1.32E-3</v>
      </c>
      <c r="J66" s="4">
        <v>28.024560000000001</v>
      </c>
      <c r="K66" s="4">
        <v>28.023959999999999</v>
      </c>
      <c r="L66" s="4">
        <v>28.023399999999999</v>
      </c>
      <c r="M66" s="4">
        <v>28.025379999999998</v>
      </c>
      <c r="N66" s="4">
        <v>28.021889999999999</v>
      </c>
      <c r="O66" s="4">
        <v>28.024930000000001</v>
      </c>
      <c r="P66" s="4">
        <v>28.02309</v>
      </c>
      <c r="Q66" s="4">
        <v>28.02637</v>
      </c>
      <c r="R66" s="4">
        <f t="shared" ref="R66:R83" si="6">MAX(J66:Q66)</f>
        <v>28.02637</v>
      </c>
      <c r="S66" s="4">
        <f t="shared" ref="S66:S83" si="7">MIN(J66:Q66)</f>
        <v>28.021889999999999</v>
      </c>
      <c r="T66" s="4">
        <f t="shared" ref="T66:T83" si="8">R66-S66</f>
        <v>4.4800000000009277E-3</v>
      </c>
      <c r="Y66" s="3">
        <v>27</v>
      </c>
    </row>
    <row r="67" spans="1:27" x14ac:dyDescent="0.25">
      <c r="A67" s="6" t="s">
        <v>41</v>
      </c>
      <c r="B67" s="4">
        <v>1.6000000000000001E-3</v>
      </c>
      <c r="C67" s="4">
        <v>1.6299999999999999E-3</v>
      </c>
      <c r="D67" s="4">
        <v>1.5399999999999999E-3</v>
      </c>
      <c r="E67" s="4">
        <v>2.8400000000000001E-3</v>
      </c>
      <c r="F67" s="4">
        <v>8.8999999999999995E-4</v>
      </c>
      <c r="G67" s="4">
        <v>2.0600000000000002E-3</v>
      </c>
      <c r="H67" s="4">
        <v>1.1999999999999999E-3</v>
      </c>
      <c r="I67" s="4">
        <v>2.64E-3</v>
      </c>
      <c r="J67" s="4">
        <v>28.017040000000001</v>
      </c>
      <c r="K67" s="4">
        <v>28.017299999999999</v>
      </c>
      <c r="L67" s="4">
        <v>28.017320000000002</v>
      </c>
      <c r="M67" s="4">
        <v>28.017679999999999</v>
      </c>
      <c r="N67" s="4">
        <v>28.018339999999998</v>
      </c>
      <c r="O67" s="4">
        <v>28.019300000000001</v>
      </c>
      <c r="P67" s="4">
        <v>28.01953</v>
      </c>
      <c r="Q67" s="4">
        <v>28.020510000000002</v>
      </c>
      <c r="R67" s="4">
        <f t="shared" si="6"/>
        <v>28.020510000000002</v>
      </c>
      <c r="S67" s="4">
        <f t="shared" si="7"/>
        <v>28.017040000000001</v>
      </c>
      <c r="T67" s="4">
        <f t="shared" si="8"/>
        <v>3.4700000000000841E-3</v>
      </c>
      <c r="Y67" s="3">
        <v>24</v>
      </c>
    </row>
    <row r="68" spans="1:27" x14ac:dyDescent="0.25">
      <c r="A68" s="6" t="s">
        <v>42</v>
      </c>
      <c r="B68" s="4">
        <v>8.1999999999999998E-4</v>
      </c>
      <c r="C68" s="4">
        <v>7.6999999999999996E-4</v>
      </c>
      <c r="D68" s="4">
        <v>9.1E-4</v>
      </c>
      <c r="E68" s="4">
        <v>7.9000000000000001E-4</v>
      </c>
      <c r="F68" s="4">
        <v>5.1999999999999995E-4</v>
      </c>
      <c r="G68" s="4">
        <v>5.6999999999999998E-4</v>
      </c>
      <c r="H68" s="4">
        <v>6.7000000000000002E-4</v>
      </c>
      <c r="I68" s="4">
        <v>1.25E-3</v>
      </c>
      <c r="J68" s="4">
        <v>28.023029999999999</v>
      </c>
      <c r="K68" s="4">
        <v>28.022950000000002</v>
      </c>
      <c r="L68" s="4">
        <v>28.02309</v>
      </c>
      <c r="M68" s="4">
        <v>28.02317</v>
      </c>
      <c r="N68" s="4">
        <v>28.020820000000001</v>
      </c>
      <c r="O68" s="4">
        <v>28.0214</v>
      </c>
      <c r="P68" s="4">
        <v>28.021249999999998</v>
      </c>
      <c r="Q68" s="4">
        <v>28.022200000000002</v>
      </c>
      <c r="R68" s="4">
        <f t="shared" si="6"/>
        <v>28.02317</v>
      </c>
      <c r="S68" s="4">
        <f t="shared" si="7"/>
        <v>28.020820000000001</v>
      </c>
      <c r="T68" s="4">
        <f t="shared" si="8"/>
        <v>2.3499999999998522E-3</v>
      </c>
      <c r="Y68" s="3">
        <v>8</v>
      </c>
      <c r="Z68" s="8" t="s">
        <v>95</v>
      </c>
      <c r="AA68" s="8" t="s">
        <v>96</v>
      </c>
    </row>
    <row r="69" spans="1:27" x14ac:dyDescent="0.25">
      <c r="A69" s="6" t="s">
        <v>68</v>
      </c>
      <c r="B69" s="4">
        <v>1.01E-3</v>
      </c>
      <c r="C69" s="4">
        <v>8.0999999999999996E-4</v>
      </c>
      <c r="D69" s="4">
        <v>3.3600000000000001E-3</v>
      </c>
      <c r="E69" s="4">
        <v>7.3999999999999999E-4</v>
      </c>
      <c r="F69" s="4">
        <v>7.6000000000000004E-4</v>
      </c>
      <c r="G69" s="4">
        <v>7.6000000000000004E-4</v>
      </c>
      <c r="H69" s="4">
        <v>5.6999999999999998E-4</v>
      </c>
      <c r="I69" s="4">
        <v>1.09E-3</v>
      </c>
      <c r="J69" s="4">
        <v>28.019770000000001</v>
      </c>
      <c r="K69" s="4">
        <v>28.020350000000001</v>
      </c>
      <c r="L69" s="4">
        <v>28.020389999999999</v>
      </c>
      <c r="M69" s="4">
        <v>28.021090000000001</v>
      </c>
      <c r="N69" s="4">
        <v>28.01613</v>
      </c>
      <c r="O69" s="4">
        <v>28.019169999999999</v>
      </c>
      <c r="P69" s="4">
        <v>28.019179999999999</v>
      </c>
      <c r="Q69" s="4">
        <v>28.020209999999999</v>
      </c>
      <c r="R69" s="4">
        <f t="shared" si="6"/>
        <v>28.021090000000001</v>
      </c>
      <c r="S69" s="4">
        <f t="shared" si="7"/>
        <v>28.01613</v>
      </c>
      <c r="T69" s="4">
        <f t="shared" si="8"/>
        <v>4.9600000000005195E-3</v>
      </c>
      <c r="Y69" s="3" t="s">
        <v>90</v>
      </c>
    </row>
    <row r="70" spans="1:27" x14ac:dyDescent="0.25">
      <c r="A70" s="6" t="s">
        <v>67</v>
      </c>
      <c r="B70" s="4">
        <v>1.1000000000000001E-3</v>
      </c>
      <c r="C70" s="4">
        <v>2.1199999999999999E-3</v>
      </c>
      <c r="D70" s="4">
        <v>8.9999999999999998E-4</v>
      </c>
      <c r="E70" s="4">
        <v>4.1799999999999997E-3</v>
      </c>
      <c r="F70" s="4">
        <v>8.1999999999999998E-4</v>
      </c>
      <c r="G70" s="4">
        <v>2.0300000000000001E-3</v>
      </c>
      <c r="H70" s="4">
        <v>4.0600000000000002E-3</v>
      </c>
      <c r="I70" s="4">
        <v>9.1E-4</v>
      </c>
      <c r="J70" s="4">
        <v>28.019950000000001</v>
      </c>
      <c r="K70" s="4">
        <v>28.020330000000001</v>
      </c>
      <c r="L70" s="4">
        <v>28.020250000000001</v>
      </c>
      <c r="M70" s="4">
        <v>28.02009</v>
      </c>
      <c r="N70" s="4">
        <v>28.018609999999999</v>
      </c>
      <c r="O70" s="4">
        <v>28.019410000000001</v>
      </c>
      <c r="P70" s="4">
        <v>28.019069999999999</v>
      </c>
      <c r="Q70" s="4">
        <v>28.019970000000001</v>
      </c>
      <c r="R70" s="4">
        <f t="shared" si="6"/>
        <v>28.020330000000001</v>
      </c>
      <c r="S70" s="4">
        <f t="shared" si="7"/>
        <v>28.018609999999999</v>
      </c>
      <c r="T70" s="4">
        <f t="shared" si="8"/>
        <v>1.7200000000023863E-3</v>
      </c>
    </row>
    <row r="71" spans="1:27" x14ac:dyDescent="0.25">
      <c r="A71" s="6" t="s">
        <v>43</v>
      </c>
      <c r="B71" s="4">
        <v>1.2899999999999999E-3</v>
      </c>
      <c r="C71" s="4">
        <v>9.5E-4</v>
      </c>
      <c r="D71" s="4">
        <v>1.25E-3</v>
      </c>
      <c r="E71" s="4">
        <v>9.8999999999999999E-4</v>
      </c>
      <c r="F71" s="4">
        <v>7.6999999999999996E-4</v>
      </c>
      <c r="G71" s="4">
        <v>6.7000000000000002E-4</v>
      </c>
      <c r="H71" s="4">
        <v>6.2E-4</v>
      </c>
      <c r="I71" s="4">
        <v>9.6000000000000002E-4</v>
      </c>
      <c r="J71" s="4">
        <v>28.019100000000002</v>
      </c>
      <c r="K71" s="4">
        <v>28.019459999999999</v>
      </c>
      <c r="L71" s="4">
        <v>28.0197</v>
      </c>
      <c r="M71" s="4">
        <v>28.01972</v>
      </c>
      <c r="N71" s="4">
        <v>28.01642</v>
      </c>
      <c r="O71" s="4">
        <v>28.016680000000001</v>
      </c>
      <c r="P71" s="4">
        <v>28.015419999999999</v>
      </c>
      <c r="Q71" s="4">
        <v>28.017900000000001</v>
      </c>
      <c r="R71" s="4">
        <f t="shared" si="6"/>
        <v>28.01972</v>
      </c>
      <c r="S71" s="4">
        <f t="shared" si="7"/>
        <v>28.015419999999999</v>
      </c>
      <c r="T71" s="4">
        <f t="shared" si="8"/>
        <v>4.3000000000006366E-3</v>
      </c>
      <c r="Y71" s="3" t="s">
        <v>90</v>
      </c>
    </row>
    <row r="72" spans="1:27" x14ac:dyDescent="0.25">
      <c r="A72" s="5" t="s">
        <v>44</v>
      </c>
      <c r="B72" s="4">
        <v>9.7999999999999997E-4</v>
      </c>
      <c r="C72" s="4">
        <v>1.3799999999999999E-3</v>
      </c>
      <c r="D72" s="4">
        <v>9.6000000000000002E-4</v>
      </c>
      <c r="E72" s="4">
        <v>1.15E-3</v>
      </c>
      <c r="F72" s="4">
        <v>7.2000000000000005E-4</v>
      </c>
      <c r="G72" s="4">
        <v>8.4999999999999995E-4</v>
      </c>
      <c r="H72" s="4">
        <v>8.0000000000000004E-4</v>
      </c>
      <c r="I72" s="4">
        <v>1.48E-3</v>
      </c>
      <c r="J72" s="4">
        <v>28.021920000000001</v>
      </c>
      <c r="K72" s="4">
        <v>28.022120000000001</v>
      </c>
      <c r="L72" s="4">
        <v>28.022020000000001</v>
      </c>
      <c r="M72" s="4">
        <v>28.022099999999998</v>
      </c>
      <c r="N72" s="4">
        <v>28.020499999999998</v>
      </c>
      <c r="O72" s="4">
        <v>28.021429999999999</v>
      </c>
      <c r="P72" s="4">
        <v>28.02148</v>
      </c>
      <c r="Q72" s="4">
        <v>28.02253</v>
      </c>
      <c r="R72" s="4">
        <f t="shared" si="6"/>
        <v>28.02253</v>
      </c>
      <c r="S72" s="4">
        <f t="shared" si="7"/>
        <v>28.020499999999998</v>
      </c>
      <c r="T72" s="4">
        <f t="shared" si="8"/>
        <v>2.0300000000013085E-3</v>
      </c>
      <c r="Y72" s="3">
        <v>8</v>
      </c>
      <c r="Z72" s="8" t="s">
        <v>95</v>
      </c>
      <c r="AA72" s="8" t="s">
        <v>96</v>
      </c>
    </row>
    <row r="73" spans="1:27" x14ac:dyDescent="0.25">
      <c r="A73" s="5" t="s">
        <v>45</v>
      </c>
      <c r="B73" s="4">
        <v>1.2199999999999999E-3</v>
      </c>
      <c r="C73" s="4">
        <v>1.09E-3</v>
      </c>
      <c r="D73" s="4">
        <v>9.8999999999999999E-4</v>
      </c>
      <c r="E73" s="4">
        <v>1.0499999999999999E-3</v>
      </c>
      <c r="F73" s="4">
        <v>6.8000000000000005E-4</v>
      </c>
      <c r="G73" s="4">
        <v>8.4000000000000003E-4</v>
      </c>
      <c r="H73" s="4">
        <v>6.8999999999999997E-4</v>
      </c>
      <c r="I73" s="4">
        <v>9.8999999999999999E-4</v>
      </c>
      <c r="J73" s="4">
        <v>28.02158</v>
      </c>
      <c r="K73" s="4">
        <v>28.022069999999999</v>
      </c>
      <c r="L73" s="4">
        <v>28.02159</v>
      </c>
      <c r="M73" s="4">
        <v>28.022110000000001</v>
      </c>
      <c r="N73" s="4">
        <v>28.020499999999998</v>
      </c>
      <c r="O73" s="4">
        <v>28.020949999999999</v>
      </c>
      <c r="P73" s="4">
        <v>28.020240000000001</v>
      </c>
      <c r="Q73" s="4">
        <v>28.02139</v>
      </c>
      <c r="R73" s="4">
        <f t="shared" si="6"/>
        <v>28.022110000000001</v>
      </c>
      <c r="S73" s="4">
        <f t="shared" si="7"/>
        <v>28.020240000000001</v>
      </c>
      <c r="T73" s="4">
        <f t="shared" si="8"/>
        <v>1.8700000000002603E-3</v>
      </c>
      <c r="Y73" s="3">
        <v>4</v>
      </c>
      <c r="Z73" s="7" t="s">
        <v>94</v>
      </c>
      <c r="AA73" s="7" t="s">
        <v>93</v>
      </c>
    </row>
    <row r="74" spans="1:27" x14ac:dyDescent="0.25">
      <c r="A74" s="5" t="s">
        <v>46</v>
      </c>
      <c r="B74" s="4">
        <v>9.1E-4</v>
      </c>
      <c r="C74" s="4">
        <v>1.0499999999999999E-3</v>
      </c>
      <c r="D74" s="4">
        <v>9.3000000000000005E-4</v>
      </c>
      <c r="E74" s="4">
        <v>1.01E-3</v>
      </c>
      <c r="F74" s="4">
        <v>6.0999999999999997E-4</v>
      </c>
      <c r="G74" s="4">
        <v>7.2000000000000005E-4</v>
      </c>
      <c r="H74" s="4">
        <v>7.7999999999999999E-4</v>
      </c>
      <c r="I74" s="4">
        <v>1.2700000000000001E-3</v>
      </c>
      <c r="J74" s="4">
        <v>28.02055</v>
      </c>
      <c r="K74" s="4">
        <v>28.020890000000001</v>
      </c>
      <c r="L74" s="4">
        <v>28.021319999999999</v>
      </c>
      <c r="M74" s="4">
        <v>28.021550000000001</v>
      </c>
      <c r="N74" s="4">
        <v>28.01932</v>
      </c>
      <c r="O74" s="4">
        <v>28.019919999999999</v>
      </c>
      <c r="P74" s="4">
        <v>28.019919999999999</v>
      </c>
      <c r="Q74" s="4">
        <v>28.021000000000001</v>
      </c>
      <c r="R74" s="4">
        <f t="shared" si="6"/>
        <v>28.021550000000001</v>
      </c>
      <c r="S74" s="4">
        <f t="shared" si="7"/>
        <v>28.01932</v>
      </c>
      <c r="T74" s="4">
        <f t="shared" si="8"/>
        <v>2.2300000000008424E-3</v>
      </c>
      <c r="Y74" s="3">
        <v>10</v>
      </c>
      <c r="Z74" s="8" t="s">
        <v>95</v>
      </c>
      <c r="AA74" s="8" t="s">
        <v>96</v>
      </c>
    </row>
    <row r="75" spans="1:27" x14ac:dyDescent="0.25">
      <c r="A75" s="5" t="s">
        <v>47</v>
      </c>
      <c r="B75" s="4">
        <v>1.81E-3</v>
      </c>
      <c r="C75" s="4">
        <v>2.5200000000000001E-3</v>
      </c>
      <c r="D75" s="4">
        <v>1.01E-3</v>
      </c>
      <c r="E75" s="4">
        <v>1.2800000000000001E-3</v>
      </c>
      <c r="F75" s="4">
        <v>8.8000000000000003E-4</v>
      </c>
      <c r="G75" s="4">
        <v>1.32E-3</v>
      </c>
      <c r="H75" s="4">
        <v>6.8999999999999997E-4</v>
      </c>
      <c r="I75" s="4">
        <v>9.8999999999999999E-4</v>
      </c>
      <c r="J75" s="4">
        <v>28.020620000000001</v>
      </c>
      <c r="K75" s="4">
        <v>28.02074</v>
      </c>
      <c r="L75" s="4">
        <v>28.021180000000001</v>
      </c>
      <c r="M75" s="4">
        <v>28.021419999999999</v>
      </c>
      <c r="N75" s="4">
        <v>28.018190000000001</v>
      </c>
      <c r="O75" s="4">
        <v>28.01915</v>
      </c>
      <c r="P75" s="4">
        <v>28.016909999999999</v>
      </c>
      <c r="Q75" s="4">
        <v>28.019570000000002</v>
      </c>
      <c r="R75" s="4">
        <f t="shared" si="6"/>
        <v>28.021419999999999</v>
      </c>
      <c r="S75" s="4">
        <f t="shared" si="7"/>
        <v>28.016909999999999</v>
      </c>
      <c r="T75" s="4">
        <f t="shared" si="8"/>
        <v>4.509999999999792E-3</v>
      </c>
      <c r="Y75" s="3">
        <v>22</v>
      </c>
    </row>
    <row r="76" spans="1:27" x14ac:dyDescent="0.25">
      <c r="A76" s="5" t="s">
        <v>83</v>
      </c>
      <c r="B76" s="4">
        <v>1.4599999999999999E-3</v>
      </c>
      <c r="C76" s="4">
        <v>1.2999999999999999E-3</v>
      </c>
      <c r="D76" s="4">
        <v>1.2099999999999999E-3</v>
      </c>
      <c r="E76" s="4">
        <v>1.16E-3</v>
      </c>
      <c r="F76" s="4">
        <v>1.1100000000000001E-3</v>
      </c>
      <c r="G76" s="4">
        <v>8.5999999999999998E-4</v>
      </c>
      <c r="H76" s="4">
        <v>1.0499999999999999E-3</v>
      </c>
      <c r="I76" s="4">
        <v>1.2099999999999999E-3</v>
      </c>
      <c r="J76" s="4">
        <v>28.016860000000001</v>
      </c>
      <c r="K76" s="4">
        <v>28.01708</v>
      </c>
      <c r="L76" s="4">
        <v>28.017759999999999</v>
      </c>
      <c r="M76" s="4">
        <v>28.018039999999999</v>
      </c>
      <c r="N76" s="4">
        <v>28.015840000000001</v>
      </c>
      <c r="O76" s="4">
        <v>28.016439999999999</v>
      </c>
      <c r="P76" s="4">
        <v>28.016279999999998</v>
      </c>
      <c r="Q76" s="4">
        <v>28.017420000000001</v>
      </c>
      <c r="R76" s="4">
        <f t="shared" si="6"/>
        <v>28.018039999999999</v>
      </c>
      <c r="S76" s="4">
        <f t="shared" si="7"/>
        <v>28.015840000000001</v>
      </c>
      <c r="T76" s="4">
        <f t="shared" si="8"/>
        <v>2.1999999999984254E-3</v>
      </c>
    </row>
    <row r="77" spans="1:27" x14ac:dyDescent="0.25">
      <c r="A77" s="3" t="s">
        <v>84</v>
      </c>
      <c r="B77" s="4">
        <v>9.5E-4</v>
      </c>
      <c r="C77" s="4">
        <v>1.24E-3</v>
      </c>
      <c r="D77" s="4">
        <v>1.07E-3</v>
      </c>
      <c r="E77" s="4">
        <v>1.2700000000000001E-3</v>
      </c>
      <c r="F77" s="4">
        <v>1.0200000000000001E-3</v>
      </c>
      <c r="G77" s="4">
        <v>1.2999999999999999E-3</v>
      </c>
      <c r="H77" s="4">
        <v>4.8000000000000001E-4</v>
      </c>
      <c r="I77" s="4">
        <v>1E-3</v>
      </c>
      <c r="J77" s="4">
        <v>28.018709999999999</v>
      </c>
      <c r="K77" s="4">
        <v>28.018699999999999</v>
      </c>
      <c r="L77" s="4">
        <v>28.019269999999999</v>
      </c>
      <c r="M77" s="4">
        <v>28.019649999999999</v>
      </c>
      <c r="N77" s="4">
        <v>28.01512</v>
      </c>
      <c r="O77" s="4">
        <v>28.016179999999999</v>
      </c>
      <c r="P77" s="4">
        <v>28.01484</v>
      </c>
      <c r="Q77" s="4">
        <v>28.016159999999999</v>
      </c>
      <c r="R77" s="4">
        <f t="shared" si="6"/>
        <v>28.019649999999999</v>
      </c>
      <c r="S77" s="4">
        <f t="shared" si="7"/>
        <v>28.01484</v>
      </c>
      <c r="T77" s="4">
        <f t="shared" si="8"/>
        <v>4.8099999999990928E-3</v>
      </c>
      <c r="Y77" s="3">
        <v>19</v>
      </c>
      <c r="AA77" s="3" t="s">
        <v>93</v>
      </c>
    </row>
    <row r="78" spans="1:27" x14ac:dyDescent="0.25">
      <c r="A78" s="5" t="s">
        <v>85</v>
      </c>
      <c r="B78" s="4">
        <v>1.1199999999999999E-3</v>
      </c>
      <c r="C78" s="4">
        <v>2.33E-3</v>
      </c>
      <c r="D78" s="4">
        <v>1.6999999999999999E-3</v>
      </c>
      <c r="E78" s="4">
        <v>1.25E-3</v>
      </c>
      <c r="F78" s="4">
        <v>1.1199999999999999E-3</v>
      </c>
      <c r="G78" s="4">
        <v>1.47E-3</v>
      </c>
      <c r="H78" s="4">
        <v>1.2600000000000001E-3</v>
      </c>
      <c r="I78" s="4">
        <v>1.83E-3</v>
      </c>
      <c r="J78" s="4">
        <v>28.021920000000001</v>
      </c>
      <c r="K78" s="4">
        <v>28.02167</v>
      </c>
      <c r="L78" s="4">
        <v>28.022849999999998</v>
      </c>
      <c r="M78" s="4">
        <v>28.022919999999999</v>
      </c>
      <c r="N78" s="4">
        <v>28.018920000000001</v>
      </c>
      <c r="O78" s="4">
        <v>28.018619999999999</v>
      </c>
      <c r="P78" s="4">
        <v>28.020109999999999</v>
      </c>
      <c r="Q78" s="4">
        <v>28.01972</v>
      </c>
      <c r="R78" s="4">
        <f t="shared" si="6"/>
        <v>28.022919999999999</v>
      </c>
      <c r="S78" s="4">
        <f t="shared" si="7"/>
        <v>28.018619999999999</v>
      </c>
      <c r="T78" s="4">
        <f t="shared" si="8"/>
        <v>4.3000000000006366E-3</v>
      </c>
      <c r="Y78" s="3">
        <v>25</v>
      </c>
    </row>
    <row r="79" spans="1:27" x14ac:dyDescent="0.25">
      <c r="A79" s="5" t="s">
        <v>86</v>
      </c>
      <c r="B79" s="4">
        <v>8.7000000000000001E-4</v>
      </c>
      <c r="C79" s="4">
        <v>1.1999999999999999E-3</v>
      </c>
      <c r="D79" s="4">
        <v>1.1999999999999999E-3</v>
      </c>
      <c r="E79" s="4">
        <v>1.24E-3</v>
      </c>
      <c r="F79" s="4">
        <v>1.82E-3</v>
      </c>
      <c r="G79" s="4">
        <v>1.74E-3</v>
      </c>
      <c r="H79" s="4">
        <v>5.9000000000000003E-4</v>
      </c>
      <c r="I79" s="4">
        <v>1.06E-3</v>
      </c>
      <c r="J79" s="4">
        <v>28.022369999999999</v>
      </c>
      <c r="K79" s="4">
        <v>28.022110000000001</v>
      </c>
      <c r="L79" s="4">
        <v>28.02317</v>
      </c>
      <c r="M79" s="4">
        <v>28.02327</v>
      </c>
      <c r="N79" s="4">
        <v>28.016819999999999</v>
      </c>
      <c r="O79" s="4">
        <v>28.017880000000002</v>
      </c>
      <c r="P79" s="4">
        <v>28.016819999999999</v>
      </c>
      <c r="Q79" s="4">
        <v>28.01773</v>
      </c>
      <c r="R79" s="4">
        <f t="shared" si="6"/>
        <v>28.02327</v>
      </c>
      <c r="S79" s="4">
        <f t="shared" si="7"/>
        <v>28.016819999999999</v>
      </c>
      <c r="T79" s="4">
        <f t="shared" si="8"/>
        <v>6.450000000000955E-3</v>
      </c>
      <c r="Y79" s="3">
        <v>21</v>
      </c>
    </row>
    <row r="80" spans="1:27" x14ac:dyDescent="0.25">
      <c r="A80" s="5" t="s">
        <v>87</v>
      </c>
      <c r="B80" s="4">
        <v>9.3000000000000005E-4</v>
      </c>
      <c r="C80" s="4">
        <v>1.2600000000000001E-3</v>
      </c>
      <c r="D80" s="4">
        <v>1.0399999999999999E-3</v>
      </c>
      <c r="E80" s="4">
        <v>1.5200000000000001E-3</v>
      </c>
      <c r="F80" s="4">
        <v>1E-3</v>
      </c>
      <c r="G80" s="4">
        <v>1.41E-3</v>
      </c>
      <c r="H80" s="4">
        <v>1.1100000000000001E-3</v>
      </c>
      <c r="I80" s="4">
        <v>1.5200000000000001E-3</v>
      </c>
      <c r="J80" s="4">
        <v>28.02036</v>
      </c>
      <c r="K80" s="4">
        <v>28.020040000000002</v>
      </c>
      <c r="L80" s="4">
        <v>28.021100000000001</v>
      </c>
      <c r="M80" s="4">
        <v>28.021080000000001</v>
      </c>
      <c r="N80" s="4">
        <v>28.017759999999999</v>
      </c>
      <c r="O80" s="4">
        <v>28.019200000000001</v>
      </c>
      <c r="P80" s="4">
        <v>28.018380000000001</v>
      </c>
      <c r="Q80" s="4">
        <v>28.019880000000001</v>
      </c>
      <c r="R80" s="4">
        <f t="shared" si="6"/>
        <v>28.021100000000001</v>
      </c>
      <c r="S80" s="4">
        <f t="shared" si="7"/>
        <v>28.017759999999999</v>
      </c>
      <c r="T80" s="4">
        <f t="shared" si="8"/>
        <v>3.3400000000014529E-3</v>
      </c>
      <c r="Y80" s="3">
        <v>12</v>
      </c>
      <c r="Z80" s="8" t="s">
        <v>95</v>
      </c>
      <c r="AA80" s="8" t="s">
        <v>96</v>
      </c>
    </row>
    <row r="81" spans="1:27" x14ac:dyDescent="0.25">
      <c r="A81" s="5" t="s">
        <v>101</v>
      </c>
      <c r="B81" s="4">
        <v>9.3999999999999997E-4</v>
      </c>
      <c r="C81" s="4">
        <v>1.2899999999999999E-3</v>
      </c>
      <c r="D81" s="4">
        <v>1.07E-3</v>
      </c>
      <c r="E81" s="4">
        <v>1.17E-3</v>
      </c>
      <c r="F81" s="4">
        <v>6.2E-4</v>
      </c>
      <c r="G81" s="4">
        <v>1.1199999999999999E-3</v>
      </c>
      <c r="H81" s="4">
        <v>9.1E-4</v>
      </c>
      <c r="I81" s="4">
        <v>1.2600000000000001E-3</v>
      </c>
      <c r="J81" s="4">
        <v>28.02008</v>
      </c>
      <c r="K81" s="4">
        <v>28.020160000000001</v>
      </c>
      <c r="L81" s="4">
        <v>28.02054</v>
      </c>
      <c r="M81" s="4">
        <v>28.020520000000001</v>
      </c>
      <c r="N81" s="4">
        <v>28.018370000000001</v>
      </c>
      <c r="O81" s="4">
        <v>28.019690000000001</v>
      </c>
      <c r="P81" s="4">
        <v>28.018730000000001</v>
      </c>
      <c r="Q81" s="4">
        <v>28.02009</v>
      </c>
      <c r="R81" s="4">
        <f t="shared" si="6"/>
        <v>28.02054</v>
      </c>
      <c r="S81" s="4">
        <f t="shared" si="7"/>
        <v>28.018370000000001</v>
      </c>
      <c r="T81" s="4">
        <f t="shared" si="8"/>
        <v>2.1699999999995612E-3</v>
      </c>
      <c r="Y81" s="3">
        <v>1</v>
      </c>
      <c r="Z81" s="7" t="s">
        <v>94</v>
      </c>
      <c r="AA81" s="7" t="s">
        <v>93</v>
      </c>
    </row>
    <row r="82" spans="1:27" x14ac:dyDescent="0.25">
      <c r="A82" s="5" t="s">
        <v>88</v>
      </c>
      <c r="B82" s="4">
        <v>8.3000000000000001E-4</v>
      </c>
      <c r="C82" s="4">
        <v>1.1299999999999999E-3</v>
      </c>
      <c r="D82" s="4">
        <v>1.0200000000000001E-3</v>
      </c>
      <c r="E82" s="4">
        <v>1.39E-3</v>
      </c>
      <c r="F82" s="4">
        <v>7.2999999999999996E-4</v>
      </c>
      <c r="G82" s="4">
        <v>1.1100000000000001E-3</v>
      </c>
      <c r="H82" s="4">
        <v>1.01E-3</v>
      </c>
      <c r="I82" s="4">
        <v>1.5499999999999999E-3</v>
      </c>
      <c r="J82" s="4">
        <v>28.021940000000001</v>
      </c>
      <c r="K82" s="4">
        <v>28.02178</v>
      </c>
      <c r="L82" s="4">
        <v>28.022300000000001</v>
      </c>
      <c r="M82" s="4">
        <v>28.022099999999998</v>
      </c>
      <c r="N82" s="4">
        <v>28.019410000000001</v>
      </c>
      <c r="O82" s="4">
        <v>28.020659999999999</v>
      </c>
      <c r="P82" s="4">
        <v>28.020230000000002</v>
      </c>
      <c r="Q82" s="4">
        <v>28.021260000000002</v>
      </c>
      <c r="R82" s="4">
        <f t="shared" si="6"/>
        <v>28.022300000000001</v>
      </c>
      <c r="S82" s="4">
        <f t="shared" si="7"/>
        <v>28.019410000000001</v>
      </c>
      <c r="T82" s="4">
        <f t="shared" si="8"/>
        <v>2.8900000000007253E-3</v>
      </c>
      <c r="Y82" s="3">
        <v>14</v>
      </c>
    </row>
    <row r="83" spans="1:27" x14ac:dyDescent="0.25">
      <c r="A83" s="5" t="s">
        <v>100</v>
      </c>
      <c r="B83" s="4">
        <v>1.5900000000000001E-3</v>
      </c>
      <c r="C83" s="4">
        <v>2E-3</v>
      </c>
      <c r="D83" s="4">
        <v>1.5100000000000001E-3</v>
      </c>
      <c r="E83" s="4">
        <v>1.83E-3</v>
      </c>
      <c r="F83" s="4">
        <v>1.24E-3</v>
      </c>
      <c r="G83" s="4">
        <v>1.5E-3</v>
      </c>
      <c r="H83" s="4">
        <v>1.23E-3</v>
      </c>
      <c r="I83" s="4">
        <v>1.39E-3</v>
      </c>
      <c r="J83" s="4">
        <v>28.020060000000001</v>
      </c>
      <c r="K83" s="4">
        <v>28.02017</v>
      </c>
      <c r="L83" s="4">
        <v>28.020990000000001</v>
      </c>
      <c r="M83" s="4">
        <v>28.020990000000001</v>
      </c>
      <c r="N83" s="4">
        <v>28.018650000000001</v>
      </c>
      <c r="O83" s="4">
        <v>28.019490000000001</v>
      </c>
      <c r="P83" s="4">
        <v>28.019850000000002</v>
      </c>
      <c r="Q83" s="4">
        <v>28.020810000000001</v>
      </c>
      <c r="R83" s="4">
        <f t="shared" si="6"/>
        <v>28.020990000000001</v>
      </c>
      <c r="S83" s="4">
        <f t="shared" si="7"/>
        <v>28.018650000000001</v>
      </c>
      <c r="T83" s="4">
        <f t="shared" si="8"/>
        <v>2.3400000000002308E-3</v>
      </c>
      <c r="Y83" s="3">
        <v>10</v>
      </c>
      <c r="Z83" s="8" t="s">
        <v>95</v>
      </c>
      <c r="AA83" s="8" t="s">
        <v>96</v>
      </c>
    </row>
  </sheetData>
  <autoFilter ref="A1:AA83" xr:uid="{B3DC3FD4-3F5F-4807-BA60-DA2F7AEBD241}">
    <sortState xmlns:xlrd2="http://schemas.microsoft.com/office/spreadsheetml/2017/richdata2" ref="A2:AA83">
      <sortCondition ref="A1:A83"/>
    </sortState>
  </autoFilter>
  <phoneticPr fontId="3" type="noConversion"/>
  <conditionalFormatting sqref="J14:Q17 J20:Q2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Q17 J25:Q25 J20:Q2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Q43 J14:Q17 J50:Q54 J46:Q47 J32:Q37 J27:Q30 J25:Q25 J20:Q2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Q4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7 B50:I54 B46:I47 B43:I43 B41:I41 B32:I37 B27:I30 B25:I25 B20:I23">
    <cfRule type="cellIs" dxfId="7" priority="422" operator="greaterThan">
      <formula>0.003</formula>
    </cfRule>
  </conditionalFormatting>
  <conditionalFormatting sqref="J76:Q76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Q76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Q7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Q7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Q7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Q7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Q79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Q79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Q79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Q7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Q7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Q78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Q8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Q8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Q8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1:Q8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1:Q8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1:Q8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2:Q8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2:Q8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2:Q8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Q8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Q80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Q80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Q1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Q1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Q1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Q49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Q4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Q45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Q44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Q42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Q4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Q3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Q38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Q3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Q2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Q24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Q24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Q1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Q1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Q1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Q18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Q1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Q18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:Q7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:Q7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:Q7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Q7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Q7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Q7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Q83 J2:Q5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Q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Q5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Q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Q5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Q5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Q5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Q5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Q58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Q5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Q5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Q6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Q6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Q6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Q6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Q6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Q6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T83 T2:T6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5:T76 T83 T43 T2:T3 T81 T5:T6 T14:T17 T46:T47 T32:T37 T27:T30 T25 T20:T23 T8:T12 T50:T62 T78:T79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2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4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2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7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83 B2:I62">
    <cfRule type="colorScale" priority="133">
      <colorScale>
        <cfvo type="min"/>
        <cfvo type="max"/>
        <color rgb="FFFCFCFF"/>
        <color rgb="FFF8696B"/>
      </colorScale>
    </cfRule>
  </conditionalFormatting>
  <conditionalFormatting sqref="J63:Q6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Q6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4">
    <cfRule type="colorScale" priority="127">
      <colorScale>
        <cfvo type="min"/>
        <cfvo type="max"/>
        <color rgb="FFFCFCFF"/>
        <color rgb="FFF8696B"/>
      </colorScale>
    </cfRule>
  </conditionalFormatting>
  <conditionalFormatting sqref="J65:Q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Q6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115">
      <colorScale>
        <cfvo type="min"/>
        <cfvo type="max"/>
        <color rgb="FFFCFCFF"/>
        <color rgb="FFF8696B"/>
      </colorScale>
    </cfRule>
  </conditionalFormatting>
  <conditionalFormatting sqref="J66:Q6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Q6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109">
      <colorScale>
        <cfvo type="min"/>
        <cfvo type="max"/>
        <color rgb="FFFCFCFF"/>
        <color rgb="FFF8696B"/>
      </colorScale>
    </cfRule>
  </conditionalFormatting>
  <conditionalFormatting sqref="J67:Q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7:Q6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103">
      <colorScale>
        <cfvo type="min"/>
        <cfvo type="max"/>
        <color rgb="FFFCFCFF"/>
        <color rgb="FFF8696B"/>
      </colorScale>
    </cfRule>
  </conditionalFormatting>
  <conditionalFormatting sqref="J68:Q6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Q6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68">
    <cfRule type="colorScale" priority="97">
      <colorScale>
        <cfvo type="min"/>
        <cfvo type="max"/>
        <color rgb="FFFCFCFF"/>
        <color rgb="FFF8696B"/>
      </colorScale>
    </cfRule>
  </conditionalFormatting>
  <conditionalFormatting sqref="J69:Q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Q6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69">
    <cfRule type="colorScale" priority="91">
      <colorScale>
        <cfvo type="min"/>
        <cfvo type="max"/>
        <color rgb="FFFCFCFF"/>
        <color rgb="FFF8696B"/>
      </colorScale>
    </cfRule>
  </conditionalFormatting>
  <conditionalFormatting sqref="J70:Q7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Q7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70">
    <cfRule type="colorScale" priority="85">
      <colorScale>
        <cfvo type="min"/>
        <cfvo type="max"/>
        <color rgb="FFFCFCFF"/>
        <color rgb="FFF8696B"/>
      </colorScale>
    </cfRule>
  </conditionalFormatting>
  <conditionalFormatting sqref="J71:Q7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:Q7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71">
    <cfRule type="colorScale" priority="79">
      <colorScale>
        <cfvo type="min"/>
        <cfvo type="max"/>
        <color rgb="FFFCFCFF"/>
        <color rgb="FFF8696B"/>
      </colorScale>
    </cfRule>
  </conditionalFormatting>
  <conditionalFormatting sqref="J72:Q7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72">
    <cfRule type="colorScale" priority="73">
      <colorScale>
        <cfvo type="min"/>
        <cfvo type="max"/>
        <color rgb="FFFCFCFF"/>
        <color rgb="FFF8696B"/>
      </colorScale>
    </cfRule>
  </conditionalFormatting>
  <conditionalFormatting sqref="B74:E83 B2:E72">
    <cfRule type="colorScale" priority="567">
      <colorScale>
        <cfvo type="min"/>
        <cfvo type="max"/>
        <color rgb="FFFCFCFF"/>
        <color rgb="FFF8696B"/>
      </colorScale>
    </cfRule>
  </conditionalFormatting>
  <conditionalFormatting sqref="F74:I83 F2:I72">
    <cfRule type="colorScale" priority="569">
      <colorScale>
        <cfvo type="min"/>
        <cfvo type="max"/>
        <color rgb="FFFCFCFF"/>
        <color rgb="FFF8696B"/>
      </colorScale>
    </cfRule>
  </conditionalFormatting>
  <conditionalFormatting sqref="J74:Q83 J2:Q72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T83 T2:T7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X72 U74:X83">
    <cfRule type="cellIs" dxfId="6" priority="35" operator="greaterThan">
      <formula>0.9</formula>
    </cfRule>
  </conditionalFormatting>
  <conditionalFormatting sqref="J73:Q7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Q7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Q7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Q7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7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73:E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F73:I73">
    <cfRule type="colorScale" priority="33">
      <colorScale>
        <cfvo type="min"/>
        <cfvo type="max"/>
        <color rgb="FFFCFCFF"/>
        <color rgb="FFF8696B"/>
      </colorScale>
    </cfRule>
  </conditionalFormatting>
  <conditionalFormatting sqref="J73:Q7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:X73">
    <cfRule type="cellIs" dxfId="5" priority="23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C0B-E32C-4644-BCAB-8BBB3192A55E}">
  <dimension ref="A1:AA19"/>
  <sheetViews>
    <sheetView zoomScale="92" workbookViewId="0">
      <pane ySplit="1" topLeftCell="A2" activePane="bottomLeft" state="frozen"/>
      <selection pane="bottomLeft" activeCell="E19" sqref="E19"/>
    </sheetView>
  </sheetViews>
  <sheetFormatPr defaultColWidth="9" defaultRowHeight="12.75" x14ac:dyDescent="0.25"/>
  <cols>
    <col min="1" max="11" width="9" style="3"/>
    <col min="12" max="12" width="9.140625" style="3" bestFit="1" customWidth="1"/>
    <col min="13" max="14" width="9" style="3"/>
    <col min="15" max="15" width="9.140625" style="3" bestFit="1" customWidth="1"/>
    <col min="16" max="24" width="9" style="3"/>
    <col min="25" max="25" width="10.7109375" style="3" bestFit="1" customWidth="1"/>
    <col min="26" max="16384" width="9" style="3"/>
  </cols>
  <sheetData>
    <row r="1" spans="1:27" s="2" customFormat="1" x14ac:dyDescent="0.25">
      <c r="A1" s="1" t="s">
        <v>10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  <c r="K1" s="1" t="s">
        <v>1</v>
      </c>
      <c r="L1" s="1" t="s">
        <v>3</v>
      </c>
      <c r="M1" s="1" t="s">
        <v>2</v>
      </c>
      <c r="N1" s="1" t="s">
        <v>4</v>
      </c>
      <c r="O1" s="1" t="s">
        <v>7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89</v>
      </c>
      <c r="Z1" s="2" t="s">
        <v>91</v>
      </c>
      <c r="AA1" s="2" t="s">
        <v>92</v>
      </c>
    </row>
    <row r="2" spans="1:27" x14ac:dyDescent="0.25">
      <c r="A2" s="5" t="s">
        <v>116</v>
      </c>
      <c r="B2" s="4">
        <v>1.56E-3</v>
      </c>
      <c r="C2" s="4">
        <v>1.34E-3</v>
      </c>
      <c r="D2" s="4">
        <v>1.4400000000000001E-3</v>
      </c>
      <c r="E2" s="4">
        <v>1.56E-3</v>
      </c>
      <c r="F2" s="4">
        <v>4.8000000000000001E-4</v>
      </c>
      <c r="G2" s="4">
        <v>6.0999999999999997E-4</v>
      </c>
      <c r="H2" s="4">
        <v>4.6999999999999999E-4</v>
      </c>
      <c r="I2" s="4">
        <v>8.8999999999999995E-4</v>
      </c>
      <c r="J2" s="4">
        <v>28.017009999999999</v>
      </c>
      <c r="K2" s="4">
        <v>28.01803</v>
      </c>
      <c r="L2" s="4">
        <v>28.018249999999998</v>
      </c>
      <c r="M2" s="4">
        <v>28.017469999999999</v>
      </c>
      <c r="N2" s="4">
        <v>28.016870000000001</v>
      </c>
      <c r="O2" s="4">
        <v>28.017530000000001</v>
      </c>
      <c r="P2" s="4">
        <v>28.017320000000002</v>
      </c>
      <c r="Q2" s="4">
        <v>28.01859</v>
      </c>
      <c r="R2" s="4">
        <f t="shared" ref="R2:R12" si="0">MAX(J2:Q2)</f>
        <v>28.01859</v>
      </c>
      <c r="S2" s="4">
        <f t="shared" ref="S2:S12" si="1">MIN(J2:Q2)</f>
        <v>28.016870000000001</v>
      </c>
      <c r="T2" s="4">
        <f t="shared" ref="T2:T12" si="2">R2-S2</f>
        <v>1.7199999999988336E-3</v>
      </c>
      <c r="U2" s="3">
        <v>0.85128999999999999</v>
      </c>
      <c r="V2" s="3">
        <v>0.26554</v>
      </c>
      <c r="W2" s="3">
        <v>0.33451999999999998</v>
      </c>
      <c r="X2" s="3">
        <v>0.95476000000000005</v>
      </c>
    </row>
    <row r="3" spans="1:27" x14ac:dyDescent="0.25">
      <c r="A3" s="5" t="s">
        <v>102</v>
      </c>
      <c r="B3" s="4">
        <v>3.48E-3</v>
      </c>
      <c r="C3" s="4">
        <v>1.3600000000000001E-3</v>
      </c>
      <c r="D3" s="4">
        <v>1.56E-3</v>
      </c>
      <c r="E3" s="4">
        <v>1.6000000000000001E-3</v>
      </c>
      <c r="F3" s="4">
        <v>6.8999999999999997E-4</v>
      </c>
      <c r="G3" s="4">
        <v>1.1299999999999999E-3</v>
      </c>
      <c r="H3" s="4">
        <v>7.6000000000000004E-4</v>
      </c>
      <c r="I3" s="4">
        <v>1.2199999999999999E-3</v>
      </c>
      <c r="J3" s="4">
        <v>28.0181</v>
      </c>
      <c r="K3" s="4">
        <v>28.018439999999998</v>
      </c>
      <c r="L3" s="4">
        <v>28.018640000000001</v>
      </c>
      <c r="M3" s="4">
        <v>28.01896</v>
      </c>
      <c r="N3" s="4">
        <v>28.01735</v>
      </c>
      <c r="O3" s="4">
        <v>28.017849999999999</v>
      </c>
      <c r="P3" s="4">
        <v>28.017969999999998</v>
      </c>
      <c r="Q3" s="4">
        <v>28.01895</v>
      </c>
      <c r="R3" s="4">
        <f t="shared" si="0"/>
        <v>28.01896</v>
      </c>
      <c r="S3" s="4">
        <f t="shared" si="1"/>
        <v>28.01735</v>
      </c>
      <c r="T3" s="4">
        <f t="shared" si="2"/>
        <v>1.6099999999994452E-3</v>
      </c>
      <c r="U3" s="3">
        <v>1.0325299999999999</v>
      </c>
      <c r="V3" s="3">
        <v>0.16184000000000001</v>
      </c>
      <c r="W3" s="3">
        <v>0.25864999999999999</v>
      </c>
      <c r="X3" s="3">
        <v>0.81777999999999995</v>
      </c>
    </row>
    <row r="4" spans="1:27" x14ac:dyDescent="0.25">
      <c r="A4" s="5" t="s">
        <v>103</v>
      </c>
      <c r="B4" s="4">
        <v>1.41E-3</v>
      </c>
      <c r="C4" s="4">
        <v>1.33E-3</v>
      </c>
      <c r="D4" s="4">
        <v>1.25E-3</v>
      </c>
      <c r="E4" s="4">
        <v>1.2700000000000001E-3</v>
      </c>
      <c r="F4" s="4">
        <v>1.33E-3</v>
      </c>
      <c r="G4" s="4">
        <v>1.6000000000000001E-3</v>
      </c>
      <c r="H4" s="4">
        <v>1.01E-3</v>
      </c>
      <c r="I4" s="4">
        <v>1.66E-3</v>
      </c>
      <c r="J4" s="4">
        <v>28.02224</v>
      </c>
      <c r="K4" s="4">
        <v>28.022760000000002</v>
      </c>
      <c r="L4" s="4">
        <v>28.023579999999999</v>
      </c>
      <c r="M4" s="4">
        <v>28.02422</v>
      </c>
      <c r="N4" s="4">
        <v>28.022079999999999</v>
      </c>
      <c r="O4" s="4">
        <v>28.023219999999998</v>
      </c>
      <c r="P4" s="4">
        <v>28.023119999999999</v>
      </c>
      <c r="Q4" s="4">
        <v>28.024519999999999</v>
      </c>
      <c r="R4" s="4">
        <f t="shared" si="0"/>
        <v>28.024519999999999</v>
      </c>
      <c r="S4" s="4">
        <f t="shared" si="1"/>
        <v>28.022079999999999</v>
      </c>
      <c r="T4" s="4">
        <f t="shared" si="2"/>
        <v>2.4399999999999977E-3</v>
      </c>
      <c r="U4" s="3">
        <v>0.76451000000000002</v>
      </c>
      <c r="V4" s="3">
        <v>0.32457000000000003</v>
      </c>
      <c r="W4" s="3">
        <v>0.24121000000000001</v>
      </c>
      <c r="X4" s="3">
        <v>0.89483000000000001</v>
      </c>
      <c r="Y4" s="3">
        <v>101</v>
      </c>
      <c r="AA4" s="3" t="s">
        <v>117</v>
      </c>
    </row>
    <row r="5" spans="1:27" x14ac:dyDescent="0.25">
      <c r="A5" s="5" t="s">
        <v>104</v>
      </c>
      <c r="B5" s="4">
        <v>1.2800000000000001E-3</v>
      </c>
      <c r="C5" s="4">
        <v>1.1999999999999999E-3</v>
      </c>
      <c r="D5" s="4">
        <v>1.1900000000000001E-3</v>
      </c>
      <c r="E5" s="4">
        <v>1.2700000000000001E-3</v>
      </c>
      <c r="F5" s="4">
        <v>1.08E-3</v>
      </c>
      <c r="G5" s="4">
        <v>1.5100000000000001E-3</v>
      </c>
      <c r="H5" s="4">
        <v>5.9000000000000003E-4</v>
      </c>
      <c r="I5" s="4">
        <v>1.1299999999999999E-3</v>
      </c>
      <c r="J5" s="4">
        <v>28.020569999999999</v>
      </c>
      <c r="K5" s="4">
        <v>28.021129999999999</v>
      </c>
      <c r="L5" s="4">
        <v>28.021049999999999</v>
      </c>
      <c r="M5" s="4">
        <v>28.021989999999999</v>
      </c>
      <c r="N5" s="4">
        <v>28.020240000000001</v>
      </c>
      <c r="O5" s="4">
        <v>28.0214</v>
      </c>
      <c r="P5" s="4">
        <v>28.02007</v>
      </c>
      <c r="Q5" s="4">
        <v>28.021540000000002</v>
      </c>
      <c r="R5" s="4">
        <f t="shared" si="0"/>
        <v>28.021989999999999</v>
      </c>
      <c r="S5" s="4">
        <f t="shared" si="1"/>
        <v>28.02007</v>
      </c>
      <c r="T5" s="4">
        <f t="shared" si="2"/>
        <v>1.9199999999983675E-3</v>
      </c>
      <c r="U5" s="3">
        <v>0.96694000000000002</v>
      </c>
      <c r="V5" s="3">
        <v>0.19127</v>
      </c>
      <c r="W5" s="3">
        <v>0.24224999999999999</v>
      </c>
      <c r="X5" s="3">
        <v>0.81162000000000001</v>
      </c>
    </row>
    <row r="6" spans="1:27" x14ac:dyDescent="0.25">
      <c r="A6" s="5" t="s">
        <v>105</v>
      </c>
      <c r="B6" s="4">
        <v>1.2600000000000001E-3</v>
      </c>
      <c r="C6" s="4">
        <v>1.34E-3</v>
      </c>
      <c r="D6" s="4">
        <v>1.17E-3</v>
      </c>
      <c r="E6" s="4">
        <v>1.17E-3</v>
      </c>
      <c r="F6" s="4">
        <v>8.9999999999999998E-4</v>
      </c>
      <c r="G6" s="4">
        <v>1.15E-3</v>
      </c>
      <c r="H6" s="4">
        <v>5.1999999999999995E-4</v>
      </c>
      <c r="I6" s="4">
        <v>1.4400000000000001E-3</v>
      </c>
      <c r="J6" s="4">
        <v>28.022459999999999</v>
      </c>
      <c r="K6" s="4">
        <v>28.022939999999998</v>
      </c>
      <c r="L6" s="4">
        <v>28.023040000000002</v>
      </c>
      <c r="M6" s="4">
        <v>28.02384</v>
      </c>
      <c r="N6" s="4">
        <v>28.022320000000001</v>
      </c>
      <c r="O6" s="4">
        <v>28.023060000000001</v>
      </c>
      <c r="P6" s="4">
        <v>28.022819999999999</v>
      </c>
      <c r="Q6" s="4">
        <v>28.024260000000002</v>
      </c>
      <c r="R6" s="4">
        <f t="shared" si="0"/>
        <v>28.024260000000002</v>
      </c>
      <c r="S6" s="4">
        <f t="shared" si="1"/>
        <v>28.022320000000001</v>
      </c>
      <c r="T6" s="4">
        <f t="shared" si="2"/>
        <v>1.940000000001163E-3</v>
      </c>
      <c r="U6" s="3">
        <v>0.86892999999999998</v>
      </c>
      <c r="V6" s="3">
        <v>0.16123000000000001</v>
      </c>
      <c r="W6" s="3">
        <v>0.25756000000000001</v>
      </c>
      <c r="X6" s="3">
        <v>0.92130999999999996</v>
      </c>
    </row>
    <row r="7" spans="1:27" x14ac:dyDescent="0.25">
      <c r="A7" s="5" t="s">
        <v>106</v>
      </c>
      <c r="B7" s="4">
        <v>1.7799999999999999E-3</v>
      </c>
      <c r="C7" s="4">
        <v>1.6999999999999999E-3</v>
      </c>
      <c r="D7" s="4">
        <v>1.6000000000000001E-3</v>
      </c>
      <c r="E7" s="4">
        <v>1.5200000000000001E-3</v>
      </c>
      <c r="F7" s="4">
        <v>1.1100000000000001E-3</v>
      </c>
      <c r="G7" s="4">
        <v>1.3500000000000001E-3</v>
      </c>
      <c r="H7" s="4">
        <v>7.2000000000000005E-4</v>
      </c>
      <c r="I7" s="4">
        <v>1.5200000000000001E-3</v>
      </c>
      <c r="J7" s="4">
        <v>28.023140000000001</v>
      </c>
      <c r="K7" s="4">
        <v>28.023160000000001</v>
      </c>
      <c r="L7" s="4">
        <v>28.023140000000001</v>
      </c>
      <c r="M7" s="4">
        <v>28.024280000000001</v>
      </c>
      <c r="N7" s="4">
        <v>28.02298</v>
      </c>
      <c r="O7" s="4">
        <v>28.02364</v>
      </c>
      <c r="P7" s="4">
        <v>28.023540000000001</v>
      </c>
      <c r="Q7" s="4">
        <v>28.0245</v>
      </c>
      <c r="R7" s="4">
        <f t="shared" si="0"/>
        <v>28.0245</v>
      </c>
      <c r="S7" s="4">
        <f t="shared" si="1"/>
        <v>28.02298</v>
      </c>
      <c r="T7" s="4">
        <f t="shared" si="2"/>
        <v>1.5199999999992997E-3</v>
      </c>
      <c r="U7" s="3">
        <v>0.98431999999999997</v>
      </c>
      <c r="V7" s="3">
        <v>0.25864999999999999</v>
      </c>
      <c r="W7" s="3">
        <v>0.249529</v>
      </c>
      <c r="X7" s="3">
        <v>1.05193</v>
      </c>
    </row>
    <row r="8" spans="1:27" x14ac:dyDescent="0.25">
      <c r="A8" s="5" t="s">
        <v>107</v>
      </c>
      <c r="B8" s="4">
        <v>1.4400000000000001E-3</v>
      </c>
      <c r="C8" s="4">
        <v>1.7799999999999999E-3</v>
      </c>
      <c r="D8" s="4">
        <v>1.5200000000000001E-3</v>
      </c>
      <c r="E8" s="4">
        <v>1.33E-3</v>
      </c>
      <c r="F8" s="4">
        <v>1.67E-3</v>
      </c>
      <c r="G8" s="4">
        <v>2.0799999999999998E-3</v>
      </c>
      <c r="H8" s="4">
        <v>2.0200000000000001E-3</v>
      </c>
      <c r="I8" s="4">
        <v>2.5999999999999999E-3</v>
      </c>
      <c r="J8" s="4">
        <v>28.012149999999998</v>
      </c>
      <c r="K8" s="4">
        <v>28.012329999999999</v>
      </c>
      <c r="L8" s="4">
        <v>28.012319999999999</v>
      </c>
      <c r="M8" s="4">
        <v>28.013159999999999</v>
      </c>
      <c r="N8" s="4">
        <v>28.011399999999998</v>
      </c>
      <c r="O8" s="4">
        <v>28.0122</v>
      </c>
      <c r="P8" s="4">
        <v>28.01201</v>
      </c>
      <c r="Q8" s="4">
        <v>28.013380000000002</v>
      </c>
      <c r="R8" s="4">
        <f t="shared" si="0"/>
        <v>28.013380000000002</v>
      </c>
      <c r="S8" s="4">
        <f t="shared" si="1"/>
        <v>28.011399999999998</v>
      </c>
      <c r="T8" s="4">
        <f t="shared" si="2"/>
        <v>1.9800000000032014E-3</v>
      </c>
      <c r="U8" s="3">
        <v>0.37020999999999998</v>
      </c>
      <c r="V8" s="3">
        <v>0.38978000000000002</v>
      </c>
      <c r="W8" s="3">
        <v>0.35568</v>
      </c>
      <c r="X8" s="3">
        <v>0.39766000000000001</v>
      </c>
    </row>
    <row r="9" spans="1:27" x14ac:dyDescent="0.25">
      <c r="A9" s="5" t="s">
        <v>108</v>
      </c>
      <c r="B9" s="4">
        <v>8.8000000000000003E-4</v>
      </c>
      <c r="C9" s="4">
        <v>1.0499999999999999E-3</v>
      </c>
      <c r="D9" s="4">
        <v>9.5E-4</v>
      </c>
      <c r="E9" s="4">
        <v>1.25E-3</v>
      </c>
      <c r="F9" s="4">
        <v>1.2800000000000001E-3</v>
      </c>
      <c r="G9" s="4">
        <v>1.5499999999999999E-3</v>
      </c>
      <c r="H9" s="4">
        <v>1.4300000000000001E-3</v>
      </c>
      <c r="I9" s="4">
        <v>2.15E-3</v>
      </c>
      <c r="J9" s="4">
        <v>28.018519999999999</v>
      </c>
      <c r="K9" s="4">
        <v>28.018820000000002</v>
      </c>
      <c r="L9" s="4">
        <v>28.018239999999999</v>
      </c>
      <c r="M9" s="4">
        <v>28.018930000000001</v>
      </c>
      <c r="N9" s="4">
        <v>28.017399999999999</v>
      </c>
      <c r="O9" s="4">
        <v>28.01802</v>
      </c>
      <c r="P9" s="4">
        <v>28.017769999999999</v>
      </c>
      <c r="Q9" s="4">
        <v>28.018540000000002</v>
      </c>
      <c r="R9" s="4">
        <f t="shared" si="0"/>
        <v>28.018930000000001</v>
      </c>
      <c r="S9" s="4">
        <f t="shared" si="1"/>
        <v>28.017399999999999</v>
      </c>
      <c r="T9" s="4">
        <f t="shared" si="2"/>
        <v>1.5300000000024738E-3</v>
      </c>
      <c r="U9" s="3">
        <v>0.28408</v>
      </c>
      <c r="V9" s="3">
        <v>0.35443999999999998</v>
      </c>
      <c r="W9" s="3">
        <v>0.29770999999999997</v>
      </c>
      <c r="X9" s="3">
        <v>0.58084999999999998</v>
      </c>
      <c r="AA9" s="3" t="s">
        <v>117</v>
      </c>
    </row>
    <row r="10" spans="1:27" x14ac:dyDescent="0.25">
      <c r="A10" s="5" t="s">
        <v>109</v>
      </c>
      <c r="B10" s="4">
        <v>1.0399999999999999E-3</v>
      </c>
      <c r="C10" s="4">
        <v>8.3000000000000001E-4</v>
      </c>
      <c r="D10" s="4">
        <v>1.0200000000000001E-3</v>
      </c>
      <c r="E10" s="4">
        <v>1.0399999999999999E-3</v>
      </c>
      <c r="F10" s="4">
        <v>1.67E-3</v>
      </c>
      <c r="G10" s="4">
        <v>2.0899999999999998E-3</v>
      </c>
      <c r="H10" s="4">
        <v>1.56E-3</v>
      </c>
      <c r="I10" s="4">
        <v>2.15E-3</v>
      </c>
      <c r="J10" s="4">
        <v>28.020759999999999</v>
      </c>
      <c r="K10" s="4">
        <v>28.021350000000002</v>
      </c>
      <c r="L10" s="4">
        <v>28.021319999999999</v>
      </c>
      <c r="M10" s="4">
        <v>28.022169999999999</v>
      </c>
      <c r="N10" s="4">
        <v>28.020510000000002</v>
      </c>
      <c r="O10" s="4">
        <v>28.021370000000001</v>
      </c>
      <c r="P10" s="4">
        <v>28.020869999999999</v>
      </c>
      <c r="Q10" s="4">
        <v>28.022169999999999</v>
      </c>
      <c r="R10" s="4">
        <f t="shared" si="0"/>
        <v>28.022169999999999</v>
      </c>
      <c r="S10" s="4">
        <f t="shared" si="1"/>
        <v>28.020510000000002</v>
      </c>
      <c r="T10" s="4">
        <f t="shared" si="2"/>
        <v>1.6599999999975523E-3</v>
      </c>
      <c r="U10" s="3">
        <v>0.50133000000000005</v>
      </c>
      <c r="V10" s="3">
        <v>0.42643999999999999</v>
      </c>
      <c r="W10" s="3">
        <v>0.39456999999999998</v>
      </c>
      <c r="X10" s="3">
        <v>0.60265999999999997</v>
      </c>
      <c r="Y10" s="3">
        <v>102</v>
      </c>
      <c r="AA10" s="3" t="s">
        <v>117</v>
      </c>
    </row>
    <row r="11" spans="1:27" x14ac:dyDescent="0.25">
      <c r="A11" s="5" t="s">
        <v>110</v>
      </c>
      <c r="B11" s="4">
        <v>1.0300000000000001E-3</v>
      </c>
      <c r="C11" s="4">
        <v>8.7000000000000001E-4</v>
      </c>
      <c r="D11" s="4">
        <v>8.5999999999999998E-4</v>
      </c>
      <c r="E11" s="4">
        <v>8.9999999999999998E-4</v>
      </c>
      <c r="F11" s="4">
        <v>1.42E-3</v>
      </c>
      <c r="G11" s="4">
        <v>1.72E-3</v>
      </c>
      <c r="H11" s="4">
        <v>1.5200000000000001E-3</v>
      </c>
      <c r="I11" s="4">
        <v>1.89E-3</v>
      </c>
      <c r="J11" s="4">
        <v>28.022300000000001</v>
      </c>
      <c r="K11" s="4">
        <v>28.022379999999998</v>
      </c>
      <c r="L11" s="4">
        <v>28.022860000000001</v>
      </c>
      <c r="M11" s="4">
        <v>28.023319999999998</v>
      </c>
      <c r="N11" s="4">
        <v>28.021889999999999</v>
      </c>
      <c r="O11" s="4">
        <v>28.02271</v>
      </c>
      <c r="P11" s="4">
        <v>28.021699999999999</v>
      </c>
      <c r="Q11" s="4">
        <v>28.023050000000001</v>
      </c>
      <c r="R11" s="4">
        <f t="shared" si="0"/>
        <v>28.023319999999998</v>
      </c>
      <c r="S11" s="4">
        <f t="shared" si="1"/>
        <v>28.021699999999999</v>
      </c>
      <c r="T11" s="4">
        <f t="shared" si="2"/>
        <v>1.6199999999990666E-3</v>
      </c>
      <c r="U11" s="3">
        <v>0.45416000000000001</v>
      </c>
      <c r="V11" s="3">
        <v>0.48873</v>
      </c>
      <c r="W11" s="3">
        <v>0.47144000000000003</v>
      </c>
      <c r="X11" s="3">
        <v>0.43414000000000003</v>
      </c>
      <c r="Y11" s="3">
        <v>101</v>
      </c>
      <c r="AA11" s="3" t="s">
        <v>117</v>
      </c>
    </row>
    <row r="12" spans="1:27" x14ac:dyDescent="0.25">
      <c r="A12" s="5" t="s">
        <v>111</v>
      </c>
      <c r="B12" s="4">
        <v>1.98E-3</v>
      </c>
      <c r="C12" s="4">
        <v>8.4000000000000003E-4</v>
      </c>
      <c r="D12" s="4">
        <v>8.8999999999999995E-4</v>
      </c>
      <c r="E12" s="4">
        <v>8.3000000000000001E-4</v>
      </c>
      <c r="F12" s="4">
        <v>1.6800000000000001E-3</v>
      </c>
      <c r="G12" s="4">
        <v>1.9E-3</v>
      </c>
      <c r="H12" s="4">
        <v>1.57E-3</v>
      </c>
      <c r="I12" s="4">
        <v>2.2300000000000002E-3</v>
      </c>
      <c r="J12" s="4">
        <v>28.01998</v>
      </c>
      <c r="K12" s="4">
        <v>28.020240000000001</v>
      </c>
      <c r="L12" s="4">
        <v>28.020949999999999</v>
      </c>
      <c r="M12" s="4">
        <v>28.021470000000001</v>
      </c>
      <c r="N12" s="4">
        <v>28.019069999999999</v>
      </c>
      <c r="O12" s="4">
        <v>28.01999</v>
      </c>
      <c r="P12" s="4">
        <v>28.020209999999999</v>
      </c>
      <c r="Q12" s="4">
        <v>28.021229999999999</v>
      </c>
      <c r="R12" s="4">
        <f t="shared" si="0"/>
        <v>28.021470000000001</v>
      </c>
      <c r="S12" s="4">
        <f t="shared" si="1"/>
        <v>28.019069999999999</v>
      </c>
      <c r="T12" s="4">
        <f t="shared" si="2"/>
        <v>2.400000000001512E-3</v>
      </c>
      <c r="U12" s="3">
        <v>0.36279</v>
      </c>
      <c r="V12" s="3">
        <v>0.42326999999999998</v>
      </c>
      <c r="W12" s="3">
        <v>0.39895000000000003</v>
      </c>
      <c r="X12" s="3">
        <v>0.56383000000000005</v>
      </c>
      <c r="Y12" s="3">
        <v>102</v>
      </c>
      <c r="Z12" s="8"/>
      <c r="AA12" s="3" t="s">
        <v>117</v>
      </c>
    </row>
    <row r="13" spans="1:27" x14ac:dyDescent="0.25">
      <c r="A13" s="5" t="s">
        <v>118</v>
      </c>
    </row>
    <row r="14" spans="1:27" x14ac:dyDescent="0.25">
      <c r="A14" s="5" t="s">
        <v>119</v>
      </c>
    </row>
    <row r="15" spans="1:27" x14ac:dyDescent="0.25">
      <c r="A15" s="5" t="s">
        <v>120</v>
      </c>
    </row>
    <row r="16" spans="1:27" x14ac:dyDescent="0.25">
      <c r="A16" s="5" t="s">
        <v>121</v>
      </c>
    </row>
    <row r="17" spans="1:1" x14ac:dyDescent="0.25">
      <c r="A17" s="5" t="s">
        <v>122</v>
      </c>
    </row>
    <row r="18" spans="1:1" x14ac:dyDescent="0.25">
      <c r="A18" s="5" t="s">
        <v>123</v>
      </c>
    </row>
    <row r="19" spans="1:1" x14ac:dyDescent="0.25">
      <c r="A19" s="5" t="s">
        <v>124</v>
      </c>
    </row>
  </sheetData>
  <autoFilter ref="A1:AA12" xr:uid="{B3DC3FD4-3F5F-4807-BA60-DA2F7AEBD241}">
    <sortState xmlns:xlrd2="http://schemas.microsoft.com/office/spreadsheetml/2017/richdata2" ref="A2:AA12">
      <sortCondition ref="A1:A12"/>
    </sortState>
  </autoFilter>
  <conditionalFormatting sqref="J3:Q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12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2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 T5:T6 T8:T1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12">
    <cfRule type="colorScale" priority="578">
      <colorScale>
        <cfvo type="min"/>
        <cfvo type="max"/>
        <color rgb="FFFCFCFF"/>
        <color rgb="FFF8696B"/>
      </colorScale>
    </cfRule>
  </conditionalFormatting>
  <conditionalFormatting sqref="B2:E12">
    <cfRule type="colorScale" priority="579">
      <colorScale>
        <cfvo type="min"/>
        <cfvo type="max"/>
        <color rgb="FFFCFCFF"/>
        <color rgb="FFF8696B"/>
      </colorScale>
    </cfRule>
  </conditionalFormatting>
  <conditionalFormatting sqref="F2:I12">
    <cfRule type="colorScale" priority="580">
      <colorScale>
        <cfvo type="min"/>
        <cfvo type="max"/>
        <color rgb="FFFCFCFF"/>
        <color rgb="FFF8696B"/>
      </colorScale>
    </cfRule>
  </conditionalFormatting>
  <conditionalFormatting sqref="U2:X12">
    <cfRule type="cellIs" dxfId="4" priority="1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ECD3-B86C-4ED9-8151-943830D2F360}">
  <dimension ref="A1:AB37"/>
  <sheetViews>
    <sheetView zoomScale="92" workbookViewId="0">
      <pane ySplit="1" topLeftCell="A2" activePane="bottomLeft" state="frozen"/>
      <selection pane="bottomLeft" activeCell="Z12" sqref="Z12"/>
    </sheetView>
  </sheetViews>
  <sheetFormatPr defaultColWidth="12" defaultRowHeight="12.75" x14ac:dyDescent="0.25"/>
  <cols>
    <col min="1" max="1" width="10.42578125" style="3" bestFit="1" customWidth="1"/>
    <col min="2" max="5" width="7.42578125" style="3" customWidth="1"/>
    <col min="6" max="9" width="8.5703125" style="3" customWidth="1"/>
    <col min="10" max="17" width="10.7109375" style="3" customWidth="1"/>
    <col min="18" max="18" width="9.42578125" style="3" bestFit="1" customWidth="1"/>
    <col min="19" max="19" width="9" style="3" bestFit="1" customWidth="1"/>
    <col min="20" max="20" width="7.42578125" style="3" customWidth="1"/>
    <col min="21" max="25" width="6.42578125" style="3" customWidth="1"/>
    <col min="26" max="26" width="9.5703125" style="3" bestFit="1" customWidth="1"/>
    <col min="27" max="27" width="10.7109375" style="3" bestFit="1" customWidth="1"/>
    <col min="28" max="28" width="10.85546875" style="3" bestFit="1" customWidth="1"/>
    <col min="29" max="16384" width="12" style="3"/>
  </cols>
  <sheetData>
    <row r="1" spans="1:28" s="2" customFormat="1" x14ac:dyDescent="0.25">
      <c r="A1" s="9" t="s">
        <v>129</v>
      </c>
      <c r="B1" s="9" t="s">
        <v>8</v>
      </c>
      <c r="C1" s="9" t="s">
        <v>9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0</v>
      </c>
      <c r="K1" s="9" t="s">
        <v>1</v>
      </c>
      <c r="L1" s="9" t="s">
        <v>3</v>
      </c>
      <c r="M1" s="9" t="s">
        <v>2</v>
      </c>
      <c r="N1" s="9" t="s">
        <v>4</v>
      </c>
      <c r="O1" s="9" t="s">
        <v>7</v>
      </c>
      <c r="P1" s="9" t="s">
        <v>5</v>
      </c>
      <c r="Q1" s="9" t="s">
        <v>6</v>
      </c>
      <c r="R1" s="9" t="s">
        <v>17</v>
      </c>
      <c r="S1" s="9" t="s">
        <v>18</v>
      </c>
      <c r="T1" s="9" t="s">
        <v>19</v>
      </c>
      <c r="U1" s="9" t="s">
        <v>149</v>
      </c>
      <c r="V1" s="10" t="s">
        <v>125</v>
      </c>
      <c r="W1" s="10" t="s">
        <v>126</v>
      </c>
      <c r="X1" s="10" t="s">
        <v>127</v>
      </c>
      <c r="Y1" s="10" t="s">
        <v>128</v>
      </c>
      <c r="Z1" s="2" t="s">
        <v>89</v>
      </c>
      <c r="AA1" s="2" t="s">
        <v>91</v>
      </c>
      <c r="AB1" s="2" t="s">
        <v>92</v>
      </c>
    </row>
    <row r="2" spans="1:28" x14ac:dyDescent="0.25">
      <c r="A2" s="11" t="s">
        <v>130</v>
      </c>
      <c r="B2" s="12">
        <v>1.2199999999999999E-3</v>
      </c>
      <c r="C2" s="12">
        <v>9.7999999999999997E-4</v>
      </c>
      <c r="D2" s="12">
        <v>9.7999999999999997E-4</v>
      </c>
      <c r="E2" s="12">
        <v>1.2199999999999999E-3</v>
      </c>
      <c r="F2" s="12">
        <v>5.2999999999999998E-4</v>
      </c>
      <c r="G2" s="12">
        <v>1.0399999999999999E-3</v>
      </c>
      <c r="H2" s="12">
        <v>6.9999999999999999E-4</v>
      </c>
      <c r="I2" s="12">
        <v>7.1000000000000002E-4</v>
      </c>
      <c r="J2" s="12">
        <v>28.02337</v>
      </c>
      <c r="K2" s="12">
        <v>28.023869999999999</v>
      </c>
      <c r="L2" s="12">
        <v>28.023409999999998</v>
      </c>
      <c r="M2" s="12">
        <v>28.024470000000001</v>
      </c>
      <c r="N2" s="12">
        <v>28.022359999999999</v>
      </c>
      <c r="O2" s="12">
        <v>28.02186</v>
      </c>
      <c r="P2" s="12">
        <v>28.02262</v>
      </c>
      <c r="Q2" s="12">
        <v>28.02224</v>
      </c>
      <c r="R2" s="12">
        <f t="shared" ref="R2:R37" si="0">MAX(J2:Q2)</f>
        <v>28.024470000000001</v>
      </c>
      <c r="S2" s="12">
        <f t="shared" ref="S2:S37" si="1">MIN(J2:Q2)</f>
        <v>28.02186</v>
      </c>
      <c r="T2" s="12">
        <f t="shared" ref="T2:T37" si="2">R2-S2</f>
        <v>2.6100000000006673E-3</v>
      </c>
      <c r="U2" s="12">
        <v>4.8399999999999997E-3</v>
      </c>
      <c r="V2" s="13">
        <v>0.26684999999999998</v>
      </c>
      <c r="W2" s="13">
        <v>0.24759999999999999</v>
      </c>
      <c r="X2" s="13">
        <v>0.59552000000000005</v>
      </c>
      <c r="Y2" s="13">
        <v>0.45963999999999999</v>
      </c>
    </row>
    <row r="3" spans="1:28" x14ac:dyDescent="0.25">
      <c r="A3" s="11" t="s">
        <v>131</v>
      </c>
      <c r="B3" s="12">
        <v>1.07E-3</v>
      </c>
      <c r="C3" s="12">
        <v>9.5E-4</v>
      </c>
      <c r="D3" s="12">
        <v>1E-3</v>
      </c>
      <c r="E3" s="12">
        <v>9.7999999999999997E-4</v>
      </c>
      <c r="F3" s="12">
        <v>5.5000000000000003E-4</v>
      </c>
      <c r="G3" s="12">
        <v>9.2000000000000003E-4</v>
      </c>
      <c r="H3" s="12">
        <v>5.6999999999999998E-4</v>
      </c>
      <c r="I3" s="12">
        <v>7.7999999999999999E-4</v>
      </c>
      <c r="J3" s="12">
        <v>28.023060000000001</v>
      </c>
      <c r="K3" s="12">
        <v>28.02374</v>
      </c>
      <c r="L3" s="12">
        <v>28.023479999999999</v>
      </c>
      <c r="M3" s="12">
        <v>28.024480000000001</v>
      </c>
      <c r="N3" s="12">
        <v>28.022379999999998</v>
      </c>
      <c r="O3" s="12">
        <v>28.021619999999999</v>
      </c>
      <c r="P3" s="12">
        <v>28.02234</v>
      </c>
      <c r="Q3" s="12">
        <v>28.021820000000002</v>
      </c>
      <c r="R3" s="12">
        <f t="shared" si="0"/>
        <v>28.024480000000001</v>
      </c>
      <c r="S3" s="12">
        <f t="shared" si="1"/>
        <v>28.021619999999999</v>
      </c>
      <c r="T3" s="12">
        <f t="shared" si="2"/>
        <v>2.8600000000018611E-3</v>
      </c>
      <c r="U3" s="12">
        <v>4.1599999999999996E-3</v>
      </c>
      <c r="V3" s="13">
        <v>0.35348000000000002</v>
      </c>
      <c r="W3" s="13">
        <v>0.33278999999999997</v>
      </c>
      <c r="X3" s="13">
        <v>0.53012000000000004</v>
      </c>
      <c r="Y3" s="13">
        <v>0.67932999999999999</v>
      </c>
    </row>
    <row r="4" spans="1:28" x14ac:dyDescent="0.25">
      <c r="A4" s="11" t="s">
        <v>132</v>
      </c>
      <c r="B4" s="12">
        <v>1E-3</v>
      </c>
      <c r="C4" s="12">
        <v>1.17E-3</v>
      </c>
      <c r="D4" s="12">
        <v>1.01E-3</v>
      </c>
      <c r="E4" s="12">
        <v>9.3999999999999997E-4</v>
      </c>
      <c r="F4" s="12">
        <v>8.3000000000000001E-4</v>
      </c>
      <c r="G4" s="12">
        <v>6.4999999999999997E-4</v>
      </c>
      <c r="H4" s="12">
        <v>5.9000000000000003E-4</v>
      </c>
      <c r="I4" s="12">
        <v>4.6000000000000001E-4</v>
      </c>
      <c r="J4" s="12">
        <v>28.020119999999999</v>
      </c>
      <c r="K4" s="12">
        <v>28.019939999999998</v>
      </c>
      <c r="L4" s="12">
        <v>28.020620000000001</v>
      </c>
      <c r="M4" s="12">
        <v>28.020340000000001</v>
      </c>
      <c r="N4" s="12">
        <v>28.021409999999999</v>
      </c>
      <c r="O4" s="12">
        <v>28.019909999999999</v>
      </c>
      <c r="P4" s="12">
        <v>28.02131</v>
      </c>
      <c r="Q4" s="12">
        <v>28.02007</v>
      </c>
      <c r="R4" s="12">
        <f t="shared" si="0"/>
        <v>28.021409999999999</v>
      </c>
      <c r="S4" s="12">
        <f t="shared" si="1"/>
        <v>28.019909999999999</v>
      </c>
      <c r="T4" s="12">
        <f t="shared" si="2"/>
        <v>1.5000000000000568E-3</v>
      </c>
      <c r="U4" s="12">
        <v>2.2000000000000001E-3</v>
      </c>
      <c r="V4" s="13">
        <v>0.27632000000000001</v>
      </c>
      <c r="W4" s="13">
        <v>0.22370999999999999</v>
      </c>
      <c r="X4" s="13">
        <v>0.51666000000000001</v>
      </c>
      <c r="Y4" s="13">
        <v>0.55118999999999996</v>
      </c>
      <c r="Z4" s="3">
        <v>2</v>
      </c>
    </row>
    <row r="5" spans="1:28" x14ac:dyDescent="0.25">
      <c r="A5" s="11" t="s">
        <v>133</v>
      </c>
      <c r="B5" s="12">
        <v>1.17E-3</v>
      </c>
      <c r="C5" s="12">
        <v>1.0200000000000001E-3</v>
      </c>
      <c r="D5" s="12">
        <v>1.08E-3</v>
      </c>
      <c r="E5" s="12">
        <v>1.14E-3</v>
      </c>
      <c r="F5" s="12">
        <v>4.8999999999999998E-4</v>
      </c>
      <c r="G5" s="12">
        <v>1.14E-3</v>
      </c>
      <c r="H5" s="12">
        <v>8.3000000000000001E-4</v>
      </c>
      <c r="I5" s="12">
        <v>8.4999999999999995E-4</v>
      </c>
      <c r="J5" s="12">
        <v>28.021609999999999</v>
      </c>
      <c r="K5" s="12">
        <v>28.022459999999999</v>
      </c>
      <c r="L5" s="12">
        <v>28.021339999999999</v>
      </c>
      <c r="M5" s="12">
        <v>28.022659999999998</v>
      </c>
      <c r="N5" s="12">
        <v>28.02056</v>
      </c>
      <c r="O5" s="12">
        <v>28.019960000000001</v>
      </c>
      <c r="P5" s="12">
        <v>28.020710000000001</v>
      </c>
      <c r="Q5" s="12">
        <v>28.020340000000001</v>
      </c>
      <c r="R5" s="12">
        <f t="shared" si="0"/>
        <v>28.022659999999998</v>
      </c>
      <c r="S5" s="12">
        <f t="shared" si="1"/>
        <v>28.019960000000001</v>
      </c>
      <c r="T5" s="12">
        <f t="shared" si="2"/>
        <v>2.6999999999972601E-3</v>
      </c>
      <c r="U5" s="12">
        <v>2.9199999999999999E-3</v>
      </c>
      <c r="V5" s="13">
        <v>0.25031999999999999</v>
      </c>
      <c r="W5" s="13">
        <v>8.7029999999999996E-2</v>
      </c>
      <c r="X5" s="13">
        <v>0.44850000000000001</v>
      </c>
      <c r="Y5" s="13">
        <v>0.65815000000000001</v>
      </c>
    </row>
    <row r="6" spans="1:28" x14ac:dyDescent="0.25">
      <c r="A6" s="11" t="s">
        <v>134</v>
      </c>
      <c r="B6" s="12">
        <v>1.1999999999999999E-3</v>
      </c>
      <c r="C6" s="12">
        <v>1.23E-3</v>
      </c>
      <c r="D6" s="12">
        <v>1.2800000000000001E-3</v>
      </c>
      <c r="E6" s="12">
        <v>1.25E-3</v>
      </c>
      <c r="F6" s="12">
        <v>9.7000000000000005E-4</v>
      </c>
      <c r="G6" s="12">
        <v>5.9000000000000003E-4</v>
      </c>
      <c r="H6" s="12">
        <v>6.0999999999999997E-4</v>
      </c>
      <c r="I6" s="12">
        <v>7.7999999999999999E-4</v>
      </c>
      <c r="J6" s="12">
        <v>28.021740000000001</v>
      </c>
      <c r="K6" s="12">
        <v>28.021180000000001</v>
      </c>
      <c r="L6" s="12">
        <v>28.0228</v>
      </c>
      <c r="M6" s="12">
        <v>28.021979999999999</v>
      </c>
      <c r="N6" s="12">
        <v>28.020119999999999</v>
      </c>
      <c r="O6" s="12">
        <v>28.020600000000002</v>
      </c>
      <c r="P6" s="12">
        <v>28.020589999999999</v>
      </c>
      <c r="Q6" s="12">
        <v>28.02149</v>
      </c>
      <c r="R6" s="12">
        <f t="shared" si="0"/>
        <v>28.0228</v>
      </c>
      <c r="S6" s="12">
        <f t="shared" si="1"/>
        <v>28.020119999999999</v>
      </c>
      <c r="T6" s="12">
        <f t="shared" si="2"/>
        <v>2.68000000000157E-3</v>
      </c>
      <c r="U6" s="12">
        <v>1.9300000000000001E-3</v>
      </c>
      <c r="V6" s="13">
        <v>0.30573</v>
      </c>
      <c r="W6" s="13">
        <v>0.33105000000000001</v>
      </c>
      <c r="X6" s="13">
        <v>0.51710999999999996</v>
      </c>
      <c r="Y6" s="13">
        <v>0.67381000000000002</v>
      </c>
      <c r="Z6" s="3">
        <v>4</v>
      </c>
    </row>
    <row r="7" spans="1:28" x14ac:dyDescent="0.25">
      <c r="A7" s="11" t="s">
        <v>135</v>
      </c>
      <c r="B7" s="12">
        <v>9.1E-4</v>
      </c>
      <c r="C7" s="12">
        <v>1.06E-3</v>
      </c>
      <c r="D7" s="12">
        <v>1.06E-3</v>
      </c>
      <c r="E7" s="12">
        <v>1.1800000000000001E-3</v>
      </c>
      <c r="F7" s="12">
        <v>8.1999999999999998E-4</v>
      </c>
      <c r="G7" s="12">
        <v>5.1000000000000004E-4</v>
      </c>
      <c r="H7" s="12">
        <v>6.8999999999999997E-4</v>
      </c>
      <c r="I7" s="12">
        <v>8.3000000000000001E-4</v>
      </c>
      <c r="J7" s="12">
        <v>28.024290000000001</v>
      </c>
      <c r="K7" s="12">
        <v>28.02355</v>
      </c>
      <c r="L7" s="12">
        <v>28.025210000000001</v>
      </c>
      <c r="M7" s="12">
        <v>28.023820000000001</v>
      </c>
      <c r="N7" s="12">
        <v>28.02214</v>
      </c>
      <c r="O7" s="12">
        <v>28.022919999999999</v>
      </c>
      <c r="P7" s="12">
        <v>28.022829999999999</v>
      </c>
      <c r="Q7" s="12">
        <v>28.023350000000001</v>
      </c>
      <c r="R7" s="12">
        <f t="shared" si="0"/>
        <v>28.025210000000001</v>
      </c>
      <c r="S7" s="12">
        <f t="shared" si="1"/>
        <v>28.02214</v>
      </c>
      <c r="T7" s="12">
        <f t="shared" si="2"/>
        <v>3.0700000000010164E-3</v>
      </c>
      <c r="U7" s="12">
        <v>3.3899999999999998E-3</v>
      </c>
      <c r="V7" s="13">
        <v>0.37276999999999999</v>
      </c>
      <c r="W7" s="13">
        <v>0.46259</v>
      </c>
      <c r="X7" s="13">
        <v>0.64073999999999998</v>
      </c>
      <c r="Y7" s="13">
        <v>0.59165999999999996</v>
      </c>
    </row>
    <row r="8" spans="1:28" x14ac:dyDescent="0.25">
      <c r="A8" s="11" t="s">
        <v>136</v>
      </c>
      <c r="B8" s="12">
        <v>9.7000000000000005E-4</v>
      </c>
      <c r="C8" s="12">
        <v>9.2000000000000003E-4</v>
      </c>
      <c r="D8" s="12">
        <v>1.08E-3</v>
      </c>
      <c r="E8" s="12">
        <v>1.24E-3</v>
      </c>
      <c r="F8" s="12">
        <v>5.6999999999999998E-4</v>
      </c>
      <c r="G8" s="12">
        <v>9.2000000000000003E-4</v>
      </c>
      <c r="H8" s="12">
        <v>7.2999999999999996E-4</v>
      </c>
      <c r="I8" s="12">
        <v>5.5000000000000003E-4</v>
      </c>
      <c r="J8" s="12">
        <v>28.021039999999999</v>
      </c>
      <c r="K8" s="12">
        <v>28.021879999999999</v>
      </c>
      <c r="L8" s="12">
        <v>28.021460000000001</v>
      </c>
      <c r="M8" s="12">
        <v>28.022659999999998</v>
      </c>
      <c r="N8" s="12">
        <v>28.020240000000001</v>
      </c>
      <c r="O8" s="12">
        <v>28.020130000000002</v>
      </c>
      <c r="P8" s="12">
        <v>28.020710000000001</v>
      </c>
      <c r="Q8" s="12">
        <v>28.01989</v>
      </c>
      <c r="R8" s="12">
        <f t="shared" si="0"/>
        <v>28.022659999999998</v>
      </c>
      <c r="S8" s="12">
        <f t="shared" si="1"/>
        <v>28.01989</v>
      </c>
      <c r="T8" s="12">
        <f t="shared" si="2"/>
        <v>2.7699999999981628E-3</v>
      </c>
      <c r="U8" s="12">
        <v>1.32E-3</v>
      </c>
      <c r="V8" s="13">
        <v>0.26196999999999998</v>
      </c>
      <c r="W8" s="13">
        <v>7.6100000000000001E-2</v>
      </c>
      <c r="X8" s="13">
        <v>0.59172999999999998</v>
      </c>
      <c r="Y8" s="13">
        <v>0.45702999999999999</v>
      </c>
      <c r="Z8" s="3">
        <v>3</v>
      </c>
    </row>
    <row r="9" spans="1:28" x14ac:dyDescent="0.25">
      <c r="A9" s="11" t="s">
        <v>137</v>
      </c>
      <c r="B9" s="12">
        <v>1.01E-3</v>
      </c>
      <c r="C9" s="12">
        <v>9.7999999999999997E-4</v>
      </c>
      <c r="D9" s="12">
        <v>1.09E-3</v>
      </c>
      <c r="E9" s="12">
        <v>1.1999999999999999E-3</v>
      </c>
      <c r="F9" s="12">
        <v>5.9999999999999995E-4</v>
      </c>
      <c r="G9" s="12">
        <v>6.4999999999999997E-4</v>
      </c>
      <c r="H9" s="12">
        <v>8.4000000000000003E-4</v>
      </c>
      <c r="I9" s="12">
        <v>5.9999999999999995E-4</v>
      </c>
      <c r="J9" s="12">
        <v>28.020769999999999</v>
      </c>
      <c r="K9" s="12">
        <v>28.020510000000002</v>
      </c>
      <c r="L9" s="12">
        <v>28.02139</v>
      </c>
      <c r="M9" s="12">
        <v>28.02101</v>
      </c>
      <c r="N9" s="12">
        <v>28.020810000000001</v>
      </c>
      <c r="O9" s="12">
        <v>28.020050000000001</v>
      </c>
      <c r="P9" s="12">
        <v>28.02159</v>
      </c>
      <c r="Q9" s="12">
        <v>28.02055</v>
      </c>
      <c r="R9" s="12">
        <f t="shared" si="0"/>
        <v>28.02159</v>
      </c>
      <c r="S9" s="12">
        <f t="shared" si="1"/>
        <v>28.020050000000001</v>
      </c>
      <c r="T9" s="12">
        <f t="shared" si="2"/>
        <v>1.5399999999985425E-3</v>
      </c>
      <c r="U9" s="12">
        <v>2.0200000000000001E-3</v>
      </c>
      <c r="V9" s="13">
        <v>0.43815999999999999</v>
      </c>
      <c r="W9" s="13">
        <v>0.34329999999999999</v>
      </c>
      <c r="X9" s="13">
        <v>0.66230999999999995</v>
      </c>
      <c r="Y9" s="13">
        <v>0.50882000000000005</v>
      </c>
    </row>
    <row r="10" spans="1:28" x14ac:dyDescent="0.25">
      <c r="A10" s="11" t="s">
        <v>138</v>
      </c>
      <c r="B10" s="12">
        <v>7.9000000000000001E-4</v>
      </c>
      <c r="C10" s="12">
        <v>9.1E-4</v>
      </c>
      <c r="D10" s="12">
        <v>8.5999999999999998E-4</v>
      </c>
      <c r="E10" s="12">
        <v>9.2000000000000003E-4</v>
      </c>
      <c r="F10" s="12">
        <v>9.3000000000000005E-4</v>
      </c>
      <c r="G10" s="12">
        <v>9.1E-4</v>
      </c>
      <c r="H10" s="12">
        <v>8.0999999999999996E-4</v>
      </c>
      <c r="I10" s="12">
        <v>6.4000000000000005E-4</v>
      </c>
      <c r="J10" s="12">
        <v>28.019189999999998</v>
      </c>
      <c r="K10" s="12">
        <v>28.018650000000001</v>
      </c>
      <c r="L10" s="12">
        <v>28.020489999999999</v>
      </c>
      <c r="M10" s="12">
        <v>28.01979</v>
      </c>
      <c r="N10" s="12">
        <v>28.01998</v>
      </c>
      <c r="O10" s="12">
        <v>28.018840000000001</v>
      </c>
      <c r="P10" s="12">
        <v>28.020959999999999</v>
      </c>
      <c r="Q10" s="12">
        <v>28.01972</v>
      </c>
      <c r="R10" s="12">
        <f t="shared" si="0"/>
        <v>28.020959999999999</v>
      </c>
      <c r="S10" s="12">
        <f t="shared" si="1"/>
        <v>28.018650000000001</v>
      </c>
      <c r="T10" s="12">
        <f t="shared" si="2"/>
        <v>2.3099999999978138E-3</v>
      </c>
      <c r="U10" s="12">
        <v>3.47E-3</v>
      </c>
      <c r="V10" s="13">
        <v>0.41661999999999999</v>
      </c>
      <c r="W10" s="13">
        <v>0.26616000000000001</v>
      </c>
      <c r="X10" s="13">
        <v>0.60573999999999995</v>
      </c>
      <c r="Y10" s="13">
        <v>0.55391999999999997</v>
      </c>
      <c r="Z10" s="3">
        <v>2</v>
      </c>
    </row>
    <row r="11" spans="1:28" x14ac:dyDescent="0.25">
      <c r="A11" s="11" t="s">
        <v>139</v>
      </c>
      <c r="B11" s="12">
        <v>3.2699999999999999E-3</v>
      </c>
      <c r="C11" s="12">
        <v>1.01E-3</v>
      </c>
      <c r="D11" s="12">
        <v>8.1999999999999998E-4</v>
      </c>
      <c r="E11" s="12">
        <v>1.5499999999999999E-3</v>
      </c>
      <c r="F11" s="12">
        <v>8.1999999999999998E-4</v>
      </c>
      <c r="G11" s="12">
        <v>1.64E-3</v>
      </c>
      <c r="H11" s="12">
        <v>1.1100000000000001E-3</v>
      </c>
      <c r="I11" s="12">
        <v>7.6999999999999996E-4</v>
      </c>
      <c r="J11" s="12">
        <v>28.01803</v>
      </c>
      <c r="K11" s="12">
        <v>28.018070000000002</v>
      </c>
      <c r="L11" s="12">
        <v>28.018730000000001</v>
      </c>
      <c r="M11" s="12">
        <v>28.018429999999999</v>
      </c>
      <c r="N11" s="12">
        <v>28.01763</v>
      </c>
      <c r="O11" s="12">
        <v>28.01717</v>
      </c>
      <c r="P11" s="12">
        <v>28.017949999999999</v>
      </c>
      <c r="Q11" s="12">
        <v>28.01803</v>
      </c>
      <c r="R11" s="12">
        <f t="shared" si="0"/>
        <v>28.018730000000001</v>
      </c>
      <c r="S11" s="12">
        <f t="shared" si="1"/>
        <v>28.01717</v>
      </c>
      <c r="T11" s="12">
        <f t="shared" si="2"/>
        <v>1.5600000000013381E-3</v>
      </c>
      <c r="U11" s="12">
        <v>4.0899999999999999E-3</v>
      </c>
      <c r="V11" s="13">
        <v>0.24356</v>
      </c>
      <c r="W11" s="13">
        <v>0.25205</v>
      </c>
      <c r="X11" s="13">
        <v>0.84552000000000005</v>
      </c>
      <c r="Y11" s="13">
        <v>0.50902999999999998</v>
      </c>
    </row>
    <row r="12" spans="1:28" x14ac:dyDescent="0.25">
      <c r="A12" s="11" t="s">
        <v>140</v>
      </c>
      <c r="B12" s="12">
        <v>8.4000000000000003E-4</v>
      </c>
      <c r="C12" s="12">
        <v>9.1E-4</v>
      </c>
      <c r="D12" s="12">
        <v>1.01E-3</v>
      </c>
      <c r="E12" s="12">
        <v>1E-3</v>
      </c>
      <c r="F12" s="12">
        <v>8.9999999999999998E-4</v>
      </c>
      <c r="G12" s="12">
        <v>5.9000000000000003E-4</v>
      </c>
      <c r="H12" s="12">
        <v>6.0999999999999997E-4</v>
      </c>
      <c r="I12" s="12">
        <v>8.5999999999999998E-4</v>
      </c>
      <c r="J12" s="12">
        <v>28.018820000000002</v>
      </c>
      <c r="K12" s="12">
        <v>28.018989999999999</v>
      </c>
      <c r="L12" s="12">
        <v>28.02093</v>
      </c>
      <c r="M12" s="12">
        <v>28.020009999999999</v>
      </c>
      <c r="N12" s="12">
        <v>28.017659999999999</v>
      </c>
      <c r="O12" s="12">
        <v>28.018149999999999</v>
      </c>
      <c r="P12" s="12">
        <v>28.019020000000001</v>
      </c>
      <c r="Q12" s="12">
        <v>28.019290000000002</v>
      </c>
      <c r="R12" s="12">
        <f t="shared" si="0"/>
        <v>28.02093</v>
      </c>
      <c r="S12" s="12">
        <f t="shared" si="1"/>
        <v>28.017659999999999</v>
      </c>
      <c r="T12" s="12">
        <f t="shared" si="2"/>
        <v>3.2700000000005502E-3</v>
      </c>
      <c r="U12" s="12">
        <v>3.7399999999999998E-3</v>
      </c>
      <c r="V12" s="13">
        <v>0.22827</v>
      </c>
      <c r="W12" s="13">
        <v>0.38085000000000002</v>
      </c>
      <c r="X12" s="13">
        <v>0.55979999999999996</v>
      </c>
      <c r="Y12" s="13">
        <v>0.63187000000000004</v>
      </c>
      <c r="Z12" s="3">
        <v>5</v>
      </c>
    </row>
    <row r="13" spans="1:28" x14ac:dyDescent="0.25">
      <c r="A13" s="11" t="s">
        <v>141</v>
      </c>
      <c r="B13" s="12">
        <v>9.7999999999999997E-4</v>
      </c>
      <c r="C13" s="12">
        <v>9.1E-4</v>
      </c>
      <c r="D13" s="12">
        <v>9.3000000000000005E-4</v>
      </c>
      <c r="E13" s="12">
        <v>8.4000000000000003E-4</v>
      </c>
      <c r="F13" s="12">
        <v>8.7000000000000001E-4</v>
      </c>
      <c r="G13" s="12">
        <v>6.4999999999999997E-4</v>
      </c>
      <c r="H13" s="12">
        <v>5.9000000000000003E-4</v>
      </c>
      <c r="I13" s="12">
        <v>6.6E-4</v>
      </c>
      <c r="J13" s="12">
        <v>28.022369999999999</v>
      </c>
      <c r="K13" s="12">
        <v>28.021550000000001</v>
      </c>
      <c r="L13" s="12">
        <v>28.023250000000001</v>
      </c>
      <c r="M13" s="12">
        <v>28.02206</v>
      </c>
      <c r="N13" s="12">
        <v>28.020399999999999</v>
      </c>
      <c r="O13" s="12">
        <v>28.02084</v>
      </c>
      <c r="P13" s="12">
        <v>28.021100000000001</v>
      </c>
      <c r="Q13" s="12">
        <v>28.021159999999998</v>
      </c>
      <c r="R13" s="12">
        <f t="shared" si="0"/>
        <v>28.023250000000001</v>
      </c>
      <c r="S13" s="12">
        <f t="shared" si="1"/>
        <v>28.020399999999999</v>
      </c>
      <c r="T13" s="12">
        <f t="shared" si="2"/>
        <v>2.8500000000022396E-3</v>
      </c>
      <c r="U13" s="12">
        <v>1.7099999999999999E-3</v>
      </c>
      <c r="V13" s="13">
        <v>0.28838000000000003</v>
      </c>
      <c r="W13" s="13">
        <v>0.32567000000000002</v>
      </c>
      <c r="X13" s="13">
        <v>0.52142999999999995</v>
      </c>
      <c r="Y13" s="13">
        <v>0.68632000000000004</v>
      </c>
    </row>
    <row r="14" spans="1:28" x14ac:dyDescent="0.25">
      <c r="A14" s="11" t="s">
        <v>142</v>
      </c>
      <c r="B14" s="12">
        <v>8.8999999999999995E-4</v>
      </c>
      <c r="C14" s="12">
        <v>1.9E-3</v>
      </c>
      <c r="D14" s="12">
        <v>9.1E-4</v>
      </c>
      <c r="E14" s="12">
        <v>2.1800000000000001E-3</v>
      </c>
      <c r="F14" s="12">
        <v>1.5E-3</v>
      </c>
      <c r="G14" s="12">
        <v>2.14E-3</v>
      </c>
      <c r="H14" s="12">
        <v>1.39E-3</v>
      </c>
      <c r="I14" s="12">
        <v>1.2700000000000001E-3</v>
      </c>
      <c r="J14" s="12">
        <v>28.020879999999998</v>
      </c>
      <c r="K14" s="12">
        <v>28.02205</v>
      </c>
      <c r="L14" s="12">
        <v>28.02187</v>
      </c>
      <c r="M14" s="12">
        <v>28.02338</v>
      </c>
      <c r="N14" s="12">
        <v>28.02074</v>
      </c>
      <c r="O14" s="12">
        <v>28.020299999999999</v>
      </c>
      <c r="P14" s="12">
        <v>28.02167</v>
      </c>
      <c r="Q14" s="12">
        <v>28.021080000000001</v>
      </c>
      <c r="R14" s="12">
        <f t="shared" si="0"/>
        <v>28.02338</v>
      </c>
      <c r="S14" s="12">
        <f t="shared" si="1"/>
        <v>28.020299999999999</v>
      </c>
      <c r="T14" s="12">
        <f t="shared" si="2"/>
        <v>3.0800000000006378E-3</v>
      </c>
      <c r="U14" s="12">
        <v>1.6100000000000001E-3</v>
      </c>
      <c r="V14" s="13">
        <v>0.24648999999999999</v>
      </c>
      <c r="W14" s="13">
        <v>0.36497000000000002</v>
      </c>
      <c r="X14" s="13">
        <v>0.71614999999999995</v>
      </c>
      <c r="Y14" s="13">
        <v>0.55945</v>
      </c>
      <c r="Z14" s="3">
        <v>3</v>
      </c>
      <c r="AA14" s="8"/>
    </row>
    <row r="15" spans="1:28" x14ac:dyDescent="0.25">
      <c r="A15" s="11" t="s">
        <v>143</v>
      </c>
      <c r="B15" s="12">
        <v>9.5E-4</v>
      </c>
      <c r="C15" s="12">
        <v>9.3000000000000005E-4</v>
      </c>
      <c r="D15" s="12">
        <v>1.1000000000000001E-3</v>
      </c>
      <c r="E15" s="12">
        <v>1.0499999999999999E-3</v>
      </c>
      <c r="F15" s="12">
        <v>1.9E-3</v>
      </c>
      <c r="G15" s="12">
        <v>1.6000000000000001E-3</v>
      </c>
      <c r="H15" s="12">
        <v>1.7799999999999999E-3</v>
      </c>
      <c r="I15" s="12">
        <v>2.15E-3</v>
      </c>
      <c r="J15" s="12">
        <v>28.02158</v>
      </c>
      <c r="K15" s="12">
        <v>28.020099999999999</v>
      </c>
      <c r="L15" s="12">
        <v>28.02298</v>
      </c>
      <c r="M15" s="12">
        <v>28.021879999999999</v>
      </c>
      <c r="N15" s="12">
        <v>28.019570000000002</v>
      </c>
      <c r="O15" s="12">
        <v>28.019880000000001</v>
      </c>
      <c r="P15" s="12">
        <v>28.020849999999999</v>
      </c>
      <c r="Q15" s="12">
        <v>28.021429999999999</v>
      </c>
      <c r="R15" s="12">
        <f t="shared" si="0"/>
        <v>28.02298</v>
      </c>
      <c r="S15" s="12">
        <f t="shared" si="1"/>
        <v>28.019570000000002</v>
      </c>
      <c r="T15" s="12">
        <f t="shared" si="2"/>
        <v>3.4099999999988029E-3</v>
      </c>
      <c r="U15" s="12">
        <v>1.81E-3</v>
      </c>
      <c r="V15" s="13">
        <v>0.37602000000000002</v>
      </c>
      <c r="W15" s="13">
        <v>0.25018000000000001</v>
      </c>
      <c r="X15" s="13">
        <v>0.60675000000000001</v>
      </c>
      <c r="Y15" s="13">
        <v>0.83381000000000005</v>
      </c>
      <c r="Z15" s="3">
        <v>4</v>
      </c>
    </row>
    <row r="16" spans="1:28" x14ac:dyDescent="0.25">
      <c r="A16" s="11" t="s">
        <v>144</v>
      </c>
      <c r="B16" s="12">
        <v>8.8999999999999995E-4</v>
      </c>
      <c r="C16" s="12">
        <v>8.8999999999999995E-4</v>
      </c>
      <c r="D16" s="12">
        <v>1.01E-3</v>
      </c>
      <c r="E16" s="12">
        <v>9.5E-4</v>
      </c>
      <c r="F16" s="12">
        <v>1.67E-3</v>
      </c>
      <c r="G16" s="12">
        <v>1.5499999999999999E-3</v>
      </c>
      <c r="H16" s="12">
        <v>1.5E-3</v>
      </c>
      <c r="I16" s="12">
        <v>1.41E-3</v>
      </c>
      <c r="J16" s="12">
        <v>28.018540000000002</v>
      </c>
      <c r="K16" s="12">
        <v>28.018280000000001</v>
      </c>
      <c r="L16" s="12">
        <v>28.019760000000002</v>
      </c>
      <c r="M16" s="12">
        <v>28.019359999999999</v>
      </c>
      <c r="N16" s="12">
        <v>28.01904</v>
      </c>
      <c r="O16" s="12">
        <v>28.018180000000001</v>
      </c>
      <c r="P16" s="12">
        <v>28.020489999999999</v>
      </c>
      <c r="Q16" s="12">
        <v>28.019159999999999</v>
      </c>
      <c r="R16" s="12">
        <f t="shared" si="0"/>
        <v>28.020489999999999</v>
      </c>
      <c r="S16" s="12">
        <f t="shared" si="1"/>
        <v>28.018180000000001</v>
      </c>
      <c r="T16" s="12">
        <f t="shared" si="2"/>
        <v>2.3099999999978138E-3</v>
      </c>
      <c r="U16" s="12">
        <v>4.1700000000000001E-3</v>
      </c>
      <c r="V16" s="13">
        <v>0.11055</v>
      </c>
      <c r="W16" s="13">
        <v>0.43218000000000001</v>
      </c>
      <c r="X16" s="13">
        <v>0.77771999999999997</v>
      </c>
      <c r="Y16" s="13">
        <v>0.48563000000000001</v>
      </c>
      <c r="Z16" s="3">
        <v>5</v>
      </c>
    </row>
    <row r="17" spans="1:26" x14ac:dyDescent="0.25">
      <c r="A17" s="11" t="s">
        <v>145</v>
      </c>
      <c r="B17" s="12">
        <v>1.1199999999999999E-3</v>
      </c>
      <c r="C17" s="12">
        <v>8.4000000000000003E-4</v>
      </c>
      <c r="D17" s="12">
        <v>9.2000000000000003E-4</v>
      </c>
      <c r="E17" s="12">
        <v>9.8999999999999999E-4</v>
      </c>
      <c r="F17" s="12">
        <v>1E-3</v>
      </c>
      <c r="G17" s="12">
        <v>1.6199999999999999E-3</v>
      </c>
      <c r="H17" s="12">
        <v>1.42E-3</v>
      </c>
      <c r="I17" s="12">
        <v>1.47E-3</v>
      </c>
      <c r="J17" s="12">
        <v>28.017589999999998</v>
      </c>
      <c r="K17" s="12">
        <v>28.018470000000001</v>
      </c>
      <c r="L17" s="12">
        <v>28.0181</v>
      </c>
      <c r="M17" s="12">
        <v>28.019259999999999</v>
      </c>
      <c r="N17" s="12">
        <v>28.016729999999999</v>
      </c>
      <c r="O17" s="12">
        <v>28.015969999999999</v>
      </c>
      <c r="P17" s="12">
        <v>28.01774</v>
      </c>
      <c r="Q17" s="12">
        <v>28.016970000000001</v>
      </c>
      <c r="R17" s="12">
        <f t="shared" si="0"/>
        <v>28.019259999999999</v>
      </c>
      <c r="S17" s="12">
        <f t="shared" si="1"/>
        <v>28.015969999999999</v>
      </c>
      <c r="T17" s="12">
        <f t="shared" si="2"/>
        <v>3.2899999999997931E-3</v>
      </c>
      <c r="U17" s="12">
        <v>5.28E-3</v>
      </c>
      <c r="V17" s="13">
        <v>0.29682999999999998</v>
      </c>
      <c r="W17" s="13">
        <v>0.21088000000000001</v>
      </c>
      <c r="X17" s="13">
        <v>0.63710999999999995</v>
      </c>
      <c r="Y17" s="13">
        <v>0.67527999999999999</v>
      </c>
    </row>
    <row r="18" spans="1:26" x14ac:dyDescent="0.25">
      <c r="A18" s="11" t="s">
        <v>146</v>
      </c>
      <c r="B18" s="12">
        <v>9.8999999999999999E-4</v>
      </c>
      <c r="C18" s="12">
        <v>9.2000000000000003E-4</v>
      </c>
      <c r="D18" s="12">
        <v>8.1999999999999998E-4</v>
      </c>
      <c r="E18" s="12">
        <v>8.9999999999999998E-4</v>
      </c>
      <c r="F18" s="12">
        <v>1.39E-3</v>
      </c>
      <c r="G18" s="12">
        <v>1.8500000000000001E-3</v>
      </c>
      <c r="H18" s="12">
        <v>1.39E-3</v>
      </c>
      <c r="I18" s="12">
        <v>1.91E-3</v>
      </c>
      <c r="J18" s="12">
        <v>28.02064</v>
      </c>
      <c r="K18" s="12">
        <v>28.020879999999998</v>
      </c>
      <c r="L18" s="12">
        <v>28.021540000000002</v>
      </c>
      <c r="M18" s="12">
        <v>28.02176</v>
      </c>
      <c r="N18" s="12">
        <v>28.020199999999999</v>
      </c>
      <c r="O18" s="12">
        <v>28.021360000000001</v>
      </c>
      <c r="P18" s="12">
        <v>28.021470000000001</v>
      </c>
      <c r="Q18" s="12">
        <v>28.022659999999998</v>
      </c>
      <c r="R18" s="12">
        <f t="shared" si="0"/>
        <v>28.022659999999998</v>
      </c>
      <c r="S18" s="12">
        <f t="shared" si="1"/>
        <v>28.020199999999999</v>
      </c>
      <c r="T18" s="12">
        <f t="shared" si="2"/>
        <v>2.4599999999992406E-3</v>
      </c>
      <c r="U18" s="12">
        <v>3.62E-3</v>
      </c>
      <c r="V18" s="13">
        <v>0.24861</v>
      </c>
      <c r="W18" s="13">
        <v>0.3473</v>
      </c>
      <c r="X18" s="13">
        <v>0.52605999999999997</v>
      </c>
      <c r="Y18" s="13">
        <v>0.31967000000000001</v>
      </c>
    </row>
    <row r="19" spans="1:26" x14ac:dyDescent="0.25">
      <c r="A19" s="11" t="s">
        <v>147</v>
      </c>
      <c r="B19" s="12">
        <v>9.8999999999999999E-4</v>
      </c>
      <c r="C19" s="12">
        <v>9.7999999999999997E-4</v>
      </c>
      <c r="D19" s="12">
        <v>7.2999999999999996E-4</v>
      </c>
      <c r="E19" s="12">
        <v>1E-3</v>
      </c>
      <c r="F19" s="12">
        <v>1.2700000000000001E-3</v>
      </c>
      <c r="G19" s="12">
        <v>1.1100000000000001E-3</v>
      </c>
      <c r="H19" s="12">
        <v>1.7799999999999999E-3</v>
      </c>
      <c r="I19" s="12">
        <v>1.2999999999999999E-3</v>
      </c>
      <c r="J19" s="12">
        <v>28.020009999999999</v>
      </c>
      <c r="K19" s="12">
        <v>28.019300000000001</v>
      </c>
      <c r="L19" s="12">
        <v>28.020790000000002</v>
      </c>
      <c r="M19" s="12">
        <v>28.019770000000001</v>
      </c>
      <c r="N19" s="12">
        <v>28.01962</v>
      </c>
      <c r="O19" s="12">
        <v>28.019020000000001</v>
      </c>
      <c r="P19" s="12">
        <v>28.02129</v>
      </c>
      <c r="Q19" s="12">
        <v>28.019500000000001</v>
      </c>
      <c r="R19" s="12">
        <f t="shared" si="0"/>
        <v>28.02129</v>
      </c>
      <c r="S19" s="12">
        <f t="shared" si="1"/>
        <v>28.019020000000001</v>
      </c>
      <c r="T19" s="12">
        <f t="shared" si="2"/>
        <v>2.2699999999993281E-3</v>
      </c>
      <c r="U19" s="12">
        <v>2.98E-3</v>
      </c>
      <c r="V19" s="13">
        <v>8.2439999999999999E-2</v>
      </c>
      <c r="W19" s="13">
        <v>0.49706</v>
      </c>
      <c r="X19" s="13">
        <v>0.81064000000000003</v>
      </c>
      <c r="Y19" s="13">
        <v>0.50229999999999997</v>
      </c>
      <c r="Z19" s="3">
        <v>1</v>
      </c>
    </row>
    <row r="20" spans="1:26" x14ac:dyDescent="0.25">
      <c r="A20" s="11" t="s">
        <v>148</v>
      </c>
      <c r="B20" s="12">
        <v>8.4000000000000003E-4</v>
      </c>
      <c r="C20" s="12">
        <v>8.7000000000000001E-4</v>
      </c>
      <c r="D20" s="12">
        <v>8.5999999999999998E-4</v>
      </c>
      <c r="E20" s="12">
        <v>9.8999999999999999E-4</v>
      </c>
      <c r="F20" s="12">
        <v>8.8000000000000003E-4</v>
      </c>
      <c r="G20" s="12">
        <v>7.2000000000000005E-4</v>
      </c>
      <c r="H20" s="12">
        <v>9.8999999999999999E-4</v>
      </c>
      <c r="I20" s="12">
        <v>5.8E-4</v>
      </c>
      <c r="J20" s="12">
        <v>28.019829999999999</v>
      </c>
      <c r="K20" s="12">
        <v>28.01951</v>
      </c>
      <c r="L20" s="12">
        <v>28.020579999999999</v>
      </c>
      <c r="M20" s="12">
        <v>28.020250000000001</v>
      </c>
      <c r="N20" s="12">
        <v>28.02047</v>
      </c>
      <c r="O20" s="12">
        <v>28.019749999999998</v>
      </c>
      <c r="P20" s="12">
        <v>28.021889999999999</v>
      </c>
      <c r="Q20" s="12">
        <v>28.019870000000001</v>
      </c>
      <c r="R20" s="12">
        <f t="shared" si="0"/>
        <v>28.021889999999999</v>
      </c>
      <c r="S20" s="12">
        <f t="shared" si="1"/>
        <v>28.01951</v>
      </c>
      <c r="T20" s="12">
        <f t="shared" si="2"/>
        <v>2.3799999999987165E-3</v>
      </c>
      <c r="U20" s="12">
        <v>1.7700000000000001E-3</v>
      </c>
      <c r="V20" s="13">
        <v>0.52429999999999999</v>
      </c>
      <c r="W20" s="13">
        <v>0.17918999999999999</v>
      </c>
      <c r="X20" s="13">
        <v>0.61321000000000003</v>
      </c>
      <c r="Y20" s="13">
        <v>0.50168000000000001</v>
      </c>
      <c r="Z20" s="3">
        <v>1</v>
      </c>
    </row>
    <row r="21" spans="1:26" x14ac:dyDescent="0.25">
      <c r="A21" s="11" t="s">
        <v>150</v>
      </c>
      <c r="B21" s="12">
        <v>1.5200000000000001E-3</v>
      </c>
      <c r="C21" s="12">
        <v>1.2899999999999999E-3</v>
      </c>
      <c r="D21" s="12">
        <v>1.32E-3</v>
      </c>
      <c r="E21" s="12">
        <v>1.49E-3</v>
      </c>
      <c r="F21" s="12">
        <v>2.0899999999999998E-3</v>
      </c>
      <c r="G21" s="12">
        <v>2.4099999999999998E-3</v>
      </c>
      <c r="H21" s="12">
        <v>2E-3</v>
      </c>
      <c r="I21" s="12">
        <v>2.6099999999999999E-3</v>
      </c>
      <c r="J21" s="12">
        <v>28.018940000000001</v>
      </c>
      <c r="K21" s="12">
        <v>28.019439999999999</v>
      </c>
      <c r="L21" s="12">
        <v>28.020779999999998</v>
      </c>
      <c r="M21" s="12">
        <v>28.021419999999999</v>
      </c>
      <c r="N21" s="12">
        <v>28.018910000000002</v>
      </c>
      <c r="O21" s="12">
        <v>28.019970000000001</v>
      </c>
      <c r="P21" s="12">
        <v>28.020949999999999</v>
      </c>
      <c r="Q21" s="12">
        <v>28.02223</v>
      </c>
      <c r="R21" s="12">
        <f t="shared" si="0"/>
        <v>28.02223</v>
      </c>
      <c r="S21" s="12">
        <f t="shared" si="1"/>
        <v>28.018910000000002</v>
      </c>
      <c r="T21" s="12">
        <f t="shared" si="2"/>
        <v>3.3199999999986574E-3</v>
      </c>
      <c r="U21" s="12">
        <v>4.4799999999999996E-3</v>
      </c>
      <c r="V21" s="13">
        <v>8.6679999999999993E-2</v>
      </c>
      <c r="W21" s="13">
        <v>0.22545999999999999</v>
      </c>
      <c r="X21" s="13">
        <v>0.56330000000000002</v>
      </c>
      <c r="Y21" s="13">
        <v>0.54605000000000004</v>
      </c>
    </row>
    <row r="22" spans="1:26" x14ac:dyDescent="0.25">
      <c r="A22" s="11" t="s">
        <v>151</v>
      </c>
      <c r="B22" s="12">
        <v>8.7000000000000001E-4</v>
      </c>
      <c r="C22" s="12">
        <v>8.3000000000000001E-4</v>
      </c>
      <c r="D22" s="12">
        <v>7.6999999999999996E-4</v>
      </c>
      <c r="E22" s="12">
        <v>8.0999999999999996E-4</v>
      </c>
      <c r="F22" s="12">
        <v>5.4000000000000001E-4</v>
      </c>
      <c r="G22" s="12">
        <v>5.2999999999999998E-4</v>
      </c>
      <c r="H22" s="12">
        <v>5.1999999999999995E-4</v>
      </c>
      <c r="I22" s="12">
        <v>4.4999999999999999E-4</v>
      </c>
      <c r="J22" s="12">
        <v>28.018599999999999</v>
      </c>
      <c r="K22" s="12">
        <v>28.019400000000001</v>
      </c>
      <c r="L22" s="12">
        <v>28.017800000000001</v>
      </c>
      <c r="M22" s="12">
        <v>28.019439999999999</v>
      </c>
      <c r="N22" s="12">
        <v>28.018740000000001</v>
      </c>
      <c r="O22" s="12">
        <v>28.017690000000002</v>
      </c>
      <c r="P22" s="12">
        <v>28.018139999999999</v>
      </c>
      <c r="Q22" s="12">
        <v>28.017160000000001</v>
      </c>
      <c r="R22" s="12">
        <f t="shared" si="0"/>
        <v>28.019439999999999</v>
      </c>
      <c r="S22" s="12">
        <f t="shared" si="1"/>
        <v>28.017160000000001</v>
      </c>
      <c r="T22" s="12">
        <f t="shared" si="2"/>
        <v>2.2799999999989495E-3</v>
      </c>
      <c r="U22" s="12">
        <v>4.1399999999999996E-3</v>
      </c>
      <c r="V22" s="12">
        <v>0.47064</v>
      </c>
      <c r="W22" s="12">
        <v>0.17307</v>
      </c>
      <c r="X22" s="12">
        <v>0.60021000000000002</v>
      </c>
      <c r="Y22" s="12">
        <v>0.84816000000000003</v>
      </c>
    </row>
    <row r="23" spans="1:26" x14ac:dyDescent="0.25">
      <c r="A23" s="11" t="s">
        <v>152</v>
      </c>
      <c r="B23" s="12">
        <v>1.08E-3</v>
      </c>
      <c r="C23" s="12">
        <v>8.0999999999999996E-4</v>
      </c>
      <c r="D23" s="12">
        <v>8.8000000000000003E-4</v>
      </c>
      <c r="E23" s="12">
        <v>1.08E-3</v>
      </c>
      <c r="F23" s="12">
        <v>1E-3</v>
      </c>
      <c r="G23" s="12">
        <v>5.1000000000000004E-4</v>
      </c>
      <c r="H23" s="12">
        <v>4.4000000000000002E-4</v>
      </c>
      <c r="I23" s="12">
        <v>5.2999999999999998E-4</v>
      </c>
      <c r="J23" s="12">
        <v>28.023319999999998</v>
      </c>
      <c r="K23" s="12">
        <v>28.024149999999999</v>
      </c>
      <c r="L23" s="12">
        <v>28.022960000000001</v>
      </c>
      <c r="M23" s="12">
        <v>28.024550000000001</v>
      </c>
      <c r="N23" s="12">
        <v>28.022200000000002</v>
      </c>
      <c r="O23" s="12">
        <v>28.021820000000002</v>
      </c>
      <c r="P23" s="12">
        <v>28.022770000000001</v>
      </c>
      <c r="Q23" s="12">
        <v>28.021920000000001</v>
      </c>
      <c r="R23" s="12">
        <f t="shared" si="0"/>
        <v>28.024550000000001</v>
      </c>
      <c r="S23" s="12">
        <f t="shared" si="1"/>
        <v>28.021820000000002</v>
      </c>
      <c r="T23" s="12">
        <f t="shared" si="2"/>
        <v>2.7299999999996771E-3</v>
      </c>
      <c r="U23" s="12">
        <v>3.8600000000000001E-3</v>
      </c>
      <c r="V23" s="12">
        <v>0.35208</v>
      </c>
      <c r="W23" s="12">
        <v>0.18917</v>
      </c>
      <c r="X23" s="12">
        <v>0.55427000000000004</v>
      </c>
      <c r="Y23" s="12">
        <v>0.6704</v>
      </c>
    </row>
    <row r="24" spans="1:26" x14ac:dyDescent="0.25">
      <c r="A24" s="11" t="s">
        <v>153</v>
      </c>
      <c r="B24" s="12">
        <v>1E-3</v>
      </c>
      <c r="C24" s="12">
        <v>9.5E-4</v>
      </c>
      <c r="D24" s="12">
        <v>9.8999999999999999E-4</v>
      </c>
      <c r="E24" s="12">
        <v>9.5E-4</v>
      </c>
      <c r="F24" s="12">
        <v>4.8000000000000001E-4</v>
      </c>
      <c r="G24" s="12">
        <v>5.1999999999999995E-4</v>
      </c>
      <c r="H24" s="12">
        <v>1.0399999999999999E-3</v>
      </c>
      <c r="I24" s="12">
        <v>4.8999999999999998E-4</v>
      </c>
      <c r="J24" s="12">
        <v>28.019739999999999</v>
      </c>
      <c r="K24" s="12">
        <v>28.02084</v>
      </c>
      <c r="L24" s="12">
        <v>28.019960000000001</v>
      </c>
      <c r="M24" s="12">
        <v>28.021080000000001</v>
      </c>
      <c r="N24" s="12">
        <v>28.02046</v>
      </c>
      <c r="O24" s="12">
        <v>28.021750000000001</v>
      </c>
      <c r="P24" s="12">
        <v>28.020389999999999</v>
      </c>
      <c r="Q24" s="12">
        <v>28.021820000000002</v>
      </c>
      <c r="R24" s="12">
        <f t="shared" si="0"/>
        <v>28.021820000000002</v>
      </c>
      <c r="S24" s="12">
        <f t="shared" si="1"/>
        <v>28.019739999999999</v>
      </c>
      <c r="T24" s="12">
        <f t="shared" si="2"/>
        <v>2.0800000000029684E-3</v>
      </c>
      <c r="U24" s="12">
        <v>1.7799999999999999E-3</v>
      </c>
      <c r="V24" s="12">
        <v>0.23235</v>
      </c>
      <c r="W24" s="12">
        <v>0.36327999999999999</v>
      </c>
      <c r="X24" s="12">
        <v>0.64014000000000004</v>
      </c>
      <c r="Y24" s="12">
        <v>0.60433999999999999</v>
      </c>
    </row>
    <row r="25" spans="1:26" x14ac:dyDescent="0.25">
      <c r="A25" s="11" t="s">
        <v>154</v>
      </c>
      <c r="B25" s="12">
        <v>1.47E-3</v>
      </c>
      <c r="C25" s="12">
        <v>1.5100000000000001E-3</v>
      </c>
      <c r="D25" s="12">
        <v>1.2800000000000001E-3</v>
      </c>
      <c r="E25" s="12">
        <v>1.48E-3</v>
      </c>
      <c r="F25" s="12">
        <v>6.4999999999999997E-4</v>
      </c>
      <c r="G25" s="12">
        <v>4.2999999999999999E-4</v>
      </c>
      <c r="H25" s="12">
        <v>6.0999999999999997E-4</v>
      </c>
      <c r="I25" s="12">
        <v>5.0000000000000001E-4</v>
      </c>
      <c r="J25" s="12">
        <v>28.021429999999999</v>
      </c>
      <c r="K25" s="12">
        <v>28.02103</v>
      </c>
      <c r="L25" s="12">
        <v>28.022010000000002</v>
      </c>
      <c r="M25" s="12">
        <v>28.021550000000001</v>
      </c>
      <c r="N25" s="12">
        <v>28.02026</v>
      </c>
      <c r="O25" s="12">
        <v>28.020099999999999</v>
      </c>
      <c r="P25" s="12">
        <v>28.020659999999999</v>
      </c>
      <c r="Q25" s="12">
        <v>28.020440000000001</v>
      </c>
      <c r="R25" s="12">
        <f t="shared" si="0"/>
        <v>28.022010000000002</v>
      </c>
      <c r="S25" s="12">
        <f t="shared" si="1"/>
        <v>28.020099999999999</v>
      </c>
      <c r="T25" s="12">
        <f t="shared" si="2"/>
        <v>1.9100000000022987E-3</v>
      </c>
      <c r="U25" s="12">
        <v>3.7200000000000002E-3</v>
      </c>
      <c r="V25" s="12">
        <v>4.5130000000000003E-2</v>
      </c>
      <c r="W25" s="12">
        <v>0.46582000000000001</v>
      </c>
      <c r="X25" s="12">
        <v>0.84075999999999995</v>
      </c>
      <c r="Y25" s="12">
        <v>0.57645000000000002</v>
      </c>
    </row>
    <row r="26" spans="1:26" x14ac:dyDescent="0.25">
      <c r="A26" s="11" t="s">
        <v>172</v>
      </c>
      <c r="B26" s="12">
        <v>1.32E-3</v>
      </c>
      <c r="C26" s="12">
        <v>2.1299999999999999E-3</v>
      </c>
      <c r="D26" s="12">
        <v>1.2099999999999999E-3</v>
      </c>
      <c r="E26" s="12">
        <v>1.5399999999999999E-3</v>
      </c>
      <c r="F26" s="12">
        <v>1.5200000000000001E-3</v>
      </c>
      <c r="G26" s="12">
        <v>5.5999999999999995E-4</v>
      </c>
      <c r="H26" s="12">
        <v>5.2999999999999998E-4</v>
      </c>
      <c r="I26" s="12">
        <v>5.9999999999999995E-4</v>
      </c>
      <c r="J26" s="12">
        <v>28.027830000000002</v>
      </c>
      <c r="K26" s="12">
        <v>28.026610000000002</v>
      </c>
      <c r="L26" s="12">
        <v>28.02814</v>
      </c>
      <c r="M26" s="12">
        <v>28.027190000000001</v>
      </c>
      <c r="N26" s="12">
        <v>28.026060000000001</v>
      </c>
      <c r="O26" s="12">
        <v>28.025659999999998</v>
      </c>
      <c r="P26" s="12">
        <v>28.027049999999999</v>
      </c>
      <c r="Q26" s="12">
        <v>28.02478</v>
      </c>
      <c r="R26" s="12">
        <f t="shared" si="0"/>
        <v>28.02814</v>
      </c>
      <c r="S26" s="12">
        <f t="shared" si="1"/>
        <v>28.02478</v>
      </c>
      <c r="T26" s="12">
        <f t="shared" si="2"/>
        <v>3.3600000000006958E-3</v>
      </c>
      <c r="U26" s="12">
        <v>5.4999999999999997E-3</v>
      </c>
      <c r="V26" s="12">
        <v>0.1293</v>
      </c>
      <c r="W26" s="12">
        <v>0.53927000000000003</v>
      </c>
      <c r="X26" s="12">
        <v>0.98526999999999998</v>
      </c>
      <c r="Y26" s="12">
        <v>0.46325</v>
      </c>
    </row>
    <row r="27" spans="1:26" x14ac:dyDescent="0.25">
      <c r="A27" s="11" t="s">
        <v>155</v>
      </c>
      <c r="B27" s="12">
        <v>1.1999999999999999E-3</v>
      </c>
      <c r="C27" s="12">
        <v>1.4599999999999999E-3</v>
      </c>
      <c r="D27" s="12">
        <v>1.4599999999999999E-3</v>
      </c>
      <c r="E27" s="12">
        <v>1.34E-3</v>
      </c>
      <c r="F27" s="12">
        <v>6.4000000000000005E-4</v>
      </c>
      <c r="G27" s="12">
        <v>5.1000000000000004E-4</v>
      </c>
      <c r="H27" s="12">
        <v>3.8000000000000002E-4</v>
      </c>
      <c r="I27" s="12">
        <v>5.4000000000000001E-4</v>
      </c>
      <c r="J27" s="12">
        <v>28.015889999999999</v>
      </c>
      <c r="K27" s="12">
        <v>28.01559</v>
      </c>
      <c r="L27" s="12">
        <v>28.016390000000001</v>
      </c>
      <c r="M27" s="12">
        <v>28.01606</v>
      </c>
      <c r="N27" s="12">
        <v>28.015160000000002</v>
      </c>
      <c r="O27" s="12">
        <v>28.015239999999999</v>
      </c>
      <c r="P27" s="12">
        <v>28.015560000000001</v>
      </c>
      <c r="Q27" s="12">
        <v>28.01604</v>
      </c>
      <c r="R27" s="12">
        <f t="shared" si="0"/>
        <v>28.016390000000001</v>
      </c>
      <c r="S27" s="12">
        <f t="shared" si="1"/>
        <v>28.015160000000002</v>
      </c>
      <c r="T27" s="12">
        <f t="shared" si="2"/>
        <v>1.2299999999996203E-3</v>
      </c>
      <c r="U27" s="12">
        <v>8.3899999999999999E-3</v>
      </c>
      <c r="V27" s="12">
        <v>0.34454000000000001</v>
      </c>
      <c r="W27" s="12">
        <v>0.24124000000000001</v>
      </c>
      <c r="X27" s="12">
        <v>0.62605999999999995</v>
      </c>
      <c r="Y27" s="12">
        <v>0.74268999999999996</v>
      </c>
    </row>
    <row r="28" spans="1:26" x14ac:dyDescent="0.25">
      <c r="A28" s="11" t="s">
        <v>156</v>
      </c>
      <c r="B28" s="12">
        <v>1.16E-3</v>
      </c>
      <c r="C28" s="12">
        <v>1.14E-3</v>
      </c>
      <c r="D28" s="12">
        <v>8.9999999999999998E-4</v>
      </c>
      <c r="E28" s="12">
        <v>1.2099999999999999E-3</v>
      </c>
      <c r="F28" s="12">
        <v>8.1999999999999998E-4</v>
      </c>
      <c r="G28" s="12">
        <v>8.8999999999999995E-4</v>
      </c>
      <c r="H28" s="12">
        <v>6.4000000000000005E-4</v>
      </c>
      <c r="I28" s="12">
        <v>1.2899999999999999E-3</v>
      </c>
      <c r="J28" s="12">
        <v>28.019559999999998</v>
      </c>
      <c r="K28" s="12">
        <v>28.019100000000002</v>
      </c>
      <c r="L28" s="12">
        <v>28.018899999999999</v>
      </c>
      <c r="M28" s="12">
        <v>28.01857</v>
      </c>
      <c r="N28" s="12">
        <v>28.018370000000001</v>
      </c>
      <c r="O28" s="12">
        <v>28.01821</v>
      </c>
      <c r="P28" s="12">
        <v>28.018160000000002</v>
      </c>
      <c r="Q28" s="12">
        <v>28.01755</v>
      </c>
      <c r="R28" s="12">
        <f t="shared" si="0"/>
        <v>28.019559999999998</v>
      </c>
      <c r="S28" s="12">
        <f t="shared" si="1"/>
        <v>28.01755</v>
      </c>
      <c r="T28" s="12">
        <f t="shared" si="2"/>
        <v>2.009999999998513E-3</v>
      </c>
      <c r="U28" s="12">
        <v>4.3E-3</v>
      </c>
      <c r="V28" s="12">
        <v>0.25847999999999999</v>
      </c>
      <c r="W28" s="12">
        <v>0.23447999999999999</v>
      </c>
      <c r="X28" s="12">
        <v>0.63795000000000002</v>
      </c>
      <c r="Y28" s="12">
        <v>0.4753</v>
      </c>
    </row>
    <row r="29" spans="1:26" x14ac:dyDescent="0.25">
      <c r="A29" s="11" t="s">
        <v>157</v>
      </c>
      <c r="B29" s="12">
        <v>1.15E-3</v>
      </c>
      <c r="C29" s="12">
        <v>1.3500000000000001E-3</v>
      </c>
      <c r="D29" s="12">
        <v>1.1100000000000001E-3</v>
      </c>
      <c r="E29" s="12">
        <v>1.25E-3</v>
      </c>
      <c r="F29" s="12">
        <v>8.8999999999999995E-4</v>
      </c>
      <c r="G29" s="12">
        <v>1.4599999999999999E-3</v>
      </c>
      <c r="H29" s="12">
        <v>1.17E-3</v>
      </c>
      <c r="I29" s="12">
        <v>1.06E-3</v>
      </c>
      <c r="J29" s="12">
        <v>28.02205</v>
      </c>
      <c r="K29" s="12">
        <v>28.021809999999999</v>
      </c>
      <c r="L29" s="12">
        <v>28.02216</v>
      </c>
      <c r="M29" s="12">
        <v>28.021180000000001</v>
      </c>
      <c r="N29" s="12">
        <v>28.020969999999998</v>
      </c>
      <c r="O29" s="12">
        <v>28.021270000000001</v>
      </c>
      <c r="P29" s="12">
        <v>28.02045</v>
      </c>
      <c r="Q29" s="12">
        <v>28.020910000000001</v>
      </c>
      <c r="R29" s="12">
        <f t="shared" si="0"/>
        <v>28.02216</v>
      </c>
      <c r="S29" s="12">
        <f t="shared" si="1"/>
        <v>28.02045</v>
      </c>
      <c r="T29" s="12">
        <f t="shared" si="2"/>
        <v>1.7099999999992122E-3</v>
      </c>
      <c r="U29" s="12">
        <v>3.0899999999999999E-3</v>
      </c>
      <c r="V29" s="12">
        <v>0.33867000000000003</v>
      </c>
      <c r="W29" s="12">
        <v>0.37633</v>
      </c>
      <c r="X29" s="12">
        <v>0.56094999999999995</v>
      </c>
      <c r="Y29" s="12">
        <v>0.52176999999999996</v>
      </c>
    </row>
    <row r="30" spans="1:26" x14ac:dyDescent="0.25">
      <c r="A30" s="11" t="s">
        <v>158</v>
      </c>
      <c r="B30" s="12">
        <v>1.2199999999999999E-3</v>
      </c>
      <c r="C30" s="12">
        <v>9.3999999999999997E-4</v>
      </c>
      <c r="D30" s="12">
        <v>9.8999999999999999E-4</v>
      </c>
      <c r="E30" s="12">
        <v>1.2099999999999999E-3</v>
      </c>
      <c r="F30" s="12">
        <v>2.31E-3</v>
      </c>
      <c r="G30" s="12">
        <v>1.4599999999999999E-3</v>
      </c>
      <c r="H30" s="12">
        <v>7.7999999999999999E-4</v>
      </c>
      <c r="I30" s="12">
        <v>7.2999999999999996E-4</v>
      </c>
      <c r="J30" s="12">
        <v>28.019629999999999</v>
      </c>
      <c r="K30" s="12">
        <v>28.019290000000002</v>
      </c>
      <c r="L30" s="12">
        <v>28.01829</v>
      </c>
      <c r="M30" s="12">
        <v>28.018450000000001</v>
      </c>
      <c r="N30" s="12">
        <v>28.017379999999999</v>
      </c>
      <c r="O30" s="12">
        <v>28.016279999999998</v>
      </c>
      <c r="P30" s="12">
        <v>28.017240000000001</v>
      </c>
      <c r="Q30" s="12">
        <v>28.016760000000001</v>
      </c>
      <c r="R30" s="12">
        <f t="shared" si="0"/>
        <v>28.019629999999999</v>
      </c>
      <c r="S30" s="12">
        <f t="shared" si="1"/>
        <v>28.016279999999998</v>
      </c>
      <c r="T30" s="12">
        <f t="shared" si="2"/>
        <v>3.3500000000010743E-3</v>
      </c>
      <c r="U30" s="12">
        <v>4.6600000000000001E-3</v>
      </c>
      <c r="V30" s="12">
        <v>0.22425</v>
      </c>
      <c r="W30" s="12">
        <v>0.45218000000000003</v>
      </c>
      <c r="X30" s="12">
        <v>0.72777999999999998</v>
      </c>
      <c r="Y30" s="12">
        <v>0.32397999999999999</v>
      </c>
    </row>
    <row r="31" spans="1:26" x14ac:dyDescent="0.25">
      <c r="A31" s="11" t="s">
        <v>159</v>
      </c>
      <c r="B31" s="12">
        <v>1.1000000000000001E-3</v>
      </c>
      <c r="C31" s="12">
        <v>1.1199999999999999E-3</v>
      </c>
      <c r="D31" s="12">
        <v>1.08E-3</v>
      </c>
      <c r="E31" s="12">
        <v>1.0499999999999999E-3</v>
      </c>
      <c r="F31" s="12">
        <v>3.6999999999999999E-4</v>
      </c>
      <c r="G31" s="12">
        <v>5.9000000000000003E-4</v>
      </c>
      <c r="H31" s="12">
        <v>2.9999999999999997E-4</v>
      </c>
      <c r="I31" s="12">
        <v>7.3999999999999999E-4</v>
      </c>
      <c r="J31" s="12">
        <v>28.020140000000001</v>
      </c>
      <c r="K31" s="12">
        <v>28.020720000000001</v>
      </c>
      <c r="L31" s="12">
        <v>28.020309999999998</v>
      </c>
      <c r="M31" s="12">
        <v>28.020879999999998</v>
      </c>
      <c r="N31" s="12">
        <v>28.020350000000001</v>
      </c>
      <c r="O31" s="12">
        <v>28.01981</v>
      </c>
      <c r="P31" s="12">
        <v>28.020019999999999</v>
      </c>
      <c r="Q31" s="12">
        <v>28.02073</v>
      </c>
      <c r="R31" s="12">
        <f t="shared" si="0"/>
        <v>28.020879999999998</v>
      </c>
      <c r="S31" s="12">
        <f t="shared" si="1"/>
        <v>28.01981</v>
      </c>
      <c r="T31" s="12">
        <f t="shared" si="2"/>
        <v>1.0699999999985721E-3</v>
      </c>
      <c r="U31" s="12">
        <v>2.4299999999999999E-3</v>
      </c>
      <c r="V31" s="12">
        <v>0.29368</v>
      </c>
      <c r="W31" s="12">
        <v>0.17796999999999999</v>
      </c>
      <c r="X31" s="12">
        <v>0.39998</v>
      </c>
      <c r="Y31" s="12">
        <v>0.52124999999999999</v>
      </c>
    </row>
    <row r="32" spans="1:26" x14ac:dyDescent="0.25">
      <c r="A32" s="11" t="s">
        <v>160</v>
      </c>
      <c r="B32" s="12">
        <v>1.39E-3</v>
      </c>
      <c r="C32" s="12">
        <v>1.09E-3</v>
      </c>
      <c r="D32" s="12">
        <v>1.2199999999999999E-3</v>
      </c>
      <c r="E32" s="12">
        <v>1.2999999999999999E-3</v>
      </c>
      <c r="F32" s="12">
        <v>3.4000000000000002E-4</v>
      </c>
      <c r="G32" s="12">
        <v>8.0999999999999996E-4</v>
      </c>
      <c r="H32" s="12">
        <v>8.4000000000000003E-4</v>
      </c>
      <c r="I32" s="12">
        <v>6.3000000000000003E-4</v>
      </c>
      <c r="J32" s="12">
        <v>28.019960000000001</v>
      </c>
      <c r="K32" s="12">
        <v>28.019860000000001</v>
      </c>
      <c r="L32" s="12">
        <v>28.0199</v>
      </c>
      <c r="M32" s="12">
        <v>28.020099999999999</v>
      </c>
      <c r="N32" s="12">
        <v>28.01886</v>
      </c>
      <c r="O32" s="12">
        <v>28.018799999999999</v>
      </c>
      <c r="P32" s="12">
        <v>28.01934</v>
      </c>
      <c r="Q32" s="12">
        <v>28.019020000000001</v>
      </c>
      <c r="R32" s="12">
        <f t="shared" si="0"/>
        <v>28.020099999999999</v>
      </c>
      <c r="S32" s="12">
        <f t="shared" si="1"/>
        <v>28.018799999999999</v>
      </c>
      <c r="T32" s="12">
        <f t="shared" si="2"/>
        <v>1.300000000000523E-3</v>
      </c>
      <c r="U32" s="12">
        <v>2.8900000000000002E-3</v>
      </c>
      <c r="V32" s="12">
        <v>0.15276000000000001</v>
      </c>
      <c r="W32" s="12">
        <v>0.28648000000000001</v>
      </c>
      <c r="X32" s="12">
        <v>0.48103000000000001</v>
      </c>
      <c r="Y32" s="12">
        <v>0.46165</v>
      </c>
    </row>
    <row r="33" spans="1:25" x14ac:dyDescent="0.25">
      <c r="A33" s="11" t="s">
        <v>161</v>
      </c>
      <c r="B33" s="12">
        <v>1.08E-3</v>
      </c>
      <c r="C33" s="12">
        <v>1.1999999999999999E-3</v>
      </c>
      <c r="D33" s="12">
        <v>1.25E-3</v>
      </c>
      <c r="E33" s="12">
        <v>1.25E-3</v>
      </c>
      <c r="F33" s="12">
        <v>7.6999999999999996E-4</v>
      </c>
      <c r="G33" s="12">
        <v>4.2000000000000002E-4</v>
      </c>
      <c r="H33" s="12">
        <v>4.0000000000000002E-4</v>
      </c>
      <c r="I33" s="12">
        <v>5.1999999999999995E-4</v>
      </c>
      <c r="J33" s="12">
        <v>28.021249999999998</v>
      </c>
      <c r="K33" s="12">
        <v>28.020969999999998</v>
      </c>
      <c r="L33" s="12">
        <v>28.021889999999999</v>
      </c>
      <c r="M33" s="12">
        <v>28.02102</v>
      </c>
      <c r="N33" s="12">
        <v>28.020199999999999</v>
      </c>
      <c r="O33" s="12">
        <v>28.020579999999999</v>
      </c>
      <c r="P33" s="12">
        <v>28.020189999999999</v>
      </c>
      <c r="Q33" s="12">
        <v>28.020520000000001</v>
      </c>
      <c r="R33" s="12">
        <f t="shared" si="0"/>
        <v>28.021889999999999</v>
      </c>
      <c r="S33" s="12">
        <f t="shared" si="1"/>
        <v>28.020189999999999</v>
      </c>
      <c r="T33" s="12">
        <f t="shared" si="2"/>
        <v>1.6999999999995907E-3</v>
      </c>
      <c r="U33" s="12">
        <v>1.66E-3</v>
      </c>
      <c r="V33" s="12">
        <v>0.51115999999999995</v>
      </c>
      <c r="W33" s="12">
        <v>0.28334999999999999</v>
      </c>
      <c r="X33" s="12">
        <v>0.57921999999999996</v>
      </c>
      <c r="Y33" s="12">
        <v>0.83647000000000005</v>
      </c>
    </row>
    <row r="34" spans="1:25" x14ac:dyDescent="0.25">
      <c r="A34" s="11" t="s">
        <v>162</v>
      </c>
      <c r="B34" s="12">
        <v>1.15E-3</v>
      </c>
      <c r="C34" s="12">
        <v>9.3000000000000005E-4</v>
      </c>
      <c r="D34" s="12">
        <v>1.24E-3</v>
      </c>
      <c r="E34" s="12">
        <v>1.15E-3</v>
      </c>
      <c r="F34" s="12">
        <v>4.6999999999999999E-4</v>
      </c>
      <c r="G34" s="12">
        <v>5.6999999999999998E-4</v>
      </c>
      <c r="H34" s="12">
        <v>4.8000000000000001E-4</v>
      </c>
      <c r="I34" s="12">
        <v>4.8000000000000001E-4</v>
      </c>
      <c r="J34" s="12">
        <v>28.01887</v>
      </c>
      <c r="K34" s="12">
        <v>28.019030000000001</v>
      </c>
      <c r="L34" s="12">
        <v>28.018380000000001</v>
      </c>
      <c r="M34" s="12">
        <v>28.018940000000001</v>
      </c>
      <c r="N34" s="12">
        <v>28.018380000000001</v>
      </c>
      <c r="O34" s="12">
        <v>28.017800000000001</v>
      </c>
      <c r="P34" s="12">
        <v>28.018059999999998</v>
      </c>
      <c r="Q34" s="12">
        <v>28.01756</v>
      </c>
      <c r="R34" s="12">
        <f t="shared" si="0"/>
        <v>28.019030000000001</v>
      </c>
      <c r="S34" s="12">
        <f t="shared" si="1"/>
        <v>28.01756</v>
      </c>
      <c r="T34" s="12">
        <f t="shared" si="2"/>
        <v>1.4700000000011926E-3</v>
      </c>
      <c r="U34" s="12">
        <v>3.3600000000000001E-3</v>
      </c>
      <c r="V34" s="12">
        <v>0.24801000000000001</v>
      </c>
      <c r="W34" s="12">
        <v>0.50158000000000003</v>
      </c>
      <c r="X34" s="12">
        <v>0.62519999999999998</v>
      </c>
      <c r="Y34" s="12">
        <v>0.50260000000000005</v>
      </c>
    </row>
    <row r="35" spans="1:25" x14ac:dyDescent="0.25">
      <c r="A35" s="11" t="s">
        <v>163</v>
      </c>
      <c r="B35" s="12">
        <v>1.15E-3</v>
      </c>
      <c r="C35" s="12">
        <v>8.7000000000000001E-4</v>
      </c>
      <c r="D35" s="12">
        <v>1.01E-3</v>
      </c>
      <c r="E35" s="12">
        <v>1.07E-3</v>
      </c>
      <c r="F35" s="12">
        <v>6.6E-4</v>
      </c>
      <c r="G35" s="12">
        <v>3.3E-4</v>
      </c>
      <c r="H35" s="12">
        <v>4.8000000000000001E-4</v>
      </c>
      <c r="I35" s="12">
        <v>5.5000000000000003E-4</v>
      </c>
      <c r="J35" s="12">
        <v>28.022629999999999</v>
      </c>
      <c r="K35" s="12">
        <v>28.022649999999999</v>
      </c>
      <c r="L35" s="12">
        <v>28.021730000000002</v>
      </c>
      <c r="M35" s="12">
        <v>28.022570000000002</v>
      </c>
      <c r="N35" s="12">
        <v>28.022849999999998</v>
      </c>
      <c r="O35" s="12">
        <v>28.022670000000002</v>
      </c>
      <c r="P35" s="12">
        <v>28.022310000000001</v>
      </c>
      <c r="Q35" s="12">
        <v>28.021789999999999</v>
      </c>
      <c r="R35" s="12">
        <f t="shared" si="0"/>
        <v>28.022849999999998</v>
      </c>
      <c r="S35" s="12">
        <f t="shared" si="1"/>
        <v>28.021730000000002</v>
      </c>
      <c r="T35" s="12">
        <f t="shared" si="2"/>
        <v>1.1199999999966792E-3</v>
      </c>
      <c r="U35" s="12">
        <v>2.3700000000000001E-3</v>
      </c>
      <c r="V35" s="12">
        <v>0.22922999999999999</v>
      </c>
      <c r="W35" s="12">
        <v>0.15920999999999999</v>
      </c>
      <c r="X35" s="12">
        <v>0.46368999999999999</v>
      </c>
      <c r="Y35" s="12">
        <v>0.60970000000000002</v>
      </c>
    </row>
    <row r="36" spans="1:25" x14ac:dyDescent="0.25">
      <c r="A36" s="11" t="s">
        <v>164</v>
      </c>
      <c r="B36" s="12">
        <v>1.23E-3</v>
      </c>
      <c r="C36" s="12">
        <v>1.2199999999999999E-3</v>
      </c>
      <c r="D36" s="12">
        <v>1.31E-3</v>
      </c>
      <c r="E36" s="12">
        <v>1.24E-3</v>
      </c>
      <c r="F36" s="12">
        <v>5.2999999999999998E-4</v>
      </c>
      <c r="G36" s="12">
        <v>3.3E-4</v>
      </c>
      <c r="H36" s="12">
        <v>8.0000000000000004E-4</v>
      </c>
      <c r="I36" s="12">
        <v>3.1E-4</v>
      </c>
      <c r="J36" s="12">
        <v>28.022020000000001</v>
      </c>
      <c r="K36" s="12">
        <v>28.02234</v>
      </c>
      <c r="L36" s="12">
        <v>28.0212</v>
      </c>
      <c r="M36" s="12">
        <v>28.021560000000001</v>
      </c>
      <c r="N36" s="12">
        <v>28.021550000000001</v>
      </c>
      <c r="O36" s="12">
        <v>28.02177</v>
      </c>
      <c r="P36" s="12">
        <v>28.02055</v>
      </c>
      <c r="Q36" s="12">
        <v>28.02131</v>
      </c>
      <c r="R36" s="12">
        <f t="shared" si="0"/>
        <v>28.02234</v>
      </c>
      <c r="S36" s="12">
        <f t="shared" si="1"/>
        <v>28.02055</v>
      </c>
      <c r="T36" s="12">
        <f t="shared" si="2"/>
        <v>1.7899999999997362E-3</v>
      </c>
      <c r="U36" s="12">
        <v>2.2300000000000002E-3</v>
      </c>
      <c r="V36" s="12">
        <v>0.11792</v>
      </c>
      <c r="W36" s="12">
        <v>0.28699999999999998</v>
      </c>
      <c r="X36" s="12">
        <v>0.45350000000000001</v>
      </c>
      <c r="Y36" s="12">
        <v>0.53632000000000002</v>
      </c>
    </row>
    <row r="37" spans="1:25" x14ac:dyDescent="0.25">
      <c r="A37" s="11" t="s">
        <v>165</v>
      </c>
      <c r="B37" s="12">
        <v>1.89E-3</v>
      </c>
      <c r="C37" s="12">
        <v>1.81E-3</v>
      </c>
      <c r="D37" s="12">
        <v>1.65E-3</v>
      </c>
      <c r="E37" s="12">
        <v>1.9400000000000001E-3</v>
      </c>
      <c r="F37" s="12">
        <v>5.2999999999999998E-4</v>
      </c>
      <c r="G37" s="12">
        <v>6.2E-4</v>
      </c>
      <c r="H37" s="12">
        <v>5.0000000000000001E-4</v>
      </c>
      <c r="I37" s="12">
        <v>1.09E-3</v>
      </c>
      <c r="J37" s="12">
        <v>28.017489999999999</v>
      </c>
      <c r="K37" s="12">
        <v>28.01727</v>
      </c>
      <c r="L37" s="12">
        <v>28.016649999999998</v>
      </c>
      <c r="M37" s="12">
        <v>28.016010000000001</v>
      </c>
      <c r="N37" s="12">
        <v>28.017589999999998</v>
      </c>
      <c r="O37" s="12">
        <v>28.017389999999999</v>
      </c>
      <c r="P37" s="12">
        <v>28.01681</v>
      </c>
      <c r="Q37" s="12">
        <v>28.015789999999999</v>
      </c>
      <c r="R37" s="12">
        <f t="shared" si="0"/>
        <v>28.017589999999998</v>
      </c>
      <c r="S37" s="12">
        <f t="shared" si="1"/>
        <v>28.015789999999999</v>
      </c>
      <c r="T37" s="12">
        <f t="shared" si="2"/>
        <v>1.7999999999993577E-3</v>
      </c>
      <c r="U37" s="12">
        <v>6.1799999999999997E-3</v>
      </c>
      <c r="V37" s="12">
        <v>0.42383999999999999</v>
      </c>
      <c r="W37" s="12">
        <v>0.41813</v>
      </c>
      <c r="X37" s="12">
        <v>0.64290999999999998</v>
      </c>
      <c r="Y37" s="12">
        <v>0.60968999999999995</v>
      </c>
    </row>
  </sheetData>
  <autoFilter ref="A1:AB20" xr:uid="{B3DC3FD4-3F5F-4807-BA60-DA2F7AEBD241}">
    <sortState xmlns:xlrd2="http://schemas.microsoft.com/office/spreadsheetml/2017/richdata2" ref="A2:AB37">
      <sortCondition ref="A1:A20"/>
    </sortState>
  </autoFilter>
  <conditionalFormatting sqref="B37:E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I3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Q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6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36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Q36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7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Y37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86BE-41BF-47F2-BC68-0378B3709A06}">
  <dimension ref="A1:AB57"/>
  <sheetViews>
    <sheetView tabSelected="1" topLeftCell="B1" zoomScale="92" workbookViewId="0">
      <pane ySplit="1" topLeftCell="A2" activePane="bottomLeft" state="frozen"/>
      <selection pane="bottomLeft" activeCell="N12" sqref="N12"/>
    </sheetView>
  </sheetViews>
  <sheetFormatPr defaultColWidth="12" defaultRowHeight="12.75" x14ac:dyDescent="0.25"/>
  <cols>
    <col min="1" max="1" width="10.42578125" style="3" bestFit="1" customWidth="1"/>
    <col min="2" max="5" width="7.42578125" style="3" customWidth="1"/>
    <col min="6" max="9" width="8.5703125" style="3" customWidth="1"/>
    <col min="10" max="17" width="10.7109375" style="3" customWidth="1"/>
    <col min="18" max="18" width="9.42578125" style="3" bestFit="1" customWidth="1"/>
    <col min="19" max="19" width="9" style="3" bestFit="1" customWidth="1"/>
    <col min="20" max="20" width="7.42578125" style="3" customWidth="1"/>
    <col min="21" max="25" width="6.42578125" style="3" hidden="1" customWidth="1"/>
    <col min="26" max="26" width="9.5703125" style="3" bestFit="1" customWidth="1"/>
    <col min="27" max="27" width="10.85546875" style="3" bestFit="1" customWidth="1"/>
    <col min="28" max="28" width="10.7109375" style="3" bestFit="1" customWidth="1"/>
    <col min="29" max="16384" width="12" style="3"/>
  </cols>
  <sheetData>
    <row r="1" spans="1:28" s="2" customFormat="1" x14ac:dyDescent="0.25">
      <c r="A1" s="9" t="s">
        <v>129</v>
      </c>
      <c r="B1" s="9" t="s">
        <v>8</v>
      </c>
      <c r="C1" s="9" t="s">
        <v>9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0</v>
      </c>
      <c r="K1" s="9" t="s">
        <v>1</v>
      </c>
      <c r="L1" s="9" t="s">
        <v>3</v>
      </c>
      <c r="M1" s="9" t="s">
        <v>2</v>
      </c>
      <c r="N1" s="9" t="s">
        <v>4</v>
      </c>
      <c r="O1" s="9" t="s">
        <v>7</v>
      </c>
      <c r="P1" s="9" t="s">
        <v>5</v>
      </c>
      <c r="Q1" s="9" t="s">
        <v>6</v>
      </c>
      <c r="R1" s="9" t="s">
        <v>17</v>
      </c>
      <c r="S1" s="9" t="s">
        <v>18</v>
      </c>
      <c r="T1" s="9" t="s">
        <v>19</v>
      </c>
      <c r="U1" s="9" t="s">
        <v>149</v>
      </c>
      <c r="V1" s="10" t="s">
        <v>125</v>
      </c>
      <c r="W1" s="10" t="s">
        <v>126</v>
      </c>
      <c r="X1" s="10" t="s">
        <v>127</v>
      </c>
      <c r="Y1" s="10" t="s">
        <v>128</v>
      </c>
      <c r="Z1" s="2" t="s">
        <v>89</v>
      </c>
      <c r="AA1" s="2" t="s">
        <v>92</v>
      </c>
      <c r="AB1" s="2" t="s">
        <v>91</v>
      </c>
    </row>
    <row r="2" spans="1:28" x14ac:dyDescent="0.25">
      <c r="A2" s="11" t="s">
        <v>221</v>
      </c>
      <c r="B2" s="14">
        <v>8.8999999999999995E-4</v>
      </c>
      <c r="C2" s="14">
        <v>9.3999999999999997E-4</v>
      </c>
      <c r="D2" s="14">
        <v>8.4000000000000003E-4</v>
      </c>
      <c r="E2" s="14">
        <v>9.7000000000000005E-4</v>
      </c>
      <c r="F2" s="14">
        <v>8.0000000000000004E-4</v>
      </c>
      <c r="G2" s="14">
        <v>6.3000000000000003E-4</v>
      </c>
      <c r="H2" s="14">
        <v>1.0499999999999999E-3</v>
      </c>
      <c r="I2" s="14">
        <v>6.7000000000000002E-4</v>
      </c>
      <c r="J2" s="12">
        <v>28.019600000000001</v>
      </c>
      <c r="K2" s="12">
        <v>28.01942</v>
      </c>
      <c r="L2" s="12">
        <v>28.020510000000002</v>
      </c>
      <c r="M2" s="12">
        <v>28.020009999999999</v>
      </c>
      <c r="N2" s="12">
        <v>28.020379999999999</v>
      </c>
      <c r="O2" s="12">
        <v>28.019549999999999</v>
      </c>
      <c r="P2" s="12">
        <v>28.021840000000001</v>
      </c>
      <c r="Q2" s="12">
        <v>28.01999</v>
      </c>
      <c r="R2" s="12">
        <f>MAX(J2:Q2)</f>
        <v>28.021840000000001</v>
      </c>
      <c r="S2" s="12">
        <f>MIN(J2:Q2)</f>
        <v>28.01942</v>
      </c>
      <c r="T2" s="12">
        <f>R2-S2</f>
        <v>2.4200000000007549E-3</v>
      </c>
      <c r="U2" s="12">
        <v>1.6199999999999999E-3</v>
      </c>
      <c r="V2" s="13">
        <v>0.52688999999999997</v>
      </c>
      <c r="W2" s="13">
        <v>0.18124999999999999</v>
      </c>
      <c r="X2" s="13">
        <v>0.61577999999999999</v>
      </c>
      <c r="Y2" s="13">
        <v>0.50424000000000002</v>
      </c>
      <c r="Z2" s="3">
        <v>1</v>
      </c>
      <c r="AA2" s="3" t="s">
        <v>96</v>
      </c>
      <c r="AB2" s="3" t="s">
        <v>230</v>
      </c>
    </row>
    <row r="3" spans="1:28" x14ac:dyDescent="0.25">
      <c r="A3" s="11" t="s">
        <v>220</v>
      </c>
      <c r="B3" s="14">
        <v>1.0399999999999999E-3</v>
      </c>
      <c r="C3" s="14">
        <v>1E-3</v>
      </c>
      <c r="D3" s="14">
        <v>1.33E-3</v>
      </c>
      <c r="E3" s="14">
        <v>9.1E-4</v>
      </c>
      <c r="F3" s="14">
        <v>1.39E-3</v>
      </c>
      <c r="G3" s="14">
        <v>1.31E-3</v>
      </c>
      <c r="H3" s="14">
        <v>2.3E-3</v>
      </c>
      <c r="I3" s="14">
        <v>1.4300000000000001E-3</v>
      </c>
      <c r="J3" s="12">
        <v>28.019839999999999</v>
      </c>
      <c r="K3" s="12">
        <v>28.018930000000001</v>
      </c>
      <c r="L3" s="12">
        <v>28.020810000000001</v>
      </c>
      <c r="M3" s="12">
        <v>28.020019999999999</v>
      </c>
      <c r="N3" s="12">
        <v>28.01952</v>
      </c>
      <c r="O3" s="12">
        <v>28.018560000000001</v>
      </c>
      <c r="P3" s="12">
        <v>28.02103</v>
      </c>
      <c r="Q3" s="12">
        <v>28.019480000000001</v>
      </c>
      <c r="R3" s="12">
        <f>MAX(J3:Q3)</f>
        <v>28.02103</v>
      </c>
      <c r="S3" s="12">
        <f>MIN(J3:Q3)</f>
        <v>28.018560000000001</v>
      </c>
      <c r="T3" s="12">
        <f>R3-S3</f>
        <v>2.469999999998862E-3</v>
      </c>
      <c r="U3" s="12">
        <v>3.1800000000000001E-3</v>
      </c>
      <c r="V3" s="13">
        <v>7.9839999999999994E-2</v>
      </c>
      <c r="W3" s="13">
        <v>0.49460999999999999</v>
      </c>
      <c r="X3" s="13">
        <v>0.81671000000000005</v>
      </c>
      <c r="Y3" s="13">
        <v>0.50953000000000004</v>
      </c>
      <c r="Z3" s="3">
        <v>1</v>
      </c>
      <c r="AA3" s="3" t="s">
        <v>96</v>
      </c>
      <c r="AB3" s="3" t="s">
        <v>230</v>
      </c>
    </row>
    <row r="4" spans="1:28" x14ac:dyDescent="0.25">
      <c r="A4" s="11" t="s">
        <v>212</v>
      </c>
      <c r="B4" s="14">
        <v>8.0999999999999996E-4</v>
      </c>
      <c r="C4" s="14">
        <v>8.5999999999999998E-4</v>
      </c>
      <c r="D4" s="14">
        <v>2.9099999999999998E-3</v>
      </c>
      <c r="E4" s="14">
        <v>8.8999999999999995E-4</v>
      </c>
      <c r="F4" s="14">
        <v>9.8999999999999999E-4</v>
      </c>
      <c r="G4" s="14">
        <v>1.0399999999999999E-3</v>
      </c>
      <c r="H4" s="14">
        <v>9.3000000000000005E-4</v>
      </c>
      <c r="I4" s="14">
        <v>7.1000000000000002E-4</v>
      </c>
      <c r="J4" s="12">
        <v>28.019100000000002</v>
      </c>
      <c r="K4" s="12">
        <v>28.018519999999999</v>
      </c>
      <c r="L4" s="12">
        <v>28.020420000000001</v>
      </c>
      <c r="M4" s="12">
        <v>28.019600000000001</v>
      </c>
      <c r="N4" s="12">
        <v>28.01981</v>
      </c>
      <c r="O4" s="12">
        <v>28.01885</v>
      </c>
      <c r="P4" s="12">
        <v>28.02101</v>
      </c>
      <c r="Q4" s="12">
        <v>28.01953</v>
      </c>
      <c r="R4" s="12">
        <f>MAX(J4:Q4)</f>
        <v>28.02101</v>
      </c>
      <c r="S4" s="12">
        <f>MIN(J4:Q4)</f>
        <v>28.018519999999999</v>
      </c>
      <c r="T4" s="12">
        <f>R4-S4</f>
        <v>2.4900000000016576E-3</v>
      </c>
      <c r="U4" s="12">
        <v>4.47E-3</v>
      </c>
      <c r="V4" s="13">
        <v>0.41635</v>
      </c>
      <c r="W4" s="13">
        <v>0.26151000000000002</v>
      </c>
      <c r="X4" s="13">
        <v>0.60523000000000005</v>
      </c>
      <c r="Y4" s="13">
        <v>0.55201999999999996</v>
      </c>
      <c r="Z4" s="3">
        <v>2</v>
      </c>
      <c r="AA4" s="3" t="s">
        <v>96</v>
      </c>
      <c r="AB4" s="3" t="s">
        <v>227</v>
      </c>
    </row>
    <row r="5" spans="1:28" x14ac:dyDescent="0.25">
      <c r="A5" s="11" t="s">
        <v>207</v>
      </c>
      <c r="B5" s="14">
        <v>1.1199999999999999E-3</v>
      </c>
      <c r="C5" s="14">
        <v>1.16E-3</v>
      </c>
      <c r="D5" s="14">
        <v>1.08E-3</v>
      </c>
      <c r="E5" s="14">
        <v>9.5E-4</v>
      </c>
      <c r="F5" s="14">
        <v>1.31E-3</v>
      </c>
      <c r="G5" s="14">
        <v>7.2999999999999996E-4</v>
      </c>
      <c r="H5" s="14">
        <v>6.8999999999999997E-4</v>
      </c>
      <c r="I5" s="14">
        <v>5.9999999999999995E-4</v>
      </c>
      <c r="J5" s="12">
        <v>28.019649999999999</v>
      </c>
      <c r="K5" s="12">
        <v>28.01943</v>
      </c>
      <c r="L5" s="12">
        <v>28.020109999999999</v>
      </c>
      <c r="M5" s="12">
        <v>28.01971</v>
      </c>
      <c r="N5" s="12">
        <v>28.022310000000001</v>
      </c>
      <c r="O5" s="12">
        <v>28.021129999999999</v>
      </c>
      <c r="P5" s="12">
        <v>28.022870000000001</v>
      </c>
      <c r="Q5" s="12">
        <v>28.02121</v>
      </c>
      <c r="R5" s="12">
        <f>MAX(J5:Q5)</f>
        <v>28.022870000000001</v>
      </c>
      <c r="S5" s="12">
        <f>MIN(J5:Q5)</f>
        <v>28.01943</v>
      </c>
      <c r="T5" s="12">
        <f>R5-S5</f>
        <v>3.4400000000012199E-3</v>
      </c>
      <c r="U5" s="12">
        <v>3.6900000000000001E-3</v>
      </c>
      <c r="V5" s="13">
        <v>0.25600000000000001</v>
      </c>
      <c r="W5" s="13">
        <v>0.36438999999999999</v>
      </c>
      <c r="X5" s="13">
        <v>0.63517000000000001</v>
      </c>
      <c r="Y5" s="13">
        <v>0.55476000000000003</v>
      </c>
      <c r="Z5" s="3">
        <v>2</v>
      </c>
      <c r="AA5" s="3" t="s">
        <v>96</v>
      </c>
      <c r="AB5" s="3" t="s">
        <v>227</v>
      </c>
    </row>
    <row r="6" spans="1:28" x14ac:dyDescent="0.25">
      <c r="A6" s="11" t="s">
        <v>168</v>
      </c>
      <c r="B6" s="14">
        <v>9.7000000000000005E-4</v>
      </c>
      <c r="C6" s="14">
        <v>8.4000000000000003E-4</v>
      </c>
      <c r="D6" s="14">
        <v>1.15E-3</v>
      </c>
      <c r="E6" s="14">
        <v>1.2700000000000001E-3</v>
      </c>
      <c r="F6" s="14">
        <v>7.6999999999999996E-4</v>
      </c>
      <c r="G6" s="14">
        <v>1.1999999999999999E-3</v>
      </c>
      <c r="H6" s="14">
        <v>1.0499999999999999E-3</v>
      </c>
      <c r="I6" s="14">
        <v>8.8000000000000003E-4</v>
      </c>
      <c r="J6" s="12">
        <v>28.020109999999999</v>
      </c>
      <c r="K6" s="12">
        <v>28.02122</v>
      </c>
      <c r="L6" s="12">
        <v>28.021350000000002</v>
      </c>
      <c r="M6" s="12">
        <v>28.02243</v>
      </c>
      <c r="N6" s="12">
        <v>28.021319999999999</v>
      </c>
      <c r="O6" s="12">
        <v>28.021070000000002</v>
      </c>
      <c r="P6" s="12">
        <v>28.02223</v>
      </c>
      <c r="Q6" s="12">
        <v>28.021249999999998</v>
      </c>
      <c r="R6" s="12">
        <f>MAX(J6:Q6)</f>
        <v>28.02243</v>
      </c>
      <c r="S6" s="12">
        <f>MIN(J6:Q6)</f>
        <v>28.020109999999999</v>
      </c>
      <c r="T6" s="12">
        <f>R6-S6</f>
        <v>2.3200000000009879E-3</v>
      </c>
      <c r="U6" s="12">
        <v>1.89E-3</v>
      </c>
      <c r="V6" s="13">
        <v>0.26195000000000002</v>
      </c>
      <c r="W6" s="13">
        <v>7.5209999999999999E-2</v>
      </c>
      <c r="X6" s="13">
        <v>0.58862000000000003</v>
      </c>
      <c r="Y6" s="13">
        <v>0.45177</v>
      </c>
      <c r="Z6" s="3">
        <v>3</v>
      </c>
      <c r="AA6" s="3" t="s">
        <v>96</v>
      </c>
      <c r="AB6" s="3" t="s">
        <v>228</v>
      </c>
    </row>
    <row r="7" spans="1:28" x14ac:dyDescent="0.25">
      <c r="A7" s="11" t="s">
        <v>169</v>
      </c>
      <c r="B7" s="14">
        <v>9.1E-4</v>
      </c>
      <c r="C7" s="14">
        <v>5.5999999999999995E-4</v>
      </c>
      <c r="D7" s="14">
        <v>9.1E-4</v>
      </c>
      <c r="E7" s="14">
        <v>8.9999999999999998E-4</v>
      </c>
      <c r="F7" s="14">
        <v>9.7999999999999997E-4</v>
      </c>
      <c r="G7" s="14">
        <v>1.64E-3</v>
      </c>
      <c r="H7" s="14">
        <v>1.67E-3</v>
      </c>
      <c r="I7" s="14">
        <v>1.5E-3</v>
      </c>
      <c r="J7" s="12">
        <v>28.022290000000002</v>
      </c>
      <c r="K7" s="12">
        <v>28.023070000000001</v>
      </c>
      <c r="L7" s="12">
        <v>28.023589999999999</v>
      </c>
      <c r="M7" s="12">
        <v>28.024550000000001</v>
      </c>
      <c r="N7" s="12">
        <v>28.021550000000001</v>
      </c>
      <c r="O7" s="12">
        <v>28.021129999999999</v>
      </c>
      <c r="P7" s="12">
        <v>28.023099999999999</v>
      </c>
      <c r="Q7" s="12">
        <v>28.022210000000001</v>
      </c>
      <c r="R7" s="12">
        <f>MAX(J7:Q7)</f>
        <v>28.024550000000001</v>
      </c>
      <c r="S7" s="12">
        <f>MIN(J7:Q7)</f>
        <v>28.021129999999999</v>
      </c>
      <c r="T7" s="12">
        <f>R7-S7</f>
        <v>3.420000000001977E-3</v>
      </c>
      <c r="U7" s="12">
        <v>1.81E-3</v>
      </c>
      <c r="V7" s="13">
        <v>0.24901000000000001</v>
      </c>
      <c r="W7" s="13">
        <v>0.36137000000000002</v>
      </c>
      <c r="X7" s="13">
        <v>0.71584999999999999</v>
      </c>
      <c r="Y7" s="13">
        <v>0.56150999999999995</v>
      </c>
      <c r="Z7" s="3">
        <v>3</v>
      </c>
      <c r="AA7" s="3" t="s">
        <v>96</v>
      </c>
      <c r="AB7" s="3" t="s">
        <v>228</v>
      </c>
    </row>
    <row r="8" spans="1:28" x14ac:dyDescent="0.25">
      <c r="A8" s="11" t="s">
        <v>209</v>
      </c>
      <c r="B8" s="14">
        <v>1.33E-3</v>
      </c>
      <c r="C8" s="14">
        <v>1.3699999999999999E-3</v>
      </c>
      <c r="D8" s="14">
        <v>1.57E-3</v>
      </c>
      <c r="E8" s="14">
        <v>1.0200000000000001E-3</v>
      </c>
      <c r="F8" s="14">
        <v>9.3000000000000005E-4</v>
      </c>
      <c r="G8" s="14">
        <v>8.5999999999999998E-4</v>
      </c>
      <c r="H8" s="14">
        <v>1.41E-3</v>
      </c>
      <c r="I8" s="14">
        <v>3.1800000000000001E-3</v>
      </c>
      <c r="J8" s="12">
        <v>28.021180000000001</v>
      </c>
      <c r="K8" s="12">
        <v>28.021170000000001</v>
      </c>
      <c r="L8" s="12">
        <v>28.022169999999999</v>
      </c>
      <c r="M8" s="12">
        <v>28.02206</v>
      </c>
      <c r="N8" s="12">
        <v>28.02176</v>
      </c>
      <c r="O8" s="12">
        <v>28.022020000000001</v>
      </c>
      <c r="P8" s="12">
        <v>28.022880000000001</v>
      </c>
      <c r="Q8" s="12">
        <v>28.024719999999999</v>
      </c>
      <c r="R8" s="12">
        <f>MAX(J8:Q8)</f>
        <v>28.024719999999999</v>
      </c>
      <c r="S8" s="12">
        <f>MIN(J8:Q8)</f>
        <v>28.021170000000001</v>
      </c>
      <c r="T8" s="12">
        <f>R8-S8</f>
        <v>3.5499999999970555E-3</v>
      </c>
      <c r="U8" s="12">
        <v>1.2700000000000001E-3</v>
      </c>
      <c r="V8" s="13">
        <v>0.30615999999999999</v>
      </c>
      <c r="W8" s="13">
        <v>0.32719999999999999</v>
      </c>
      <c r="X8" s="13">
        <v>0.51890000000000003</v>
      </c>
      <c r="Y8" s="13">
        <v>0.67371999999999999</v>
      </c>
      <c r="Z8" s="3">
        <v>4</v>
      </c>
      <c r="AA8" s="3" t="s">
        <v>96</v>
      </c>
      <c r="AB8" s="3" t="s">
        <v>230</v>
      </c>
    </row>
    <row r="9" spans="1:28" x14ac:dyDescent="0.25">
      <c r="A9" s="11" t="s">
        <v>216</v>
      </c>
      <c r="B9" s="14">
        <v>9.8999999999999999E-4</v>
      </c>
      <c r="C9" s="14">
        <v>9.1E-4</v>
      </c>
      <c r="D9" s="14">
        <v>1.2099999999999999E-3</v>
      </c>
      <c r="E9" s="14">
        <v>1.01E-3</v>
      </c>
      <c r="F9" s="14">
        <v>2.0200000000000001E-3</v>
      </c>
      <c r="G9" s="14">
        <v>1.9400000000000001E-3</v>
      </c>
      <c r="H9" s="14">
        <v>2.2599999999999999E-3</v>
      </c>
      <c r="I9" s="14">
        <v>2.3800000000000002E-3</v>
      </c>
      <c r="J9" s="12">
        <v>28.022570000000002</v>
      </c>
      <c r="K9" s="12">
        <v>28.021249999999998</v>
      </c>
      <c r="L9" s="12">
        <v>28.024190000000001</v>
      </c>
      <c r="M9" s="12">
        <v>28.022469999999998</v>
      </c>
      <c r="N9" s="12">
        <v>28.02018</v>
      </c>
      <c r="O9" s="12">
        <v>28.020479999999999</v>
      </c>
      <c r="P9" s="12">
        <v>28.021719999999998</v>
      </c>
      <c r="Q9" s="12">
        <v>28.022580000000001</v>
      </c>
      <c r="R9" s="12">
        <f>MAX(J9:Q9)</f>
        <v>28.024190000000001</v>
      </c>
      <c r="S9" s="12">
        <f>MIN(J9:Q9)</f>
        <v>28.02018</v>
      </c>
      <c r="T9" s="12">
        <f>R9-S9</f>
        <v>4.0100000000009572E-3</v>
      </c>
      <c r="U9" s="12">
        <v>4.9699999999999996E-3</v>
      </c>
      <c r="V9" s="13">
        <v>0.38002999999999998</v>
      </c>
      <c r="W9" s="13">
        <v>0.24998000000000001</v>
      </c>
      <c r="X9" s="13">
        <v>0.61368</v>
      </c>
      <c r="Y9" s="13">
        <v>0.83906999999999998</v>
      </c>
      <c r="Z9" s="3">
        <v>4</v>
      </c>
      <c r="AA9" s="3" t="s">
        <v>96</v>
      </c>
      <c r="AB9" s="3" t="s">
        <v>230</v>
      </c>
    </row>
    <row r="10" spans="1:28" x14ac:dyDescent="0.25">
      <c r="A10" s="11" t="s">
        <v>215</v>
      </c>
      <c r="B10" s="14">
        <v>8.1999999999999998E-4</v>
      </c>
      <c r="C10" s="14">
        <v>9.1E-4</v>
      </c>
      <c r="D10" s="14">
        <v>1.0200000000000001E-3</v>
      </c>
      <c r="E10" s="14">
        <v>9.5E-4</v>
      </c>
      <c r="F10" s="14">
        <v>9.3999999999999997E-4</v>
      </c>
      <c r="G10" s="14">
        <v>6.0999999999999997E-4</v>
      </c>
      <c r="H10" s="14">
        <v>5.9999999999999995E-4</v>
      </c>
      <c r="I10" s="14">
        <v>1.07E-3</v>
      </c>
      <c r="J10" s="12">
        <v>28.01961</v>
      </c>
      <c r="K10" s="12">
        <v>28.019030000000001</v>
      </c>
      <c r="L10" s="12">
        <v>28.021350000000002</v>
      </c>
      <c r="M10" s="12">
        <v>28.020109999999999</v>
      </c>
      <c r="N10" s="12">
        <v>28.017710000000001</v>
      </c>
      <c r="O10" s="12">
        <v>28.018149999999999</v>
      </c>
      <c r="P10" s="12">
        <v>28.018969999999999</v>
      </c>
      <c r="Q10" s="12">
        <v>28.01933</v>
      </c>
      <c r="R10" s="12">
        <f>MAX(J10:Q10)</f>
        <v>28.021350000000002</v>
      </c>
      <c r="S10" s="12">
        <f>MIN(J10:Q10)</f>
        <v>28.017710000000001</v>
      </c>
      <c r="T10" s="12">
        <f>R10-S10</f>
        <v>3.6400000000007537E-3</v>
      </c>
      <c r="U10" s="12">
        <v>4.5700000000000003E-3</v>
      </c>
      <c r="V10" s="13">
        <v>0.22824</v>
      </c>
      <c r="W10" s="13">
        <v>0.37927</v>
      </c>
      <c r="X10" s="13">
        <v>0.56113000000000002</v>
      </c>
      <c r="Y10" s="13">
        <v>0.63402000000000003</v>
      </c>
      <c r="Z10" s="3">
        <v>5</v>
      </c>
      <c r="AA10" s="3" t="s">
        <v>96</v>
      </c>
      <c r="AB10" s="3" t="s">
        <v>229</v>
      </c>
    </row>
    <row r="11" spans="1:28" x14ac:dyDescent="0.25">
      <c r="A11" s="11" t="s">
        <v>217</v>
      </c>
      <c r="B11" s="14">
        <v>3.13E-3</v>
      </c>
      <c r="C11" s="14">
        <v>4.0400000000000002E-3</v>
      </c>
      <c r="D11" s="14">
        <v>9.6000000000000002E-4</v>
      </c>
      <c r="E11" s="14">
        <v>9.2000000000000003E-4</v>
      </c>
      <c r="F11" s="14">
        <v>2.8600000000000001E-3</v>
      </c>
      <c r="G11" s="14">
        <v>1.8799999999999999E-3</v>
      </c>
      <c r="H11" s="14">
        <v>1.7700000000000001E-3</v>
      </c>
      <c r="I11" s="14">
        <v>1.6299999999999999E-3</v>
      </c>
      <c r="J11" s="12">
        <v>28.019680000000001</v>
      </c>
      <c r="K11" s="12">
        <v>28.018830000000001</v>
      </c>
      <c r="L11" s="12">
        <v>28.02092</v>
      </c>
      <c r="M11" s="12">
        <v>28.02045</v>
      </c>
      <c r="N11" s="12">
        <v>28.019400000000001</v>
      </c>
      <c r="O11" s="12">
        <v>28.018910000000002</v>
      </c>
      <c r="P11" s="12">
        <v>28.02102</v>
      </c>
      <c r="Q11" s="12">
        <v>28.020019999999999</v>
      </c>
      <c r="R11" s="12">
        <f>MAX(J11:Q11)</f>
        <v>28.02102</v>
      </c>
      <c r="S11" s="12">
        <f>MIN(J11:Q11)</f>
        <v>28.018830000000001</v>
      </c>
      <c r="T11" s="12">
        <f>R11-S11</f>
        <v>2.189999999998804E-3</v>
      </c>
      <c r="U11" s="12">
        <v>4.3899999999999998E-3</v>
      </c>
      <c r="V11" s="13">
        <v>0.11982</v>
      </c>
      <c r="W11" s="13">
        <v>0.43153000000000002</v>
      </c>
      <c r="X11" s="13">
        <v>0.78242</v>
      </c>
      <c r="Y11" s="13">
        <v>0.49282999999999999</v>
      </c>
      <c r="Z11" s="3">
        <v>5</v>
      </c>
      <c r="AA11" s="3" t="s">
        <v>96</v>
      </c>
      <c r="AB11" s="3" t="s">
        <v>229</v>
      </c>
    </row>
    <row r="12" spans="1:28" x14ac:dyDescent="0.25">
      <c r="A12" s="11" t="s">
        <v>199</v>
      </c>
      <c r="B12" s="14">
        <v>1.07E-3</v>
      </c>
      <c r="C12" s="14">
        <v>8.0999999999999996E-4</v>
      </c>
      <c r="D12" s="14">
        <v>1.6100000000000001E-3</v>
      </c>
      <c r="E12" s="14">
        <v>1.14E-3</v>
      </c>
      <c r="F12" s="14">
        <v>4.6999999999999999E-4</v>
      </c>
      <c r="G12" s="14">
        <v>6.8000000000000005E-4</v>
      </c>
      <c r="H12" s="14">
        <v>5.2999999999999998E-4</v>
      </c>
      <c r="I12" s="14">
        <v>4.8000000000000001E-4</v>
      </c>
      <c r="J12" s="12">
        <v>28.018799999999999</v>
      </c>
      <c r="K12" s="12">
        <v>28.019020000000001</v>
      </c>
      <c r="L12" s="12">
        <v>28.018360000000001</v>
      </c>
      <c r="M12" s="12">
        <v>28.018989999999999</v>
      </c>
      <c r="N12" s="12">
        <v>28.01859</v>
      </c>
      <c r="O12" s="12">
        <v>28.017910000000001</v>
      </c>
      <c r="P12" s="12">
        <v>28.018339999999998</v>
      </c>
      <c r="Q12" s="12">
        <v>28.017749999999999</v>
      </c>
      <c r="R12" s="12">
        <f>MAX(J12:Q12)</f>
        <v>28.019020000000001</v>
      </c>
      <c r="S12" s="12">
        <f>MIN(J12:Q12)</f>
        <v>28.017749999999999</v>
      </c>
      <c r="T12" s="12">
        <f>R12-S12</f>
        <v>1.2700000000016587E-3</v>
      </c>
      <c r="U12" s="12">
        <v>3.65E-3</v>
      </c>
      <c r="V12" s="13">
        <v>0.24521000000000001</v>
      </c>
      <c r="W12" s="13">
        <v>0.49874000000000002</v>
      </c>
      <c r="X12" s="13">
        <v>0.62343000000000004</v>
      </c>
      <c r="Y12" s="13">
        <v>0.50258000000000003</v>
      </c>
      <c r="Z12" s="3">
        <v>6</v>
      </c>
    </row>
    <row r="13" spans="1:28" x14ac:dyDescent="0.25">
      <c r="A13" s="11" t="s">
        <v>175</v>
      </c>
      <c r="B13" s="14">
        <v>9.7999999999999997E-4</v>
      </c>
      <c r="C13" s="14">
        <v>1.1299999999999999E-3</v>
      </c>
      <c r="D13" s="14">
        <v>1.0499999999999999E-3</v>
      </c>
      <c r="E13" s="14">
        <v>1.2899999999999999E-3</v>
      </c>
      <c r="F13" s="14">
        <v>6.3000000000000003E-4</v>
      </c>
      <c r="G13" s="14">
        <v>6.4999999999999997E-4</v>
      </c>
      <c r="H13" s="14">
        <v>4.2999999999999999E-4</v>
      </c>
      <c r="I13" s="14">
        <v>7.2999999999999996E-4</v>
      </c>
      <c r="J13" s="12">
        <v>28.019670000000001</v>
      </c>
      <c r="K13" s="12">
        <v>28.01925</v>
      </c>
      <c r="L13" s="12">
        <v>28.019449999999999</v>
      </c>
      <c r="M13" s="12">
        <v>28.01923</v>
      </c>
      <c r="N13" s="12">
        <v>28.018999999999998</v>
      </c>
      <c r="O13" s="12">
        <v>28.018820000000002</v>
      </c>
      <c r="P13" s="12">
        <v>28.019290000000002</v>
      </c>
      <c r="Q13" s="12">
        <v>28.018360000000001</v>
      </c>
      <c r="R13" s="12">
        <f>MAX(J13:Q13)</f>
        <v>28.019670000000001</v>
      </c>
      <c r="S13" s="12">
        <f>MIN(J13:Q13)</f>
        <v>28.018360000000001</v>
      </c>
      <c r="T13" s="12">
        <f>R13-S13</f>
        <v>1.3100000000001444E-3</v>
      </c>
      <c r="U13" s="12">
        <v>2.81E-3</v>
      </c>
      <c r="V13" s="13">
        <v>0.46883000000000002</v>
      </c>
      <c r="W13" s="13">
        <v>0.47619</v>
      </c>
      <c r="X13" s="13">
        <v>0.49285000000000001</v>
      </c>
      <c r="Y13" s="13">
        <v>0.61765000000000003</v>
      </c>
      <c r="Z13" s="3">
        <v>6</v>
      </c>
    </row>
    <row r="14" spans="1:28" x14ac:dyDescent="0.25">
      <c r="A14" s="11" t="s">
        <v>204</v>
      </c>
      <c r="B14" s="14">
        <v>1.41E-3</v>
      </c>
      <c r="C14" s="14">
        <v>1.3799999999999999E-3</v>
      </c>
      <c r="D14" s="14">
        <v>1.2800000000000001E-3</v>
      </c>
      <c r="E14" s="14">
        <v>1.56E-3</v>
      </c>
      <c r="F14" s="14">
        <v>5.0000000000000001E-4</v>
      </c>
      <c r="G14" s="14">
        <v>4.0999999999999999E-4</v>
      </c>
      <c r="H14" s="14">
        <v>7.6000000000000004E-4</v>
      </c>
      <c r="I14" s="14">
        <v>4.8999999999999998E-4</v>
      </c>
      <c r="J14" s="12">
        <v>28.0199</v>
      </c>
      <c r="K14" s="12">
        <v>28.01972</v>
      </c>
      <c r="L14" s="12">
        <v>28.020620000000001</v>
      </c>
      <c r="M14" s="12">
        <v>28.020379999999999</v>
      </c>
      <c r="N14" s="12">
        <v>28.018940000000001</v>
      </c>
      <c r="O14" s="12">
        <v>28.01887</v>
      </c>
      <c r="P14" s="12">
        <v>28.019749999999998</v>
      </c>
      <c r="Q14" s="12">
        <v>28.019200000000001</v>
      </c>
      <c r="R14" s="12">
        <f>MAX(J14:Q14)</f>
        <v>28.020620000000001</v>
      </c>
      <c r="S14" s="12">
        <f>MIN(J14:Q14)</f>
        <v>28.01887</v>
      </c>
      <c r="T14" s="12">
        <f>R14-S14</f>
        <v>1.7500000000012506E-3</v>
      </c>
      <c r="U14" s="12">
        <v>4.0299999999999997E-3</v>
      </c>
      <c r="V14" s="13">
        <v>3.9269999999999999E-2</v>
      </c>
      <c r="W14" s="13">
        <v>0.46167000000000002</v>
      </c>
      <c r="X14" s="13">
        <v>0.84057000000000004</v>
      </c>
      <c r="Y14" s="13">
        <v>0.57601000000000002</v>
      </c>
      <c r="Z14" s="3">
        <v>7</v>
      </c>
    </row>
    <row r="15" spans="1:28" x14ac:dyDescent="0.25">
      <c r="A15" s="11" t="s">
        <v>166</v>
      </c>
      <c r="B15" s="14">
        <v>1.4E-3</v>
      </c>
      <c r="C15" s="14">
        <v>9.2000000000000003E-4</v>
      </c>
      <c r="D15" s="14">
        <v>1.2600000000000001E-3</v>
      </c>
      <c r="E15" s="14">
        <v>1.34E-3</v>
      </c>
      <c r="F15" s="14">
        <v>5.9000000000000003E-4</v>
      </c>
      <c r="G15" s="14">
        <v>5.5000000000000003E-4</v>
      </c>
      <c r="H15" s="14">
        <v>5.9999999999999995E-4</v>
      </c>
      <c r="I15" s="14">
        <v>4.8999999999999998E-4</v>
      </c>
      <c r="J15" s="12">
        <v>28.020769999999999</v>
      </c>
      <c r="K15" s="12">
        <v>28.02046</v>
      </c>
      <c r="L15" s="12">
        <v>28.020099999999999</v>
      </c>
      <c r="M15" s="12">
        <v>28.020610000000001</v>
      </c>
      <c r="N15" s="12">
        <v>28.019490000000001</v>
      </c>
      <c r="O15" s="12">
        <v>28.019130000000001</v>
      </c>
      <c r="P15" s="12">
        <v>28.01952</v>
      </c>
      <c r="Q15" s="12">
        <v>28.01887</v>
      </c>
      <c r="R15" s="12">
        <f>MAX(J15:Q15)</f>
        <v>28.020769999999999</v>
      </c>
      <c r="S15" s="12">
        <f>MIN(J15:Q15)</f>
        <v>28.01887</v>
      </c>
      <c r="T15" s="12">
        <f>R15-S15</f>
        <v>1.8999999999991246E-3</v>
      </c>
      <c r="U15" s="12">
        <v>2.7899999999999999E-3</v>
      </c>
      <c r="V15" s="13">
        <v>0.14702999999999999</v>
      </c>
      <c r="W15" s="13">
        <v>0.28419</v>
      </c>
      <c r="X15" s="13">
        <v>0.47727000000000003</v>
      </c>
      <c r="Y15" s="13">
        <v>0.45900000000000002</v>
      </c>
      <c r="Z15" s="3">
        <v>7</v>
      </c>
    </row>
    <row r="16" spans="1:28" x14ac:dyDescent="0.25">
      <c r="A16" s="11" t="s">
        <v>188</v>
      </c>
      <c r="B16" s="14">
        <v>7.6999999999999996E-4</v>
      </c>
      <c r="C16" s="14">
        <v>6.7000000000000002E-4</v>
      </c>
      <c r="D16" s="14">
        <v>8.7000000000000001E-4</v>
      </c>
      <c r="E16" s="14">
        <v>9.2000000000000003E-4</v>
      </c>
      <c r="F16" s="14">
        <v>2.7E-4</v>
      </c>
      <c r="G16" s="14">
        <v>7.6999999999999996E-4</v>
      </c>
      <c r="H16" s="14">
        <v>4.0000000000000003E-5</v>
      </c>
      <c r="I16" s="14">
        <v>3.1E-4</v>
      </c>
      <c r="J16" s="12">
        <v>28.016860000000001</v>
      </c>
      <c r="K16" s="12">
        <v>28.018439999999998</v>
      </c>
      <c r="L16" s="12">
        <v>28.017299999999999</v>
      </c>
      <c r="M16" s="12">
        <v>28.018519999999999</v>
      </c>
      <c r="N16" s="12">
        <v>28.016729999999999</v>
      </c>
      <c r="O16" s="12">
        <v>28.015969999999999</v>
      </c>
      <c r="P16" s="12">
        <v>28.016940000000002</v>
      </c>
      <c r="Q16" s="12">
        <v>28.015910000000002</v>
      </c>
      <c r="R16" s="12">
        <f>MAX(J16:Q16)</f>
        <v>28.018519999999999</v>
      </c>
      <c r="S16" s="12">
        <f>MIN(J16:Q16)</f>
        <v>28.015910000000002</v>
      </c>
      <c r="T16" s="12">
        <f>R16-S16</f>
        <v>2.6099999999971146E-3</v>
      </c>
      <c r="U16" s="12">
        <v>5.2599999999999999E-3</v>
      </c>
      <c r="V16" s="13">
        <v>0.39882000000000001</v>
      </c>
      <c r="W16" s="13">
        <v>0.20333000000000001</v>
      </c>
      <c r="X16" s="13">
        <v>0.8175</v>
      </c>
      <c r="Y16" s="13">
        <v>0.77080000000000004</v>
      </c>
      <c r="Z16" s="3">
        <v>8</v>
      </c>
    </row>
    <row r="17" spans="1:26" x14ac:dyDescent="0.25">
      <c r="A17" s="11" t="s">
        <v>223</v>
      </c>
      <c r="B17" s="14">
        <v>8.3000000000000001E-4</v>
      </c>
      <c r="C17" s="14">
        <v>8.4999999999999995E-4</v>
      </c>
      <c r="D17" s="14">
        <v>8.0000000000000004E-4</v>
      </c>
      <c r="E17" s="14">
        <v>8.0999999999999996E-4</v>
      </c>
      <c r="F17" s="14">
        <v>5.9999999999999995E-4</v>
      </c>
      <c r="G17" s="14">
        <v>4.6000000000000001E-4</v>
      </c>
      <c r="H17" s="14">
        <v>5.9000000000000003E-4</v>
      </c>
      <c r="I17" s="14">
        <v>4.6999999999999999E-4</v>
      </c>
      <c r="J17" s="12">
        <v>28.01848</v>
      </c>
      <c r="K17" s="12">
        <v>28.019259999999999</v>
      </c>
      <c r="L17" s="12">
        <v>28.017659999999999</v>
      </c>
      <c r="M17" s="12">
        <v>28.019359999999999</v>
      </c>
      <c r="N17" s="12">
        <v>28.01754</v>
      </c>
      <c r="O17" s="12">
        <v>28.017019999999999</v>
      </c>
      <c r="P17" s="12">
        <v>28.017510000000001</v>
      </c>
      <c r="Q17" s="12">
        <v>28.016529999999999</v>
      </c>
      <c r="R17" s="12">
        <f>MAX(J17:Q17)</f>
        <v>28.019359999999999</v>
      </c>
      <c r="S17" s="12">
        <f>MIN(J17:Q17)</f>
        <v>28.016529999999999</v>
      </c>
      <c r="T17" s="12">
        <f>R17-S17</f>
        <v>2.8299999999994441E-3</v>
      </c>
      <c r="U17" s="12">
        <v>4.3299999999999996E-3</v>
      </c>
      <c r="V17" s="13">
        <v>0.46862999999999999</v>
      </c>
      <c r="W17" s="13">
        <v>0.17163</v>
      </c>
      <c r="X17" s="13">
        <v>0.59946999999999995</v>
      </c>
      <c r="Y17" s="13">
        <v>0.84774000000000005</v>
      </c>
      <c r="Z17" s="3">
        <v>8</v>
      </c>
    </row>
    <row r="18" spans="1:26" x14ac:dyDescent="0.25">
      <c r="A18" s="11" t="s">
        <v>187</v>
      </c>
      <c r="B18" s="14">
        <v>1.07E-3</v>
      </c>
      <c r="C18" s="14">
        <v>8.0000000000000004E-4</v>
      </c>
      <c r="D18" s="14">
        <v>1.65E-3</v>
      </c>
      <c r="E18" s="14">
        <v>6.8999999999999997E-4</v>
      </c>
      <c r="F18" s="14">
        <v>6.7000000000000002E-4</v>
      </c>
      <c r="G18" s="14">
        <v>7.7999999999999999E-4</v>
      </c>
      <c r="H18" s="14">
        <v>5.9000000000000003E-4</v>
      </c>
      <c r="I18" s="14">
        <v>4.4999999999999999E-4</v>
      </c>
      <c r="J18" s="12">
        <v>28.01895</v>
      </c>
      <c r="K18" s="12">
        <v>28.01979</v>
      </c>
      <c r="L18" s="12">
        <v>28.018370000000001</v>
      </c>
      <c r="M18" s="12">
        <v>28.019850000000002</v>
      </c>
      <c r="N18" s="12">
        <v>28.01868</v>
      </c>
      <c r="O18" s="12">
        <v>28.0183</v>
      </c>
      <c r="P18" s="12">
        <v>28.01914</v>
      </c>
      <c r="Q18" s="12">
        <v>28.018239999999999</v>
      </c>
      <c r="R18" s="12">
        <f>MAX(J18:Q18)</f>
        <v>28.019850000000002</v>
      </c>
      <c r="S18" s="12">
        <f>MIN(J18:Q18)</f>
        <v>28.018239999999999</v>
      </c>
      <c r="T18" s="12">
        <f>R18-S18</f>
        <v>1.6100000000029979E-3</v>
      </c>
      <c r="U18" s="12">
        <v>3.1900000000000001E-3</v>
      </c>
      <c r="V18" s="13">
        <v>0.37864999999999999</v>
      </c>
      <c r="W18" s="13">
        <v>4.2759999999999999E-2</v>
      </c>
      <c r="X18" s="13">
        <v>0.45427000000000001</v>
      </c>
      <c r="Y18" s="13">
        <v>0.85889000000000004</v>
      </c>
      <c r="Z18" s="3">
        <v>9</v>
      </c>
    </row>
    <row r="19" spans="1:26" x14ac:dyDescent="0.25">
      <c r="A19" s="11" t="s">
        <v>203</v>
      </c>
      <c r="B19" s="14">
        <v>1.2700000000000001E-3</v>
      </c>
      <c r="C19" s="14">
        <v>9.3000000000000005E-4</v>
      </c>
      <c r="D19" s="14">
        <v>9.7999999999999997E-4</v>
      </c>
      <c r="E19" s="14">
        <v>1.2600000000000001E-3</v>
      </c>
      <c r="F19" s="14">
        <v>2.6800000000000001E-3</v>
      </c>
      <c r="G19" s="14">
        <v>1.7799999999999999E-3</v>
      </c>
      <c r="H19" s="14">
        <v>8.1999999999999998E-4</v>
      </c>
      <c r="I19" s="14">
        <v>9.5E-4</v>
      </c>
      <c r="J19" s="12">
        <v>28.019729999999999</v>
      </c>
      <c r="K19" s="12">
        <v>28.019400000000001</v>
      </c>
      <c r="L19" s="12">
        <v>28.01802</v>
      </c>
      <c r="M19" s="12">
        <v>28.018229999999999</v>
      </c>
      <c r="N19" s="12">
        <v>28.017969999999998</v>
      </c>
      <c r="O19" s="12">
        <v>28.017340000000001</v>
      </c>
      <c r="P19" s="12">
        <v>28.017749999999999</v>
      </c>
      <c r="Q19" s="12">
        <v>28.01726</v>
      </c>
      <c r="R19" s="12">
        <f>MAX(J19:Q19)</f>
        <v>28.019729999999999</v>
      </c>
      <c r="S19" s="12">
        <f>MIN(J19:Q19)</f>
        <v>28.01726</v>
      </c>
      <c r="T19" s="12">
        <f>R19-S19</f>
        <v>2.469999999998862E-3</v>
      </c>
      <c r="U19" s="12">
        <v>3.8400000000000001E-3</v>
      </c>
      <c r="V19" s="13">
        <v>0.21542</v>
      </c>
      <c r="W19" s="13">
        <v>0.44850000000000001</v>
      </c>
      <c r="X19" s="13">
        <v>0.72345000000000004</v>
      </c>
      <c r="Y19" s="13">
        <v>0.32301999999999997</v>
      </c>
      <c r="Z19" s="3">
        <v>9</v>
      </c>
    </row>
    <row r="20" spans="1:26" x14ac:dyDescent="0.25">
      <c r="A20" s="11" t="s">
        <v>174</v>
      </c>
      <c r="B20" s="14">
        <v>1.23E-3</v>
      </c>
      <c r="C20" s="14">
        <v>1.98E-3</v>
      </c>
      <c r="D20" s="14">
        <v>1.25E-3</v>
      </c>
      <c r="E20" s="14">
        <v>1.31E-3</v>
      </c>
      <c r="F20" s="14">
        <v>4.8999999999999998E-4</v>
      </c>
      <c r="G20" s="14">
        <v>1.97E-3</v>
      </c>
      <c r="H20" s="14">
        <v>6.2E-4</v>
      </c>
      <c r="I20" s="14">
        <v>4.0000000000000002E-4</v>
      </c>
      <c r="J20" s="12">
        <v>28.020679999999999</v>
      </c>
      <c r="K20" s="12">
        <v>28.019960000000001</v>
      </c>
      <c r="L20" s="12">
        <v>28.021540000000002</v>
      </c>
      <c r="M20" s="12">
        <v>28.020679999999999</v>
      </c>
      <c r="N20" s="12">
        <v>28.01943</v>
      </c>
      <c r="O20" s="12">
        <v>28.019539999999999</v>
      </c>
      <c r="P20" s="12">
        <v>28.020420000000001</v>
      </c>
      <c r="Q20" s="12">
        <v>28.0199</v>
      </c>
      <c r="R20" s="12">
        <f>MAX(J20:Q20)</f>
        <v>28.021540000000002</v>
      </c>
      <c r="S20" s="12">
        <f>MIN(J20:Q20)</f>
        <v>28.01943</v>
      </c>
      <c r="T20" s="12">
        <f>R20-S20</f>
        <v>2.1100000000018326E-3</v>
      </c>
      <c r="U20" s="12">
        <v>3.5000000000000001E-3</v>
      </c>
      <c r="V20" s="13">
        <v>4.0699999999999998E-3</v>
      </c>
      <c r="W20" s="13">
        <v>0.35348000000000002</v>
      </c>
      <c r="X20" s="13">
        <v>0.76573000000000002</v>
      </c>
      <c r="Y20" s="13">
        <v>0.44330000000000003</v>
      </c>
      <c r="Z20" s="3">
        <v>10</v>
      </c>
    </row>
    <row r="21" spans="1:26" x14ac:dyDescent="0.25">
      <c r="A21" s="11" t="s">
        <v>181</v>
      </c>
      <c r="B21" s="14">
        <v>1.6299999999999999E-3</v>
      </c>
      <c r="C21" s="14">
        <v>1.7600000000000001E-3</v>
      </c>
      <c r="D21" s="14">
        <v>1.6800000000000001E-3</v>
      </c>
      <c r="E21" s="14">
        <v>2.14E-3</v>
      </c>
      <c r="F21" s="14">
        <v>9.3999999999999997E-4</v>
      </c>
      <c r="G21" s="14">
        <v>4.6999999999999999E-4</v>
      </c>
      <c r="H21" s="14">
        <v>6.4000000000000005E-4</v>
      </c>
      <c r="I21" s="14">
        <v>5.2999999999999998E-4</v>
      </c>
      <c r="J21" s="12">
        <v>28.020800000000001</v>
      </c>
      <c r="K21" s="12">
        <v>28.020800000000001</v>
      </c>
      <c r="L21" s="12">
        <v>28.02148</v>
      </c>
      <c r="M21" s="12">
        <v>28.02129</v>
      </c>
      <c r="N21" s="12">
        <v>28.020240000000001</v>
      </c>
      <c r="O21" s="12">
        <v>28.020420000000001</v>
      </c>
      <c r="P21" s="12">
        <v>28.02075</v>
      </c>
      <c r="Q21" s="12">
        <v>28.02112</v>
      </c>
      <c r="R21" s="12">
        <f>MAX(J21:Q21)</f>
        <v>28.02148</v>
      </c>
      <c r="S21" s="12">
        <f>MIN(J21:Q21)</f>
        <v>28.020240000000001</v>
      </c>
      <c r="T21" s="12">
        <f>R21-S21</f>
        <v>1.2399999999992417E-3</v>
      </c>
      <c r="U21" s="12">
        <v>2.8700000000000002E-3</v>
      </c>
      <c r="V21" s="13">
        <v>0.26939999999999997</v>
      </c>
      <c r="W21" s="13">
        <v>0.18823000000000001</v>
      </c>
      <c r="X21" s="13">
        <v>0.59918000000000005</v>
      </c>
      <c r="Y21" s="13">
        <v>0.62580999999999998</v>
      </c>
      <c r="Z21" s="3">
        <v>10</v>
      </c>
    </row>
    <row r="22" spans="1:26" x14ac:dyDescent="0.25">
      <c r="A22" s="11" t="s">
        <v>180</v>
      </c>
      <c r="B22" s="14">
        <v>1.16E-3</v>
      </c>
      <c r="C22" s="14">
        <v>1.23E-3</v>
      </c>
      <c r="D22" s="14">
        <v>1.25E-3</v>
      </c>
      <c r="E22" s="14">
        <v>1.3500000000000001E-3</v>
      </c>
      <c r="F22" s="14">
        <v>1.8E-3</v>
      </c>
      <c r="G22" s="14">
        <v>1.2700000000000001E-3</v>
      </c>
      <c r="H22" s="14">
        <v>1.9E-3</v>
      </c>
      <c r="I22" s="14">
        <v>2.0600000000000002E-3</v>
      </c>
      <c r="J22" s="12">
        <v>28.021370000000001</v>
      </c>
      <c r="K22" s="12">
        <v>28.020530000000001</v>
      </c>
      <c r="L22" s="12">
        <v>28.02223</v>
      </c>
      <c r="M22" s="12">
        <v>28.020800000000001</v>
      </c>
      <c r="N22" s="12">
        <v>28.020589999999999</v>
      </c>
      <c r="O22" s="12">
        <v>28.02092</v>
      </c>
      <c r="P22" s="12">
        <v>28.021830000000001</v>
      </c>
      <c r="Q22" s="12">
        <v>28.022020000000001</v>
      </c>
      <c r="R22" s="12">
        <f>MAX(J22:Q22)</f>
        <v>28.02223</v>
      </c>
      <c r="S22" s="12">
        <f>MIN(J22:Q22)</f>
        <v>28.020530000000001</v>
      </c>
      <c r="T22" s="12">
        <f>R22-S22</f>
        <v>1.6999999999995907E-3</v>
      </c>
      <c r="U22" s="12">
        <v>2.7299999999999998E-3</v>
      </c>
      <c r="V22" s="13">
        <v>0.36207</v>
      </c>
      <c r="W22" s="13">
        <v>0.26062999999999997</v>
      </c>
      <c r="X22" s="13">
        <v>0.68018000000000001</v>
      </c>
      <c r="Y22" s="13">
        <v>0.75832999999999995</v>
      </c>
      <c r="Z22" s="3">
        <v>11</v>
      </c>
    </row>
    <row r="23" spans="1:26" x14ac:dyDescent="0.25">
      <c r="A23" s="11" t="s">
        <v>208</v>
      </c>
      <c r="B23" s="14">
        <v>1.5399999999999999E-3</v>
      </c>
      <c r="C23" s="14">
        <v>1E-3</v>
      </c>
      <c r="D23" s="14">
        <v>1.06E-3</v>
      </c>
      <c r="E23" s="14">
        <v>1.24E-3</v>
      </c>
      <c r="F23" s="14">
        <v>6.8000000000000005E-4</v>
      </c>
      <c r="G23" s="14">
        <v>1.2999999999999999E-3</v>
      </c>
      <c r="H23" s="14">
        <v>1.1000000000000001E-3</v>
      </c>
      <c r="I23" s="14">
        <v>1.01E-3</v>
      </c>
      <c r="J23" s="12">
        <v>28.021439999999998</v>
      </c>
      <c r="K23" s="12">
        <v>28.022020000000001</v>
      </c>
      <c r="L23" s="12">
        <v>28.021180000000001</v>
      </c>
      <c r="M23" s="12">
        <v>28.022480000000002</v>
      </c>
      <c r="N23" s="12">
        <v>28.021909999999998</v>
      </c>
      <c r="O23" s="12">
        <v>28.021350000000002</v>
      </c>
      <c r="P23" s="12">
        <v>28.022010000000002</v>
      </c>
      <c r="Q23" s="12">
        <v>28.02177</v>
      </c>
      <c r="R23" s="12">
        <f>MAX(J23:Q23)</f>
        <v>28.022480000000002</v>
      </c>
      <c r="S23" s="12">
        <f>MIN(J23:Q23)</f>
        <v>28.021180000000001</v>
      </c>
      <c r="T23" s="12">
        <f>R23-S23</f>
        <v>1.300000000000523E-3</v>
      </c>
      <c r="U23" s="12">
        <v>1.6000000000000001E-3</v>
      </c>
      <c r="V23" s="13">
        <v>0.2535</v>
      </c>
      <c r="W23" s="13">
        <v>8.4860000000000005E-2</v>
      </c>
      <c r="X23" s="13">
        <v>0.4481</v>
      </c>
      <c r="Y23" s="13">
        <v>0.65620000000000001</v>
      </c>
      <c r="Z23" s="3">
        <v>11</v>
      </c>
    </row>
    <row r="24" spans="1:26" x14ac:dyDescent="0.25">
      <c r="A24" s="11" t="s">
        <v>184</v>
      </c>
      <c r="B24" s="14">
        <v>9.1E-4</v>
      </c>
      <c r="C24" s="14">
        <v>8.4999999999999995E-4</v>
      </c>
      <c r="D24" s="14">
        <v>1.0399999999999999E-3</v>
      </c>
      <c r="E24" s="14">
        <v>8.0999999999999996E-4</v>
      </c>
      <c r="F24" s="14">
        <v>7.1000000000000002E-4</v>
      </c>
      <c r="G24" s="14">
        <v>4.2000000000000002E-4</v>
      </c>
      <c r="H24" s="14">
        <v>7.2000000000000005E-4</v>
      </c>
      <c r="I24" s="14">
        <v>4.2999999999999999E-4</v>
      </c>
      <c r="J24" s="12">
        <v>28.020620000000001</v>
      </c>
      <c r="K24" s="12">
        <v>28.020969999999998</v>
      </c>
      <c r="L24" s="12">
        <v>28.020790000000002</v>
      </c>
      <c r="M24" s="12">
        <v>28.021550000000001</v>
      </c>
      <c r="N24" s="12">
        <v>28.021149999999999</v>
      </c>
      <c r="O24" s="12">
        <v>28.022349999999999</v>
      </c>
      <c r="P24" s="12">
        <v>28.021260000000002</v>
      </c>
      <c r="Q24" s="12">
        <v>28.02261</v>
      </c>
      <c r="R24" s="12">
        <f>MAX(J24:Q24)</f>
        <v>28.02261</v>
      </c>
      <c r="S24" s="12">
        <f>MIN(J24:Q24)</f>
        <v>28.020620000000001</v>
      </c>
      <c r="T24" s="12">
        <f>R24-S24</f>
        <v>1.9899999999992701E-3</v>
      </c>
      <c r="U24" s="12">
        <v>2.6800000000000001E-3</v>
      </c>
      <c r="V24" s="13">
        <v>7.2620000000000004E-2</v>
      </c>
      <c r="W24" s="13">
        <v>0.28283000000000003</v>
      </c>
      <c r="X24" s="13">
        <v>0.56562000000000001</v>
      </c>
      <c r="Y24" s="13">
        <v>0.57393000000000005</v>
      </c>
      <c r="Z24" s="3">
        <v>12</v>
      </c>
    </row>
    <row r="25" spans="1:26" x14ac:dyDescent="0.25">
      <c r="A25" s="11" t="s">
        <v>219</v>
      </c>
      <c r="B25" s="14">
        <v>1.0300000000000001E-3</v>
      </c>
      <c r="C25" s="14">
        <v>9.3000000000000005E-4</v>
      </c>
      <c r="D25" s="14">
        <v>8.4000000000000003E-4</v>
      </c>
      <c r="E25" s="14">
        <v>8.7000000000000001E-4</v>
      </c>
      <c r="F25" s="14">
        <v>1.06E-3</v>
      </c>
      <c r="G25" s="14">
        <v>1.42E-3</v>
      </c>
      <c r="H25" s="14">
        <v>1.5900000000000001E-3</v>
      </c>
      <c r="I25" s="14">
        <v>2.1900000000000001E-3</v>
      </c>
      <c r="J25" s="12">
        <v>28.021570000000001</v>
      </c>
      <c r="K25" s="12">
        <v>28.02206</v>
      </c>
      <c r="L25" s="12">
        <v>28.02243</v>
      </c>
      <c r="M25" s="12">
        <v>28.022919999999999</v>
      </c>
      <c r="N25" s="12">
        <v>28.020250000000001</v>
      </c>
      <c r="O25" s="12">
        <v>28.021159999999998</v>
      </c>
      <c r="P25" s="12">
        <v>28.021519999999999</v>
      </c>
      <c r="Q25" s="12">
        <v>28.023060000000001</v>
      </c>
      <c r="R25" s="12">
        <f>MAX(J25:Q25)</f>
        <v>28.023060000000001</v>
      </c>
      <c r="S25" s="12">
        <f>MIN(J25:Q25)</f>
        <v>28.020250000000001</v>
      </c>
      <c r="T25" s="12">
        <f>R25-S25</f>
        <v>2.8100000000002012E-3</v>
      </c>
      <c r="U25" s="12">
        <v>3.0999999999999999E-3</v>
      </c>
      <c r="V25" s="13">
        <v>0.24848999999999999</v>
      </c>
      <c r="W25" s="13">
        <v>0.34766000000000002</v>
      </c>
      <c r="X25" s="13">
        <v>0.52959999999999996</v>
      </c>
      <c r="Y25" s="13">
        <v>0.32285999999999998</v>
      </c>
      <c r="Z25" s="3">
        <v>12</v>
      </c>
    </row>
    <row r="26" spans="1:26" x14ac:dyDescent="0.25">
      <c r="A26" s="11" t="s">
        <v>200</v>
      </c>
      <c r="B26" s="14">
        <v>1.2800000000000001E-3</v>
      </c>
      <c r="C26" s="14">
        <v>1.2600000000000001E-3</v>
      </c>
      <c r="D26" s="14">
        <v>1.39E-3</v>
      </c>
      <c r="E26" s="14">
        <v>1.2199999999999999E-3</v>
      </c>
      <c r="F26" s="14">
        <v>4.0000000000000002E-4</v>
      </c>
      <c r="G26" s="14">
        <v>2.9E-4</v>
      </c>
      <c r="H26" s="14">
        <v>5.9000000000000003E-4</v>
      </c>
      <c r="I26" s="14">
        <v>3.4000000000000002E-4</v>
      </c>
      <c r="J26" s="12">
        <v>28.02168</v>
      </c>
      <c r="K26" s="12">
        <v>28.021899999999999</v>
      </c>
      <c r="L26" s="12">
        <v>28.021129999999999</v>
      </c>
      <c r="M26" s="12">
        <v>28.02129</v>
      </c>
      <c r="N26" s="12">
        <v>28.021070000000002</v>
      </c>
      <c r="O26" s="12">
        <v>28.021100000000001</v>
      </c>
      <c r="P26" s="12">
        <v>28.020219999999998</v>
      </c>
      <c r="Q26" s="12">
        <v>28.02028</v>
      </c>
      <c r="R26" s="12">
        <f>MAX(J26:Q26)</f>
        <v>28.021899999999999</v>
      </c>
      <c r="S26" s="12">
        <f>MIN(J26:Q26)</f>
        <v>28.020219999999998</v>
      </c>
      <c r="T26" s="12">
        <f>R26-S26</f>
        <v>1.6800000000003479E-3</v>
      </c>
      <c r="U26" s="12">
        <v>1.6800000000000001E-3</v>
      </c>
      <c r="V26" s="13">
        <v>0.12125</v>
      </c>
      <c r="W26" s="13">
        <v>0.28648000000000001</v>
      </c>
      <c r="X26" s="13">
        <v>0.70247999999999999</v>
      </c>
      <c r="Y26" s="13">
        <v>0.53988000000000003</v>
      </c>
      <c r="Z26" s="3">
        <v>13</v>
      </c>
    </row>
    <row r="27" spans="1:26" x14ac:dyDescent="0.25">
      <c r="A27" s="11" t="s">
        <v>201</v>
      </c>
      <c r="B27" s="14">
        <v>1.17E-3</v>
      </c>
      <c r="C27" s="14">
        <v>2.0200000000000001E-3</v>
      </c>
      <c r="D27" s="14">
        <v>9.5E-4</v>
      </c>
      <c r="E27" s="14">
        <v>1.0300000000000001E-3</v>
      </c>
      <c r="F27" s="14">
        <v>4.8999999999999998E-4</v>
      </c>
      <c r="G27" s="14">
        <v>5.2999999999999998E-4</v>
      </c>
      <c r="H27" s="14">
        <v>4.0999999999999999E-4</v>
      </c>
      <c r="I27" s="14">
        <v>4.0999999999999999E-4</v>
      </c>
      <c r="J27" s="12">
        <v>28.022200000000002</v>
      </c>
      <c r="K27" s="12">
        <v>28.02234</v>
      </c>
      <c r="L27" s="12">
        <v>28.021650000000001</v>
      </c>
      <c r="M27" s="12">
        <v>28.02243</v>
      </c>
      <c r="N27" s="12">
        <v>28.022469999999998</v>
      </c>
      <c r="O27" s="12">
        <v>28.02149</v>
      </c>
      <c r="P27" s="12">
        <v>28.02206</v>
      </c>
      <c r="Q27" s="12">
        <v>28.02131</v>
      </c>
      <c r="R27" s="12">
        <f>MAX(J27:Q27)</f>
        <v>28.022469999999998</v>
      </c>
      <c r="S27" s="12">
        <f>MIN(J27:Q27)</f>
        <v>28.02131</v>
      </c>
      <c r="T27" s="12">
        <f>R27-S27</f>
        <v>1.1599999999987176E-3</v>
      </c>
      <c r="U27" s="12">
        <v>2.7000000000000001E-3</v>
      </c>
      <c r="V27" s="13">
        <v>0.22900000000000001</v>
      </c>
      <c r="W27" s="13">
        <v>0.15731999999999999</v>
      </c>
      <c r="X27" s="13">
        <v>0.46073999999999998</v>
      </c>
      <c r="Y27" s="13">
        <v>0.61094000000000004</v>
      </c>
      <c r="Z27" s="3">
        <v>13</v>
      </c>
    </row>
    <row r="28" spans="1:26" x14ac:dyDescent="0.25">
      <c r="A28" s="11" t="s">
        <v>202</v>
      </c>
      <c r="B28" s="14">
        <v>1.08E-3</v>
      </c>
      <c r="C28" s="14">
        <v>1.17E-3</v>
      </c>
      <c r="D28" s="14">
        <v>1.2899999999999999E-3</v>
      </c>
      <c r="E28" s="14">
        <v>1.3699999999999999E-3</v>
      </c>
      <c r="F28" s="14">
        <v>6.7000000000000002E-4</v>
      </c>
      <c r="G28" s="14">
        <v>4.0999999999999999E-4</v>
      </c>
      <c r="H28" s="14">
        <v>4.4000000000000002E-4</v>
      </c>
      <c r="I28" s="14">
        <v>4.2000000000000002E-4</v>
      </c>
      <c r="J28" s="12">
        <v>28.02206</v>
      </c>
      <c r="K28" s="12">
        <v>28.021740000000001</v>
      </c>
      <c r="L28" s="12">
        <v>28.022500000000001</v>
      </c>
      <c r="M28" s="12">
        <v>28.021719999999998</v>
      </c>
      <c r="N28" s="12">
        <v>28.020140000000001</v>
      </c>
      <c r="O28" s="12">
        <v>28.02054</v>
      </c>
      <c r="P28" s="12">
        <v>28.019880000000001</v>
      </c>
      <c r="Q28" s="12">
        <v>28.020299999999999</v>
      </c>
      <c r="R28" s="12">
        <f>MAX(J28:Q28)</f>
        <v>28.022500000000001</v>
      </c>
      <c r="S28" s="12">
        <f>MIN(J28:Q28)</f>
        <v>28.019880000000001</v>
      </c>
      <c r="T28" s="12">
        <f>R28-S28</f>
        <v>2.6200000000002888E-3</v>
      </c>
      <c r="U28" s="12">
        <v>1.6800000000000001E-3</v>
      </c>
      <c r="V28" s="13">
        <v>0.51200999999999997</v>
      </c>
      <c r="W28" s="13">
        <v>0.28315000000000001</v>
      </c>
      <c r="X28" s="13">
        <v>0.57618000000000003</v>
      </c>
      <c r="Y28" s="13">
        <v>0.8387</v>
      </c>
      <c r="Z28" s="3">
        <v>14</v>
      </c>
    </row>
    <row r="29" spans="1:26" x14ac:dyDescent="0.25">
      <c r="A29" s="11" t="s">
        <v>170</v>
      </c>
      <c r="B29" s="14">
        <v>1.1199999999999999E-3</v>
      </c>
      <c r="C29" s="14">
        <v>1.25E-3</v>
      </c>
      <c r="D29" s="14">
        <v>1.25E-3</v>
      </c>
      <c r="E29" s="14">
        <v>1.31E-3</v>
      </c>
      <c r="F29" s="14">
        <v>6.3000000000000003E-4</v>
      </c>
      <c r="G29" s="14">
        <v>1.0499999999999999E-3</v>
      </c>
      <c r="H29" s="14">
        <v>9.8999999999999999E-4</v>
      </c>
      <c r="I29" s="14">
        <v>6.8999999999999997E-4</v>
      </c>
      <c r="J29" s="12">
        <v>28.022210000000001</v>
      </c>
      <c r="K29" s="12">
        <v>28.021750000000001</v>
      </c>
      <c r="L29" s="12">
        <v>28.022459999999999</v>
      </c>
      <c r="M29" s="12">
        <v>28.021350000000002</v>
      </c>
      <c r="N29" s="12">
        <v>28.02093</v>
      </c>
      <c r="O29" s="12">
        <v>28.020990000000001</v>
      </c>
      <c r="P29" s="12">
        <v>28.020689999999998</v>
      </c>
      <c r="Q29" s="12">
        <v>28.021059999999999</v>
      </c>
      <c r="R29" s="12">
        <f>MAX(J29:Q29)</f>
        <v>28.022459999999999</v>
      </c>
      <c r="S29" s="12">
        <f>MIN(J29:Q29)</f>
        <v>28.020689999999998</v>
      </c>
      <c r="T29" s="12">
        <f>R29-S29</f>
        <v>1.7700000000004934E-3</v>
      </c>
      <c r="U29" s="12">
        <v>2.66E-3</v>
      </c>
      <c r="V29" s="13">
        <v>0.33494000000000002</v>
      </c>
      <c r="W29" s="13">
        <v>0.36588999999999999</v>
      </c>
      <c r="X29" s="13">
        <v>0.55625999999999998</v>
      </c>
      <c r="Y29" s="13">
        <v>0.51997000000000004</v>
      </c>
      <c r="Z29" s="3">
        <v>14</v>
      </c>
    </row>
    <row r="30" spans="1:26" x14ac:dyDescent="0.25">
      <c r="A30" s="11" t="s">
        <v>183</v>
      </c>
      <c r="B30" s="14">
        <v>1E-3</v>
      </c>
      <c r="C30" s="14">
        <v>7.5000000000000002E-4</v>
      </c>
      <c r="D30" s="14">
        <v>7.6000000000000004E-4</v>
      </c>
      <c r="E30" s="14">
        <v>8.5999999999999998E-4</v>
      </c>
      <c r="F30" s="14">
        <v>8.5999999999999998E-4</v>
      </c>
      <c r="G30" s="14">
        <v>3.6000000000000002E-4</v>
      </c>
      <c r="H30" s="14">
        <v>2.7E-4</v>
      </c>
      <c r="I30" s="14">
        <v>2.9999999999999997E-4</v>
      </c>
      <c r="J30" s="12">
        <v>28.022490000000001</v>
      </c>
      <c r="K30" s="12">
        <v>28.023630000000001</v>
      </c>
      <c r="L30" s="12">
        <v>28.022069999999999</v>
      </c>
      <c r="M30" s="12">
        <v>28.023070000000001</v>
      </c>
      <c r="N30" s="12">
        <v>28.021599999999999</v>
      </c>
      <c r="O30" s="12">
        <v>28.021100000000001</v>
      </c>
      <c r="P30" s="12">
        <v>28.021380000000001</v>
      </c>
      <c r="Q30" s="12">
        <v>28.021159999999998</v>
      </c>
      <c r="R30" s="12">
        <f>MAX(J30:Q30)</f>
        <v>28.023630000000001</v>
      </c>
      <c r="S30" s="12">
        <f>MIN(J30:Q30)</f>
        <v>28.021100000000001</v>
      </c>
      <c r="T30" s="12">
        <f>R30-S30</f>
        <v>2.5300000000001432E-3</v>
      </c>
      <c r="U30" s="12">
        <v>4.2199999999999998E-3</v>
      </c>
      <c r="V30" s="13">
        <v>0.20498</v>
      </c>
      <c r="W30" s="13">
        <v>0.29782999999999998</v>
      </c>
      <c r="X30" s="13">
        <v>0.62544999999999995</v>
      </c>
      <c r="Y30" s="13">
        <v>0.50134999999999996</v>
      </c>
      <c r="Z30" s="3">
        <v>15</v>
      </c>
    </row>
    <row r="31" spans="1:26" x14ac:dyDescent="0.25">
      <c r="A31" s="11" t="s">
        <v>224</v>
      </c>
      <c r="B31" s="14">
        <v>1E-3</v>
      </c>
      <c r="C31" s="14">
        <v>8.8000000000000003E-4</v>
      </c>
      <c r="D31" s="14">
        <v>9.1E-4</v>
      </c>
      <c r="E31" s="14">
        <v>1E-3</v>
      </c>
      <c r="F31" s="14">
        <v>7.1000000000000002E-4</v>
      </c>
      <c r="G31" s="14">
        <v>4.4000000000000002E-4</v>
      </c>
      <c r="H31" s="14">
        <v>3.8000000000000002E-4</v>
      </c>
      <c r="I31" s="14">
        <v>4.8999999999999998E-4</v>
      </c>
      <c r="J31" s="12">
        <v>28.022839999999999</v>
      </c>
      <c r="K31" s="12">
        <v>28.023579999999999</v>
      </c>
      <c r="L31" s="12">
        <v>28.0229</v>
      </c>
      <c r="M31" s="12">
        <v>28.024039999999999</v>
      </c>
      <c r="N31" s="12">
        <v>28.021370000000001</v>
      </c>
      <c r="O31" s="12">
        <v>28.021129999999999</v>
      </c>
      <c r="P31" s="12">
        <v>28.02216</v>
      </c>
      <c r="Q31" s="12">
        <v>28.021550000000001</v>
      </c>
      <c r="R31" s="12">
        <f>MAX(J31:Q31)</f>
        <v>28.024039999999999</v>
      </c>
      <c r="S31" s="12">
        <f>MIN(J31:Q31)</f>
        <v>28.021129999999999</v>
      </c>
      <c r="T31" s="12">
        <f>R31-S31</f>
        <v>2.9099999999999682E-3</v>
      </c>
      <c r="U31" s="12">
        <v>4.2500000000000003E-3</v>
      </c>
      <c r="V31" s="13">
        <v>0.34847</v>
      </c>
      <c r="W31" s="13">
        <v>0.18867</v>
      </c>
      <c r="X31" s="13">
        <v>0.55198000000000003</v>
      </c>
      <c r="Y31" s="13">
        <v>0.66991999999999996</v>
      </c>
      <c r="Z31" s="3">
        <v>15</v>
      </c>
    </row>
    <row r="32" spans="1:26" x14ac:dyDescent="0.25">
      <c r="A32" s="11" t="s">
        <v>191</v>
      </c>
      <c r="B32" s="14">
        <v>1.01E-3</v>
      </c>
      <c r="C32" s="14">
        <v>8.8000000000000003E-4</v>
      </c>
      <c r="D32" s="14">
        <v>9.8999999999999999E-4</v>
      </c>
      <c r="E32" s="14">
        <v>9.7999999999999997E-4</v>
      </c>
      <c r="F32" s="14">
        <v>5.9000000000000003E-4</v>
      </c>
      <c r="G32" s="14">
        <v>4.8000000000000001E-4</v>
      </c>
      <c r="H32" s="14">
        <v>1.1299999999999999E-3</v>
      </c>
      <c r="I32" s="14">
        <v>5.1000000000000004E-4</v>
      </c>
      <c r="J32" s="12">
        <v>28.020160000000001</v>
      </c>
      <c r="K32" s="12">
        <v>28.02102</v>
      </c>
      <c r="L32" s="12">
        <v>28.020199999999999</v>
      </c>
      <c r="M32" s="12">
        <v>28.02084</v>
      </c>
      <c r="N32" s="12">
        <v>28.019179999999999</v>
      </c>
      <c r="O32" s="12">
        <v>28.02074</v>
      </c>
      <c r="P32" s="12">
        <v>28.01906</v>
      </c>
      <c r="Q32" s="12">
        <v>28.020679999999999</v>
      </c>
      <c r="R32" s="12">
        <f>MAX(J32:Q32)</f>
        <v>28.02102</v>
      </c>
      <c r="S32" s="12">
        <f>MIN(J32:Q32)</f>
        <v>28.01906</v>
      </c>
      <c r="T32" s="12">
        <f>R32-S32</f>
        <v>1.9600000000004059E-3</v>
      </c>
      <c r="U32" s="12">
        <v>2.5799999999999998E-3</v>
      </c>
      <c r="V32" s="13">
        <v>0.23066</v>
      </c>
      <c r="W32" s="13">
        <v>0.36480000000000001</v>
      </c>
      <c r="X32" s="13">
        <v>0.63666999999999996</v>
      </c>
      <c r="Y32" s="13">
        <v>0.60572000000000004</v>
      </c>
      <c r="Z32" s="3">
        <v>16</v>
      </c>
    </row>
    <row r="33" spans="1:26" x14ac:dyDescent="0.25">
      <c r="A33" s="11" t="s">
        <v>167</v>
      </c>
      <c r="B33" s="14">
        <v>1.1199999999999999E-3</v>
      </c>
      <c r="C33" s="14">
        <v>1.65E-3</v>
      </c>
      <c r="D33" s="14">
        <v>1.14E-3</v>
      </c>
      <c r="E33" s="14">
        <v>1E-3</v>
      </c>
      <c r="F33" s="14">
        <v>6.0999999999999997E-4</v>
      </c>
      <c r="G33" s="14">
        <v>1.32E-3</v>
      </c>
      <c r="H33" s="14">
        <v>3.6999999999999999E-4</v>
      </c>
      <c r="I33" s="14">
        <v>1.1199999999999999E-3</v>
      </c>
      <c r="J33" s="12">
        <v>28.02027</v>
      </c>
      <c r="K33" s="12">
        <v>28.020949999999999</v>
      </c>
      <c r="L33" s="12">
        <v>28.020689999999998</v>
      </c>
      <c r="M33" s="12">
        <v>28.021139999999999</v>
      </c>
      <c r="N33" s="12">
        <v>28.020444999999999</v>
      </c>
      <c r="O33" s="12">
        <v>28.020610000000001</v>
      </c>
      <c r="P33" s="12">
        <v>28.020499999999998</v>
      </c>
      <c r="Q33" s="12">
        <v>28.021270000000001</v>
      </c>
      <c r="R33" s="12">
        <f>MAX(J33:Q33)</f>
        <v>28.021270000000001</v>
      </c>
      <c r="S33" s="12">
        <f>MIN(J33:Q33)</f>
        <v>28.02027</v>
      </c>
      <c r="T33" s="12">
        <f>R33-S33</f>
        <v>1.0000000000012221E-3</v>
      </c>
      <c r="U33" s="12">
        <v>1.4599999999999999E-3</v>
      </c>
      <c r="V33" s="13">
        <v>0.29504999999999998</v>
      </c>
      <c r="W33" s="13">
        <v>0.18098</v>
      </c>
      <c r="X33" s="13">
        <v>0.40555000000000002</v>
      </c>
      <c r="Y33" s="13">
        <v>0.52283000000000002</v>
      </c>
      <c r="Z33" s="3">
        <v>16</v>
      </c>
    </row>
    <row r="34" spans="1:26" x14ac:dyDescent="0.25">
      <c r="A34" s="11" t="s">
        <v>185</v>
      </c>
      <c r="B34" s="14">
        <v>1.0399999999999999E-3</v>
      </c>
      <c r="C34" s="14">
        <v>8.9999999999999998E-4</v>
      </c>
      <c r="D34" s="14">
        <v>6.9999999999999999E-4</v>
      </c>
      <c r="E34" s="14">
        <v>1.08E-3</v>
      </c>
      <c r="F34" s="14">
        <v>4.2000000000000002E-4</v>
      </c>
      <c r="G34" s="14">
        <v>4.2999999999999999E-4</v>
      </c>
      <c r="H34" s="14">
        <v>5.1000000000000004E-4</v>
      </c>
      <c r="I34" s="14">
        <v>8.8000000000000003E-4</v>
      </c>
      <c r="J34" s="12">
        <v>28.018239999999999</v>
      </c>
      <c r="K34" s="12">
        <v>28.017779999999998</v>
      </c>
      <c r="L34" s="12">
        <v>28.018519999999999</v>
      </c>
      <c r="M34" s="12">
        <v>28.017499999999998</v>
      </c>
      <c r="N34" s="12">
        <v>28.019490000000001</v>
      </c>
      <c r="O34" s="12">
        <v>28.018450000000001</v>
      </c>
      <c r="P34" s="12">
        <v>28.019600000000001</v>
      </c>
      <c r="Q34" s="12">
        <v>28.01803</v>
      </c>
      <c r="R34" s="12">
        <f>MAX(J34:Q34)</f>
        <v>28.019600000000001</v>
      </c>
      <c r="S34" s="12">
        <f>MIN(J34:Q34)</f>
        <v>28.017499999999998</v>
      </c>
      <c r="T34" s="12">
        <f>R34-S34</f>
        <v>2.1000000000022112E-3</v>
      </c>
      <c r="U34" s="12">
        <v>1.2880000000000001E-2</v>
      </c>
      <c r="V34" s="13">
        <v>0.21978</v>
      </c>
      <c r="W34" s="13">
        <v>0.48</v>
      </c>
      <c r="X34" s="13">
        <v>0.98728000000000005</v>
      </c>
      <c r="Y34" s="13">
        <v>0.65664999999999996</v>
      </c>
      <c r="Z34" s="3">
        <v>17</v>
      </c>
    </row>
    <row r="35" spans="1:26" x14ac:dyDescent="0.25">
      <c r="A35" s="11" t="s">
        <v>213</v>
      </c>
      <c r="B35" s="14">
        <v>9.7999999999999997E-4</v>
      </c>
      <c r="C35" s="14">
        <v>8.9999999999999998E-4</v>
      </c>
      <c r="D35" s="14">
        <v>7.7999999999999999E-4</v>
      </c>
      <c r="E35" s="14">
        <v>9.6000000000000002E-4</v>
      </c>
      <c r="F35" s="14">
        <v>6.6E-4</v>
      </c>
      <c r="G35" s="14">
        <v>6.6E-4</v>
      </c>
      <c r="H35" s="14">
        <v>8.4000000000000003E-4</v>
      </c>
      <c r="I35" s="14">
        <v>5.9999999999999995E-4</v>
      </c>
      <c r="J35" s="12">
        <v>28.01839</v>
      </c>
      <c r="K35" s="12">
        <v>28.018039999999999</v>
      </c>
      <c r="L35" s="12">
        <v>28.01923</v>
      </c>
      <c r="M35" s="12">
        <v>28.01849</v>
      </c>
      <c r="N35" s="12">
        <v>28.0197</v>
      </c>
      <c r="O35" s="12">
        <v>28.019169999999999</v>
      </c>
      <c r="P35" s="12">
        <v>28.020659999999999</v>
      </c>
      <c r="Q35" s="12">
        <v>28.01972</v>
      </c>
      <c r="R35" s="12">
        <f>MAX(J35:Q35)</f>
        <v>28.020659999999999</v>
      </c>
      <c r="S35" s="12">
        <f>MIN(J35:Q35)</f>
        <v>28.018039999999999</v>
      </c>
      <c r="T35" s="12">
        <f>R35-S35</f>
        <v>2.6200000000002888E-3</v>
      </c>
      <c r="U35" s="12">
        <v>4.0099999999999997E-3</v>
      </c>
      <c r="V35" s="13">
        <v>0.24462</v>
      </c>
      <c r="W35" s="13">
        <v>0.25092999999999999</v>
      </c>
      <c r="X35" s="13">
        <v>0.84448000000000001</v>
      </c>
      <c r="Y35" s="13">
        <v>0.50671999999999995</v>
      </c>
      <c r="Z35" s="3">
        <v>17</v>
      </c>
    </row>
    <row r="36" spans="1:26" x14ac:dyDescent="0.25">
      <c r="A36" s="11" t="s">
        <v>186</v>
      </c>
      <c r="B36" s="14">
        <v>1.7600000000000001E-3</v>
      </c>
      <c r="C36" s="14">
        <v>1.08E-3</v>
      </c>
      <c r="D36" s="14">
        <v>1.32E-3</v>
      </c>
      <c r="E36" s="14">
        <v>1.14E-3</v>
      </c>
      <c r="F36" s="14">
        <v>3.3E-4</v>
      </c>
      <c r="G36" s="14">
        <v>5.2999999999999998E-4</v>
      </c>
      <c r="H36" s="14">
        <v>3.5E-4</v>
      </c>
      <c r="I36" s="14">
        <v>4.8000000000000001E-4</v>
      </c>
      <c r="J36" s="12">
        <v>28.020240000000001</v>
      </c>
      <c r="K36" s="12">
        <v>28.019400000000001</v>
      </c>
      <c r="L36" s="12">
        <v>28.02102</v>
      </c>
      <c r="M36" s="12">
        <v>28.019860000000001</v>
      </c>
      <c r="N36" s="12">
        <v>28.01801</v>
      </c>
      <c r="O36" s="12">
        <v>28.018509999999999</v>
      </c>
      <c r="P36" s="12">
        <v>28.018599999999999</v>
      </c>
      <c r="Q36" s="12">
        <v>28.019220000000001</v>
      </c>
      <c r="R36" s="12">
        <f>MAX(J36:Q36)</f>
        <v>28.02102</v>
      </c>
      <c r="S36" s="12">
        <f>MIN(J36:Q36)</f>
        <v>28.01801</v>
      </c>
      <c r="T36" s="12">
        <f>R36-S36</f>
        <v>3.0099999999997351E-3</v>
      </c>
      <c r="U36" s="12">
        <v>3.8500000000000001E-3</v>
      </c>
      <c r="V36" s="13">
        <v>0.29115000000000002</v>
      </c>
      <c r="W36" s="13">
        <v>0.65317999999999998</v>
      </c>
      <c r="X36" s="13">
        <v>0.56452000000000002</v>
      </c>
      <c r="Y36" s="13">
        <v>0.4894</v>
      </c>
      <c r="Z36" s="3">
        <v>18</v>
      </c>
    </row>
    <row r="37" spans="1:26" x14ac:dyDescent="0.25">
      <c r="A37" s="11" t="s">
        <v>182</v>
      </c>
      <c r="B37" s="14">
        <v>2.7899999999999999E-3</v>
      </c>
      <c r="C37" s="14">
        <v>7.6999999999999996E-4</v>
      </c>
      <c r="D37" s="14">
        <v>8.5999999999999998E-4</v>
      </c>
      <c r="E37" s="14">
        <v>8.9999999999999998E-4</v>
      </c>
      <c r="F37" s="14">
        <v>6.8999999999999997E-4</v>
      </c>
      <c r="G37" s="14">
        <v>3.3E-4</v>
      </c>
      <c r="H37" s="14">
        <v>3.8999999999999999E-4</v>
      </c>
      <c r="I37" s="14">
        <v>5.9999999999999995E-4</v>
      </c>
      <c r="J37" s="12">
        <v>28.02046</v>
      </c>
      <c r="K37" s="12">
        <v>28.021090000000001</v>
      </c>
      <c r="L37" s="12">
        <v>28.020420000000001</v>
      </c>
      <c r="M37" s="12">
        <v>28.021280000000001</v>
      </c>
      <c r="N37" s="12">
        <v>28.020430000000001</v>
      </c>
      <c r="O37" s="12">
        <v>28.019290000000002</v>
      </c>
      <c r="P37" s="12">
        <v>28.020499999999998</v>
      </c>
      <c r="Q37" s="12">
        <v>28.019110000000001</v>
      </c>
      <c r="R37" s="12">
        <f>MAX(J37:Q37)</f>
        <v>28.021280000000001</v>
      </c>
      <c r="S37" s="12">
        <f>MIN(J37:Q37)</f>
        <v>28.019110000000001</v>
      </c>
      <c r="T37" s="12">
        <f>R37-S37</f>
        <v>2.1699999999995612E-3</v>
      </c>
      <c r="U37" s="12">
        <v>2.65E-3</v>
      </c>
      <c r="V37" s="13">
        <v>0.27028999999999997</v>
      </c>
      <c r="W37" s="13">
        <v>0.20277999999999999</v>
      </c>
      <c r="X37" s="13">
        <v>0.57830999999999999</v>
      </c>
      <c r="Y37" s="13">
        <v>0.54313999999999996</v>
      </c>
      <c r="Z37" s="3">
        <v>18</v>
      </c>
    </row>
    <row r="38" spans="1:26" x14ac:dyDescent="0.25">
      <c r="A38" s="11" t="s">
        <v>177</v>
      </c>
      <c r="B38" s="14">
        <v>8.3000000000000001E-4</v>
      </c>
      <c r="C38" s="14">
        <v>7.2000000000000005E-4</v>
      </c>
      <c r="D38" s="14">
        <v>6.6E-4</v>
      </c>
      <c r="E38" s="14">
        <v>8.8000000000000003E-4</v>
      </c>
      <c r="F38" s="14">
        <v>2.3400000000000001E-3</v>
      </c>
      <c r="G38" s="14">
        <v>2.0999999999999999E-3</v>
      </c>
      <c r="H38" s="14">
        <v>2.4599999999999999E-3</v>
      </c>
      <c r="I38" s="14">
        <v>2.82E-3</v>
      </c>
      <c r="J38" s="12">
        <v>28.020779999999998</v>
      </c>
      <c r="K38" s="12">
        <v>28.0198</v>
      </c>
      <c r="L38" s="12">
        <v>28.022600000000001</v>
      </c>
      <c r="M38" s="12">
        <v>28.02129</v>
      </c>
      <c r="N38" s="12">
        <v>28.018059999999998</v>
      </c>
      <c r="O38" s="12">
        <v>28.018999999999998</v>
      </c>
      <c r="P38" s="12">
        <v>28.020050000000001</v>
      </c>
      <c r="Q38" s="12">
        <v>28.02083</v>
      </c>
      <c r="R38" s="12">
        <f>MAX(J38:Q38)</f>
        <v>28.022600000000001</v>
      </c>
      <c r="S38" s="12">
        <f>MIN(J38:Q38)</f>
        <v>28.018059999999998</v>
      </c>
      <c r="T38" s="12">
        <f>R38-S38</f>
        <v>4.5400000000022089E-3</v>
      </c>
      <c r="U38" s="12">
        <v>4.3200000000000001E-3</v>
      </c>
      <c r="V38" s="13">
        <v>0.10292999999999999</v>
      </c>
      <c r="W38" s="13">
        <v>0.4985</v>
      </c>
      <c r="X38" s="13">
        <v>0.59053</v>
      </c>
      <c r="Y38" s="13">
        <v>0.22197</v>
      </c>
      <c r="Z38" s="3">
        <v>19</v>
      </c>
    </row>
    <row r="39" spans="1:26" x14ac:dyDescent="0.25">
      <c r="A39" s="11" t="s">
        <v>214</v>
      </c>
      <c r="B39" s="14">
        <v>2.7699999999999999E-3</v>
      </c>
      <c r="C39" s="14">
        <v>9.2000000000000003E-4</v>
      </c>
      <c r="D39" s="14">
        <v>8.4999999999999995E-4</v>
      </c>
      <c r="E39" s="14">
        <v>8.3000000000000001E-4</v>
      </c>
      <c r="F39" s="14">
        <v>7.7999999999999999E-4</v>
      </c>
      <c r="G39" s="14">
        <v>5.4000000000000001E-4</v>
      </c>
      <c r="H39" s="14">
        <v>6.8999999999999997E-4</v>
      </c>
      <c r="I39" s="14">
        <v>8.7000000000000001E-4</v>
      </c>
      <c r="J39" s="12">
        <v>28.022649999999999</v>
      </c>
      <c r="K39" s="12">
        <v>28.022040000000001</v>
      </c>
      <c r="L39" s="12">
        <v>28.023209999999999</v>
      </c>
      <c r="M39" s="12">
        <v>28.022320000000001</v>
      </c>
      <c r="N39" s="12">
        <v>28.019870000000001</v>
      </c>
      <c r="O39" s="12">
        <v>28.020240000000001</v>
      </c>
      <c r="P39" s="12">
        <v>28.021270000000001</v>
      </c>
      <c r="Q39" s="12">
        <v>28.020849999999999</v>
      </c>
      <c r="R39" s="12">
        <f>MAX(J39:Q39)</f>
        <v>28.023209999999999</v>
      </c>
      <c r="S39" s="12">
        <f>MIN(J39:Q39)</f>
        <v>28.019870000000001</v>
      </c>
      <c r="T39" s="12">
        <f>R39-S39</f>
        <v>3.3399999999979002E-3</v>
      </c>
      <c r="U39" s="12">
        <v>3.2399999999999998E-3</v>
      </c>
      <c r="V39" s="13">
        <v>0.28384999999999999</v>
      </c>
      <c r="W39" s="13">
        <v>0.31755</v>
      </c>
      <c r="X39" s="13">
        <v>0.52325999999999995</v>
      </c>
      <c r="Y39" s="13">
        <v>0.69033999999999995</v>
      </c>
      <c r="Z39" s="3">
        <v>19</v>
      </c>
    </row>
    <row r="40" spans="1:26" x14ac:dyDescent="0.25">
      <c r="A40" s="11" t="s">
        <v>206</v>
      </c>
      <c r="B40" s="14">
        <v>1.16E-3</v>
      </c>
      <c r="C40" s="14">
        <v>1.24E-3</v>
      </c>
      <c r="D40" s="14">
        <v>3.3999999999999998E-3</v>
      </c>
      <c r="E40" s="14">
        <v>1.1199999999999999E-3</v>
      </c>
      <c r="F40" s="14">
        <v>6.9999999999999999E-4</v>
      </c>
      <c r="G40" s="14">
        <v>1.06E-3</v>
      </c>
      <c r="H40" s="14">
        <v>6.2E-4</v>
      </c>
      <c r="I40" s="14">
        <v>1.67E-3</v>
      </c>
      <c r="J40" s="12">
        <v>28.018339999999998</v>
      </c>
      <c r="K40" s="12">
        <v>28.0181</v>
      </c>
      <c r="L40" s="12">
        <v>28.01793</v>
      </c>
      <c r="M40" s="12">
        <v>28.017440000000001</v>
      </c>
      <c r="N40" s="12">
        <v>28.017299999999999</v>
      </c>
      <c r="O40" s="12">
        <v>28.017160000000001</v>
      </c>
      <c r="P40" s="12">
        <v>28.017019999999999</v>
      </c>
      <c r="Q40" s="12">
        <v>28.016590000000001</v>
      </c>
      <c r="R40" s="12">
        <f>MAX(J40:Q40)</f>
        <v>28.018339999999998</v>
      </c>
      <c r="S40" s="12">
        <f>MIN(J40:Q40)</f>
        <v>28.016590000000001</v>
      </c>
      <c r="T40" s="12">
        <f>R40-S40</f>
        <v>1.7499999999976978E-3</v>
      </c>
      <c r="U40" s="12">
        <v>3.8999999999999998E-3</v>
      </c>
      <c r="V40" s="13">
        <v>0.2555</v>
      </c>
      <c r="W40" s="13">
        <v>0.23455000000000001</v>
      </c>
      <c r="X40" s="13">
        <v>0.64036000000000004</v>
      </c>
      <c r="Y40" s="13">
        <v>0.47838000000000003</v>
      </c>
      <c r="Z40" s="3">
        <v>20</v>
      </c>
    </row>
    <row r="41" spans="1:26" x14ac:dyDescent="0.25">
      <c r="A41" s="11" t="s">
        <v>218</v>
      </c>
      <c r="B41" s="14">
        <v>8.4000000000000003E-4</v>
      </c>
      <c r="C41" s="14">
        <v>7.7999999999999999E-4</v>
      </c>
      <c r="D41" s="14">
        <v>9.7999999999999997E-4</v>
      </c>
      <c r="E41" s="14">
        <v>1.8400000000000001E-3</v>
      </c>
      <c r="F41" s="14">
        <v>4.4000000000000002E-4</v>
      </c>
      <c r="G41" s="14">
        <v>9.6000000000000002E-4</v>
      </c>
      <c r="H41" s="14">
        <v>1.1299999999999999E-3</v>
      </c>
      <c r="I41" s="14">
        <v>1.3600000000000001E-3</v>
      </c>
      <c r="J41" s="12">
        <v>28.01868</v>
      </c>
      <c r="K41" s="12">
        <v>28.019649999999999</v>
      </c>
      <c r="L41" s="12">
        <v>28.018190000000001</v>
      </c>
      <c r="M41" s="12">
        <v>28.019909999999999</v>
      </c>
      <c r="N41" s="12">
        <v>28.016190000000002</v>
      </c>
      <c r="O41" s="12">
        <v>28.015509999999999</v>
      </c>
      <c r="P41" s="12">
        <v>28.016839999999998</v>
      </c>
      <c r="Q41" s="12">
        <v>28.016010000000001</v>
      </c>
      <c r="R41" s="12">
        <f>MAX(J41:Q41)</f>
        <v>28.019909999999999</v>
      </c>
      <c r="S41" s="12">
        <f>MIN(J41:Q41)</f>
        <v>28.015509999999999</v>
      </c>
      <c r="T41" s="12">
        <f>R41-S41</f>
        <v>4.4000000000004036E-3</v>
      </c>
      <c r="U41" s="12">
        <v>5.1200000000000004E-3</v>
      </c>
      <c r="V41" s="13">
        <v>0.29435</v>
      </c>
      <c r="W41" s="13">
        <v>0.21265999999999999</v>
      </c>
      <c r="X41" s="13">
        <v>0.64088999999999996</v>
      </c>
      <c r="Y41" s="13">
        <v>0.67589999999999995</v>
      </c>
      <c r="Z41" s="3">
        <v>20</v>
      </c>
    </row>
    <row r="42" spans="1:26" x14ac:dyDescent="0.25">
      <c r="A42" s="11" t="s">
        <v>171</v>
      </c>
      <c r="B42" s="14">
        <v>1.4400000000000001E-3</v>
      </c>
      <c r="C42" s="14">
        <v>1.2099999999999999E-3</v>
      </c>
      <c r="D42" s="14">
        <v>1.7899999999999999E-3</v>
      </c>
      <c r="E42" s="14">
        <v>1.6100000000000001E-3</v>
      </c>
      <c r="F42" s="14">
        <v>4.8999999999999998E-4</v>
      </c>
      <c r="G42" s="14">
        <v>5.9000000000000003E-4</v>
      </c>
      <c r="H42" s="14">
        <v>4.6000000000000001E-4</v>
      </c>
      <c r="I42" s="14">
        <v>9.7999999999999997E-4</v>
      </c>
      <c r="J42" s="12">
        <v>28.02759</v>
      </c>
      <c r="K42" s="12">
        <v>28.026450000000001</v>
      </c>
      <c r="L42" s="12">
        <v>28.027850000000001</v>
      </c>
      <c r="M42" s="12">
        <v>28.026769999999999</v>
      </c>
      <c r="N42" s="12">
        <v>28.025700000000001</v>
      </c>
      <c r="O42" s="12">
        <v>28.0259</v>
      </c>
      <c r="P42" s="12">
        <v>28.026160000000001</v>
      </c>
      <c r="Q42" s="12">
        <v>28.025839999999999</v>
      </c>
      <c r="R42" s="12">
        <f>MAX(J42:Q42)</f>
        <v>28.027850000000001</v>
      </c>
      <c r="S42" s="12">
        <f>MIN(J42:Q42)</f>
        <v>28.025700000000001</v>
      </c>
      <c r="T42" s="12">
        <f>R42-S42</f>
        <v>2.1500000000003183E-3</v>
      </c>
      <c r="U42" s="12">
        <v>5.3499999999999997E-3</v>
      </c>
      <c r="V42" s="13">
        <v>0.12989000000000001</v>
      </c>
      <c r="W42" s="13">
        <v>0.54046000000000005</v>
      </c>
      <c r="X42" s="13">
        <v>0.98673999999999995</v>
      </c>
      <c r="Y42" s="13">
        <v>0.45878000000000002</v>
      </c>
      <c r="Z42" s="3" t="s">
        <v>231</v>
      </c>
    </row>
    <row r="43" spans="1:26" x14ac:dyDescent="0.25">
      <c r="A43" s="11" t="s">
        <v>205</v>
      </c>
      <c r="B43" s="14">
        <v>1.2600000000000001E-3</v>
      </c>
      <c r="C43" s="14">
        <v>1.47E-3</v>
      </c>
      <c r="D43" s="14">
        <v>1.5299999999999999E-3</v>
      </c>
      <c r="E43" s="14">
        <v>1.23E-3</v>
      </c>
      <c r="F43" s="14">
        <v>8.4000000000000003E-4</v>
      </c>
      <c r="G43" s="14">
        <v>4.6999999999999999E-4</v>
      </c>
      <c r="H43" s="14">
        <v>3.5E-4</v>
      </c>
      <c r="I43" s="14">
        <v>6.9999999999999999E-4</v>
      </c>
      <c r="J43" s="12">
        <v>28.014389999999999</v>
      </c>
      <c r="K43" s="12">
        <v>28.014209999999999</v>
      </c>
      <c r="L43" s="12">
        <v>28.015409999999999</v>
      </c>
      <c r="M43" s="12">
        <v>28.01484</v>
      </c>
      <c r="N43" s="12">
        <v>28.014130000000002</v>
      </c>
      <c r="O43" s="12">
        <v>28.01389</v>
      </c>
      <c r="P43" s="12">
        <v>28.014510000000001</v>
      </c>
      <c r="Q43" s="12">
        <v>28.015049999999999</v>
      </c>
      <c r="R43" s="12">
        <f>MAX(J43:Q43)</f>
        <v>28.015409999999999</v>
      </c>
      <c r="S43" s="12">
        <f>MIN(J43:Q43)</f>
        <v>28.01389</v>
      </c>
      <c r="T43" s="12">
        <f>R43-S43</f>
        <v>1.5199999999992997E-3</v>
      </c>
      <c r="U43" s="12">
        <v>8.5699999999999995E-3</v>
      </c>
      <c r="V43" s="13">
        <v>0.34369</v>
      </c>
      <c r="W43" s="13">
        <v>0.24232999999999999</v>
      </c>
      <c r="X43" s="13">
        <v>0.62224000000000002</v>
      </c>
      <c r="Y43" s="13">
        <v>0.74365000000000003</v>
      </c>
      <c r="Z43" s="3" t="s">
        <v>173</v>
      </c>
    </row>
    <row r="44" spans="1:26" x14ac:dyDescent="0.25">
      <c r="A44" s="11" t="s">
        <v>222</v>
      </c>
      <c r="B44" s="14">
        <v>1.48E-3</v>
      </c>
      <c r="C44" s="14">
        <v>1.2800000000000001E-3</v>
      </c>
      <c r="D44" s="14">
        <v>1.31E-3</v>
      </c>
      <c r="E44" s="14">
        <v>1.5E-3</v>
      </c>
      <c r="F44" s="14">
        <v>2.2000000000000001E-3</v>
      </c>
      <c r="G44" s="14">
        <v>2.5799999999999998E-3</v>
      </c>
      <c r="H44" s="14">
        <v>2.0999999999999999E-3</v>
      </c>
      <c r="I44" s="14">
        <v>2.9399999999999999E-3</v>
      </c>
      <c r="J44" s="12">
        <v>28.01745</v>
      </c>
      <c r="K44" s="12">
        <v>28.018229999999999</v>
      </c>
      <c r="L44" s="12">
        <v>28.019670000000001</v>
      </c>
      <c r="M44" s="12">
        <v>28.020379999999999</v>
      </c>
      <c r="N44" s="12">
        <v>28.016300000000001</v>
      </c>
      <c r="O44" s="12">
        <v>28.018740000000001</v>
      </c>
      <c r="P44" s="12">
        <v>28.019970000000001</v>
      </c>
      <c r="Q44" s="12">
        <v>28.021439999999998</v>
      </c>
      <c r="R44" s="12">
        <f>MAX(J44:Q44)</f>
        <v>28.021439999999998</v>
      </c>
      <c r="S44" s="12">
        <f>MIN(J44:Q44)</f>
        <v>28.016300000000001</v>
      </c>
      <c r="T44" s="12">
        <f>R44-S44</f>
        <v>5.1399999999972579E-3</v>
      </c>
      <c r="U44" s="12">
        <v>4.2300000000000003E-3</v>
      </c>
      <c r="V44" s="13">
        <v>8.4019999999999997E-2</v>
      </c>
      <c r="W44" s="13">
        <v>0.22917999999999999</v>
      </c>
      <c r="X44" s="13">
        <v>0.56742000000000004</v>
      </c>
      <c r="Y44" s="13">
        <v>0.54483000000000004</v>
      </c>
      <c r="Z44" s="3" t="s">
        <v>173</v>
      </c>
    </row>
    <row r="45" spans="1:26" x14ac:dyDescent="0.25">
      <c r="A45" s="11" t="s">
        <v>176</v>
      </c>
      <c r="B45" s="14">
        <v>9.5E-4</v>
      </c>
      <c r="C45" s="14">
        <v>1.23E-3</v>
      </c>
      <c r="D45" s="14">
        <v>1.1000000000000001E-3</v>
      </c>
      <c r="E45" s="14">
        <v>1.07E-3</v>
      </c>
      <c r="F45" s="14">
        <v>7.3999999999999999E-4</v>
      </c>
      <c r="G45" s="14">
        <v>1.33E-3</v>
      </c>
      <c r="H45" s="14">
        <v>1.1199999999999999E-3</v>
      </c>
      <c r="I45" s="14">
        <v>7.9000000000000001E-4</v>
      </c>
      <c r="J45" s="12">
        <v>28.020040000000002</v>
      </c>
      <c r="K45" s="12">
        <v>28.020579999999999</v>
      </c>
      <c r="L45" s="12">
        <v>28.02018</v>
      </c>
      <c r="M45" s="12">
        <v>28.01942</v>
      </c>
      <c r="N45" s="12">
        <v>28.019439999999999</v>
      </c>
      <c r="O45" s="12">
        <v>28.0199</v>
      </c>
      <c r="P45" s="12">
        <v>28.018989999999999</v>
      </c>
      <c r="Q45" s="12">
        <v>28.019439999999999</v>
      </c>
      <c r="R45" s="12">
        <f>MAX(J45:Q45)</f>
        <v>28.020579999999999</v>
      </c>
      <c r="S45" s="12">
        <f>MIN(J45:Q45)</f>
        <v>28.018989999999999</v>
      </c>
      <c r="T45" s="12">
        <f>R45-S45</f>
        <v>1.5900000000002024E-3</v>
      </c>
      <c r="U45" s="12">
        <v>2.5200000000000001E-3</v>
      </c>
      <c r="V45" s="13">
        <v>0.26061000000000001</v>
      </c>
      <c r="W45" s="13">
        <v>0.30764999999999998</v>
      </c>
      <c r="X45" s="13">
        <v>0.71443000000000001</v>
      </c>
      <c r="Y45" s="13">
        <v>0.58635000000000004</v>
      </c>
      <c r="Z45" s="3" t="s">
        <v>173</v>
      </c>
    </row>
    <row r="46" spans="1:26" x14ac:dyDescent="0.25">
      <c r="A46" s="11" t="s">
        <v>189</v>
      </c>
      <c r="B46" s="14">
        <v>7.5000000000000002E-4</v>
      </c>
      <c r="C46" s="14">
        <v>8.8999999999999995E-4</v>
      </c>
      <c r="D46" s="14">
        <v>1.14E-3</v>
      </c>
      <c r="E46" s="14">
        <v>9.2000000000000003E-4</v>
      </c>
      <c r="F46" s="14">
        <v>1.65E-3</v>
      </c>
      <c r="G46" s="14">
        <v>1.41E-3</v>
      </c>
      <c r="H46" s="14">
        <v>1.8799999999999999E-3</v>
      </c>
      <c r="I46" s="14">
        <v>2.1299999999999999E-3</v>
      </c>
      <c r="J46" s="12">
        <v>28.017800000000001</v>
      </c>
      <c r="K46" s="12">
        <v>28.016490000000001</v>
      </c>
      <c r="L46" s="12">
        <v>28.0184</v>
      </c>
      <c r="M46" s="12">
        <v>28.016940000000002</v>
      </c>
      <c r="N46" s="12">
        <v>28.015070000000001</v>
      </c>
      <c r="O46" s="12">
        <v>28.01529</v>
      </c>
      <c r="P46" s="12">
        <v>28.015940000000001</v>
      </c>
      <c r="Q46" s="12">
        <v>28.016529999999999</v>
      </c>
      <c r="R46" s="12">
        <f>MAX(J46:Q46)</f>
        <v>28.0184</v>
      </c>
      <c r="S46" s="12">
        <f>MIN(J46:Q46)</f>
        <v>28.015070000000001</v>
      </c>
      <c r="T46" s="12">
        <f>R46-S46</f>
        <v>3.3299999999982788E-3</v>
      </c>
      <c r="U46" s="12">
        <v>6.8100000000000001E-3</v>
      </c>
      <c r="V46" s="13">
        <v>0.32998</v>
      </c>
      <c r="W46" s="13">
        <v>0.19364000000000001</v>
      </c>
      <c r="X46" s="13">
        <v>0.65303</v>
      </c>
      <c r="Y46" s="13">
        <v>0.84141999999999995</v>
      </c>
      <c r="Z46" s="3" t="s">
        <v>226</v>
      </c>
    </row>
    <row r="47" spans="1:26" x14ac:dyDescent="0.25">
      <c r="A47" s="11" t="s">
        <v>211</v>
      </c>
      <c r="B47" s="14">
        <v>1.1299999999999999E-3</v>
      </c>
      <c r="C47" s="14">
        <v>8.8000000000000003E-4</v>
      </c>
      <c r="D47" s="14">
        <v>9.2000000000000003E-4</v>
      </c>
      <c r="E47" s="14">
        <v>1.1800000000000001E-3</v>
      </c>
      <c r="F47" s="14">
        <v>6.8000000000000005E-4</v>
      </c>
      <c r="G47" s="14">
        <v>6.4000000000000005E-4</v>
      </c>
      <c r="H47" s="14">
        <v>1.3500000000000001E-3</v>
      </c>
      <c r="I47" s="14">
        <v>8.4999999999999995E-4</v>
      </c>
      <c r="J47" s="12">
        <v>28.021080000000001</v>
      </c>
      <c r="K47" s="12">
        <v>28.020340000000001</v>
      </c>
      <c r="L47" s="12">
        <v>28.02168</v>
      </c>
      <c r="M47" s="12">
        <v>28.02084</v>
      </c>
      <c r="N47" s="12">
        <v>28.024629999999998</v>
      </c>
      <c r="O47" s="12">
        <v>28.02253</v>
      </c>
      <c r="P47" s="12">
        <v>28.0259</v>
      </c>
      <c r="Q47" s="12">
        <v>28.023209999999999</v>
      </c>
      <c r="R47" s="12">
        <f>MAX(J47:Q47)</f>
        <v>28.0259</v>
      </c>
      <c r="S47" s="12">
        <f>MIN(J47:Q47)</f>
        <v>28.020340000000001</v>
      </c>
      <c r="T47" s="12">
        <f>R47-S47</f>
        <v>5.5599999999991212E-3</v>
      </c>
      <c r="U47" s="12">
        <v>3.0400000000000002E-3</v>
      </c>
      <c r="V47" s="13">
        <v>0.43903999999999999</v>
      </c>
      <c r="W47" s="13">
        <v>0.33804000000000001</v>
      </c>
      <c r="X47" s="13">
        <v>0.65947999999999996</v>
      </c>
      <c r="Y47" s="13">
        <v>0.51044999999999996</v>
      </c>
      <c r="Z47" s="3" t="s">
        <v>226</v>
      </c>
    </row>
    <row r="48" spans="1:26" x14ac:dyDescent="0.25">
      <c r="A48" s="11" t="s">
        <v>178</v>
      </c>
      <c r="B48" s="14">
        <v>8.0999999999999996E-4</v>
      </c>
      <c r="C48" s="14">
        <v>8.0999999999999996E-4</v>
      </c>
      <c r="D48" s="14">
        <v>6.9999999999999999E-4</v>
      </c>
      <c r="E48" s="14">
        <v>6.8999999999999997E-4</v>
      </c>
      <c r="F48" s="14">
        <v>3.6000000000000002E-4</v>
      </c>
      <c r="G48" s="14">
        <v>5.5999999999999995E-4</v>
      </c>
      <c r="H48" s="14">
        <v>3.6999999999999999E-4</v>
      </c>
      <c r="I48" s="14">
        <v>5.9000000000000003E-4</v>
      </c>
      <c r="J48" s="12">
        <v>28.021809999999999</v>
      </c>
      <c r="K48" s="12">
        <v>28.022310000000001</v>
      </c>
      <c r="L48" s="12">
        <v>28.022369999999999</v>
      </c>
      <c r="M48" s="12">
        <v>28.02309</v>
      </c>
      <c r="N48" s="12">
        <v>28.023119999999999</v>
      </c>
      <c r="O48" s="12">
        <v>28.024260000000002</v>
      </c>
      <c r="P48" s="12">
        <v>28.023520000000001</v>
      </c>
      <c r="Q48" s="12">
        <v>28.025040000000001</v>
      </c>
      <c r="R48" s="12">
        <f>MAX(J48:Q48)</f>
        <v>28.025040000000001</v>
      </c>
      <c r="S48" s="12">
        <f>MIN(J48:Q48)</f>
        <v>28.021809999999999</v>
      </c>
      <c r="T48" s="12">
        <f>R48-S48</f>
        <v>3.2300000000020646E-3</v>
      </c>
      <c r="U48" s="12">
        <v>5.62E-3</v>
      </c>
      <c r="V48" s="13">
        <v>0.31474000000000002</v>
      </c>
      <c r="W48" s="13">
        <v>0.26273000000000002</v>
      </c>
      <c r="X48" s="13">
        <v>0.44202999999999998</v>
      </c>
      <c r="Y48" s="13">
        <v>0.61051</v>
      </c>
      <c r="Z48" s="3" t="s">
        <v>226</v>
      </c>
    </row>
    <row r="49" spans="1:26" x14ac:dyDescent="0.25">
      <c r="A49" s="11" t="s">
        <v>210</v>
      </c>
      <c r="B49" s="14">
        <v>8.7000000000000001E-4</v>
      </c>
      <c r="C49" s="14">
        <v>1.0300000000000001E-3</v>
      </c>
      <c r="D49" s="14">
        <v>1.08E-3</v>
      </c>
      <c r="E49" s="14">
        <v>1.2899999999999999E-3</v>
      </c>
      <c r="F49" s="14">
        <v>9.3999999999999997E-4</v>
      </c>
      <c r="G49" s="14">
        <v>7.2999999999999996E-4</v>
      </c>
      <c r="H49" s="14">
        <v>7.6999999999999996E-4</v>
      </c>
      <c r="I49" s="14">
        <v>9.8999999999999999E-4</v>
      </c>
      <c r="J49" s="12">
        <v>28.023959999999999</v>
      </c>
      <c r="K49" s="12">
        <v>28.022849999999998</v>
      </c>
      <c r="L49" s="12">
        <v>28.025020000000001</v>
      </c>
      <c r="M49" s="12">
        <v>28.023579999999999</v>
      </c>
      <c r="N49" s="12">
        <v>28.023129999999998</v>
      </c>
      <c r="O49" s="12">
        <v>28.023890000000002</v>
      </c>
      <c r="P49" s="12">
        <v>28.024149999999999</v>
      </c>
      <c r="Q49" s="12">
        <v>28.02459</v>
      </c>
      <c r="R49" s="12">
        <f>MAX(J49:Q49)</f>
        <v>28.025020000000001</v>
      </c>
      <c r="S49" s="12">
        <f>MIN(J49:Q49)</f>
        <v>28.022849999999998</v>
      </c>
      <c r="T49" s="12">
        <f>R49-S49</f>
        <v>2.1700000000031139E-3</v>
      </c>
      <c r="U49" s="12">
        <v>2.5600000000000002E-3</v>
      </c>
      <c r="V49" s="13">
        <v>0.37279000000000001</v>
      </c>
      <c r="W49" s="13">
        <v>0.46455999999999997</v>
      </c>
      <c r="X49" s="13">
        <v>0.63780999999999999</v>
      </c>
      <c r="Y49" s="13">
        <v>0.58775999999999995</v>
      </c>
      <c r="Z49" s="3" t="s">
        <v>226</v>
      </c>
    </row>
    <row r="50" spans="1:26" x14ac:dyDescent="0.25">
      <c r="A50" s="11" t="s">
        <v>190</v>
      </c>
      <c r="B50" s="14">
        <v>1.2700000000000001E-3</v>
      </c>
      <c r="C50" s="14">
        <v>1.41E-3</v>
      </c>
      <c r="D50" s="14">
        <v>1.23E-3</v>
      </c>
      <c r="E50" s="14">
        <v>1.33E-3</v>
      </c>
      <c r="F50" s="14">
        <v>1.74E-3</v>
      </c>
      <c r="G50" s="14">
        <v>1.7099999999999999E-3</v>
      </c>
      <c r="H50" s="14">
        <v>1.65E-3</v>
      </c>
      <c r="I50" s="14">
        <v>1.2199999999999999E-3</v>
      </c>
      <c r="J50" s="12">
        <v>28.015560000000001</v>
      </c>
      <c r="K50" s="12">
        <v>28.015640000000001</v>
      </c>
      <c r="L50" s="12">
        <v>28.0168</v>
      </c>
      <c r="M50" s="12">
        <v>28.016020000000001</v>
      </c>
      <c r="N50" s="12">
        <v>28.017710000000001</v>
      </c>
      <c r="O50" s="12">
        <v>28.01632</v>
      </c>
      <c r="P50" s="12">
        <v>28.019359999999999</v>
      </c>
      <c r="Q50" s="12">
        <v>28.017520000000001</v>
      </c>
      <c r="R50" s="12">
        <f>MAX(J50:Q50)</f>
        <v>28.019359999999999</v>
      </c>
      <c r="S50" s="12">
        <f>MIN(J50:Q50)</f>
        <v>28.015560000000001</v>
      </c>
      <c r="T50" s="12">
        <f>R50-S50</f>
        <v>3.7999999999982492E-3</v>
      </c>
      <c r="U50" s="12">
        <v>6.5700000000000003E-3</v>
      </c>
      <c r="V50" s="13">
        <v>0.48007</v>
      </c>
      <c r="W50" s="13">
        <v>0.42571999999999999</v>
      </c>
      <c r="X50" s="13">
        <v>0.27929999999999999</v>
      </c>
      <c r="Y50" s="13">
        <v>0.63365000000000005</v>
      </c>
      <c r="Z50" s="3" t="s">
        <v>225</v>
      </c>
    </row>
    <row r="51" spans="1:26" x14ac:dyDescent="0.25">
      <c r="A51" s="11" t="s">
        <v>198</v>
      </c>
      <c r="B51" s="14">
        <v>1.9300000000000001E-3</v>
      </c>
      <c r="C51" s="14">
        <v>1.7700000000000001E-3</v>
      </c>
      <c r="D51" s="14">
        <v>1.56E-3</v>
      </c>
      <c r="E51" s="14">
        <v>1.9400000000000001E-3</v>
      </c>
      <c r="F51" s="14">
        <v>4.4000000000000002E-4</v>
      </c>
      <c r="G51" s="14">
        <v>4.8999999999999998E-4</v>
      </c>
      <c r="H51" s="14">
        <v>3.8000000000000002E-4</v>
      </c>
      <c r="I51" s="14">
        <v>4.6000000000000001E-4</v>
      </c>
      <c r="J51" s="12">
        <v>28.016639999999999</v>
      </c>
      <c r="K51" s="12">
        <v>28.01651</v>
      </c>
      <c r="L51" s="12">
        <v>28.015619999999998</v>
      </c>
      <c r="M51" s="12">
        <v>28.01548</v>
      </c>
      <c r="N51" s="12">
        <v>28.016860000000001</v>
      </c>
      <c r="O51" s="12">
        <v>28.016539999999999</v>
      </c>
      <c r="P51" s="12">
        <v>28.016549999999999</v>
      </c>
      <c r="Q51" s="12">
        <v>28.015519999999999</v>
      </c>
      <c r="R51" s="12">
        <f>MAX(J51:Q51)</f>
        <v>28.016860000000001</v>
      </c>
      <c r="S51" s="12">
        <f>MIN(J51:Q51)</f>
        <v>28.01548</v>
      </c>
      <c r="T51" s="12">
        <f>R51-S51</f>
        <v>1.3800000000010471E-3</v>
      </c>
      <c r="U51" s="12">
        <v>6.5599999999999999E-3</v>
      </c>
      <c r="V51" s="13">
        <v>0.42493999999999998</v>
      </c>
      <c r="W51" s="13">
        <v>0.41663</v>
      </c>
      <c r="X51" s="13">
        <v>0.63468999999999998</v>
      </c>
      <c r="Y51" s="13">
        <v>0.61043000000000003</v>
      </c>
      <c r="Z51" s="3" t="s">
        <v>225</v>
      </c>
    </row>
    <row r="52" spans="1:26" x14ac:dyDescent="0.25">
      <c r="A52" s="11" t="s">
        <v>179</v>
      </c>
      <c r="B52" s="14">
        <v>9.7999999999999997E-4</v>
      </c>
      <c r="C52" s="14">
        <v>2.1099999999999999E-3</v>
      </c>
      <c r="D52" s="14">
        <v>8.4999999999999995E-4</v>
      </c>
      <c r="E52" s="14">
        <v>8.8999999999999995E-4</v>
      </c>
      <c r="F52" s="14">
        <v>1.97E-3</v>
      </c>
      <c r="G52" s="14">
        <v>2.4599999999999999E-3</v>
      </c>
      <c r="H52" s="14">
        <v>1.74E-3</v>
      </c>
      <c r="I52" s="14">
        <v>2.3500000000000001E-3</v>
      </c>
      <c r="J52" s="12">
        <v>28.018000000000001</v>
      </c>
      <c r="K52" s="12">
        <v>28.01802</v>
      </c>
      <c r="L52" s="12">
        <v>28.019680000000001</v>
      </c>
      <c r="M52" s="12">
        <v>28.02009</v>
      </c>
      <c r="N52" s="12">
        <v>28.01859</v>
      </c>
      <c r="O52" s="12">
        <v>28.01942</v>
      </c>
      <c r="P52" s="12">
        <v>28.01972</v>
      </c>
      <c r="Q52" s="12">
        <v>28.021129999999999</v>
      </c>
      <c r="R52" s="12">
        <f>MAX(J52:Q52)</f>
        <v>28.021129999999999</v>
      </c>
      <c r="S52" s="12">
        <f>MIN(J52:Q52)</f>
        <v>28.018000000000001</v>
      </c>
      <c r="T52" s="12">
        <f>R52-S52</f>
        <v>3.1299999999987449E-3</v>
      </c>
      <c r="U52" s="12">
        <v>4.1700000000000001E-3</v>
      </c>
      <c r="V52" s="13">
        <v>0.43469000000000002</v>
      </c>
      <c r="W52" s="13">
        <v>0.34822999999999998</v>
      </c>
      <c r="X52" s="13">
        <v>0.64917000000000002</v>
      </c>
      <c r="Y52" s="13">
        <v>0.45394000000000001</v>
      </c>
      <c r="Z52" s="3" t="s">
        <v>225</v>
      </c>
    </row>
    <row r="53" spans="1:26" x14ac:dyDescent="0.25">
      <c r="M53" s="4"/>
    </row>
    <row r="54" spans="1:26" x14ac:dyDescent="0.25">
      <c r="P54" s="4"/>
    </row>
    <row r="56" spans="1:26" x14ac:dyDescent="0.25">
      <c r="M56" s="19"/>
    </row>
    <row r="57" spans="1:26" x14ac:dyDescent="0.25">
      <c r="M57" s="19"/>
    </row>
  </sheetData>
  <autoFilter ref="A1:AB52" xr:uid="{B3DC3FD4-3F5F-4807-BA60-DA2F7AEBD241}">
    <sortState xmlns:xlrd2="http://schemas.microsoft.com/office/spreadsheetml/2017/richdata2" ref="A2:AB52">
      <sortCondition ref="Z1:Z52"/>
    </sortState>
  </autoFilter>
  <phoneticPr fontId="3" type="noConversion"/>
  <conditionalFormatting sqref="B52:E52 B2:E2 B46:E47 B38:E38 B40:E40 B42:E44 B18:E22 B24:E27 B30:E3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I52 F2:I2 F46:I47 F38:I38 F40:I40 F42:I44 F18:I22 F24:I27 F30:I3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Q52 J2:Q2 J46:Q47 J38:Q38 J40:Q40 J42:Q44 J18:Q22 J24:Q27 J30:Q3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E4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I4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Q4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E5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I5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Q5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E5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I50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Q5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E4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I4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Q4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E4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I4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Q4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I3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Q3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E3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I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Q3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I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Q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 T2 T49 T46:T47 T38 T40 T42:T44 T18:T22 T24:T27 T30:T36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Y52 U2:Y2 U18:Y22 U24:Y27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I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Q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Y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I1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Q1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Y1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I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Q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Y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I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Q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Y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I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Q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Y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I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Q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Y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I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Y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I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Y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I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Q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:Y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I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Q1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:Y1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Q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:Y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I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Q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:Y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I1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Q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Y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E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I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Q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:Y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E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I1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Q1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Y1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E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I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Q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Y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E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I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Q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Y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I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Q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Y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Y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Q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1D6D-CF83-4D7F-85A7-DE7678B93E0D}">
  <dimension ref="A1:Z9"/>
  <sheetViews>
    <sheetView workbookViewId="0">
      <selection activeCell="I16" sqref="I16"/>
    </sheetView>
  </sheetViews>
  <sheetFormatPr defaultRowHeight="15" x14ac:dyDescent="0.25"/>
  <cols>
    <col min="1" max="1" width="12.85546875" bestFit="1" customWidth="1"/>
    <col min="2" max="2" width="6.7109375" bestFit="1" customWidth="1"/>
    <col min="3" max="3" width="7.42578125" bestFit="1" customWidth="1"/>
    <col min="4" max="4" width="7" bestFit="1" customWidth="1"/>
    <col min="5" max="5" width="7.42578125" bestFit="1" customWidth="1"/>
    <col min="6" max="6" width="8.28515625" bestFit="1" customWidth="1"/>
    <col min="7" max="7" width="8.5703125" bestFit="1" customWidth="1"/>
    <col min="8" max="8" width="8.42578125" bestFit="1" customWidth="1"/>
    <col min="9" max="9" width="8.7109375" bestFit="1" customWidth="1"/>
    <col min="10" max="10" width="8.28515625" bestFit="1" customWidth="1"/>
    <col min="11" max="11" width="8.42578125" bestFit="1" customWidth="1"/>
    <col min="12" max="12" width="9.28515625" bestFit="1" customWidth="1"/>
    <col min="13" max="13" width="9.42578125" bestFit="1" customWidth="1"/>
    <col min="14" max="14" width="8.7109375" bestFit="1" customWidth="1"/>
    <col min="15" max="15" width="9" bestFit="1" customWidth="1"/>
    <col min="16" max="16" width="9.7109375" bestFit="1" customWidth="1"/>
    <col min="17" max="17" width="9.85546875" bestFit="1" customWidth="1"/>
    <col min="18" max="19" width="7.42578125" bestFit="1" customWidth="1"/>
    <col min="20" max="20" width="8" bestFit="1" customWidth="1"/>
    <col min="21" max="21" width="6.42578125" bestFit="1" customWidth="1"/>
    <col min="22" max="22" width="5.42578125" bestFit="1" customWidth="1"/>
    <col min="23" max="23" width="5.7109375" bestFit="1" customWidth="1"/>
    <col min="24" max="24" width="6.140625" bestFit="1" customWidth="1"/>
    <col min="25" max="25" width="5.85546875" bestFit="1" customWidth="1"/>
    <col min="26" max="26" width="4.5703125" bestFit="1" customWidth="1"/>
  </cols>
  <sheetData>
    <row r="1" spans="1:26" x14ac:dyDescent="0.25">
      <c r="A1" s="9" t="s">
        <v>129</v>
      </c>
      <c r="B1" s="9" t="s">
        <v>8</v>
      </c>
      <c r="C1" s="9" t="s">
        <v>9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0</v>
      </c>
      <c r="K1" s="9" t="s">
        <v>1</v>
      </c>
      <c r="L1" s="9" t="s">
        <v>3</v>
      </c>
      <c r="M1" s="9" t="s">
        <v>2</v>
      </c>
      <c r="N1" s="9" t="s">
        <v>4</v>
      </c>
      <c r="O1" s="9" t="s">
        <v>7</v>
      </c>
      <c r="P1" s="9" t="s">
        <v>5</v>
      </c>
      <c r="Q1" s="9" t="s">
        <v>6</v>
      </c>
      <c r="R1" s="9" t="s">
        <v>17</v>
      </c>
      <c r="S1" s="9" t="s">
        <v>18</v>
      </c>
      <c r="T1" s="9" t="s">
        <v>19</v>
      </c>
      <c r="U1" s="9" t="s">
        <v>149</v>
      </c>
      <c r="V1" s="10" t="s">
        <v>125</v>
      </c>
      <c r="W1" s="10" t="s">
        <v>126</v>
      </c>
      <c r="X1" s="10" t="s">
        <v>127</v>
      </c>
      <c r="Y1" s="10" t="s">
        <v>128</v>
      </c>
      <c r="Z1" s="2" t="s">
        <v>89</v>
      </c>
    </row>
    <row r="2" spans="1:26" x14ac:dyDescent="0.25">
      <c r="A2" s="11" t="s">
        <v>192</v>
      </c>
      <c r="B2" s="14">
        <v>9.7000000000000005E-4</v>
      </c>
      <c r="C2" s="14">
        <v>9.2000000000000003E-4</v>
      </c>
      <c r="D2" s="14">
        <v>1.08E-3</v>
      </c>
      <c r="E2" s="14">
        <v>1.24E-3</v>
      </c>
      <c r="F2" s="14">
        <v>5.6999999999999998E-4</v>
      </c>
      <c r="G2" s="14">
        <v>9.2000000000000003E-4</v>
      </c>
      <c r="H2" s="14">
        <v>7.2999999999999996E-4</v>
      </c>
      <c r="I2" s="14">
        <v>5.5000000000000003E-4</v>
      </c>
      <c r="J2" s="14">
        <v>28.021039999999999</v>
      </c>
      <c r="K2" s="14">
        <v>28.021879999999999</v>
      </c>
      <c r="L2" s="14">
        <v>28.021460000000001</v>
      </c>
      <c r="M2" s="14">
        <v>28.022659999999998</v>
      </c>
      <c r="N2" s="14">
        <v>28.020240000000001</v>
      </c>
      <c r="O2" s="14">
        <v>28.020130000000002</v>
      </c>
      <c r="P2" s="14">
        <v>28.020710000000001</v>
      </c>
      <c r="Q2" s="14">
        <v>28.01989</v>
      </c>
      <c r="R2" s="14">
        <f>MAX(J2:Q2)</f>
        <v>28.022659999999998</v>
      </c>
      <c r="S2" s="14">
        <f>MIN(J2:Q2)</f>
        <v>28.01989</v>
      </c>
      <c r="T2" s="14">
        <f>R2-S2</f>
        <v>2.7699999999981628E-3</v>
      </c>
      <c r="U2" s="14">
        <v>1.32E-3</v>
      </c>
      <c r="V2" s="13">
        <v>0.26196999999999998</v>
      </c>
      <c r="W2" s="13">
        <v>7.6100000000000001E-2</v>
      </c>
      <c r="X2" s="13">
        <v>0.59172999999999998</v>
      </c>
      <c r="Y2" s="13">
        <v>0.45702999999999999</v>
      </c>
      <c r="Z2" s="3">
        <v>3</v>
      </c>
    </row>
    <row r="3" spans="1:26" x14ac:dyDescent="0.25">
      <c r="A3" s="11" t="s">
        <v>168</v>
      </c>
      <c r="B3" s="14">
        <v>9.7000000000000005E-4</v>
      </c>
      <c r="C3" s="14">
        <v>8.4000000000000003E-4</v>
      </c>
      <c r="D3" s="14">
        <v>1.15E-3</v>
      </c>
      <c r="E3" s="14">
        <v>1.2700000000000001E-3</v>
      </c>
      <c r="F3" s="14">
        <v>7.6999999999999996E-4</v>
      </c>
      <c r="G3" s="14">
        <v>1.1999999999999999E-3</v>
      </c>
      <c r="H3" s="14">
        <v>1.0499999999999999E-3</v>
      </c>
      <c r="I3" s="14">
        <v>8.8000000000000003E-4</v>
      </c>
      <c r="J3" s="14">
        <v>28.020109999999999</v>
      </c>
      <c r="K3" s="14">
        <v>28.02122</v>
      </c>
      <c r="L3" s="14">
        <v>28.021350000000002</v>
      </c>
      <c r="M3" s="14">
        <v>28.02243</v>
      </c>
      <c r="N3" s="14">
        <v>28.021319999999999</v>
      </c>
      <c r="O3" s="14">
        <v>28.021070000000002</v>
      </c>
      <c r="P3" s="14">
        <v>28.02223</v>
      </c>
      <c r="Q3" s="14">
        <v>28.021249999999998</v>
      </c>
      <c r="R3" s="14">
        <f>MAX(J3:Q3)</f>
        <v>28.02243</v>
      </c>
      <c r="S3" s="14">
        <f>MIN(J3:Q3)</f>
        <v>28.020109999999999</v>
      </c>
      <c r="T3" s="14">
        <f>R3-S3</f>
        <v>2.3200000000009879E-3</v>
      </c>
      <c r="U3" s="14">
        <v>1.89E-3</v>
      </c>
      <c r="V3" s="13">
        <v>0.26195000000000002</v>
      </c>
      <c r="W3" s="13">
        <v>7.5209999999999999E-2</v>
      </c>
      <c r="X3" s="13">
        <v>0.58862000000000003</v>
      </c>
      <c r="Y3" s="13">
        <v>0.45177</v>
      </c>
      <c r="Z3" s="3">
        <v>3</v>
      </c>
    </row>
    <row r="4" spans="1:26" x14ac:dyDescent="0.25">
      <c r="A4" s="11" t="s">
        <v>197</v>
      </c>
      <c r="B4" s="14">
        <f>B2-B3</f>
        <v>0</v>
      </c>
      <c r="C4" s="14">
        <f t="shared" ref="C4:Q4" si="0">C2-C3</f>
        <v>7.9999999999999993E-5</v>
      </c>
      <c r="D4" s="14">
        <f t="shared" si="0"/>
        <v>-6.9999999999999967E-5</v>
      </c>
      <c r="E4" s="14">
        <f t="shared" si="0"/>
        <v>-3.0000000000000079E-5</v>
      </c>
      <c r="F4" s="14">
        <f t="shared" si="0"/>
        <v>-1.9999999999999998E-4</v>
      </c>
      <c r="G4" s="14">
        <f t="shared" si="0"/>
        <v>-2.7999999999999987E-4</v>
      </c>
      <c r="H4" s="14">
        <f t="shared" si="0"/>
        <v>-3.1999999999999997E-4</v>
      </c>
      <c r="I4" s="14">
        <f t="shared" si="0"/>
        <v>-3.3E-4</v>
      </c>
      <c r="J4" s="14">
        <f t="shared" si="0"/>
        <v>9.3000000000031946E-4</v>
      </c>
      <c r="K4" s="14">
        <f t="shared" si="0"/>
        <v>6.599999999998829E-4</v>
      </c>
      <c r="L4" s="14">
        <f t="shared" si="0"/>
        <v>1.0999999999938836E-4</v>
      </c>
      <c r="M4" s="14">
        <f t="shared" si="0"/>
        <v>2.2999999999839815E-4</v>
      </c>
      <c r="N4" s="17">
        <f t="shared" si="0"/>
        <v>-1.0799999999981935E-3</v>
      </c>
      <c r="O4" s="14">
        <f t="shared" si="0"/>
        <v>-9.3999999999994088E-4</v>
      </c>
      <c r="P4" s="17">
        <f t="shared" si="0"/>
        <v>-1.5199999999992997E-3</v>
      </c>
      <c r="Q4" s="17">
        <f t="shared" si="0"/>
        <v>-1.3599999999982515E-3</v>
      </c>
      <c r="R4" s="14"/>
      <c r="S4" s="14"/>
      <c r="T4" s="14"/>
      <c r="U4" s="14"/>
      <c r="V4" s="13"/>
      <c r="W4" s="13"/>
      <c r="X4" s="13"/>
      <c r="Y4" s="13"/>
      <c r="Z4" s="3"/>
    </row>
    <row r="5" spans="1:26" x14ac:dyDescent="0.25">
      <c r="A5" s="11" t="s">
        <v>193</v>
      </c>
      <c r="B5" s="14">
        <v>8.8999999999999995E-4</v>
      </c>
      <c r="C5" s="17">
        <v>1.9E-3</v>
      </c>
      <c r="D5" s="14">
        <v>9.1E-4</v>
      </c>
      <c r="E5" s="14">
        <v>2.1800000000000001E-3</v>
      </c>
      <c r="F5" s="14">
        <v>1.5E-3</v>
      </c>
      <c r="G5" s="14">
        <v>2.14E-3</v>
      </c>
      <c r="H5" s="14">
        <v>1.39E-3</v>
      </c>
      <c r="I5" s="14">
        <v>1.2700000000000001E-3</v>
      </c>
      <c r="J5" s="14">
        <v>28.020879999999998</v>
      </c>
      <c r="K5" s="14">
        <v>28.02205</v>
      </c>
      <c r="L5" s="14">
        <v>28.02187</v>
      </c>
      <c r="M5" s="14">
        <v>28.02338</v>
      </c>
      <c r="N5" s="14">
        <v>28.02074</v>
      </c>
      <c r="O5" s="14">
        <v>28.020299999999999</v>
      </c>
      <c r="P5" s="14">
        <v>28.02167</v>
      </c>
      <c r="Q5" s="14">
        <v>28.021080000000001</v>
      </c>
      <c r="R5" s="14">
        <f>MAX(J5:Q5)</f>
        <v>28.02338</v>
      </c>
      <c r="S5" s="14">
        <f>MIN(J5:Q5)</f>
        <v>28.020299999999999</v>
      </c>
      <c r="T5" s="14">
        <f>R5-S5</f>
        <v>3.0800000000006378E-3</v>
      </c>
      <c r="U5" s="14">
        <v>1.6100000000000001E-3</v>
      </c>
      <c r="V5" s="13">
        <v>0.24648999999999999</v>
      </c>
      <c r="W5" s="13">
        <v>0.36497000000000002</v>
      </c>
      <c r="X5" s="13">
        <v>0.71614999999999995</v>
      </c>
      <c r="Y5" s="13">
        <v>0.55945</v>
      </c>
      <c r="Z5" s="3">
        <v>3</v>
      </c>
    </row>
    <row r="6" spans="1:26" x14ac:dyDescent="0.25">
      <c r="A6" s="11" t="s">
        <v>169</v>
      </c>
      <c r="B6" s="14">
        <v>9.1E-4</v>
      </c>
      <c r="C6" s="14">
        <v>5.5999999999999995E-4</v>
      </c>
      <c r="D6" s="14">
        <v>9.1E-4</v>
      </c>
      <c r="E6" s="14">
        <v>8.9999999999999998E-4</v>
      </c>
      <c r="F6" s="14">
        <v>9.7999999999999997E-4</v>
      </c>
      <c r="G6" s="14">
        <v>1.64E-3</v>
      </c>
      <c r="H6" s="14">
        <v>1.67E-3</v>
      </c>
      <c r="I6" s="14">
        <v>1.5E-3</v>
      </c>
      <c r="J6" s="14">
        <v>28.022290000000002</v>
      </c>
      <c r="K6" s="14">
        <v>28.023070000000001</v>
      </c>
      <c r="L6" s="14">
        <v>28.023589999999999</v>
      </c>
      <c r="M6" s="14">
        <v>28.024550000000001</v>
      </c>
      <c r="N6" s="14">
        <v>28.021550000000001</v>
      </c>
      <c r="O6" s="14">
        <v>28.021129999999999</v>
      </c>
      <c r="P6" s="14">
        <v>28.023099999999999</v>
      </c>
      <c r="Q6" s="14">
        <v>28.022210000000001</v>
      </c>
      <c r="R6" s="14">
        <f>MAX(J6:Q6)</f>
        <v>28.024550000000001</v>
      </c>
      <c r="S6" s="14">
        <f>MIN(J6:Q6)</f>
        <v>28.021129999999999</v>
      </c>
      <c r="T6" s="14">
        <f>R6-S6</f>
        <v>3.420000000001977E-3</v>
      </c>
      <c r="U6" s="14">
        <v>1.81E-3</v>
      </c>
      <c r="V6" s="13">
        <v>0.24901000000000001</v>
      </c>
      <c r="W6" s="13">
        <v>0.36137000000000002</v>
      </c>
      <c r="X6" s="13">
        <v>0.71584999999999999</v>
      </c>
      <c r="Y6" s="13">
        <v>0.56150999999999995</v>
      </c>
      <c r="Z6" s="3">
        <v>3</v>
      </c>
    </row>
    <row r="7" spans="1:26" x14ac:dyDescent="0.25">
      <c r="A7" s="15" t="s">
        <v>194</v>
      </c>
      <c r="B7" s="16">
        <f>B5-B6</f>
        <v>-2.0000000000000052E-5</v>
      </c>
      <c r="C7" s="18">
        <f t="shared" ref="C7:Q7" si="1">C5-C6</f>
        <v>1.34E-3</v>
      </c>
      <c r="D7" s="16">
        <f t="shared" si="1"/>
        <v>0</v>
      </c>
      <c r="E7" s="18">
        <f t="shared" si="1"/>
        <v>1.2800000000000001E-3</v>
      </c>
      <c r="F7" s="16">
        <f t="shared" si="1"/>
        <v>5.2000000000000006E-4</v>
      </c>
      <c r="G7" s="16">
        <f t="shared" si="1"/>
        <v>5.0000000000000001E-4</v>
      </c>
      <c r="H7" s="16">
        <f t="shared" si="1"/>
        <v>-2.8000000000000008E-4</v>
      </c>
      <c r="I7" s="16">
        <f t="shared" si="1"/>
        <v>-2.2999999999999995E-4</v>
      </c>
      <c r="J7" s="18">
        <f t="shared" si="1"/>
        <v>-1.410000000003464E-3</v>
      </c>
      <c r="K7" s="16">
        <f t="shared" si="1"/>
        <v>-1.020000000000465E-3</v>
      </c>
      <c r="L7" s="18">
        <f t="shared" si="1"/>
        <v>-1.7199999999988336E-3</v>
      </c>
      <c r="M7" s="18">
        <f t="shared" si="1"/>
        <v>-1.1700000000018917E-3</v>
      </c>
      <c r="N7" s="16">
        <f t="shared" si="1"/>
        <v>-8.1000000000130967E-4</v>
      </c>
      <c r="O7" s="16">
        <f t="shared" si="1"/>
        <v>-8.3000000000055252E-4</v>
      </c>
      <c r="P7" s="18">
        <f t="shared" si="1"/>
        <v>-1.4299999999991542E-3</v>
      </c>
      <c r="Q7" s="18">
        <f t="shared" si="1"/>
        <v>-1.1299999999998533E-3</v>
      </c>
    </row>
    <row r="8" spans="1:26" x14ac:dyDescent="0.25">
      <c r="A8" s="15" t="s">
        <v>195</v>
      </c>
      <c r="B8" s="16">
        <f>B2-B5</f>
        <v>8.0000000000000101E-5</v>
      </c>
      <c r="C8" s="16">
        <f t="shared" ref="C8:Q9" si="2">C2-C5</f>
        <v>-9.7999999999999997E-4</v>
      </c>
      <c r="D8" s="16">
        <f t="shared" si="2"/>
        <v>1.7000000000000001E-4</v>
      </c>
      <c r="E8" s="16">
        <f t="shared" si="2"/>
        <v>-9.4000000000000008E-4</v>
      </c>
      <c r="F8" s="16">
        <f t="shared" si="2"/>
        <v>-9.3000000000000005E-4</v>
      </c>
      <c r="G8" s="18">
        <f t="shared" si="2"/>
        <v>-1.2199999999999999E-3</v>
      </c>
      <c r="H8" s="16">
        <f t="shared" si="2"/>
        <v>-6.6E-4</v>
      </c>
      <c r="I8" s="16">
        <f t="shared" si="2"/>
        <v>-7.2000000000000005E-4</v>
      </c>
      <c r="J8" s="16">
        <f t="shared" si="2"/>
        <v>1.6000000000104819E-4</v>
      </c>
      <c r="K8" s="16">
        <f t="shared" si="2"/>
        <v>-1.7000000000066962E-4</v>
      </c>
      <c r="L8" s="16">
        <f t="shared" si="2"/>
        <v>-4.0999999999868919E-4</v>
      </c>
      <c r="M8" s="16">
        <f t="shared" si="2"/>
        <v>-7.2000000000116415E-4</v>
      </c>
      <c r="N8" s="16">
        <f t="shared" si="2"/>
        <v>-4.9999999999883471E-4</v>
      </c>
      <c r="O8" s="16">
        <f t="shared" si="2"/>
        <v>-1.699999999971169E-4</v>
      </c>
      <c r="P8" s="16">
        <f t="shared" si="2"/>
        <v>-9.5999999999918373E-4</v>
      </c>
      <c r="Q8" s="18">
        <f t="shared" si="2"/>
        <v>-1.1900000000011346E-3</v>
      </c>
    </row>
    <row r="9" spans="1:26" x14ac:dyDescent="0.25">
      <c r="A9" s="15" t="s">
        <v>196</v>
      </c>
      <c r="B9" s="16">
        <f>B3-B6</f>
        <v>6.0000000000000049E-5</v>
      </c>
      <c r="C9" s="16">
        <f t="shared" si="2"/>
        <v>2.8000000000000008E-4</v>
      </c>
      <c r="D9" s="16">
        <f t="shared" si="2"/>
        <v>2.3999999999999998E-4</v>
      </c>
      <c r="E9" s="16">
        <f t="shared" si="2"/>
        <v>3.700000000000001E-4</v>
      </c>
      <c r="F9" s="16">
        <f t="shared" si="2"/>
        <v>-2.1000000000000001E-4</v>
      </c>
      <c r="G9" s="16">
        <f t="shared" si="2"/>
        <v>-4.4000000000000007E-4</v>
      </c>
      <c r="H9" s="16">
        <f t="shared" si="2"/>
        <v>-6.2000000000000011E-4</v>
      </c>
      <c r="I9" s="16">
        <f t="shared" si="2"/>
        <v>-6.2E-4</v>
      </c>
      <c r="J9" s="18">
        <f t="shared" si="2"/>
        <v>-2.1800000000027353E-3</v>
      </c>
      <c r="K9" s="18">
        <f t="shared" si="2"/>
        <v>-1.8500000000010175E-3</v>
      </c>
      <c r="L9" s="18">
        <f t="shared" si="2"/>
        <v>-2.2399999999969111E-3</v>
      </c>
      <c r="M9" s="18">
        <f t="shared" si="2"/>
        <v>-2.1200000000014541E-3</v>
      </c>
      <c r="N9" s="16">
        <f t="shared" si="2"/>
        <v>-2.3000000000195087E-4</v>
      </c>
      <c r="O9" s="16">
        <f t="shared" si="2"/>
        <v>-5.9999999997728537E-5</v>
      </c>
      <c r="P9" s="16">
        <f t="shared" si="2"/>
        <v>-8.6999999999903821E-4</v>
      </c>
      <c r="Q9" s="16">
        <f t="shared" si="2"/>
        <v>-9.6000000000273644E-4</v>
      </c>
    </row>
  </sheetData>
  <conditionalFormatting sqref="V2:Y6">
    <cfRule type="cellIs" dxfId="3" priority="40" operator="between">
      <formula>0.75</formula>
      <formula>0.9</formula>
    </cfRule>
    <cfRule type="cellIs" dxfId="2" priority="41" operator="greaterThan">
      <formula>0.9</formula>
    </cfRule>
  </conditionalFormatting>
  <conditionalFormatting sqref="V3:Y4">
    <cfRule type="cellIs" dxfId="1" priority="8" operator="between">
      <formula>0.75</formula>
      <formula>0.9</formula>
    </cfRule>
    <cfRule type="cellIs" dxfId="0" priority="9" operator="greaterThan">
      <formula>0.9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19F1B0530554EA256FDC97C56A841" ma:contentTypeVersion="13" ma:contentTypeDescription="Create a new document." ma:contentTypeScope="" ma:versionID="8fa7b23dd977a53419e9cebc684f0946">
  <xsd:schema xmlns:xsd="http://www.w3.org/2001/XMLSchema" xmlns:xs="http://www.w3.org/2001/XMLSchema" xmlns:p="http://schemas.microsoft.com/office/2006/metadata/properties" xmlns:ns3="43f59f97-a7ac-40c1-b5a6-47476df2f996" xmlns:ns4="910881b1-c57f-4718-ba03-4c0e5c60cc88" targetNamespace="http://schemas.microsoft.com/office/2006/metadata/properties" ma:root="true" ma:fieldsID="cdabd55be7c195de56cdfe34187982ca" ns3:_="" ns4:_="">
    <xsd:import namespace="43f59f97-a7ac-40c1-b5a6-47476df2f996"/>
    <xsd:import namespace="910881b1-c57f-4718-ba03-4c0e5c60cc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59f97-a7ac-40c1-b5a6-47476df2f9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881b1-c57f-4718-ba03-4c0e5c60c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B68A8F-CBBD-4D91-85C1-AB167CF61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59f97-a7ac-40c1-b5a6-47476df2f996"/>
    <ds:schemaRef ds:uri="910881b1-c57f-4718-ba03-4c0e5c60c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ABE4CF-F651-4C83-ABDA-DA1EA7FBFB44}">
  <ds:schemaRefs>
    <ds:schemaRef ds:uri="http://purl.org/dc/terms/"/>
    <ds:schemaRef ds:uri="43f59f97-a7ac-40c1-b5a6-47476df2f99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10881b1-c57f-4718-ba03-4c0e5c60cc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A00403-C7C1-4019-ABFD-DBAAEE69FD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Ground at Studer</vt:lpstr>
      <vt:lpstr>Ground in Solihull with Grooves</vt:lpstr>
      <vt:lpstr>Solihull no grooves OP10</vt:lpstr>
      <vt:lpstr>Solihull no grooves OP20</vt:lpstr>
      <vt:lpstr>029 - 036 differences</vt:lpstr>
      <vt:lpstr>'Solihull no grooves OP20'!_FilterDatabase</vt:lpstr>
      <vt:lpstr>'Ground at Studer'!Print_Area</vt:lpstr>
      <vt:lpstr>'Ground in Solihull with Grooves'!Print_Area</vt:lpstr>
      <vt:lpstr>'Solihull no grooves OP10'!Print_Area</vt:lpstr>
      <vt:lpstr>'Solihull no grooves OP20'!Print_Area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Beardsall</dc:creator>
  <cp:lastModifiedBy>Dale Beardsall</cp:lastModifiedBy>
  <cp:lastPrinted>2020-05-06T22:09:39Z</cp:lastPrinted>
  <dcterms:created xsi:type="dcterms:W3CDTF">2020-05-05T20:56:28Z</dcterms:created>
  <dcterms:modified xsi:type="dcterms:W3CDTF">2020-11-24T11:40:44Z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0x010100F9B19F1B0530554EA256FDC97C56A841</vt:lpwstr>
  </property>
</Properties>
</file>