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J48" i="2" l="1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F11" i="7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68" i="3" l="1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I70" i="3"/>
  <c r="X64" i="3" s="1"/>
  <c r="K60" i="3"/>
  <c r="W55" i="3" s="1"/>
  <c r="G60" i="3"/>
  <c r="V54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5" i="3" s="1"/>
  <c r="AB45" i="3"/>
  <c r="AB46" i="3"/>
  <c r="AB17" i="3"/>
  <c r="AB7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E46" i="3" l="1"/>
  <c r="AD34" i="3"/>
  <c r="AH34" i="3" s="1"/>
  <c r="AF24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S38" i="2"/>
  <c r="T40" i="2"/>
  <c r="R38" i="2"/>
  <c r="P40" i="2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C88" i="7"/>
  <c r="U49" i="2"/>
  <c r="V49" i="2"/>
  <c r="C103" i="7"/>
  <c r="G10" i="5"/>
  <c r="C85" i="7"/>
  <c r="F61" i="7"/>
  <c r="G8" i="5"/>
  <c r="C98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G22" i="5" l="1"/>
  <c r="C94" i="7"/>
  <c r="F63" i="7"/>
  <c r="C91" i="7"/>
  <c r="C89" i="7"/>
  <c r="C87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F73" i="7"/>
  <c r="C111" i="7" s="1"/>
  <c r="C102" i="7" l="1"/>
  <c r="J23" i="5"/>
  <c r="M24" i="5" s="1"/>
  <c r="C68" i="7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<sst xmlns="http://schemas.openxmlformats.org/spreadsheetml/2006/main" count="456" uniqueCount="226">
  <si>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</si>
  <si>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</si>
  <si>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</si>
  <si>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</si>
  <si>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</si>
  <si>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</si>
  <si>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</si>
  <si>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</si>
  <si>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</si>
  <si>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</si>
  <si>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</si>
  <si>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</si>
  <si>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</si>
  <si>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</si>
  <si>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</si>
  <si>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</si>
  <si>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</si>
  <si>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</si>
  <si>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</si>
  <si>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</si>
  <si>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</si>
  <si>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</si>
  <si>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</si>
  <si>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</si>
  <si>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</si>
  <si>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</si>
  <si>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</si>
  <si>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</si>
  <si>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</si>
  <si>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</si>
  <si>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</si>
  <si>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</si>
  <si>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</si>
  <si>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</si>
  <si>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</si>
  <si>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</si>
  <si>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</si>
  <si>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</si>
  <si>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</si>
  <si>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</si>
  <si>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</si>
  <si>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</si>
  <si>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</si>
  <si>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</si>
  <si>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</si>
  <si>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</si>
  <si>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</si>
  <si>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</si>
  <si>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</si>
  <si>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</si>
  <si>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</si>
  <si>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</si>
  <si>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</si>
  <si>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</si>
  <si>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</si>
  <si>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</si>
  <si>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</si>
  <si>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</si>
  <si>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</si>
  <si>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</si>
  <si>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</si>
  <si>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</si>
  <si>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</si>
  <si>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</si>
  <si>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</si>
  <si>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</si>
  <si>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</si>
  <si>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</si>
  <si>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</si>
  <si>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</si>
  <si>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</si>
  <si>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</si>
  <si>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</si>
  <si>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</si>
  <si>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</si>
  <si>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</si>
  <si>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</si>
  <si>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</si>
  <si>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</si>
  <si>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</si>
  <si>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</si>
  <si>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</si>
  <si>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</si>
  <si>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</si>
  <si>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</si>
  <si>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</si>
  <si>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</si>
  <si>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</si>
  <si>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</si>
  <si>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</si>
  <si>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</si>
  <si>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</si>
  <si>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</si>
  <si>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</si>
  <si>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</si>
  <si>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</si>
  <si>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</si>
  <si>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</si>
  <si>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</si>
  <si>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</si>
  <si>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</si>
  <si>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</si>
  <si>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</si>
  <si>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</si>
  <si>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</si>
  <si>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</si>
  <si>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</si>
  <si>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</si>
  <si>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</si>
  <si>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</si>
  <si>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</si>
  <si>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</si>
  <si>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</si>
  <si>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</si>
  <si>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</si>
  <si>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</si>
  <si>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</si>
  <si>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</si>
  <si>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</si>
  <si>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</si>
  <si>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</si>
  <si>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</si>
  <si>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</si>
  <si>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</si>
  <si>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</si>
  <si>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</si>
  <si>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</si>
  <si>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</si>
  <si>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</si>
  <si>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</si>
  <si>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</si>
  <si>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</si>
  <si>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</si>
  <si>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</si>
  <si>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</si>
  <si>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</si>
  <si>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</si>
  <si>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</si>
  <si>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</si>
  <si>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</si>
  <si>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</si>
  <si>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</si>
  <si>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</si>
  <si>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</si>
  <si>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</si>
  <si>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</si>
  <si>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</si>
  <si>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</si>
  <si>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</si>
  <si>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</si>
  <si>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</si>
  <si>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</si>
  <si>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</si>
  <si>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</si>
  <si>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</si>
  <si>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</si>
  <si>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</si>
  <si>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</si>
  <si>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</si>
  <si>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</si>
  <si>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</si>
  <si>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</si>
  <si>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</si>
  <si>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</si>
  <si>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</si>
  <si>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</si>
  <si>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</si>
  <si>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</si>
  <si>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</si>
  <si>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</si>
  <si>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</si>
  <si>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</si>
  <si>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</si>
  <si>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</si>
  <si>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</si>
  <si>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</si>
  <si>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</si>
  <si>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</si>
  <si>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</si>
  <si>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</si>
  <si>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</si>
  <si>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</si>
  <si>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</si>
  <si>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</si>
  <si>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</si>
  <si>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</si>
  <si>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</si>
  <si>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</si>
  <si>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</si>
  <si>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</si>
  <si>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</si>
  <si>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</si>
  <si>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</si>
  <si>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</si>
  <si>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</si>
  <si>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</si>
  <si>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</si>
  <si>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</si>
  <si>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</si>
  <si>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</si>
  <si>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</si>
  <si>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</si>
  <si>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</si>
  <si>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</si>
  <si>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</si>
  <si>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</si>
  <si>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</si>
  <si>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</si>
  <si>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</si>
  <si>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</si>
  <si>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</si>
  <si>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</si>
  <si>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</si>
  <si>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</si>
  <si>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</si>
  <si>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</si>
  <si>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</si>
  <si>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</si>
  <si>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</si>
  <si>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</si>
  <si>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</si>
  <si>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</si>
  <si>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</si>
  <si>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Javier Hernández</t>
  </si>
  <si>
    <t>alnbjahb@gmail.com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</si>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</sst>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nbjahb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0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68" workbookViewId="0">
      <selection activeCell="M17" sqref="M17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9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3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9" workbookViewId="0">
      <selection activeCell="P11" sqref="P11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94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4</v>
      </c>
      <c r="Z4" s="15">
        <f>D4+D6+D8</f>
        <v>4</v>
      </c>
      <c r="AA4" s="15">
        <f>Y4-Z4</f>
        <v>0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6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4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2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3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0</v>
      </c>
      <c r="AA15" s="6">
        <f>Y15-Z15</f>
        <v>9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6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8</v>
      </c>
      <c r="AA17" s="16">
        <f>Y17-Z17</f>
        <v>-7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2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7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5</v>
      </c>
      <c r="Z27" s="16">
        <f>C25+C27+C28</f>
        <v>4</v>
      </c>
      <c r="AA27" s="16">
        <f>Y27-Z27</f>
        <v>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2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8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2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5</v>
      </c>
      <c r="Z37" s="97">
        <f>C35+C37+C38</f>
        <v>5</v>
      </c>
      <c r="AA37" s="97">
        <f>Y37-Z37</f>
        <v>0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2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5</v>
      </c>
      <c r="AA45" s="6">
        <f>Y45-Z45</f>
        <v>0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6</v>
      </c>
      <c r="AA46" s="6">
        <f>Y46-Z46</f>
        <v>-4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3</v>
      </c>
      <c r="Z47" s="97">
        <f>C45+C47+C48</f>
        <v>6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5</v>
      </c>
      <c r="Z54" s="95">
        <f>D54+D56+D58</f>
        <v>2</v>
      </c>
      <c r="AA54" s="95">
        <f>Y54-Z54</f>
        <v>3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1</v>
      </c>
      <c r="E56" s="1" t="str">
        <f>'Fase de grupos'!J59</f>
        <v>Suecia</v>
      </c>
      <c r="G56" s="9">
        <f>IF(C56&gt;D56,1,0)</f>
        <v>0</v>
      </c>
      <c r="H56" s="6">
        <f>IF(C56=D56,1,0)</f>
        <v>1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1</v>
      </c>
      <c r="O56" s="13">
        <f>IF(D56&lt;C56,1,0)</f>
        <v>0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2</v>
      </c>
      <c r="X56" s="6">
        <f>O60</f>
        <v>0</v>
      </c>
      <c r="Y56" s="6">
        <f>C55+D56+D59</f>
        <v>4</v>
      </c>
      <c r="Z56" s="6">
        <f>D55+C56+C59</f>
        <v>3</v>
      </c>
      <c r="AA56" s="6">
        <f>Y56-Z56</f>
        <v>1</v>
      </c>
      <c r="AB56" s="10">
        <f>3*V56+W56</f>
        <v>5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2</v>
      </c>
      <c r="O60" s="92">
        <f>SUM(O54:O59)</f>
        <v>0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9</v>
      </c>
      <c r="Z64" s="95">
        <f>D64+D66+D68</f>
        <v>2</v>
      </c>
      <c r="AA64" s="95">
        <f>Y64-Z64</f>
        <v>7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9</v>
      </c>
      <c r="AA65" s="6">
        <f>Y65-Z65</f>
        <v>-8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6</v>
      </c>
      <c r="AA66" s="6">
        <f>Y66-Z66</f>
        <v>-3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5</v>
      </c>
      <c r="Z74" s="95">
        <f>D74+D76+D78</f>
        <v>5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4</v>
      </c>
      <c r="Z75" s="6">
        <f>C74+D77+D79</f>
        <v>7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3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4</v>
      </c>
      <c r="Z77" s="97">
        <f>C75+C77+C78</f>
        <v>5</v>
      </c>
      <c r="AA77" s="97">
        <f>Y77-Z77</f>
        <v>-1</v>
      </c>
      <c r="AB77" s="12">
        <f>3*V77+W77</f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2018-06-12T20:44:01Z</dcterms:modified>
</cp:coreProperties>
</file>