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AA74" i="3" s="1"/>
  <c r="J6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G60" i="3"/>
  <c r="V54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34" i="3"/>
  <c r="AF34" i="3" s="1"/>
  <c r="AB46" i="3"/>
  <c r="AE46" i="3" s="1"/>
  <c r="AB17" i="3"/>
  <c r="AB75" i="3"/>
  <c r="AE65" i="3"/>
  <c r="AB47" i="3"/>
  <c r="AF47" i="3" s="1"/>
  <c r="AB35" i="3"/>
  <c r="AF37" i="3"/>
  <c r="AF36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D36" i="3" l="1"/>
  <c r="AD34" i="3"/>
  <c r="AH34" i="3" s="1"/>
  <c r="AE34" i="3"/>
  <c r="AE36" i="3"/>
  <c r="AD37" i="3"/>
  <c r="AF2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R38" i="2"/>
  <c r="Q38" i="2"/>
  <c r="S38" i="2"/>
  <c r="T40" i="2"/>
  <c r="S39" i="2"/>
  <c r="N40" i="2"/>
  <c r="P40" i="2"/>
  <c r="M40" i="2"/>
  <c r="R40" i="2"/>
  <c r="S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M24" i="5"/>
  <c r="C57" i="7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93" i="7"/>
  <c r="C91" i="7"/>
  <c r="C89" i="7"/>
  <c r="C58" i="7"/>
  <c r="C8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<sst xmlns="http://schemas.openxmlformats.org/spreadsheetml/2006/main" count="457" uniqueCount="226">
  <si>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</si>
  <si>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</si>
  <si>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</si>
  <si>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</si>
  <si>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</si>
  <si>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</si>
  <si>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</si>
  <si>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</si>
  <si>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</si>
  <si>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</si>
  <si>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</si>
  <si>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</si>
  <si>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</si>
  <si>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</si>
  <si>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</si>
  <si>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</si>
  <si>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</si>
  <si>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</si>
  <si>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</si>
  <si>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</si>
  <si>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</si>
  <si>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</si>
  <si>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</si>
  <si>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</si>
  <si>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</si>
  <si>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</si>
  <si>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</si>
  <si>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</si>
  <si>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</si>
  <si>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</si>
  <si>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</si>
  <si>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</si>
  <si>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</si>
  <si>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</si>
  <si>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</si>
  <si>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</si>
  <si>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</si>
  <si>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</si>
  <si>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</si>
  <si>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</si>
  <si>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</si>
  <si>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</si>
  <si>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</si>
  <si>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</si>
  <si>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</si>
  <si>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</si>
  <si>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</si>
  <si>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</si>
  <si>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</si>
  <si>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</si>
  <si>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</si>
  <si>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</si>
  <si>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</si>
  <si>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</si>
  <si>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</si>
  <si>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</si>
  <si>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</si>
  <si>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</si>
  <si>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</si>
  <si>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</si>
  <si>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</si>
  <si>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</si>
  <si>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</si>
  <si>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</si>
  <si>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</si>
  <si>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</si>
  <si>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</si>
  <si>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</si>
  <si>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</si>
  <si>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</si>
  <si>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</si>
  <si>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</si>
  <si>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</si>
  <si>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</si>
  <si>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</si>
  <si>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</si>
  <si>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</si>
  <si>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</si>
  <si>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</si>
  <si>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</si>
  <si>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</si>
  <si>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</si>
  <si>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</si>
  <si>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</si>
  <si>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</si>
  <si>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</si>
  <si>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</si>
  <si>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</si>
  <si>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</si>
  <si>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</si>
  <si>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</si>
  <si>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</si>
  <si>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</si>
  <si>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</si>
  <si>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</si>
  <si>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</si>
  <si>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</si>
  <si>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</si>
  <si>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</si>
  <si>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</si>
  <si>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</si>
  <si>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</si>
  <si>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</si>
  <si>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</si>
  <si>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</si>
  <si>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</si>
  <si>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</si>
  <si>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</si>
  <si>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</si>
  <si>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</si>
  <si>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</si>
  <si>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</si>
  <si>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</si>
  <si>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</si>
  <si>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</si>
  <si>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</si>
  <si>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</si>
  <si>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</si>
  <si>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</si>
  <si>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</si>
  <si>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</si>
  <si>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</si>
  <si>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</si>
  <si>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</si>
  <si>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</si>
  <si>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</si>
  <si>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</si>
  <si>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</si>
  <si>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</si>
  <si>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</si>
  <si>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</si>
  <si>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</si>
  <si>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</si>
  <si>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</si>
  <si>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</si>
  <si>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</si>
  <si>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</si>
  <si>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</si>
  <si>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</si>
  <si>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</si>
  <si>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</si>
  <si>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</si>
  <si>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</si>
  <si>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</si>
  <si>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</si>
  <si>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</si>
  <si>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</si>
  <si>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</si>
  <si>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</si>
  <si>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</si>
  <si>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</si>
  <si>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</si>
  <si>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</si>
  <si>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</si>
  <si>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</si>
  <si>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</si>
  <si>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</si>
  <si>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</si>
  <si>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</si>
  <si>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</si>
  <si>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</si>
  <si>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</si>
  <si>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</si>
  <si>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</si>
  <si>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</si>
  <si>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</si>
  <si>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</si>
  <si>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</si>
  <si>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</si>
  <si>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</si>
  <si>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</si>
  <si>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</si>
  <si>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</si>
  <si>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</si>
  <si>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</si>
  <si>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</si>
  <si>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</si>
  <si>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</si>
  <si>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</si>
  <si>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</si>
  <si>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</si>
  <si>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</si>
  <si>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</si>
  <si>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</si>
  <si>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</si>
  <si>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</si>
  <si>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</si>
  <si>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</si>
  <si>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</si>
  <si>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</si>
  <si>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</si>
  <si>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</si>
  <si>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</si>
  <si>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</si>
  <si>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</si>
  <si>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</si>
  <si>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</si>
  <si>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</si>
  <si>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</si>
  <si>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</si>
  <si>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</si>
  <si>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</si>
  <si>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</si>
  <si>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</si>
  <si>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</si>
  <si>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</si>
  <si>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</si>
  <si>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</si>
  <si>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</si>
  <si>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</si>
  <si>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</si>
  <si>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</si>
  <si>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</si>
  <si>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</si>
  <si>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</si>
  <si>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</si>
  <si>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</si>
  <si>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</si>
  <si>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</si>
  <si>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</si>
  <si>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</si>
  <si>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</si>
  <si>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</si>
  <si>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Diego Costa</t>
  </si>
  <si>
    <t>Julio Alvarez</t>
  </si>
  <si>
    <t>jgiambiasi@hotmail.com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</si>
</sst>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giambiasi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7" workbookViewId="0">
      <selection activeCell="I30" sqref="I30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2" workbookViewId="0">
      <selection activeCell="V12" sqref="V12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6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2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4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7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4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3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3</v>
      </c>
      <c r="P40" s="99">
        <f>IF('No modificar!!'!AJ34=1,'No modificar!!'!X34,IF('No modificar!!'!AJ35=1,'No modificar!!'!X35,IF('No modificar!!'!AJ36=1,'No modificar!!'!X36,'No modificar!!'!X37)))</f>
        <v>0</v>
      </c>
      <c r="Q40" s="99">
        <f>IF('No modificar!!'!AJ34=1,'No modificar!!'!Y34,IF('No modificar!!'!AJ35=1,'No modificar!!'!Y35,IF('No modificar!!'!AJ36=1,'No modificar!!'!Y36,'No modificar!!'!Y37)))</f>
        <v>7</v>
      </c>
      <c r="R40" s="99">
        <f>IF('No modificar!!'!AJ34=1,'No modificar!!'!Z34,IF('No modificar!!'!AJ35=1,'No modificar!!'!Z35,IF('No modificar!!'!AJ36=1,'No modificar!!'!Z36,'No modificar!!'!Z37)))</f>
        <v>7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5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4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6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3</v>
      </c>
      <c r="P50" s="99">
        <f>IF('No modificar!!'!AJ44=1,'No modificar!!'!X44,IF('No modificar!!'!AJ45=1,'No modificar!!'!X45,IF('No modificar!!'!AJ46=1,'No modificar!!'!X46,'No modificar!!'!X47)))</f>
        <v>0</v>
      </c>
      <c r="Q50" s="99">
        <f>IF('No modificar!!'!AJ44=1,'No modificar!!'!Y44,IF('No modificar!!'!AJ45=1,'No modificar!!'!Y45,IF('No modificar!!'!AJ46=1,'No modificar!!'!Y46,'No modificar!!'!Y47)))</f>
        <v>5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3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P18" sqref="P1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Portugal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3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Francia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España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tr">
        <f>IF(E17&gt;E18,D17,IF(E18&gt;E17,D18,"Manualmente"))</f>
        <v>Bélgica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90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Croacia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">
        <v>120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4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3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2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3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2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0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Portugal</v>
      </c>
      <c r="D66" s="47">
        <f>'Fase final'!H8</f>
        <v>1</v>
      </c>
      <c r="E66" s="52">
        <f>'Fase final'!H10</f>
        <v>3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2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1</v>
      </c>
      <c r="E76" s="42">
        <f>'Fase final'!N14</f>
        <v>2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Portugal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Diego Costa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5</v>
      </c>
      <c r="Z4" s="15">
        <f>D4+D6+D8</f>
        <v>4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6</v>
      </c>
      <c r="Z6" s="6">
        <f>D5+C6+C9</f>
        <v>4</v>
      </c>
      <c r="AA6" s="6">
        <f>Y6-Z6</f>
        <v>2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3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8</v>
      </c>
      <c r="AA17" s="16">
        <f>Y17-Z17</f>
        <v>-7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2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3</v>
      </c>
      <c r="Z25" s="6">
        <f>C24+D27+D29</f>
        <v>3</v>
      </c>
      <c r="AA25" s="6">
        <f>Y25-Z25</f>
        <v>0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4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4</v>
      </c>
      <c r="Z26" s="6">
        <f>D25+C26+C29</f>
        <v>7</v>
      </c>
      <c r="AA26" s="6">
        <f>Y26-Z26</f>
        <v>-3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1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2</v>
      </c>
      <c r="Z27" s="16">
        <f>C25+C27+C28</f>
        <v>4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6</v>
      </c>
      <c r="Z34" s="95">
        <f>D34+D36+D38</f>
        <v>5</v>
      </c>
      <c r="AA34" s="95">
        <f>Y34-Z34</f>
        <v>1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5</v>
      </c>
      <c r="Z35" s="6">
        <f>C34+D37+D39</f>
        <v>8</v>
      </c>
      <c r="AA35" s="6">
        <f>Y35-Z35</f>
        <v>-3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4</v>
      </c>
      <c r="AA36" s="6">
        <f>Y36-Z36</f>
        <v>2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3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3</v>
      </c>
      <c r="X37" s="97">
        <f>R40</f>
        <v>0</v>
      </c>
      <c r="Y37" s="97">
        <f>D35+D37+D38</f>
        <v>7</v>
      </c>
      <c r="Z37" s="97">
        <f>C35+C37+C38</f>
        <v>7</v>
      </c>
      <c r="AA37" s="97">
        <f>Y37-Z37</f>
        <v>0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3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7</v>
      </c>
      <c r="Z44" s="95">
        <f>D44+D46+D48</f>
        <v>3</v>
      </c>
      <c r="AA44" s="95">
        <f>Y44-Z44</f>
        <v>4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7</v>
      </c>
      <c r="AA45" s="6">
        <f>Y45-Z45</f>
        <v>-5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6</v>
      </c>
      <c r="Z46" s="6">
        <f>D45+C46+C49</f>
        <v>5</v>
      </c>
      <c r="AA46" s="6">
        <f>Y46-Z46</f>
        <v>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3</v>
      </c>
      <c r="X47" s="97">
        <f>R50</f>
        <v>0</v>
      </c>
      <c r="Y47" s="97">
        <f>D45+D47+D48</f>
        <v>5</v>
      </c>
      <c r="Z47" s="97">
        <f>C45+C47+C48</f>
        <v>5</v>
      </c>
      <c r="AA47" s="97">
        <f>Y47-Z47</f>
        <v>0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2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3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3</v>
      </c>
      <c r="R50" s="92">
        <f>SUM(R44:R49)</f>
        <v>0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2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7</v>
      </c>
      <c r="Z54" s="95">
        <f>D54+D56+D58</f>
        <v>3</v>
      </c>
      <c r="AA54" s="95">
        <f>Y54-Z54</f>
        <v>4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2</v>
      </c>
      <c r="X55" s="6">
        <f>L60</f>
        <v>0</v>
      </c>
      <c r="Y55" s="6">
        <f>D54+C57+C59</f>
        <v>5</v>
      </c>
      <c r="Z55" s="6">
        <f>C54+D57+D59</f>
        <v>4</v>
      </c>
      <c r="AA55" s="6">
        <f>Y55-Z55</f>
        <v>1</v>
      </c>
      <c r="AB55" s="10">
        <f>3*V55+W55</f>
        <v>5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4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4</v>
      </c>
      <c r="Z57" s="97">
        <f>C55+C57+C58</f>
        <v>6</v>
      </c>
      <c r="AA57" s="97">
        <f>Y57-Z57</f>
        <v>-2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2</v>
      </c>
      <c r="L60" s="92">
        <f t="shared" si="5"/>
        <v>0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5</v>
      </c>
      <c r="Z64" s="95">
        <f>D64+D66+D68</f>
        <v>1</v>
      </c>
      <c r="AA64" s="95">
        <f>Y64-Z64</f>
        <v>4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5</v>
      </c>
      <c r="AA65" s="6">
        <f>Y65-Z65</f>
        <v>-5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4</v>
      </c>
      <c r="AA66" s="6">
        <f>Y66-Z66</f>
        <v>-1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5</v>
      </c>
      <c r="Z67" s="97">
        <f>C65+C67+C68</f>
        <v>3</v>
      </c>
      <c r="AA67" s="97">
        <f>Y67-Z67</f>
        <v>2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4</v>
      </c>
      <c r="Z74" s="95">
        <f>D74+D76+D78</f>
        <v>5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6</v>
      </c>
      <c r="Z75" s="6">
        <f>C74+D77+D79</f>
        <v>5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7</v>
      </c>
      <c r="Z76" s="6">
        <f>D75+C76+C79</f>
        <v>3</v>
      </c>
      <c r="AA76" s="6">
        <f>Y76-Z76</f>
        <v>4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6</v>
      </c>
      <c r="AA77" s="97">
        <f>Y77-Z77</f>
        <v>-4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2018-06-09T00:42:29Z</dcterms:modified>
</cp:coreProperties>
</file>