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H23" i="4"/>
  <c r="H24" i="4"/>
  <c r="H25" i="4"/>
  <c r="H26" i="4"/>
  <c r="H27" i="4"/>
  <c r="H28" i="4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C105" i="7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G22" i="5"/>
  <c r="J23" i="5"/>
  <c r="M24" i="5"/>
  <c r="F77" i="7" s="1"/>
  <c r="C117" i="7" s="1"/>
  <c r="C57" i="7"/>
  <c r="G10" i="5"/>
  <c r="C85" i="7"/>
  <c r="F61" i="7"/>
  <c r="F56" i="7"/>
  <c r="G8" i="5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J9" i="5"/>
  <c r="M12" i="5"/>
  <c r="C76" i="7"/>
  <c r="C114" i="7"/>
  <c r="C99" i="7"/>
  <c r="C72" i="7"/>
  <c r="C108" i="7"/>
  <c r="F67" i="7"/>
  <c r="C68" i="7"/>
  <c r="F73" i="7"/>
  <c r="C111" i="7" s="1"/>
  <c r="F66" i="7"/>
  <c r="F72" i="7"/>
  <c r="C109" i="7"/>
  <c r="M22" i="5"/>
  <c r="F68" i="7"/>
  <c r="M14" i="5"/>
  <c r="F76" i="7" s="1"/>
  <c r="C115" i="7" s="1"/>
  <c r="C77" i="7"/>
  <c r="C116" i="7"/>
  <c r="P13" i="5"/>
  <c r="C120" i="7"/>
  <c r="C73" i="7"/>
  <c r="C110" i="7"/>
</calcChain>
</file>

<file path=xl/sharedStrings.xml><?xml version="1.0" encoding="utf-8"?>
<sst xmlns="http://schemas.openxmlformats.org/spreadsheetml/2006/main" count="460" uniqueCount="229">
  <si>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</si>
  <si>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</si>
  <si>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</si>
  <si>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</si>
  <si>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</si>
  <si>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</si>
  <si>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</si>
  <si>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</si>
  <si>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</si>
  <si>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</si>
  <si>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</si>
  <si>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</si>
  <si>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</si>
  <si>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</si>
  <si>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</si>
  <si>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</si>
  <si>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</si>
  <si>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</si>
  <si>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</si>
  <si>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</si>
  <si>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</si>
  <si>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</si>
  <si>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</si>
  <si>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</si>
  <si>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</si>
  <si>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</si>
  <si>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</si>
  <si>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</si>
  <si>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</si>
  <si>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</si>
  <si>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</si>
  <si>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</si>
  <si>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</si>
  <si>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</si>
  <si>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</si>
  <si>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</si>
  <si>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</si>
  <si>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</si>
  <si>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</si>
  <si>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</si>
  <si>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</si>
  <si>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</si>
  <si>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</si>
  <si>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</si>
  <si>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</si>
  <si>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</si>
  <si>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</si>
  <si>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</si>
  <si>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</si>
  <si>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</si>
  <si>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</si>
  <si>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</si>
  <si>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</si>
  <si>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</si>
  <si>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</si>
  <si>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</si>
  <si>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</si>
  <si>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</si>
  <si>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</si>
  <si>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</si>
  <si>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</si>
  <si>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</si>
  <si>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</si>
  <si>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</si>
  <si>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</si>
  <si>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</si>
  <si>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</si>
  <si>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</si>
  <si>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</si>
  <si>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</si>
  <si>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</si>
  <si>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</si>
  <si>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</si>
  <si>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</si>
  <si>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</si>
  <si>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</si>
  <si>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</si>
  <si>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</si>
  <si>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</si>
  <si>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</si>
  <si>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</si>
  <si>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</si>
  <si>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</si>
  <si>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</si>
  <si>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</si>
  <si>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</si>
  <si>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</si>
  <si>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</si>
  <si>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</si>
  <si>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</si>
  <si>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</si>
  <si>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</si>
  <si>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</si>
  <si>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</si>
  <si>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</si>
  <si>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</si>
  <si>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</si>
  <si>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</si>
  <si>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</si>
  <si>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</si>
  <si>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</si>
  <si>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</si>
  <si>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</si>
  <si>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</si>
  <si>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</si>
  <si>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</si>
  <si>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</si>
  <si>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</si>
  <si>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</si>
  <si>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</si>
  <si>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</si>
  <si>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</si>
  <si>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</si>
  <si>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</si>
  <si>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</si>
  <si>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</si>
  <si>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</si>
  <si>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</si>
  <si>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</si>
  <si>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</si>
  <si>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</si>
  <si>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</si>
  <si>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</si>
  <si>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</si>
  <si>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</si>
  <si>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</si>
  <si>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</si>
  <si>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</si>
  <si>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</si>
  <si>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</si>
  <si>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</si>
  <si>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</si>
  <si>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</si>
  <si>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</si>
  <si>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</si>
  <si>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</si>
  <si>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</si>
  <si>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</si>
  <si>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</si>
  <si>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</si>
  <si>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</si>
  <si>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</si>
  <si>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</si>
  <si>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</si>
  <si>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</si>
  <si>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</si>
  <si>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</si>
  <si>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</si>
  <si>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</si>
  <si>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</si>
  <si>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</si>
  <si>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</si>
  <si>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</si>
  <si>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</si>
  <si>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</si>
  <si>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</si>
  <si>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</si>
  <si>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</si>
  <si>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</si>
  <si>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</si>
  <si>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</si>
  <si>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</si>
  <si>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</si>
  <si>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</si>
  <si>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</si>
  <si>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</si>
  <si>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</si>
  <si>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</si>
  <si>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</si>
  <si>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</si>
  <si>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</si>
  <si>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</si>
  <si>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</si>
  <si>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</si>
  <si>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</si>
  <si>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</si>
  <si>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</si>
  <si>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</si>
  <si>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</si>
  <si>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</si>
  <si>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</si>
  <si>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</si>
  <si>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</si>
  <si>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</si>
  <si>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</si>
  <si>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</si>
  <si>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</si>
  <si>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</si>
  <si>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</si>
  <si>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</si>
  <si>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</si>
  <si>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</si>
  <si>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</si>
  <si>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</si>
  <si>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</si>
  <si>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</si>
  <si>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</si>
  <si>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</si>
  <si>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</si>
  <si>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</si>
  <si>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</si>
  <si>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</si>
  <si>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</si>
  <si>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</si>
  <si>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</si>
  <si>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</si>
  <si>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</si>
  <si>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</si>
  <si>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</si>
  <si>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</si>
  <si>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</si>
  <si>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</si>
  <si>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</si>
  <si>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</si>
  <si>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</si>
  <si>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</si>
  <si>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</si>
  <si>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</si>
  <si>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</si>
  <si>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</si>
  <si>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</si>
  <si>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</si>
  <si>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</si>
  <si>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1(5)</t>
  </si>
  <si>
    <t>1(4)</t>
  </si>
  <si>
    <t>=</t>
  </si>
  <si>
    <t xml:space="preserve">Edinson Cavani </t>
  </si>
  <si>
    <t>Daniel Losada</t>
  </si>
  <si>
    <t>danilosada14@gmail.com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</si>
</sst>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ilosada1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BQ1" workbookViewId="0">
      <selection activeCell="C37" sqref="C37"/>
    </sheetView>
  </sheetViews>
  <sheetFormatPr defaultColWidth="10.710937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Y375"/>
  <sheetViews>
    <sheetView tabSelected="1" workbookViewId="0">
      <selection activeCell="C5" sqref="C5:T5"/>
    </sheetView>
  </sheetViews>
  <sheetFormatPr defaultColWidth="10.710937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227</v>
      </c>
      <c r="F3" s="201"/>
      <c r="G3" s="202"/>
      <c r="H3" s="121"/>
      <c r="I3" s="121"/>
      <c r="J3" s="122" t="s">
        <v>30</v>
      </c>
      <c r="K3" s="203" t="s">
        <v>228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10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8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7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4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77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77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77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77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77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77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77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77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77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77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77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77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77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77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77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  <c r="BY47" t="s">
        <v>225</v>
      </c>
    </row>
    <row r="48" spans="1:77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3</v>
      </c>
      <c r="I50" s="135">
        <v>2</v>
      </c>
      <c r="J50" s="101" t="str">
        <f>D51</f>
        <v>Serbia</v>
      </c>
      <c r="K50" s="99"/>
      <c r="L50" s="116" t="s">
        <v>14</v>
      </c>
      <c r="M50" s="110" t="s">
        <v>111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6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0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B4" workbookViewId="0">
      <selection activeCell="P10" sqref="P10"/>
    </sheetView>
  </sheetViews>
  <sheetFormatPr defaultColWidth="10.7109375" defaultRowHeight="15"/>
  <cols>
    <col min="1" max="1" width="2.7109375" style="67" customWidth="1"/>
    <col min="2" max="2" width="3.7109375" style="32" customWidth="1"/>
    <col min="3" max="3" width="10.285156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8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226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 t="s">
        <v>223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 t="s">
        <v>224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120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0.710937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3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4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 t="str">
        <f>'Fase final'!H22</f>
        <v>1(5)</v>
      </c>
      <c r="E68" s="48" t="str">
        <f>'Fase final'!H24</f>
        <v>1(4)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0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 xml:space="preserve">Edinson Cavani 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0.710937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7</v>
      </c>
      <c r="Z7" s="16">
        <f>C5+C7+C8</f>
        <v>3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2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5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10</v>
      </c>
      <c r="Z24" s="22">
        <f>D24+D26+D28</f>
        <v>2</v>
      </c>
      <c r="AA24" s="22">
        <f>Y24-Z24</f>
        <v>8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4</v>
      </c>
      <c r="Z27" s="16">
        <f>C25+C27+C28</f>
        <v>7</v>
      </c>
      <c r="AA27" s="16">
        <f>Y27-Z27</f>
        <v>-3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4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2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1</v>
      </c>
      <c r="X35" s="6">
        <f>L40</f>
        <v>1</v>
      </c>
      <c r="Y35" s="6">
        <f>D34+C37+C39</f>
        <v>2</v>
      </c>
      <c r="Z35" s="6">
        <f>C34+D37+D39</f>
        <v>4</v>
      </c>
      <c r="AA35" s="6">
        <f>Y35-Z35</f>
        <v>-2</v>
      </c>
      <c r="AB35" s="10">
        <f>3*V35+W35</f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0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0</v>
      </c>
      <c r="X36" s="6">
        <f>O40</f>
        <v>3</v>
      </c>
      <c r="Y36" s="6">
        <f>C35+D36+D39</f>
        <v>1</v>
      </c>
      <c r="Z36" s="6">
        <f>D35+C36+C39</f>
        <v>4</v>
      </c>
      <c r="AA36" s="6">
        <f>Y36-Z36</f>
        <v>-3</v>
      </c>
      <c r="AB36" s="10">
        <f>3*V36+W36</f>
        <v>0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2</v>
      </c>
      <c r="X37" s="97">
        <f>R40</f>
        <v>0</v>
      </c>
      <c r="Y37" s="97">
        <f>D35+D37+D38</f>
        <v>3</v>
      </c>
      <c r="Z37" s="97">
        <f>C35+C37+C38</f>
        <v>2</v>
      </c>
      <c r="AA37" s="97">
        <f>Y37-Z37</f>
        <v>1</v>
      </c>
      <c r="AB37" s="12">
        <f>3*V37+W37</f>
        <v>5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1</v>
      </c>
      <c r="L40" s="92">
        <f t="shared" si="3"/>
        <v>1</v>
      </c>
      <c r="M40" s="90">
        <f t="shared" si="3"/>
        <v>0</v>
      </c>
      <c r="N40" s="91">
        <f t="shared" si="3"/>
        <v>0</v>
      </c>
      <c r="O40" s="92">
        <f>SUM(O34:O39)</f>
        <v>3</v>
      </c>
      <c r="P40" s="91">
        <f>SUM(P34:P39)</f>
        <v>1</v>
      </c>
      <c r="Q40" s="91">
        <f>SUM(Q34:Q39)</f>
        <v>2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5</v>
      </c>
      <c r="Z45" s="6">
        <f>C44+D47+D49</f>
        <v>6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2</v>
      </c>
      <c r="Z46" s="6">
        <f>D45+C46+C49</f>
        <v>3</v>
      </c>
      <c r="AA46" s="6">
        <f>Y46-Z46</f>
        <v>-1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3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2</v>
      </c>
      <c r="Z47" s="97">
        <f>C45+C47+C48</f>
        <v>8</v>
      </c>
      <c r="AA47" s="97">
        <f>Y47-Z47</f>
        <v>-6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6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6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9</v>
      </c>
      <c r="Z64" s="95">
        <f>D64+D66+D68</f>
        <v>3</v>
      </c>
      <c r="AA64" s="95">
        <f>Y64-Z64</f>
        <v>6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8</v>
      </c>
      <c r="AA65" s="6">
        <f>Y65-Z65</f>
        <v>-8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6</v>
      </c>
      <c r="AA66" s="6">
        <f>Y66-Z66</f>
        <v>-3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2</v>
      </c>
      <c r="Z74" s="95">
        <f>D74+D76+D78</f>
        <v>2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0</v>
      </c>
      <c r="Z75" s="6">
        <f>C74+D77+D79</f>
        <v>4</v>
      </c>
      <c r="AA75" s="6">
        <f>Y75-Z75</f>
        <v>-4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4</v>
      </c>
      <c r="Z76" s="6">
        <f>D75+C76+C79</f>
        <v>0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3</v>
      </c>
      <c r="Z77" s="97">
        <f>C75+C77+C78</f>
        <v>3</v>
      </c>
      <c r="AA77" s="97">
        <f>Y77-Z77</f>
        <v>0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2018-06-12T19:41:50Z</dcterms:modified>
</cp:coreProperties>
</file>