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2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6" i="3"/>
  <c r="AB34" i="3"/>
  <c r="AD36" i="3" s="1"/>
  <c r="AB46" i="3"/>
  <c r="AE46" i="3" s="1"/>
  <c r="AB17" i="3"/>
  <c r="AB75" i="3"/>
  <c r="AE65" i="3"/>
  <c r="AB47" i="3"/>
  <c r="AB35" i="3"/>
  <c r="AF37" i="3"/>
  <c r="AF36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36" i="3"/>
  <c r="AE34" i="3"/>
  <c r="AF34" i="3"/>
  <c r="AD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40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89" i="7"/>
  <c r="C58" i="7"/>
  <c r="C8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<sst xmlns="http://schemas.openxmlformats.org/spreadsheetml/2006/main" count="458" uniqueCount="226">
  <si>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</si>
  <si>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</si>
  <si>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</si>
  <si>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</si>
  <si>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</si>
  <si>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</si>
  <si>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</si>
  <si>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</si>
  <si>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</si>
  <si>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</si>
  <si>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</si>
  <si>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</si>
  <si>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</si>
  <si>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</si>
  <si>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</si>
  <si>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</si>
  <si>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</si>
  <si>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</si>
  <si>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</si>
  <si>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</si>
  <si>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</si>
  <si>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</si>
  <si>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</si>
  <si>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</si>
  <si>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</si>
  <si>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</si>
  <si>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</si>
  <si>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</si>
  <si>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</si>
  <si>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</si>
  <si>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</si>
  <si>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</si>
  <si>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</si>
  <si>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</si>
  <si>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</si>
  <si>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</si>
  <si>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</si>
  <si>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</si>
  <si>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</si>
  <si>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</si>
  <si>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</si>
  <si>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</si>
  <si>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</si>
  <si>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</si>
  <si>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</si>
  <si>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</si>
  <si>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</si>
  <si>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</si>
  <si>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</si>
  <si>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</si>
  <si>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</si>
  <si>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</si>
  <si>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</si>
  <si>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</si>
  <si>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</si>
  <si>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</si>
  <si>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</si>
  <si>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</si>
  <si>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</si>
  <si>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</si>
  <si>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</si>
  <si>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</si>
  <si>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</si>
  <si>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</si>
  <si>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</si>
  <si>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</si>
  <si>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</si>
  <si>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</si>
  <si>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</si>
  <si>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</si>
  <si>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</si>
  <si>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</si>
  <si>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</si>
  <si>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</si>
  <si>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</si>
  <si>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</si>
  <si>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</si>
  <si>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</si>
  <si>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</si>
  <si>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</si>
  <si>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</si>
  <si>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</si>
  <si>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</si>
  <si>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</si>
  <si>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</si>
  <si>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</si>
  <si>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</si>
  <si>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</si>
  <si>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</si>
  <si>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</si>
  <si>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</si>
  <si>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</si>
  <si>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</si>
  <si>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</si>
  <si>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</si>
  <si>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</si>
  <si>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</si>
  <si>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</si>
  <si>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</si>
  <si>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</si>
  <si>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</si>
  <si>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</si>
  <si>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</si>
  <si>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</si>
  <si>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</si>
  <si>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</si>
  <si>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</si>
  <si>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</si>
  <si>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</si>
  <si>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</si>
  <si>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</si>
  <si>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</si>
  <si>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</si>
  <si>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</si>
  <si>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</si>
  <si>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</si>
  <si>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</si>
  <si>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</si>
  <si>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</si>
  <si>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</si>
  <si>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</si>
  <si>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</si>
  <si>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</si>
  <si>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</si>
  <si>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</si>
  <si>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</si>
  <si>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</si>
  <si>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</si>
  <si>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</si>
  <si>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</si>
  <si>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</si>
  <si>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</si>
  <si>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</si>
  <si>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</si>
  <si>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</si>
  <si>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</si>
  <si>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</si>
  <si>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</si>
  <si>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</si>
  <si>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</si>
  <si>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</si>
  <si>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</si>
  <si>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</si>
  <si>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</si>
  <si>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</si>
  <si>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</si>
  <si>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</si>
  <si>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</si>
  <si>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</si>
  <si>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</si>
  <si>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</si>
  <si>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</si>
  <si>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</si>
  <si>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</si>
  <si>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</si>
  <si>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</si>
  <si>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</si>
  <si>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</si>
  <si>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</si>
  <si>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</si>
  <si>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</si>
  <si>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</si>
  <si>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</si>
  <si>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</si>
  <si>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</si>
  <si>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</si>
  <si>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</si>
  <si>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</si>
  <si>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</si>
  <si>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</si>
  <si>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</si>
  <si>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</si>
  <si>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</si>
  <si>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</si>
  <si>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</si>
  <si>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</si>
  <si>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</si>
  <si>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</si>
  <si>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</si>
  <si>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</si>
  <si>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</si>
  <si>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</si>
  <si>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</si>
  <si>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</si>
  <si>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</si>
  <si>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</si>
  <si>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</si>
  <si>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</si>
  <si>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</si>
  <si>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</si>
  <si>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</si>
  <si>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</si>
  <si>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</si>
  <si>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</si>
  <si>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</si>
  <si>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</si>
  <si>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</si>
  <si>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</si>
  <si>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</si>
  <si>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</si>
  <si>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</si>
  <si>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</si>
  <si>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</si>
  <si>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</si>
  <si>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</si>
  <si>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</si>
  <si>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</si>
  <si>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</si>
  <si>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</si>
  <si>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</si>
  <si>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</si>
  <si>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</si>
  <si>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</si>
  <si>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</si>
  <si>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</si>
  <si>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</si>
  <si>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</si>
  <si>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</si>
  <si>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</si>
  <si>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</si>
  <si>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</si>
  <si>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</si>
  <si>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</si>
  <si>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Salah</t>
  </si>
  <si>
    <t>Florencia Della Santa</t>
  </si>
  <si>
    <t>flordellasanta@gmail.com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</si>
</sst>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lordellasant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V10" sqref="V10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0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0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1</v>
      </c>
      <c r="Q68" s="146">
        <f>IF('No modificar!!'!AJ64=3,'No modificar!!'!Y64,IF('No modificar!!'!AJ65=3,'No modificar!!'!Y65,IF('No modificar!!'!AJ66=3,'No modificar!!'!Y66,'No modificar!!'!Y67)))</f>
        <v>3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1</v>
      </c>
      <c r="T68" s="144">
        <f>IF('No modificar!!'!AJ64=3,'No modificar!!'!AB64,IF('No modificar!!'!AJ65=3,'No modificar!!'!AB65,IF('No modificar!!'!AJ66=3,'No modificar!!'!AB66,'No modificar!!'!AB67)))</f>
        <v>6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1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-2</v>
      </c>
      <c r="T71" s="112">
        <f>IF('No modificar!!'!AJ64=0,'No modificar!!'!AB64,IF('No modificar!!'!AJ65=0,'No modificar!!'!AB65,IF('No modificar!!'!AJ66=0,'No modificar!!'!AB66,'No modificar!!'!AB67)))</f>
        <v>3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6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5" sqref="P5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Egipto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Egipto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1</v>
      </c>
      <c r="F10" s="169"/>
      <c r="G10" s="185" t="str">
        <f>IF(E10&gt;E11,D10,IF(E11&gt;E10,D11,"Manualmente"))</f>
        <v>Nigeria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Colombia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69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Senegal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2</v>
      </c>
      <c r="F22" s="169"/>
      <c r="G22" s="185" t="str">
        <f>IF(E21&gt;E22,D21,IF(E22&gt;E21,D22,"Manualmente"))</f>
        <v>Uruguay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Egipto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">
        <v>16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69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0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0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Egipto</v>
      </c>
      <c r="D56" s="47">
        <f>'Fase final'!E7</f>
        <v>3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1</v>
      </c>
      <c r="E57" s="172">
        <f>'Fase final'!E11</f>
        <v>2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2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2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Egipto</v>
      </c>
      <c r="D66" s="47">
        <f>'Fase final'!H8</f>
        <v>2</v>
      </c>
      <c r="E66" s="52">
        <f>'Fase final'!H10</f>
        <v>1</v>
      </c>
      <c r="F66" s="53" t="str">
        <f>'Fase final'!G10</f>
        <v>Nigeria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Senegal</v>
      </c>
    </row>
    <row r="68" spans="2:6">
      <c r="B68" s="9">
        <v>59</v>
      </c>
      <c r="C68" s="48" t="str">
        <f>'Fase final'!G22</f>
        <v>Uruguay</v>
      </c>
      <c r="D68" s="48">
        <f>'Fase final'!H22</f>
        <v>2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Egipto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2</v>
      </c>
      <c r="F73" s="14" t="str">
        <f>'Fase final'!J30</f>
        <v>Colombia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Colombia</v>
      </c>
    </row>
    <row r="77" spans="2:6" ht="15.75" thickBot="1">
      <c r="B77" s="11">
        <v>64</v>
      </c>
      <c r="C77" s="16" t="str">
        <f>'Fase final'!M22</f>
        <v>Egipto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Egipto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Dinamarca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Egipto</v>
      </c>
      <c r="E98" s="154"/>
      <c r="F98" s="154"/>
    </row>
    <row r="99" spans="2:6" s="153" customFormat="1">
      <c r="B99" s="159" t="s">
        <v>41</v>
      </c>
      <c r="C99" s="161" t="str">
        <f>'Fase final'!G10</f>
        <v>Nigeria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Senegal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Egipto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Colombia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Colombia</v>
      </c>
      <c r="D115"/>
      <c r="E115"/>
      <c r="F115"/>
    </row>
    <row r="116" spans="2:6">
      <c r="B116" s="9" t="s">
        <v>208</v>
      </c>
      <c r="C116" s="13" t="str">
        <f>C77</f>
        <v>Egipto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Colombia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Salah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0</v>
      </c>
      <c r="I4" s="13">
        <f>IF(C4&lt;D4,1,0)</f>
        <v>1</v>
      </c>
      <c r="J4" s="9">
        <f>IF(D4&gt;C4,1,0)</f>
        <v>1</v>
      </c>
      <c r="K4" s="6">
        <f>IF(D4=C4,1,0)</f>
        <v>0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0</v>
      </c>
      <c r="X4" s="15">
        <f>I10</f>
        <v>3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0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3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6</v>
      </c>
      <c r="Z6" s="6">
        <f>D5+C6+C9</f>
        <v>3</v>
      </c>
      <c r="AA6" s="6">
        <f>Y6-Z6</f>
        <v>3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3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0</v>
      </c>
      <c r="I10" s="3">
        <f t="shared" si="0"/>
        <v>3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7</v>
      </c>
      <c r="Z15" s="6">
        <f>C14+D17+D19</f>
        <v>2</v>
      </c>
      <c r="AA15" s="6">
        <f>Y15-Z15</f>
        <v>5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3</v>
      </c>
      <c r="Z24" s="22">
        <f>D24+D26+D28</f>
        <v>2</v>
      </c>
      <c r="AA24" s="22">
        <f>Y24-Z24</f>
        <v>1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4</v>
      </c>
      <c r="Z27" s="16">
        <f>C25+C27+C28</f>
        <v>1</v>
      </c>
      <c r="AA27" s="16">
        <f>Y27-Z27</f>
        <v>3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0</v>
      </c>
      <c r="I28" s="13">
        <f>IF(C28&lt;D28,1,0)</f>
        <v>1</v>
      </c>
      <c r="J28" s="9"/>
      <c r="K28" s="6"/>
      <c r="L28" s="13"/>
      <c r="M28" s="9"/>
      <c r="N28" s="6"/>
      <c r="O28" s="13"/>
      <c r="P28" s="6">
        <f>IF(D28&gt;C28,1,0)</f>
        <v>1</v>
      </c>
      <c r="Q28" s="6">
        <f>IF(D28=C28,1,0)</f>
        <v>0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6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4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0</v>
      </c>
      <c r="Z45" s="6">
        <f>C44+D47+D49</f>
        <v>6</v>
      </c>
      <c r="AA45" s="6">
        <f>Y45-Z45</f>
        <v>-6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4</v>
      </c>
      <c r="Z47" s="97">
        <f>C45+C47+C48</f>
        <v>4</v>
      </c>
      <c r="AA47" s="97">
        <f>Y47-Z47</f>
        <v>0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1</v>
      </c>
      <c r="Z56" s="6">
        <f>D55+C56+C59</f>
        <v>5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3</v>
      </c>
      <c r="Z64" s="95">
        <f>D64+D66+D68</f>
        <v>2</v>
      </c>
      <c r="AA64" s="95">
        <f>Y64-Z64</f>
        <v>1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0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1</v>
      </c>
      <c r="N65" s="6">
        <f>IF(C65=D65,1,0)</f>
        <v>0</v>
      </c>
      <c r="O65" s="13">
        <f>IF(C65&lt;D65,1,0)</f>
        <v>0</v>
      </c>
      <c r="P65" s="6">
        <f>IF(D65&gt;C65,1,0)</f>
        <v>0</v>
      </c>
      <c r="Q65" s="6">
        <f>IF(D65=C65,1,0)</f>
        <v>0</v>
      </c>
      <c r="R65" s="13">
        <f>IF(D65&lt;C65,1,0)</f>
        <v>1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5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3</v>
      </c>
      <c r="Z66" s="6">
        <f>D65+C66+C69</f>
        <v>3</v>
      </c>
      <c r="AA66" s="6">
        <f>Y66-Z66</f>
        <v>0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3</v>
      </c>
      <c r="Z67" s="97">
        <f>C65+C67+C68</f>
        <v>2</v>
      </c>
      <c r="AA67" s="97">
        <f>Y67-Z67</f>
        <v>1</v>
      </c>
      <c r="AB67" s="12">
        <f>3*V67+W67</f>
        <v>6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3</v>
      </c>
      <c r="Z74" s="95">
        <f>D74+D76+D78</f>
        <v>6</v>
      </c>
      <c r="AA74" s="95">
        <f>Y74-Z74</f>
        <v>-3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6</v>
      </c>
      <c r="Z75" s="6">
        <f>C74+D77+D79</f>
        <v>6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3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2018-06-12T19:47:19Z</dcterms:modified>
</cp:coreProperties>
</file>