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urana\Desktop\"/>
    </mc:Choice>
  </mc:AlternateContent>
  <bookViews>
    <workbookView xWindow="0" yWindow="0" windowWidth="21600" windowHeight="973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Y74" i="3"/>
  <c r="I68" i="3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AA74" i="3"/>
  <c r="M70" i="3"/>
  <c r="V66" i="3" s="1"/>
  <c r="G60" i="3"/>
  <c r="V54" i="3" s="1"/>
  <c r="K50" i="3"/>
  <c r="W45" i="3" s="1"/>
  <c r="AA37" i="3"/>
  <c r="AA34" i="3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65" i="3"/>
  <c r="AB34" i="3"/>
  <c r="AF34" i="3" s="1"/>
  <c r="AB37" i="3"/>
  <c r="AD37" i="3" s="1"/>
  <c r="AB36" i="3"/>
  <c r="AB46" i="3"/>
  <c r="AE46" i="3" s="1"/>
  <c r="AB17" i="3"/>
  <c r="AB75" i="3"/>
  <c r="AB47" i="3"/>
  <c r="AF47" i="3" s="1"/>
  <c r="AB35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66" i="3" l="1"/>
  <c r="AE65" i="3"/>
  <c r="AF37" i="3"/>
  <c r="AD36" i="3"/>
  <c r="AE34" i="3"/>
  <c r="AF36" i="3"/>
  <c r="AE36" i="3"/>
  <c r="AD34" i="3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6" i="3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R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Q38" i="2"/>
  <c r="S38" i="2"/>
  <c r="T40" i="2"/>
  <c r="P40" i="2"/>
  <c r="M40" i="2"/>
  <c r="N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5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<sst xmlns="http://schemas.openxmlformats.org/spreadsheetml/2006/main" count="456" uniqueCount="226">
  <si>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</si>
  <si>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</si>
  <si>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</si>
  <si>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</si>
  <si>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</si>
  <si>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</si>
  <si>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</si>
  <si>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</si>
  <si>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</si>
  <si>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</si>
  <si>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</si>
  <si>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</si>
  <si>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</si>
  <si>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</si>
  <si>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</si>
  <si>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</si>
  <si>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</si>
  <si>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</si>
  <si>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</si>
  <si>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</si>
  <si>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</si>
  <si>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</si>
  <si>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</si>
  <si>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</si>
  <si>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</si>
  <si>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</si>
  <si>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</si>
  <si>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</si>
  <si>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</si>
  <si>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</si>
  <si>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</si>
  <si>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</si>
  <si>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</si>
  <si>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</si>
  <si>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</si>
  <si>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</si>
  <si>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</si>
  <si>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</si>
  <si>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</si>
  <si>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</si>
  <si>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</si>
  <si>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</si>
  <si>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</si>
  <si>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</si>
  <si>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</si>
  <si>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</si>
  <si>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</si>
  <si>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</si>
  <si>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</si>
  <si>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</si>
  <si>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</si>
  <si>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</si>
  <si>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</si>
  <si>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</si>
  <si>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</si>
  <si>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</si>
  <si>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</si>
  <si>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</si>
  <si>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</si>
  <si>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</si>
  <si>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</si>
  <si>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</si>
  <si>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</si>
  <si>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</si>
  <si>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</si>
  <si>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</si>
  <si>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</si>
  <si>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</si>
  <si>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</si>
  <si>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</si>
  <si>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</si>
  <si>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</si>
  <si>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</si>
  <si>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</si>
  <si>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</si>
  <si>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</si>
  <si>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</si>
  <si>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</si>
  <si>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</si>
  <si>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</si>
  <si>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</si>
  <si>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</si>
  <si>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</si>
  <si>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</si>
  <si>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</si>
  <si>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</si>
  <si>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</si>
  <si>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</si>
  <si>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</si>
  <si>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</si>
  <si>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</si>
  <si>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</si>
  <si>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</si>
  <si>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</si>
  <si>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</si>
  <si>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</si>
  <si>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</si>
  <si>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</si>
  <si>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</si>
  <si>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</si>
  <si>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</si>
  <si>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</si>
  <si>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</si>
  <si>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</si>
  <si>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</si>
  <si>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</si>
  <si>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</si>
  <si>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</si>
  <si>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</si>
  <si>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</si>
  <si>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</si>
  <si>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</si>
  <si>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</si>
  <si>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</si>
  <si>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</si>
  <si>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</si>
  <si>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</si>
  <si>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</si>
  <si>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</si>
  <si>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</si>
  <si>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</si>
  <si>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</si>
  <si>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</si>
  <si>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</si>
  <si>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</si>
  <si>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</si>
  <si>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</si>
  <si>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</si>
  <si>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</si>
  <si>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</si>
  <si>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</si>
  <si>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</si>
  <si>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</si>
  <si>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</si>
  <si>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</si>
  <si>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</si>
  <si>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</si>
  <si>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</si>
  <si>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</si>
  <si>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</si>
  <si>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</si>
  <si>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</si>
  <si>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</si>
  <si>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</si>
  <si>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</si>
  <si>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</si>
  <si>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</si>
  <si>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</si>
  <si>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</si>
  <si>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</si>
  <si>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</si>
  <si>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</si>
  <si>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</si>
  <si>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</si>
  <si>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</si>
  <si>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</si>
  <si>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</si>
  <si>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</si>
  <si>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</si>
  <si>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</si>
  <si>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</si>
  <si>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</si>
  <si>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</si>
  <si>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</si>
  <si>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</si>
  <si>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</si>
  <si>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</si>
  <si>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</si>
  <si>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</si>
  <si>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</si>
  <si>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</si>
  <si>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</si>
  <si>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</si>
  <si>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</si>
  <si>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</si>
  <si>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</si>
  <si>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</si>
  <si>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</si>
  <si>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</si>
  <si>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</si>
  <si>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</si>
  <si>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</si>
  <si>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</si>
  <si>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</si>
  <si>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</si>
  <si>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</si>
  <si>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</si>
  <si>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</si>
  <si>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</si>
  <si>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</si>
  <si>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</si>
  <si>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</si>
  <si>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</si>
  <si>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</si>
  <si>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</si>
  <si>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</si>
  <si>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</si>
  <si>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</si>
  <si>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</si>
  <si>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</si>
  <si>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</si>
  <si>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</si>
  <si>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</si>
  <si>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</si>
  <si>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</si>
  <si>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</si>
  <si>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</si>
  <si>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</si>
  <si>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</si>
  <si>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</si>
  <si>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</si>
  <si>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</si>
  <si>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</si>
  <si>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</si>
  <si>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</si>
  <si>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</si>
  <si>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</si>
  <si>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</si>
  <si>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</si>
  <si>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</si>
  <si>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</si>
  <si>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</si>
  <si>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</si>
  <si>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Muller</t>
  </si>
  <si>
    <t>Jonathan Muraña</t>
  </si>
  <si>
    <t>jonathanms33@gmail.com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</si>
</sst>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nathanms3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M13" sqref="M1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0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10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6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-7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4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-9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0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2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2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0</v>
      </c>
      <c r="O39" s="149">
        <f>IF('No modificar!!'!AJ34=2,'No modificar!!'!W34,IF('No modificar!!'!AJ35=2,'No modificar!!'!W35,IF('No modificar!!'!AJ36=2,'No modificar!!'!W36,'No modificar!!'!W37)))</f>
        <v>3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0</v>
      </c>
      <c r="R39" s="149">
        <f>IF('No modificar!!'!AJ34=2,'No modificar!!'!Z34,IF('No modificar!!'!AJ35=2,'No modificar!!'!Z35,IF('No modificar!!'!AJ36=2,'No modificar!!'!Z36,'No modificar!!'!Z37)))</f>
        <v>0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3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1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3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10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0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4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0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2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0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0</v>
      </c>
      <c r="O79" s="149">
        <f>IF('No modificar!!'!AJ74=2,'No modificar!!'!W74,IF('No modificar!!'!AJ75=2,'No modificar!!'!W75,IF('No modificar!!'!AJ76=2,'No modificar!!'!W76,'No modificar!!'!W77)))</f>
        <v>3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3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2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3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4" workbookViewId="0">
      <selection activeCell="J20" sqref="J20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4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">
        <v>96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0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0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4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3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4</v>
      </c>
      <c r="E68" s="48">
        <f>'Fase final'!H24</f>
        <v>0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0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3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Muller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2</v>
      </c>
      <c r="Z4" s="15">
        <f>D4+D6+D8</f>
        <v>0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0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2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8</v>
      </c>
      <c r="Z14" s="22">
        <f>D14+D16+D18</f>
        <v>2</v>
      </c>
      <c r="AA14" s="22">
        <f>Y14-Z14</f>
        <v>6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11</v>
      </c>
      <c r="Z15" s="6">
        <f>C14+D17+D19</f>
        <v>1</v>
      </c>
      <c r="AA15" s="6">
        <f>Y15-Z15</f>
        <v>10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7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9</v>
      </c>
      <c r="AA17" s="16">
        <f>Y17-Z17</f>
        <v>-9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0</v>
      </c>
      <c r="Z25" s="6">
        <f>C24+D27+D29</f>
        <v>2</v>
      </c>
      <c r="AA25" s="6">
        <f>Y25-Z25</f>
        <v>-2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3</v>
      </c>
      <c r="AA26" s="6">
        <f>Y26-Z26</f>
        <v>-1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1</v>
      </c>
      <c r="Z27" s="16">
        <f>C25+C27+C28</f>
        <v>3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0</v>
      </c>
      <c r="Z35" s="6">
        <f>C34+D37+D39</f>
        <v>3</v>
      </c>
      <c r="AA35" s="6">
        <f>Y35-Z35</f>
        <v>-3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0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3</v>
      </c>
      <c r="X36" s="6">
        <f>O40</f>
        <v>0</v>
      </c>
      <c r="Y36" s="6">
        <f>C35+D36+D39</f>
        <v>0</v>
      </c>
      <c r="Z36" s="6">
        <f>D35+C36+C39</f>
        <v>0</v>
      </c>
      <c r="AA36" s="6">
        <f>Y36-Z36</f>
        <v>0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1</v>
      </c>
      <c r="Z37" s="97">
        <f>C35+C37+C38</f>
        <v>2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3</v>
      </c>
      <c r="O40" s="92">
        <f>SUM(O34:O39)</f>
        <v>0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0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0</v>
      </c>
      <c r="Z45" s="6">
        <f>C44+D47+D49</f>
        <v>3</v>
      </c>
      <c r="AA45" s="6">
        <f>Y45-Z45</f>
        <v>-3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1</v>
      </c>
      <c r="Z46" s="6">
        <f>D45+C46+C49</f>
        <v>3</v>
      </c>
      <c r="AA46" s="6">
        <f>Y46-Z46</f>
        <v>-2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1</v>
      </c>
      <c r="Z47" s="97">
        <f>C45+C47+C48</f>
        <v>3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0</v>
      </c>
      <c r="AA54" s="95">
        <f>Y54-Z54</f>
        <v>10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1</v>
      </c>
      <c r="Z55" s="6">
        <f>C54+D57+D59</f>
        <v>4</v>
      </c>
      <c r="AA55" s="6">
        <f>Y55-Z55</f>
        <v>-3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8</v>
      </c>
      <c r="AA57" s="97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0</v>
      </c>
      <c r="D64" s="96">
        <f>'Fase de grupos'!I67</f>
        <v>0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3</v>
      </c>
      <c r="Z64" s="95">
        <f>D64+D66+D68</f>
        <v>0</v>
      </c>
      <c r="AA64" s="95">
        <f>Y64-Z64</f>
        <v>3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1</v>
      </c>
      <c r="X65" s="6">
        <f>L70</f>
        <v>1</v>
      </c>
      <c r="Y65" s="6">
        <f>D64+C67+C69</f>
        <v>1</v>
      </c>
      <c r="Z65" s="6">
        <f>C64+D67+D69</f>
        <v>2</v>
      </c>
      <c r="AA65" s="6">
        <f>Y65-Z65</f>
        <v>-1</v>
      </c>
      <c r="AB65" s="10">
        <f>3*V65+W65</f>
        <v>4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6</v>
      </c>
      <c r="AA66" s="6">
        <f>Y66-Z66</f>
        <v>-6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0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1</v>
      </c>
      <c r="K70" s="91">
        <f t="shared" si="6"/>
        <v>1</v>
      </c>
      <c r="L70" s="92">
        <f t="shared" si="6"/>
        <v>1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0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3</v>
      </c>
      <c r="X75" s="6">
        <f>L80</f>
        <v>0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0</v>
      </c>
      <c r="W76" s="6">
        <f>N80</f>
        <v>3</v>
      </c>
      <c r="X76" s="6">
        <f>O80</f>
        <v>0</v>
      </c>
      <c r="Y76" s="6">
        <f>C75+D76+D79</f>
        <v>5</v>
      </c>
      <c r="Z76" s="6">
        <f>D75+C76+C79</f>
        <v>5</v>
      </c>
      <c r="AA76" s="6">
        <f>Y76-Z76</f>
        <v>0</v>
      </c>
      <c r="AB76" s="10">
        <f>3*V76+W76</f>
        <v>3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1</v>
      </c>
      <c r="Z77" s="97">
        <f>C75+C77+C78</f>
        <v>2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3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3</v>
      </c>
      <c r="L80" s="92">
        <f t="shared" si="7"/>
        <v>0</v>
      </c>
      <c r="M80" s="90">
        <f t="shared" si="7"/>
        <v>0</v>
      </c>
      <c r="N80" s="91">
        <f t="shared" si="7"/>
        <v>3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Jonathan Muraña Silvera</cp:lastModifiedBy>
  <dcterms:created xsi:type="dcterms:W3CDTF">2010-03-03T16:28:09Z</dcterms:created>
  <dcterms:modified xsi:type="dcterms:W3CDTF">2018-06-14T12:30:29Z</dcterms:modified>
</cp:coreProperties>
</file>