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media/image1.jpeg" ContentType="image/jpeg"/>
  <Override PartName="/xl/media/image8.png" ContentType="image/png"/>
  <Override PartName="/xl/media/image2.jpeg" ContentType="image/jpe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9.png" ContentType="image/png"/>
  <Override PartName="/xl/media/image10.png" ContentType="image/png"/>
  <Override PartName="/xl/media/image1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<sst xmlns="http://schemas.openxmlformats.org/spreadsheetml/2006/main" count="460" uniqueCount="226">
  <si>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</si>
  <si>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</si>
  <si>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</si>
  <si>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</si>
  <si>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</si>
  <si>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</si>
  <si>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</si>
  <si>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</si>
  <si>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</si>
  <si>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</si>
  <si>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</si>
  <si>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</si>
  <si>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</si>
  <si>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</si>
  <si>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</si>
  <si>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</si>
  <si>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</si>
  <si>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</si>
  <si>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</si>
  <si>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</si>
  <si>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</si>
  <si>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</si>
  <si>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</si>
  <si>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</si>
  <si>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</si>
  <si>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</si>
  <si>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</si>
  <si>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</si>
  <si>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</si>
  <si>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</si>
  <si>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</si>
  <si>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</si>
  <si>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</si>
  <si>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</si>
  <si>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</si>
  <si>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</si>
  <si>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</si>
  <si>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</si>
  <si>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</si>
  <si>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</si>
  <si>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</si>
  <si>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</si>
  <si>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</si>
  <si>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</si>
  <si>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</si>
  <si>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</si>
  <si>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</si>
  <si>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</si>
  <si>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</si>
  <si>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Mauricio Pirené</t>
  </si>
  <si>
    <t xml:space="preserve">e-mail</t>
  </si>
  <si>
    <t xml:space="preserve">mpirene@gmail.com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</si>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</sst>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9621720" y="637920"/>
          <a:ext cx="279432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9360</xdr:rowOff>
    </xdr:from>
    <xdr:to>
      <xdr:col>21</xdr:col>
      <xdr:colOff>1346760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1092680" y="62244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133200</xdr:rowOff>
    </xdr:from>
    <xdr:to>
      <xdr:col>4</xdr:col>
      <xdr:colOff>275400</xdr:colOff>
      <xdr:row>12</xdr:row>
      <xdr:rowOff>159480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472320" y="1127520"/>
          <a:ext cx="171756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105120</xdr:rowOff>
    </xdr:from>
    <xdr:to>
      <xdr:col>4</xdr:col>
      <xdr:colOff>303840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39200" y="3042360"/>
          <a:ext cx="177912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76320</xdr:rowOff>
    </xdr:from>
    <xdr:to>
      <xdr:col>4</xdr:col>
      <xdr:colOff>294480</xdr:colOff>
      <xdr:row>32</xdr:row>
      <xdr:rowOff>158760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462960" y="4956840"/>
          <a:ext cx="174600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124200</xdr:rowOff>
    </xdr:from>
    <xdr:to>
      <xdr:col>4</xdr:col>
      <xdr:colOff>285120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482040" y="6947640"/>
          <a:ext cx="171756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123840</xdr:rowOff>
    </xdr:from>
    <xdr:to>
      <xdr:col>4</xdr:col>
      <xdr:colOff>285120</xdr:colOff>
      <xdr:row>52</xdr:row>
      <xdr:rowOff>189720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472320" y="8890560"/>
          <a:ext cx="172728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76680</xdr:rowOff>
    </xdr:from>
    <xdr:to>
      <xdr:col>4</xdr:col>
      <xdr:colOff>359280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491400" y="10786320"/>
          <a:ext cx="178236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114480</xdr:rowOff>
    </xdr:from>
    <xdr:to>
      <xdr:col>4</xdr:col>
      <xdr:colOff>361440</xdr:colOff>
      <xdr:row>73</xdr:row>
      <xdr:rowOff>9000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482040" y="12767400"/>
          <a:ext cx="179388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76680</xdr:rowOff>
    </xdr:from>
    <xdr:to>
      <xdr:col>4</xdr:col>
      <xdr:colOff>322920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472320" y="14672520"/>
          <a:ext cx="176508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57600</xdr:colOff>
      <xdr:row>18</xdr:row>
      <xdr:rowOff>123840</xdr:rowOff>
    </xdr:from>
    <xdr:to>
      <xdr:col>16</xdr:col>
      <xdr:colOff>164880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8005680" y="3699360"/>
          <a:ext cx="147780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pirene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2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2"/>
    <col collapsed="false" customWidth="true" hidden="false" outlineLevel="0" max="7" min="6" style="1" width="3.71"/>
    <col collapsed="false" customWidth="false" hidden="false" outlineLevel="0" max="9" min="8" style="1" width="11.42"/>
    <col collapsed="false" customWidth="true" hidden="false" outlineLevel="0" max="1025" min="10" style="0" width="10.54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46" colorId="64" zoomScale="100" zoomScaleNormal="100" zoomScalePageLayoutView="100" workbookViewId="0">
      <selection pane="topLeft" activeCell="I85" activeCellId="0" sqref="I85"/>
    </sheetView>
  </sheetViews>
  <sheetFormatPr defaultRowHeight="15" zeroHeight="false" outlineLevelRow="0" outlineLevelCol="0"/>
  <cols>
    <col collapsed="false" customWidth="true" hidden="false" outlineLevel="0" max="1" min="1" style="30" width="2.85"/>
    <col collapsed="false" customWidth="true" hidden="false" outlineLevel="0" max="2" min="2" style="0" width="3.71"/>
    <col collapsed="false" customWidth="true" hidden="false" outlineLevel="0" max="3" min="3" style="0" width="4.86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.01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4"/>
    <col collapsed="false" customWidth="true" hidden="false" outlineLevel="0" max="23" min="23" style="0" width="2.71"/>
    <col collapsed="false" customWidth="false" hidden="false" outlineLevel="0" max="30" min="24" style="31" width="11.42"/>
    <col collapsed="false" customWidth="false" hidden="false" outlineLevel="0" max="39" min="31" style="32" width="11.42"/>
    <col collapsed="false" customWidth="true" hidden="false" outlineLevel="0" max="1025" min="40" style="0" width="10.54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6.8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0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-6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2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9</v>
      </c>
      <c r="R18" s="67" t="n">
        <f aca="false">IF('No modificar!!'!AJ14=3,'No modificar!!'!Z14,IF('No modificar!!'!AJ15=3,'No modificar!!'!Z15,IF('No modificar!!'!AJ16=3,'No modificar!!'!Z16,'No modificar!!'!Z17)))</f>
        <v>4</v>
      </c>
      <c r="S18" s="67" t="n">
        <f aca="false">IF('No modificar!!'!AJ14=3,'No modificar!!'!AA14,IF('No modificar!!'!AJ15=3,'No modificar!!'!AA15,IF('No modificar!!'!AJ16=3,'No modificar!!'!AA16,'No modificar!!'!AA17)))</f>
        <v>5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7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4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7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4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3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2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5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5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1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1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1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7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6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1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4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7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12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10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4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4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5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9</v>
      </c>
      <c r="S51" s="81" t="n">
        <f aca="false">IF('No modificar!!'!AJ44=0,'No modificar!!'!AA44,IF('No modificar!!'!AJ45=0,'No modificar!!'!AA45,IF('No modificar!!'!AJ46=0,'No modificar!!'!AA46,'No modificar!!'!AA47)))</f>
        <v>-8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3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2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4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8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5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-7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3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6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3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7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3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mpiren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19" activeCellId="0" sqref="J19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1"/>
    <col collapsed="false" customWidth="true" hidden="false" outlineLevel="0" max="3" min="3" style="105" width="10.42"/>
    <col collapsed="false" customWidth="true" hidden="false" outlineLevel="0" max="4" min="4" style="105" width="13.14"/>
    <col collapsed="false" customWidth="true" hidden="false" outlineLevel="0" max="6" min="5" style="105" width="3.71"/>
    <col collapsed="false" customWidth="true" hidden="false" outlineLevel="0" max="7" min="7" style="1" width="17.59"/>
    <col collapsed="false" customWidth="true" hidden="false" outlineLevel="0" max="8" min="8" style="1" width="3.71"/>
    <col collapsed="false" customWidth="true" hidden="false" outlineLevel="0" max="9" min="9" style="105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5" width="7.41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5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5" width="3.71"/>
    <col collapsed="false" customWidth="true" hidden="false" outlineLevel="0" max="19" min="19" style="1" width="15.71"/>
    <col collapsed="false" customWidth="true" hidden="false" outlineLevel="0" max="20" min="20" style="105" width="3.71"/>
    <col collapsed="false" customWidth="false" hidden="false" outlineLevel="0" max="25" min="21" style="31" width="11.42"/>
    <col collapsed="false" customWidth="true" hidden="false" outlineLevel="0" max="1025" min="26" style="0" width="10.54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3.8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 t="n">
        <v>1</v>
      </c>
      <c r="F8" s="10"/>
      <c r="G8" s="114" t="s">
        <v>76</v>
      </c>
      <c r="H8" s="114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Francia</v>
      </c>
      <c r="K9" s="114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2</v>
      </c>
      <c r="F10" s="10"/>
      <c r="G10" s="114" t="str">
        <f aca="false">IF(E10&gt;E11,D10,IF(E11&gt;E10,D11,"Manualmente"))</f>
        <v>Francia</v>
      </c>
      <c r="H10" s="114" t="n">
        <v>2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5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Brasil</v>
      </c>
      <c r="N12" s="19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Brasil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117" t="s">
        <v>119</v>
      </c>
      <c r="N14" s="117" t="n">
        <v>0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5" t="n">
        <v>1</v>
      </c>
      <c r="F15" s="10"/>
      <c r="G15" s="114" t="str">
        <f aca="false">IF(E14&gt;E15,D14,IF(E15&gt;E14,D15,"Manualmente"))</f>
        <v>Brasil</v>
      </c>
      <c r="H15" s="114" t="n">
        <v>3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Bélgica</v>
      </c>
      <c r="E17" s="115" t="n">
        <v>2</v>
      </c>
      <c r="F17" s="10"/>
      <c r="G17" s="114" t="s">
        <v>130</v>
      </c>
      <c r="H17" s="114" t="n">
        <v>2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5" t="n">
        <v>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España</v>
      </c>
      <c r="E21" s="115" t="n">
        <v>3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5" t="n">
        <v>1</v>
      </c>
      <c r="F22" s="10"/>
      <c r="G22" s="114" t="str">
        <f aca="false">IF(E21&gt;E22,D21,IF(E22&gt;E21,D22,"Manualmente"))</f>
        <v>España</v>
      </c>
      <c r="H22" s="114" t="n">
        <v>2</v>
      </c>
      <c r="I22" s="10"/>
      <c r="J22" s="10"/>
      <c r="K22" s="10"/>
      <c r="L22" s="10"/>
      <c r="M22" s="117" t="str">
        <f aca="false">IF(K9&gt;K16,J16,IF(K16&gt;K9,J9,"Manualmente"))</f>
        <v>Francia</v>
      </c>
      <c r="N22" s="19" t="n">
        <v>4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España</v>
      </c>
      <c r="K23" s="114" t="n">
        <v>1</v>
      </c>
      <c r="L23" s="10"/>
      <c r="M23" s="116" t="s">
        <v>179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180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2</v>
      </c>
      <c r="F24" s="10"/>
      <c r="G24" s="114" t="str">
        <f aca="false">IF(E24&gt;E25,D24,IF(E25&gt;E24,D25,"Manualmente"))</f>
        <v>Argentina</v>
      </c>
      <c r="H24" s="114" t="n">
        <v>1</v>
      </c>
      <c r="I24" s="10"/>
      <c r="J24" s="10"/>
      <c r="K24" s="10"/>
      <c r="L24" s="10"/>
      <c r="M24" s="117" t="s">
        <v>78</v>
      </c>
      <c r="N24" s="117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181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5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182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183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184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185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5" t="n">
        <v>1</v>
      </c>
      <c r="F29" s="10"/>
      <c r="G29" s="114" t="str">
        <f aca="false">IF(E28&gt;E29,D28,IF(E29&gt;E28,D29,"Manualmente"))</f>
        <v>Alemania</v>
      </c>
      <c r="H29" s="114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186</v>
      </c>
      <c r="D30" s="112"/>
      <c r="E30" s="112"/>
      <c r="F30" s="10"/>
      <c r="G30" s="112" t="s">
        <v>187</v>
      </c>
      <c r="H30" s="112"/>
      <c r="I30" s="10"/>
      <c r="J30" s="114" t="str">
        <f aca="false">IF(H29&gt;H31,G29,IF(H31&gt;H29,G31,"Manualmente"))</f>
        <v>Alemania</v>
      </c>
      <c r="K30" s="114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Polonia</v>
      </c>
      <c r="E31" s="115" t="n">
        <v>1</v>
      </c>
      <c r="F31" s="10"/>
      <c r="G31" s="114" t="s">
        <v>141</v>
      </c>
      <c r="H31" s="114" t="n">
        <v>2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2.99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4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2</v>
      </c>
      <c r="E2" s="119" t="n">
        <f aca="false">'Fase de grupos'!I7</f>
        <v>0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1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2</v>
      </c>
      <c r="E4" s="23" t="n">
        <f aca="false">'Fase de grupos'!I17</f>
        <v>2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1</v>
      </c>
      <c r="E5" s="23" t="n">
        <f aca="false">'Fase de grupos'!I18</f>
        <v>1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2</v>
      </c>
      <c r="E7" s="23" t="n">
        <f aca="false">'Fase de grupos'!I28</f>
        <v>2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3</v>
      </c>
      <c r="E8" s="23" t="n">
        <f aca="false">'Fase de grupos'!I37</f>
        <v>1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2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3</v>
      </c>
      <c r="E10" s="23" t="n">
        <f aca="false">'Fase de grupos'!I47</f>
        <v>1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2</v>
      </c>
      <c r="E11" s="23" t="n">
        <f aca="false">'Fase de grupos'!I48</f>
        <v>1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2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2</v>
      </c>
      <c r="E13" s="23" t="n">
        <f aca="false">'Fase de grupos'!I58</f>
        <v>1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4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3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0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1</v>
      </c>
      <c r="E20" s="119" t="n">
        <f aca="false">'Fase de grupos'!I9</f>
        <v>1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3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2</v>
      </c>
      <c r="E22" s="23" t="n">
        <f aca="false">'Fase de grupos'!I19</f>
        <v>1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3</v>
      </c>
      <c r="E23" s="23" t="n">
        <f aca="false">'Fase de grupos'!I20</f>
        <v>1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2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1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1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4</v>
      </c>
      <c r="E28" s="23" t="n">
        <f aca="false">'Fase de grupos'!I49</f>
        <v>1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0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3</v>
      </c>
      <c r="E30" s="23" t="n">
        <f aca="false">'Fase de grupos'!I59</f>
        <v>2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1</v>
      </c>
      <c r="E31" s="23" t="n">
        <f aca="false">'Fase de grupos'!I60</f>
        <v>0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3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3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2</v>
      </c>
      <c r="E34" s="23" t="n">
        <f aca="false">'Fase de grupos'!I79</f>
        <v>2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2</v>
      </c>
      <c r="E35" s="27" t="n">
        <f aca="false">'Fase de grupos'!I80</f>
        <v>2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0</v>
      </c>
      <c r="E38" s="119" t="n">
        <f aca="false">'Fase de grupos'!I11</f>
        <v>1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1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3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4</v>
      </c>
      <c r="E41" s="23" t="n">
        <f aca="false">'Fase de grupos'!I22</f>
        <v>1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1</v>
      </c>
      <c r="E42" s="23" t="n">
        <f aca="false">'Fase de grupos'!I31</f>
        <v>1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4</v>
      </c>
      <c r="E44" s="23" t="n">
        <f aca="false">'Fase de grupos'!I41</f>
        <v>0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5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1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3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1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2</v>
      </c>
      <c r="E50" s="23" t="n">
        <f aca="false">'Fase de grupos'!I71</f>
        <v>2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0</v>
      </c>
      <c r="E51" s="23" t="n">
        <f aca="false">'Fase de grupos'!I72</f>
        <v>0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3</v>
      </c>
      <c r="E52" s="23" t="n">
        <f aca="false">'Fase de grupos'!I81</f>
        <v>1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2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1</v>
      </c>
      <c r="E56" s="123" t="n">
        <f aca="false">'Fase final'!E8</f>
        <v>1</v>
      </c>
      <c r="F56" s="124" t="str">
        <f aca="false">'Fase final'!D8</f>
        <v>Portugal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25" t="str">
        <f aca="false">'Fase final'!D11</f>
        <v>Croacia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25" t="str">
        <f aca="false">'Fase final'!D15</f>
        <v>Suecia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2</v>
      </c>
      <c r="F59" s="125" t="str">
        <f aca="false">'Fase final'!D18</f>
        <v>Colombia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25" t="str">
        <f aca="false">'Fase final'!D22</f>
        <v>Rusia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25" t="str">
        <f aca="false">'Fase final'!D25</f>
        <v>Dinamarca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25" t="str">
        <f aca="false">'Fase final'!D29</f>
        <v>Suiza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Polonia</v>
      </c>
      <c r="D63" s="126" t="n">
        <f aca="false">'Fase final'!E31</f>
        <v>1</v>
      </c>
      <c r="E63" s="126" t="n">
        <f aca="false">'Fase final'!E32</f>
        <v>1</v>
      </c>
      <c r="F63" s="127" t="str">
        <f aca="false">'Fase final'!D32</f>
        <v>Inglaterra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Portugal</v>
      </c>
      <c r="D66" s="123" t="n">
        <f aca="false">'Fase final'!H8</f>
        <v>1</v>
      </c>
      <c r="E66" s="128" t="n">
        <f aca="false">'Fase final'!H10</f>
        <v>2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2</v>
      </c>
      <c r="F67" s="130" t="str">
        <f aca="false">'Fase final'!G17</f>
        <v>Bélgica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1</v>
      </c>
      <c r="F68" s="130" t="str">
        <f aca="false">'Fase final'!G24</f>
        <v>Argentina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3</v>
      </c>
      <c r="E69" s="126" t="n">
        <f aca="false">'Fase final'!H31</f>
        <v>2</v>
      </c>
      <c r="F69" s="131" t="str">
        <f aca="false">'Fase final'!G31</f>
        <v>Polonia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Francia</v>
      </c>
      <c r="D72" s="119" t="n">
        <f aca="false">'Fase final'!K9</f>
        <v>1</v>
      </c>
      <c r="E72" s="119" t="n">
        <f aca="false">'Fase final'!K16</f>
        <v>2</v>
      </c>
      <c r="F72" s="120" t="str">
        <f aca="false">'Fase final'!J16</f>
        <v>Brasil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España</v>
      </c>
      <c r="D73" s="27" t="n">
        <f aca="false">'Fase final'!K23</f>
        <v>1</v>
      </c>
      <c r="E73" s="27" t="n">
        <f aca="false">'Fase final'!K30</f>
        <v>1</v>
      </c>
      <c r="F73" s="122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Brasil</v>
      </c>
      <c r="D76" s="119" t="n">
        <f aca="false">'Fase final'!N12</f>
        <v>2</v>
      </c>
      <c r="E76" s="119" t="n">
        <f aca="false">'Fase final'!N14</f>
        <v>0</v>
      </c>
      <c r="F76" s="120" t="str">
        <f aca="false">'Fase final'!M14</f>
        <v>Alemania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Francia</v>
      </c>
      <c r="D77" s="27" t="n">
        <f aca="false">'Fase final'!N22</f>
        <v>4</v>
      </c>
      <c r="E77" s="27" t="n">
        <f aca="false">'Fase final'!N24</f>
        <v>2</v>
      </c>
      <c r="F77" s="122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190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191</v>
      </c>
      <c r="C81" s="24" t="str">
        <f aca="false">'Fase final'!D22</f>
        <v>Rusia</v>
      </c>
    </row>
    <row r="82" customFormat="false" ht="15" hidden="false" customHeight="false" outlineLevel="0" collapsed="false">
      <c r="B82" s="22" t="s">
        <v>192</v>
      </c>
      <c r="C82" s="24" t="str">
        <f aca="false">'Fase final'!D21</f>
        <v>España</v>
      </c>
    </row>
    <row r="83" customFormat="false" ht="15" hidden="false" customHeight="false" outlineLevel="0" collapsed="false">
      <c r="B83" s="22" t="s">
        <v>193</v>
      </c>
      <c r="C83" s="24" t="str">
        <f aca="false">'Fase final'!D8</f>
        <v>Portugal</v>
      </c>
    </row>
    <row r="84" customFormat="false" ht="15" hidden="false" customHeight="false" outlineLevel="0" collapsed="false">
      <c r="B84" s="22" t="s">
        <v>194</v>
      </c>
      <c r="C84" s="24" t="str">
        <f aca="false">'Fase final'!D10</f>
        <v>Francia</v>
      </c>
    </row>
    <row r="85" customFormat="false" ht="15" hidden="false" customHeight="false" outlineLevel="0" collapsed="false">
      <c r="B85" s="22" t="s">
        <v>195</v>
      </c>
      <c r="C85" s="24" t="str">
        <f aca="false">'Fase final'!D25</f>
        <v>Dinamarca</v>
      </c>
    </row>
    <row r="86" customFormat="false" ht="15" hidden="false" customHeight="false" outlineLevel="0" collapsed="false">
      <c r="B86" s="22" t="s">
        <v>196</v>
      </c>
      <c r="C86" s="24" t="str">
        <f aca="false">'Fase final'!D24</f>
        <v>Argentina</v>
      </c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1" t="s">
        <v>205</v>
      </c>
      <c r="C95" s="122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206</v>
      </c>
      <c r="C98" s="120" t="str">
        <f aca="false">'Fase final'!G8</f>
        <v>Portugal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1" t="s">
        <v>213</v>
      </c>
      <c r="C105" s="122" t="str">
        <f aca="false">'Fase final'!G31</f>
        <v>Polonia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214</v>
      </c>
      <c r="C108" s="120" t="str">
        <f aca="false">C72</f>
        <v>Francia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España</v>
      </c>
    </row>
    <row r="111" customFormat="false" ht="15.75" hidden="false" customHeight="false" outlineLevel="0" collapsed="false">
      <c r="B111" s="121" t="s">
        <v>217</v>
      </c>
      <c r="C111" s="122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218</v>
      </c>
      <c r="C114" s="120" t="str">
        <f aca="false">C76</f>
        <v>Brasil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Alemania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Francia</v>
      </c>
    </row>
    <row r="117" customFormat="false" ht="15.75" hidden="false" customHeight="false" outlineLevel="0" collapsed="false">
      <c r="B117" s="121" t="s">
        <v>221</v>
      </c>
      <c r="C117" s="122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Brasil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222</v>
      </c>
      <c r="C122" s="19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223</v>
      </c>
      <c r="H3" s="117" t="s">
        <v>224</v>
      </c>
      <c r="I3" s="19" t="s">
        <v>225</v>
      </c>
      <c r="J3" s="117" t="s">
        <v>223</v>
      </c>
      <c r="K3" s="117" t="s">
        <v>224</v>
      </c>
      <c r="L3" s="19" t="s">
        <v>225</v>
      </c>
      <c r="M3" s="117" t="s">
        <v>223</v>
      </c>
      <c r="N3" s="117" t="s">
        <v>224</v>
      </c>
      <c r="O3" s="19" t="s">
        <v>225</v>
      </c>
      <c r="P3" s="117" t="s">
        <v>223</v>
      </c>
      <c r="Q3" s="117" t="s">
        <v>224</v>
      </c>
      <c r="R3" s="19" t="s">
        <v>225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2</v>
      </c>
      <c r="D4" s="120" t="n">
        <f aca="false">'Fase de grupos'!I7</f>
        <v>0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1</v>
      </c>
      <c r="W4" s="119" t="n">
        <f aca="false">H10</f>
        <v>1</v>
      </c>
      <c r="X4" s="119" t="n">
        <f aca="false">I10</f>
        <v>1</v>
      </c>
      <c r="Y4" s="119" t="n">
        <f aca="false">C4+C6+C8</f>
        <v>3</v>
      </c>
      <c r="Z4" s="119" t="n">
        <f aca="false">D4+D6+D8</f>
        <v>2</v>
      </c>
      <c r="AA4" s="119" t="n">
        <f aca="false">Y4-Z4</f>
        <v>1</v>
      </c>
      <c r="AB4" s="133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1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1</v>
      </c>
      <c r="Z5" s="23" t="n">
        <f aca="false">C4+D7+D9</f>
        <v>7</v>
      </c>
      <c r="AA5" s="23" t="n">
        <f aca="false">Y5-Z5</f>
        <v>-6</v>
      </c>
      <c r="AB5" s="134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1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1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1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1</v>
      </c>
      <c r="W6" s="23" t="n">
        <f aca="false">N10</f>
        <v>1</v>
      </c>
      <c r="X6" s="23" t="n">
        <f aca="false">O10</f>
        <v>1</v>
      </c>
      <c r="Y6" s="23" t="n">
        <f aca="false">C5+D6+D9</f>
        <v>3</v>
      </c>
      <c r="Z6" s="23" t="n">
        <f aca="false">D5+C6+C9</f>
        <v>3</v>
      </c>
      <c r="AA6" s="23" t="n">
        <f aca="false">Y6-Z6</f>
        <v>0</v>
      </c>
      <c r="AB6" s="134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3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3</v>
      </c>
      <c r="W7" s="27" t="n">
        <f aca="false">Q10</f>
        <v>0</v>
      </c>
      <c r="X7" s="27" t="n">
        <f aca="false">R10</f>
        <v>0</v>
      </c>
      <c r="Y7" s="27" t="n">
        <f aca="false">D5+D7+D8</f>
        <v>5</v>
      </c>
      <c r="Z7" s="27" t="n">
        <f aca="false">C5+C7+C8</f>
        <v>0</v>
      </c>
      <c r="AA7" s="27" t="n">
        <f aca="false">Y7-Z7</f>
        <v>5</v>
      </c>
      <c r="AB7" s="135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0</v>
      </c>
      <c r="D8" s="24" t="n">
        <f aca="false">'Fase de grupos'!I11</f>
        <v>1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0</v>
      </c>
      <c r="I8" s="24" t="n">
        <f aca="false">IF(C8&lt;D8,1,0)</f>
        <v>1</v>
      </c>
      <c r="J8" s="22"/>
      <c r="K8" s="23"/>
      <c r="L8" s="24"/>
      <c r="M8" s="22"/>
      <c r="N8" s="23"/>
      <c r="O8" s="24"/>
      <c r="P8" s="23" t="n">
        <f aca="false">IF(D8&gt;C8,1,0)</f>
        <v>1</v>
      </c>
      <c r="Q8" s="23" t="n">
        <f aca="false">IF(D8=C8,1,0)</f>
        <v>0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1</v>
      </c>
      <c r="D9" s="122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1</v>
      </c>
      <c r="H10" s="136" t="n">
        <f aca="false">SUM(H4:H9)</f>
        <v>1</v>
      </c>
      <c r="I10" s="19" t="n">
        <f aca="false">SUM(I4:I9)</f>
        <v>1</v>
      </c>
      <c r="J10" s="132" t="n">
        <f aca="false">SUM(J4:J9)</f>
        <v>0</v>
      </c>
      <c r="K10" s="136" t="n">
        <f aca="false">SUM(K4:K9)</f>
        <v>0</v>
      </c>
      <c r="L10" s="19" t="n">
        <f aca="false">SUM(L4:L9)</f>
        <v>3</v>
      </c>
      <c r="M10" s="132" t="n">
        <f aca="false">SUM(M4:M9)</f>
        <v>1</v>
      </c>
      <c r="N10" s="136" t="n">
        <f aca="false">SUM(N4:N9)</f>
        <v>1</v>
      </c>
      <c r="O10" s="19" t="n">
        <f aca="false">SUM(O4:O9)</f>
        <v>1</v>
      </c>
      <c r="P10" s="136" t="n">
        <f aca="false">SUM(P4:P9)</f>
        <v>3</v>
      </c>
      <c r="Q10" s="136" t="n">
        <f aca="false">SUM(Q4:Q9)</f>
        <v>0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223</v>
      </c>
      <c r="H13" s="117" t="s">
        <v>224</v>
      </c>
      <c r="I13" s="19" t="s">
        <v>225</v>
      </c>
      <c r="J13" s="117" t="s">
        <v>223</v>
      </c>
      <c r="K13" s="117" t="s">
        <v>224</v>
      </c>
      <c r="L13" s="19" t="s">
        <v>225</v>
      </c>
      <c r="M13" s="117" t="s">
        <v>223</v>
      </c>
      <c r="N13" s="117" t="s">
        <v>224</v>
      </c>
      <c r="O13" s="19" t="s">
        <v>225</v>
      </c>
      <c r="P13" s="117" t="s">
        <v>223</v>
      </c>
      <c r="Q13" s="117" t="s">
        <v>224</v>
      </c>
      <c r="R13" s="19" t="s">
        <v>225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2</v>
      </c>
      <c r="D14" s="120" t="n">
        <f aca="false">'Fase de grupos'!I17</f>
        <v>2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1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1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2</v>
      </c>
      <c r="W14" s="119" t="n">
        <f aca="false">H20</f>
        <v>1</v>
      </c>
      <c r="X14" s="119" t="n">
        <f aca="false">I20</f>
        <v>0</v>
      </c>
      <c r="Y14" s="119" t="n">
        <f aca="false">C14+C16+C18</f>
        <v>7</v>
      </c>
      <c r="Z14" s="119" t="n">
        <f aca="false">D14+D16+D18</f>
        <v>3</v>
      </c>
      <c r="AA14" s="119" t="n">
        <f aca="false">Y14-Z14</f>
        <v>4</v>
      </c>
      <c r="AB14" s="133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1</v>
      </c>
      <c r="D15" s="24" t="n">
        <f aca="false">'Fase de grupos'!I18</f>
        <v>1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1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1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2</v>
      </c>
      <c r="W15" s="23" t="n">
        <f aca="false">K20</f>
        <v>1</v>
      </c>
      <c r="X15" s="23" t="n">
        <f aca="false">L20</f>
        <v>0</v>
      </c>
      <c r="Y15" s="23" t="n">
        <f aca="false">D14+C17+C19</f>
        <v>9</v>
      </c>
      <c r="Z15" s="23" t="n">
        <f aca="false">C14+D17+D19</f>
        <v>4</v>
      </c>
      <c r="AA15" s="23" t="n">
        <f aca="false">Y15-Z15</f>
        <v>5</v>
      </c>
      <c r="AB15" s="134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2</v>
      </c>
      <c r="D16" s="24" t="n">
        <f aca="false">'Fase de grupos'!I19</f>
        <v>1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1</v>
      </c>
      <c r="X16" s="23" t="n">
        <f aca="false">O20</f>
        <v>2</v>
      </c>
      <c r="Y16" s="23" t="n">
        <f aca="false">C15+D16+D19</f>
        <v>3</v>
      </c>
      <c r="Z16" s="23" t="n">
        <f aca="false">D15+C16+C19</f>
        <v>7</v>
      </c>
      <c r="AA16" s="23" t="n">
        <f aca="false">Y16-Z16</f>
        <v>-4</v>
      </c>
      <c r="AB16" s="134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3</v>
      </c>
      <c r="D17" s="24" t="n">
        <f aca="false">'Fase de grupos'!I20</f>
        <v>1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1</v>
      </c>
      <c r="X17" s="27" t="n">
        <f aca="false">R20</f>
        <v>2</v>
      </c>
      <c r="Y17" s="27" t="n">
        <f aca="false">D15+D17+D18</f>
        <v>2</v>
      </c>
      <c r="Z17" s="27" t="n">
        <f aca="false">C15+C17+C18</f>
        <v>7</v>
      </c>
      <c r="AA17" s="27" t="n">
        <f aca="false">Y17-Z17</f>
        <v>-5</v>
      </c>
      <c r="AB17" s="135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3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4</v>
      </c>
      <c r="D19" s="122" t="n">
        <f aca="false">'Fase de grupos'!I22</f>
        <v>1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2</v>
      </c>
      <c r="H20" s="136" t="n">
        <f aca="false">SUM(H14:H19)</f>
        <v>1</v>
      </c>
      <c r="I20" s="19" t="n">
        <f aca="false">SUM(I14:I19)</f>
        <v>0</v>
      </c>
      <c r="J20" s="132" t="n">
        <f aca="false">SUM(J14:J19)</f>
        <v>2</v>
      </c>
      <c r="K20" s="136" t="n">
        <f aca="false">SUM(K14:K19)</f>
        <v>1</v>
      </c>
      <c r="L20" s="19" t="n">
        <f aca="false">SUM(L14:L19)</f>
        <v>0</v>
      </c>
      <c r="M20" s="132" t="n">
        <f aca="false">SUM(M14:M19)</f>
        <v>0</v>
      </c>
      <c r="N20" s="136" t="n">
        <f aca="false">SUM(N14:N19)</f>
        <v>1</v>
      </c>
      <c r="O20" s="19" t="n">
        <f aca="false">SUM(O14:O19)</f>
        <v>2</v>
      </c>
      <c r="P20" s="136" t="n">
        <f aca="false">SUM(P14:P19)</f>
        <v>0</v>
      </c>
      <c r="Q20" s="136" t="n">
        <f aca="false">SUM(Q14:Q19)</f>
        <v>1</v>
      </c>
      <c r="R20" s="19" t="n">
        <f aca="false">SUM(R14:R19)</f>
        <v>2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223</v>
      </c>
      <c r="H23" s="117" t="s">
        <v>224</v>
      </c>
      <c r="I23" s="19" t="s">
        <v>225</v>
      </c>
      <c r="J23" s="117" t="s">
        <v>223</v>
      </c>
      <c r="K23" s="117" t="s">
        <v>224</v>
      </c>
      <c r="L23" s="19" t="s">
        <v>225</v>
      </c>
      <c r="M23" s="117" t="s">
        <v>223</v>
      </c>
      <c r="N23" s="117" t="s">
        <v>224</v>
      </c>
      <c r="O23" s="19" t="s">
        <v>225</v>
      </c>
      <c r="P23" s="117" t="s">
        <v>223</v>
      </c>
      <c r="Q23" s="117" t="s">
        <v>224</v>
      </c>
      <c r="R23" s="19" t="s">
        <v>225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3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2</v>
      </c>
      <c r="W24" s="119" t="n">
        <f aca="false">H30</f>
        <v>1</v>
      </c>
      <c r="X24" s="119" t="n">
        <f aca="false">I30</f>
        <v>0</v>
      </c>
      <c r="Y24" s="119" t="n">
        <f aca="false">C24+C26+C28</f>
        <v>6</v>
      </c>
      <c r="Z24" s="119" t="n">
        <f aca="false">D24+D26+D28</f>
        <v>3</v>
      </c>
      <c r="AA24" s="119" t="n">
        <f aca="false">Y24-Z24</f>
        <v>3</v>
      </c>
      <c r="AB24" s="133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2</v>
      </c>
      <c r="D25" s="24" t="n">
        <f aca="false">'Fase de grupos'!I28</f>
        <v>2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1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1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0</v>
      </c>
      <c r="X25" s="23" t="n">
        <f aca="false">L30</f>
        <v>3</v>
      </c>
      <c r="Y25" s="23" t="n">
        <f aca="false">D24+C27+C29</f>
        <v>2</v>
      </c>
      <c r="Z25" s="23" t="n">
        <f aca="false">C24+D27+D29</f>
        <v>7</v>
      </c>
      <c r="AA25" s="23" t="n">
        <f aca="false">Y25-Z25</f>
        <v>-5</v>
      </c>
      <c r="AB25" s="134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1</v>
      </c>
      <c r="X26" s="23" t="n">
        <f aca="false">O30</f>
        <v>1</v>
      </c>
      <c r="Y26" s="23" t="n">
        <f aca="false">C25+D26+D29</f>
        <v>5</v>
      </c>
      <c r="Z26" s="23" t="n">
        <f aca="false">D25+C26+C29</f>
        <v>4</v>
      </c>
      <c r="AA26" s="23" t="n">
        <f aca="false">Y26-Z26</f>
        <v>1</v>
      </c>
      <c r="AB26" s="134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2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1</v>
      </c>
      <c r="W27" s="27" t="n">
        <f aca="false">Q30</f>
        <v>2</v>
      </c>
      <c r="X27" s="27" t="n">
        <f aca="false">R30</f>
        <v>0</v>
      </c>
      <c r="Y27" s="27" t="n">
        <f aca="false">D25+D27+D28</f>
        <v>5</v>
      </c>
      <c r="Z27" s="27" t="n">
        <f aca="false">C25+C27+C28</f>
        <v>4</v>
      </c>
      <c r="AA27" s="27" t="n">
        <f aca="false">Y27-Z27</f>
        <v>1</v>
      </c>
      <c r="AB27" s="135" t="n">
        <f aca="false">3*V27+W27</f>
        <v>5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1</v>
      </c>
      <c r="D28" s="24" t="n">
        <f aca="false">'Fase de grupos'!I31</f>
        <v>1</v>
      </c>
      <c r="E28" s="1" t="str">
        <f aca="false">'Fase de grupos'!J31</f>
        <v>Dinamarca</v>
      </c>
      <c r="G28" s="22" t="n">
        <f aca="false">IF(C28&gt;D28,1,0)</f>
        <v>0</v>
      </c>
      <c r="H28" s="23" t="n">
        <f aca="false">IF(C28=D28,1,0)</f>
        <v>1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1</v>
      </c>
      <c r="R28" s="24" t="n">
        <f aca="false">IF(D28&lt;C28,1,0)</f>
        <v>0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0</v>
      </c>
      <c r="D29" s="122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2</v>
      </c>
      <c r="H30" s="136" t="n">
        <f aca="false">SUM(H24:H29)</f>
        <v>1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0</v>
      </c>
      <c r="L30" s="19" t="n">
        <f aca="false">SUM(L24:L29)</f>
        <v>3</v>
      </c>
      <c r="M30" s="132" t="n">
        <f aca="false">SUM(M24:M29)</f>
        <v>1</v>
      </c>
      <c r="N30" s="136" t="n">
        <f aca="false">SUM(N24:N29)</f>
        <v>1</v>
      </c>
      <c r="O30" s="19" t="n">
        <f aca="false">SUM(O24:O29)</f>
        <v>1</v>
      </c>
      <c r="P30" s="136" t="n">
        <f aca="false">SUM(P24:P29)</f>
        <v>1</v>
      </c>
      <c r="Q30" s="136" t="n">
        <f aca="false">SUM(Q24:Q29)</f>
        <v>2</v>
      </c>
      <c r="R30" s="19" t="n">
        <f aca="false">SUM(R24:R29)</f>
        <v>0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223</v>
      </c>
      <c r="H33" s="117" t="s">
        <v>224</v>
      </c>
      <c r="I33" s="19" t="s">
        <v>225</v>
      </c>
      <c r="J33" s="117" t="s">
        <v>223</v>
      </c>
      <c r="K33" s="117" t="s">
        <v>224</v>
      </c>
      <c r="L33" s="19" t="s">
        <v>225</v>
      </c>
      <c r="M33" s="117" t="s">
        <v>223</v>
      </c>
      <c r="N33" s="117" t="s">
        <v>224</v>
      </c>
      <c r="O33" s="19" t="s">
        <v>225</v>
      </c>
      <c r="P33" s="117" t="s">
        <v>223</v>
      </c>
      <c r="Q33" s="117" t="s">
        <v>224</v>
      </c>
      <c r="R33" s="19" t="s">
        <v>225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3</v>
      </c>
      <c r="D34" s="120" t="n">
        <f aca="false">'Fase de grupos'!I37</f>
        <v>1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2</v>
      </c>
      <c r="W34" s="119" t="n">
        <f aca="false">H40</f>
        <v>1</v>
      </c>
      <c r="X34" s="119" t="n">
        <f aca="false">I40</f>
        <v>0</v>
      </c>
      <c r="Y34" s="119" t="n">
        <f aca="false">C34+C36+C38</f>
        <v>8</v>
      </c>
      <c r="Z34" s="119" t="n">
        <f aca="false">D34+D36+D38</f>
        <v>2</v>
      </c>
      <c r="AA34" s="119" t="n">
        <f aca="false">Y34-Z34</f>
        <v>6</v>
      </c>
      <c r="AB34" s="133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2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1</v>
      </c>
      <c r="X35" s="23" t="n">
        <f aca="false">L40</f>
        <v>2</v>
      </c>
      <c r="Y35" s="23" t="n">
        <f aca="false">D34+C37+C39</f>
        <v>3</v>
      </c>
      <c r="Z35" s="23" t="n">
        <f aca="false">C34+D37+D39</f>
        <v>6</v>
      </c>
      <c r="AA35" s="23" t="n">
        <f aca="false">Y35-Z35</f>
        <v>-3</v>
      </c>
      <c r="AB35" s="134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1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1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0</v>
      </c>
      <c r="H36" s="23" t="n">
        <f aca="false">IF(C36=D36,1,0)</f>
        <v>1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1</v>
      </c>
      <c r="O36" s="24" t="n">
        <f aca="false">IF(D36&lt;C36,1,0)</f>
        <v>0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2</v>
      </c>
      <c r="W36" s="23" t="n">
        <f aca="false">N40</f>
        <v>1</v>
      </c>
      <c r="X36" s="23" t="n">
        <f aca="false">O40</f>
        <v>0</v>
      </c>
      <c r="Y36" s="23" t="n">
        <f aca="false">C35+D36+D39</f>
        <v>5</v>
      </c>
      <c r="Z36" s="23" t="n">
        <f aca="false">D35+C36+C39</f>
        <v>3</v>
      </c>
      <c r="AA36" s="23" t="n">
        <f aca="false">Y36-Z36</f>
        <v>2</v>
      </c>
      <c r="AB36" s="134" t="n">
        <f aca="false">3*V36+W36</f>
        <v>7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1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1</v>
      </c>
      <c r="L37" s="24" t="n">
        <f aca="false">IF(C37&lt;D37,1,0)</f>
        <v>0</v>
      </c>
      <c r="M37" s="22"/>
      <c r="N37" s="23"/>
      <c r="O37" s="24"/>
      <c r="P37" s="23" t="n">
        <f aca="false">IF(D37&gt;C37,1,0)</f>
        <v>0</v>
      </c>
      <c r="Q37" s="23" t="n">
        <f aca="false">IF(D37=C37,1,0)</f>
        <v>1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0</v>
      </c>
      <c r="W37" s="27" t="n">
        <f aca="false">Q40</f>
        <v>1</v>
      </c>
      <c r="X37" s="27" t="n">
        <f aca="false">R40</f>
        <v>2</v>
      </c>
      <c r="Y37" s="27" t="n">
        <f aca="false">D35+D37+D38</f>
        <v>2</v>
      </c>
      <c r="Z37" s="27" t="n">
        <f aca="false">C35+C37+C38</f>
        <v>7</v>
      </c>
      <c r="AA37" s="27" t="n">
        <f aca="false">Y37-Z37</f>
        <v>-5</v>
      </c>
      <c r="AB37" s="135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4</v>
      </c>
      <c r="D38" s="24" t="n">
        <f aca="false">'Fase de grupos'!I41</f>
        <v>0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1</v>
      </c>
      <c r="D39" s="122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2</v>
      </c>
      <c r="H40" s="136" t="n">
        <f aca="false">SUM(H34:H39)</f>
        <v>1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1</v>
      </c>
      <c r="L40" s="19" t="n">
        <f aca="false">SUM(L34:L39)</f>
        <v>2</v>
      </c>
      <c r="M40" s="132" t="n">
        <f aca="false">SUM(M34:M39)</f>
        <v>2</v>
      </c>
      <c r="N40" s="136" t="n">
        <f aca="false">SUM(N34:N39)</f>
        <v>1</v>
      </c>
      <c r="O40" s="19" t="n">
        <f aca="false">SUM(O34:O39)</f>
        <v>0</v>
      </c>
      <c r="P40" s="136" t="n">
        <f aca="false">SUM(P34:P39)</f>
        <v>0</v>
      </c>
      <c r="Q40" s="136" t="n">
        <f aca="false">SUM(Q34:Q39)</f>
        <v>1</v>
      </c>
      <c r="R40" s="19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223</v>
      </c>
      <c r="H43" s="117" t="s">
        <v>224</v>
      </c>
      <c r="I43" s="19" t="s">
        <v>225</v>
      </c>
      <c r="J43" s="117" t="s">
        <v>223</v>
      </c>
      <c r="K43" s="117" t="s">
        <v>224</v>
      </c>
      <c r="L43" s="19" t="s">
        <v>225</v>
      </c>
      <c r="M43" s="117" t="s">
        <v>223</v>
      </c>
      <c r="N43" s="117" t="s">
        <v>224</v>
      </c>
      <c r="O43" s="19" t="s">
        <v>225</v>
      </c>
      <c r="P43" s="117" t="s">
        <v>223</v>
      </c>
      <c r="Q43" s="117" t="s">
        <v>224</v>
      </c>
      <c r="R43" s="19" t="s">
        <v>225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3</v>
      </c>
      <c r="D44" s="120" t="n">
        <f aca="false">'Fase de grupos'!I47</f>
        <v>1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12</v>
      </c>
      <c r="Z44" s="119" t="n">
        <f aca="false">D44+D46+D48</f>
        <v>2</v>
      </c>
      <c r="AA44" s="119" t="n">
        <f aca="false">Y44-Z44</f>
        <v>10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2</v>
      </c>
      <c r="D45" s="24" t="n">
        <f aca="false">'Fase de grupos'!I48</f>
        <v>1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1</v>
      </c>
      <c r="N45" s="23" t="n">
        <f aca="false">IF(C45=D45,1,0)</f>
        <v>0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0</v>
      </c>
      <c r="R45" s="24" t="n">
        <f aca="false">IF(D45&lt;C45,1,0)</f>
        <v>1</v>
      </c>
      <c r="T45" s="0" t="n">
        <v>2</v>
      </c>
      <c r="U45" s="22" t="str">
        <f aca="false">J42</f>
        <v>Suiza</v>
      </c>
      <c r="V45" s="22" t="n">
        <f aca="false">J50</f>
        <v>1</v>
      </c>
      <c r="W45" s="23" t="n">
        <f aca="false">K50</f>
        <v>1</v>
      </c>
      <c r="X45" s="23" t="n">
        <f aca="false">L50</f>
        <v>1</v>
      </c>
      <c r="Y45" s="23" t="n">
        <f aca="false">D44+C47+C49</f>
        <v>4</v>
      </c>
      <c r="Z45" s="23" t="n">
        <f aca="false">C44+D47+D49</f>
        <v>4</v>
      </c>
      <c r="AA45" s="23" t="n">
        <f aca="false">Y45-Z45</f>
        <v>0</v>
      </c>
      <c r="AB45" s="134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4</v>
      </c>
      <c r="D46" s="24" t="n">
        <f aca="false">'Fase de grupos'!I49</f>
        <v>1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1</v>
      </c>
      <c r="W46" s="23" t="n">
        <f aca="false">N50</f>
        <v>1</v>
      </c>
      <c r="X46" s="23" t="n">
        <f aca="false">O50</f>
        <v>1</v>
      </c>
      <c r="Y46" s="23" t="n">
        <f aca="false">C45+D46+D49</f>
        <v>4</v>
      </c>
      <c r="Z46" s="23" t="n">
        <f aca="false">D45+C46+C49</f>
        <v>6</v>
      </c>
      <c r="AA46" s="23" t="n">
        <f aca="false">Y46-Z46</f>
        <v>-2</v>
      </c>
      <c r="AB46" s="134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0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1" t="str">
        <f aca="false">P42</f>
        <v>Serbia</v>
      </c>
      <c r="V47" s="121" t="n">
        <f aca="false">P50</f>
        <v>0</v>
      </c>
      <c r="W47" s="27" t="n">
        <f aca="false">Q50</f>
        <v>0</v>
      </c>
      <c r="X47" s="27" t="n">
        <f aca="false">R50</f>
        <v>3</v>
      </c>
      <c r="Y47" s="27" t="n">
        <f aca="false">D45+D47+D48</f>
        <v>1</v>
      </c>
      <c r="Z47" s="27" t="n">
        <f aca="false">C45+C47+C48</f>
        <v>9</v>
      </c>
      <c r="AA47" s="27" t="n">
        <f aca="false">Y47-Z47</f>
        <v>-8</v>
      </c>
      <c r="AB47" s="135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5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1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0</v>
      </c>
      <c r="K49" s="23" t="n">
        <f aca="false">IF(C49=D49,1,0)</f>
        <v>1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1</v>
      </c>
      <c r="O49" s="24" t="n">
        <f aca="false">IF(D49&lt;C49,1,0)</f>
        <v>0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1</v>
      </c>
      <c r="K50" s="136" t="n">
        <f aca="false">SUM(K44:K49)</f>
        <v>1</v>
      </c>
      <c r="L50" s="19" t="n">
        <f aca="false">SUM(L44:L49)</f>
        <v>1</v>
      </c>
      <c r="M50" s="132" t="n">
        <f aca="false">SUM(M44:M49)</f>
        <v>1</v>
      </c>
      <c r="N50" s="136" t="n">
        <f aca="false">SUM(N44:N49)</f>
        <v>1</v>
      </c>
      <c r="O50" s="19" t="n">
        <f aca="false">SUM(O44:O49)</f>
        <v>1</v>
      </c>
      <c r="P50" s="136" t="n">
        <f aca="false">SUM(P44:P49)</f>
        <v>0</v>
      </c>
      <c r="Q50" s="136" t="n">
        <f aca="false">SUM(Q44:Q49)</f>
        <v>0</v>
      </c>
      <c r="R50" s="19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223</v>
      </c>
      <c r="H53" s="117" t="s">
        <v>224</v>
      </c>
      <c r="I53" s="19" t="s">
        <v>225</v>
      </c>
      <c r="J53" s="117" t="s">
        <v>223</v>
      </c>
      <c r="K53" s="117" t="s">
        <v>224</v>
      </c>
      <c r="L53" s="19" t="s">
        <v>225</v>
      </c>
      <c r="M53" s="117" t="s">
        <v>223</v>
      </c>
      <c r="N53" s="117" t="s">
        <v>224</v>
      </c>
      <c r="O53" s="19" t="s">
        <v>225</v>
      </c>
      <c r="P53" s="117" t="s">
        <v>223</v>
      </c>
      <c r="Q53" s="117" t="s">
        <v>224</v>
      </c>
      <c r="R53" s="19" t="s">
        <v>225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2</v>
      </c>
      <c r="D54" s="120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8</v>
      </c>
      <c r="Z54" s="119" t="n">
        <f aca="false">D54+D56+D58</f>
        <v>3</v>
      </c>
      <c r="AA54" s="119" t="n">
        <f aca="false">Y54-Z54</f>
        <v>5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2</v>
      </c>
      <c r="D55" s="24" t="n">
        <f aca="false">'Fase de grupos'!I58</f>
        <v>1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1</v>
      </c>
      <c r="X55" s="23" t="n">
        <f aca="false">L60</f>
        <v>1</v>
      </c>
      <c r="Y55" s="23" t="n">
        <f aca="false">D54+C57+C59</f>
        <v>3</v>
      </c>
      <c r="Z55" s="23" t="n">
        <f aca="false">C54+D57+D59</f>
        <v>3</v>
      </c>
      <c r="AA55" s="23" t="n">
        <f aca="false">Y55-Z55</f>
        <v>0</v>
      </c>
      <c r="AB55" s="134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3</v>
      </c>
      <c r="D56" s="24" t="n">
        <f aca="false">'Fase de grupos'!I59</f>
        <v>2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1</v>
      </c>
      <c r="W56" s="23" t="n">
        <f aca="false">N60</f>
        <v>1</v>
      </c>
      <c r="X56" s="23" t="n">
        <f aca="false">O60</f>
        <v>1</v>
      </c>
      <c r="Y56" s="23" t="n">
        <f aca="false">C55+D56+D59</f>
        <v>5</v>
      </c>
      <c r="Z56" s="23" t="n">
        <f aca="false">D55+C56+C59</f>
        <v>5</v>
      </c>
      <c r="AA56" s="23" t="n">
        <f aca="false">Y56-Z56</f>
        <v>0</v>
      </c>
      <c r="AB56" s="134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1</v>
      </c>
      <c r="D57" s="24" t="n">
        <f aca="false">'Fase de grupos'!I60</f>
        <v>0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1</v>
      </c>
      <c r="Z57" s="27" t="n">
        <f aca="false">C55+C57+C58</f>
        <v>6</v>
      </c>
      <c r="AA57" s="27" t="n">
        <f aca="false">Y57-Z57</f>
        <v>-5</v>
      </c>
      <c r="AB57" s="135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3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1</v>
      </c>
      <c r="D59" s="122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1</v>
      </c>
      <c r="K60" s="136" t="n">
        <f aca="false">SUM(K54:K59)</f>
        <v>1</v>
      </c>
      <c r="L60" s="19" t="n">
        <f aca="false">SUM(L54:L59)</f>
        <v>1</v>
      </c>
      <c r="M60" s="132" t="n">
        <f aca="false">SUM(M54:M59)</f>
        <v>1</v>
      </c>
      <c r="N60" s="136" t="n">
        <f aca="false">SUM(N54:N59)</f>
        <v>1</v>
      </c>
      <c r="O60" s="19" t="n">
        <f aca="false">SUM(O54:O59)</f>
        <v>1</v>
      </c>
      <c r="P60" s="136" t="n">
        <f aca="false">SUM(P54:P59)</f>
        <v>0</v>
      </c>
      <c r="Q60" s="136" t="n">
        <f aca="false">SUM(Q54:Q59)</f>
        <v>0</v>
      </c>
      <c r="R60" s="19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223</v>
      </c>
      <c r="H63" s="117" t="s">
        <v>224</v>
      </c>
      <c r="I63" s="19" t="s">
        <v>225</v>
      </c>
      <c r="J63" s="117" t="s">
        <v>223</v>
      </c>
      <c r="K63" s="117" t="s">
        <v>224</v>
      </c>
      <c r="L63" s="19" t="s">
        <v>225</v>
      </c>
      <c r="M63" s="117" t="s">
        <v>223</v>
      </c>
      <c r="N63" s="117" t="s">
        <v>224</v>
      </c>
      <c r="O63" s="19" t="s">
        <v>225</v>
      </c>
      <c r="P63" s="117" t="s">
        <v>223</v>
      </c>
      <c r="Q63" s="117" t="s">
        <v>224</v>
      </c>
      <c r="R63" s="19" t="s">
        <v>225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4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2</v>
      </c>
      <c r="W64" s="119" t="n">
        <f aca="false">H70</f>
        <v>1</v>
      </c>
      <c r="X64" s="119" t="n">
        <f aca="false">I70</f>
        <v>0</v>
      </c>
      <c r="Y64" s="119" t="n">
        <f aca="false">C64+C66+C68</f>
        <v>9</v>
      </c>
      <c r="Z64" s="119" t="n">
        <f aca="false">D64+D66+D68</f>
        <v>2</v>
      </c>
      <c r="AA64" s="119" t="n">
        <f aca="false">Y64-Z64</f>
        <v>7</v>
      </c>
      <c r="AB64" s="133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1</v>
      </c>
      <c r="X65" s="23" t="n">
        <f aca="false">L70</f>
        <v>2</v>
      </c>
      <c r="Y65" s="23" t="n">
        <f aca="false">D64+C67+C69</f>
        <v>0</v>
      </c>
      <c r="Z65" s="23" t="n">
        <f aca="false">C64+D67+D69</f>
        <v>7</v>
      </c>
      <c r="AA65" s="23" t="n">
        <f aca="false">Y65-Z65</f>
        <v>-7</v>
      </c>
      <c r="AB65" s="134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3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1</v>
      </c>
      <c r="X66" s="23" t="n">
        <f aca="false">O70</f>
        <v>2</v>
      </c>
      <c r="Y66" s="23" t="n">
        <f aca="false">C65+D66+D69</f>
        <v>1</v>
      </c>
      <c r="Z66" s="23" t="n">
        <f aca="false">D65+C66+C69</f>
        <v>6</v>
      </c>
      <c r="AA66" s="23" t="n">
        <f aca="false">Y66-Z66</f>
        <v>-5</v>
      </c>
      <c r="AB66" s="134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3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2</v>
      </c>
      <c r="W67" s="27" t="n">
        <f aca="false">Q70</f>
        <v>1</v>
      </c>
      <c r="X67" s="27" t="n">
        <f aca="false">R70</f>
        <v>0</v>
      </c>
      <c r="Y67" s="27" t="n">
        <f aca="false">D65+D67+D68</f>
        <v>8</v>
      </c>
      <c r="Z67" s="27" t="n">
        <f aca="false">C65+C67+C68</f>
        <v>3</v>
      </c>
      <c r="AA67" s="27" t="n">
        <f aca="false">Y67-Z67</f>
        <v>5</v>
      </c>
      <c r="AB67" s="135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2</v>
      </c>
      <c r="D68" s="24" t="n">
        <f aca="false">'Fase de grupos'!I71</f>
        <v>2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1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1</v>
      </c>
      <c r="R68" s="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0</v>
      </c>
      <c r="D69" s="122" t="n">
        <f aca="false">'Fase de grupos'!I72</f>
        <v>0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2</v>
      </c>
      <c r="H70" s="136" t="n">
        <f aca="false">SUM(H64:H69)</f>
        <v>1</v>
      </c>
      <c r="I70" s="19" t="n">
        <f aca="false">SUM(I64:I69)</f>
        <v>0</v>
      </c>
      <c r="J70" s="132" t="n">
        <f aca="false">SUM(J64:J69)</f>
        <v>0</v>
      </c>
      <c r="K70" s="136" t="n">
        <f aca="false">SUM(K64:K69)</f>
        <v>1</v>
      </c>
      <c r="L70" s="19" t="n">
        <f aca="false">SUM(L64:L69)</f>
        <v>2</v>
      </c>
      <c r="M70" s="132" t="n">
        <f aca="false">SUM(M64:M69)</f>
        <v>0</v>
      </c>
      <c r="N70" s="136" t="n">
        <f aca="false">SUM(N64:N69)</f>
        <v>1</v>
      </c>
      <c r="O70" s="19" t="n">
        <f aca="false">SUM(O64:O69)</f>
        <v>2</v>
      </c>
      <c r="P70" s="136" t="n">
        <f aca="false">SUM(P64:P69)</f>
        <v>2</v>
      </c>
      <c r="Q70" s="136" t="n">
        <f aca="false">SUM(Q64:Q69)</f>
        <v>1</v>
      </c>
      <c r="R70" s="19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223</v>
      </c>
      <c r="H73" s="117" t="s">
        <v>224</v>
      </c>
      <c r="I73" s="19" t="s">
        <v>225</v>
      </c>
      <c r="J73" s="117" t="s">
        <v>223</v>
      </c>
      <c r="K73" s="117" t="s">
        <v>224</v>
      </c>
      <c r="L73" s="19" t="s">
        <v>225</v>
      </c>
      <c r="M73" s="117" t="s">
        <v>223</v>
      </c>
      <c r="N73" s="117" t="s">
        <v>224</v>
      </c>
      <c r="O73" s="19" t="s">
        <v>225</v>
      </c>
      <c r="P73" s="117" t="s">
        <v>223</v>
      </c>
      <c r="Q73" s="117" t="s">
        <v>224</v>
      </c>
      <c r="R73" s="19" t="s">
        <v>225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3</v>
      </c>
      <c r="D74" s="120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2</v>
      </c>
      <c r="W74" s="119" t="n">
        <f aca="false">H80</f>
        <v>1</v>
      </c>
      <c r="X74" s="119" t="n">
        <f aca="false">I80</f>
        <v>0</v>
      </c>
      <c r="Y74" s="119" t="n">
        <f aca="false">C74+C76+C78</f>
        <v>8</v>
      </c>
      <c r="Z74" s="119" t="n">
        <f aca="false">D74+D76+D78</f>
        <v>4</v>
      </c>
      <c r="AA74" s="119" t="n">
        <f aca="false">Y74-Z74</f>
        <v>4</v>
      </c>
      <c r="AB74" s="133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0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1</v>
      </c>
      <c r="X75" s="23" t="n">
        <f aca="false">L80</f>
        <v>2</v>
      </c>
      <c r="Y75" s="23" t="n">
        <f aca="false">D74+C77+C79</f>
        <v>4</v>
      </c>
      <c r="Z75" s="23" t="n">
        <f aca="false">C74+D77+D79</f>
        <v>7</v>
      </c>
      <c r="AA75" s="23" t="n">
        <f aca="false">Y75-Z75</f>
        <v>-3</v>
      </c>
      <c r="AB75" s="134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2</v>
      </c>
      <c r="D76" s="24" t="n">
        <f aca="false">'Fase de grupos'!I79</f>
        <v>2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1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1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2</v>
      </c>
      <c r="W76" s="23" t="n">
        <f aca="false">N80</f>
        <v>1</v>
      </c>
      <c r="X76" s="23" t="n">
        <f aca="false">O80</f>
        <v>0</v>
      </c>
      <c r="Y76" s="23" t="n">
        <f aca="false">C75+D76+D79</f>
        <v>6</v>
      </c>
      <c r="Z76" s="23" t="n">
        <f aca="false">D75+C76+C79</f>
        <v>3</v>
      </c>
      <c r="AA76" s="23" t="n">
        <f aca="false">Y76-Z76</f>
        <v>3</v>
      </c>
      <c r="AB76" s="134" t="n">
        <f aca="false">3*V76+W76</f>
        <v>7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2</v>
      </c>
      <c r="D77" s="24" t="n">
        <f aca="false">'Fase de grupos'!I80</f>
        <v>2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1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1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0</v>
      </c>
      <c r="W77" s="27" t="n">
        <f aca="false">Q80</f>
        <v>1</v>
      </c>
      <c r="X77" s="27" t="n">
        <f aca="false">R80</f>
        <v>2</v>
      </c>
      <c r="Y77" s="27" t="n">
        <f aca="false">D75+D77+D78</f>
        <v>3</v>
      </c>
      <c r="Z77" s="27" t="n">
        <f aca="false">C75+C77+C78</f>
        <v>7</v>
      </c>
      <c r="AA77" s="27" t="n">
        <f aca="false">Y77-Z77</f>
        <v>-4</v>
      </c>
      <c r="AB77" s="135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3</v>
      </c>
      <c r="D78" s="24" t="n">
        <f aca="false">'Fase de grupos'!I81</f>
        <v>1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2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2</v>
      </c>
      <c r="H80" s="136" t="n">
        <f aca="false">SUM(H74:H79)</f>
        <v>1</v>
      </c>
      <c r="I80" s="19" t="n">
        <f aca="false">SUM(I74:I79)</f>
        <v>0</v>
      </c>
      <c r="J80" s="132" t="n">
        <f aca="false">SUM(J74:J79)</f>
        <v>0</v>
      </c>
      <c r="K80" s="136" t="n">
        <f aca="false">SUM(K74:K79)</f>
        <v>1</v>
      </c>
      <c r="L80" s="19" t="n">
        <f aca="false">SUM(L74:L79)</f>
        <v>2</v>
      </c>
      <c r="M80" s="132" t="n">
        <f aca="false">SUM(M74:M79)</f>
        <v>2</v>
      </c>
      <c r="N80" s="136" t="n">
        <f aca="false">SUM(N74:N79)</f>
        <v>1</v>
      </c>
      <c r="O80" s="19" t="n">
        <f aca="false">SUM(O74:O79)</f>
        <v>0</v>
      </c>
      <c r="P80" s="136" t="n">
        <f aca="false">SUM(P74:P79)</f>
        <v>0</v>
      </c>
      <c r="Q80" s="136" t="n">
        <f aca="false">SUM(Q74:Q79)</f>
        <v>1</v>
      </c>
      <c r="R80" s="19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LibreOffice/6.0.4.2$Windows_X86_64 LibreOffice_project/9b0d9b32d5dcda91d2f1a96dc04c645c450872bf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es-ES</dc:language>
  <cp:lastModifiedBy/>
  <dcterms:modified xsi:type="dcterms:W3CDTF">2018-06-12T15:20:43Z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