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Y74" i="3" s="1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R77" i="3" l="1"/>
  <c r="Z74" i="3"/>
  <c r="Y64" i="3"/>
  <c r="J67" i="3"/>
  <c r="G56" i="3"/>
  <c r="Z24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G60" i="3" l="1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6" i="3" l="1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D34" i="3" l="1"/>
  <c r="AF24" i="3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R40" i="2"/>
  <c r="N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C81" i="7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M24" i="5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89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<sst xmlns="http://schemas.openxmlformats.org/spreadsheetml/2006/main" count="460" uniqueCount="227">
  <si>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</si>
  <si>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</si>
  <si>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</si>
  <si>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</si>
  <si>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</si>
  <si>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</si>
  <si>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</si>
  <si>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</si>
  <si>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</si>
  <si>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</si>
  <si>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</si>
  <si>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</si>
  <si>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</si>
  <si>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</si>
  <si>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</si>
  <si>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</si>
  <si>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</si>
  <si>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</si>
  <si>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</si>
  <si>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</si>
  <si>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</si>
  <si>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</si>
  <si>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</si>
  <si>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</si>
  <si>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</si>
  <si>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</si>
  <si>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</si>
  <si>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</si>
  <si>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</si>
  <si>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</si>
  <si>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</si>
  <si>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</si>
  <si>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</si>
  <si>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</si>
  <si>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</si>
  <si>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</si>
  <si>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</si>
  <si>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</si>
  <si>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</si>
  <si>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</si>
  <si>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</si>
  <si>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</si>
  <si>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</si>
  <si>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</si>
  <si>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</si>
  <si>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</si>
  <si>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</si>
  <si>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</si>
  <si>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</si>
  <si>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</si>
  <si>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</si>
  <si>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</si>
  <si>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</si>
  <si>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</si>
  <si>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</si>
  <si>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</si>
  <si>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</si>
  <si>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</si>
  <si>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</si>
  <si>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</si>
  <si>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</si>
  <si>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</si>
  <si>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</si>
  <si>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</si>
  <si>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</si>
  <si>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</si>
  <si>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</si>
  <si>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</si>
  <si>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</si>
  <si>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</si>
  <si>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</si>
  <si>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</si>
  <si>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</si>
  <si>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</si>
  <si>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</si>
  <si>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</si>
  <si>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</si>
  <si>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</si>
  <si>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</si>
  <si>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</si>
  <si>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</si>
  <si>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</si>
  <si>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</si>
  <si>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</si>
  <si>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</si>
  <si>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</si>
  <si>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</si>
  <si>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</si>
  <si>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</si>
  <si>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</si>
  <si>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</si>
  <si>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</si>
  <si>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</si>
  <si>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</si>
  <si>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</si>
  <si>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</si>
  <si>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</si>
  <si>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</si>
  <si>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</si>
  <si>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</si>
  <si>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</si>
  <si>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</si>
  <si>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</si>
  <si>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</si>
  <si>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</si>
  <si>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</si>
  <si>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</si>
  <si>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</si>
  <si>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</si>
  <si>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</si>
  <si>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</si>
  <si>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</si>
  <si>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</si>
  <si>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</si>
  <si>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</si>
  <si>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</si>
  <si>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</si>
  <si>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</si>
  <si>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</si>
  <si>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</si>
  <si>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</si>
  <si>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</si>
  <si>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</si>
  <si>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</si>
  <si>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</si>
  <si>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</si>
  <si>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</si>
  <si>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</si>
  <si>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</si>
  <si>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</si>
  <si>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</si>
  <si>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</si>
  <si>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</si>
  <si>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</si>
  <si>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</si>
  <si>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</si>
  <si>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</si>
  <si>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</si>
  <si>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</si>
  <si>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</si>
  <si>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</si>
  <si>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</si>
  <si>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</si>
  <si>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</si>
  <si>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</si>
  <si>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</si>
  <si>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</si>
  <si>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</si>
  <si>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</si>
  <si>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</si>
  <si>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</si>
  <si>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</si>
  <si>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</si>
  <si>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</si>
  <si>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</si>
  <si>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</si>
  <si>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</si>
  <si>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</si>
  <si>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</si>
  <si>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</si>
  <si>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</si>
  <si>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</si>
  <si>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</si>
  <si>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</si>
  <si>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</si>
  <si>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</si>
  <si>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</si>
  <si>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</si>
  <si>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</si>
  <si>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</si>
  <si>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</si>
  <si>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</si>
  <si>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</si>
  <si>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</si>
  <si>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</si>
  <si>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</si>
  <si>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</si>
  <si>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</si>
  <si>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</si>
  <si>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</si>
  <si>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</si>
  <si>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</si>
  <si>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</si>
  <si>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</si>
  <si>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</si>
  <si>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</si>
  <si>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</si>
  <si>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</si>
  <si>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</si>
  <si>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</si>
  <si>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</si>
  <si>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</si>
  <si>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</si>
  <si>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</si>
  <si>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</si>
  <si>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</si>
  <si>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</si>
  <si>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</si>
  <si>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</si>
  <si>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</si>
  <si>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</si>
  <si>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</si>
  <si>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</si>
  <si>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</si>
  <si>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</si>
  <si>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</si>
  <si>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</si>
  <si>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</si>
  <si>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</si>
  <si>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</si>
  <si>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</si>
  <si>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</si>
  <si>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</si>
  <si>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</si>
  <si>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</si>
  <si>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</si>
  <si>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</si>
  <si>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</si>
  <si>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</si>
  <si>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</si>
  <si>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</si>
  <si>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</si>
  <si>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</si>
  <si>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Belgica</t>
  </si>
  <si>
    <t>Neymar</t>
  </si>
  <si>
    <t>Juan Ignacio Masoller</t>
  </si>
  <si>
    <t>jimasoller@gmail.com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</si>
</sst>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imasoller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C1" workbookViewId="0">
      <selection activeCell="V17" sqref="V17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225</v>
      </c>
      <c r="F3" s="199"/>
      <c r="G3" s="200"/>
      <c r="H3" s="121"/>
      <c r="I3" s="121"/>
      <c r="J3" s="122" t="s">
        <v>30</v>
      </c>
      <c r="K3" s="201" t="s">
        <v>226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>!!</v>
      </c>
      <c r="V9" s="191" t="str">
        <f>IF(AND(T9=T10,S9=S10,Q9=Q10),"El 2° se decide por Fair Play"," ")</f>
        <v>El 2° se decide por Fair Play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-7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0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0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1</v>
      </c>
      <c r="R29" s="149">
        <f>IF('No modificar!!'!AJ24=2,'No modificar!!'!Z24,IF('No modificar!!'!AJ25=2,'No modificar!!'!Z25,IF('No modificar!!'!AJ26=2,'No modificar!!'!Z26,'No modificar!!'!Z27)))</f>
        <v>1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3</v>
      </c>
      <c r="P30" s="99">
        <f>IF('No modificar!!'!AJ24=1,'No modificar!!'!X24,IF('No modificar!!'!AJ25=1,'No modificar!!'!X25,IF('No modificar!!'!AJ26=1,'No modificar!!'!X26,'No modificar!!'!X27)))</f>
        <v>0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1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3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0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4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0</v>
      </c>
      <c r="O39" s="149">
        <f>IF('No modificar!!'!AJ34=2,'No modificar!!'!W34,IF('No modificar!!'!AJ35=2,'No modificar!!'!W35,IF('No modificar!!'!AJ36=2,'No modificar!!'!W36,'No modificar!!'!W37)))</f>
        <v>3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3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2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2</v>
      </c>
      <c r="P41" s="114">
        <f>IF('No modificar!!'!AJ34=0,'No modificar!!'!X34,IF('No modificar!!'!AJ35=0,'No modificar!!'!X35,IF('No modificar!!'!AJ36=0,'No modificar!!'!X36,'No modificar!!'!X37)))</f>
        <v>1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3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2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0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3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5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0</v>
      </c>
      <c r="O59" s="149">
        <f>IF('No modificar!!'!AJ54=2,'No modificar!!'!W54,IF('No modificar!!'!AJ55=2,'No modificar!!'!W55,IF('No modificar!!'!AJ56=2,'No modificar!!'!W56,'No modificar!!'!W57)))</f>
        <v>2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2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2</v>
      </c>
      <c r="P61" s="114">
        <f>IF('No modificar!!'!AJ54=0,'No modificar!!'!X54,IF('No modificar!!'!AJ55=0,'No modificar!!'!X55,IF('No modificar!!'!AJ56=0,'No modificar!!'!X56,'No modificar!!'!X57)))</f>
        <v>1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2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5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7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1</v>
      </c>
      <c r="S79" s="149">
        <f>IF('No modificar!!'!AJ74=2,'No modificar!!'!AA74,IF('No modificar!!'!AJ75=2,'No modificar!!'!AA75,IF('No modificar!!'!AJ76=2,'No modificar!!'!AA76,'No modificar!!'!AA77)))</f>
        <v>3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0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-3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0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M17" sqref="M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0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1</v>
      </c>
      <c r="F17" s="169"/>
      <c r="G17" s="185" t="s">
        <v>223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224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">
        <v>84</v>
      </c>
      <c r="E22" s="184">
        <v>0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16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Argentina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1</v>
      </c>
      <c r="F31" s="169"/>
      <c r="G31" s="185" t="s">
        <v>121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0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5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0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1</v>
      </c>
      <c r="E59" s="172">
        <f>'Fase final'!E18</f>
        <v>0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0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1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Belgica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Polonia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0</v>
      </c>
      <c r="E77" s="16">
        <f>'Fase final'!N24</f>
        <v>1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Belgica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Polonia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2</v>
      </c>
      <c r="AA4" s="15">
        <f>Y4-Z4</f>
        <v>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7</v>
      </c>
      <c r="AA5" s="6">
        <f>Y5-Z5</f>
        <v>-7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2</v>
      </c>
      <c r="AA6" s="6">
        <f>Y6-Z6</f>
        <v>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5</v>
      </c>
      <c r="Z7" s="16">
        <f>C5+C7+C8</f>
        <v>0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5</v>
      </c>
      <c r="Z14" s="22">
        <f>D14+D16+D18</f>
        <v>1</v>
      </c>
      <c r="AA14" s="22">
        <f>Y14-Z14</f>
        <v>4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7</v>
      </c>
      <c r="Z15" s="6">
        <f>C14+D17+D19</f>
        <v>1</v>
      </c>
      <c r="AA15" s="6">
        <f>Y15-Z15</f>
        <v>6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0</v>
      </c>
      <c r="Z16" s="6">
        <f>D15+C16+C19</f>
        <v>4</v>
      </c>
      <c r="AA16" s="6">
        <f>Y16-Z16</f>
        <v>-4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0</v>
      </c>
      <c r="Z17" s="16">
        <f>C15+C17+C18</f>
        <v>6</v>
      </c>
      <c r="AA17" s="16">
        <f>Y17-Z17</f>
        <v>-6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4</v>
      </c>
      <c r="Z24" s="22">
        <f>D24+D26+D28</f>
        <v>1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0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0</v>
      </c>
      <c r="Z25" s="6">
        <f>C24+D27+D29</f>
        <v>3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3</v>
      </c>
      <c r="X26" s="6">
        <f>O30</f>
        <v>0</v>
      </c>
      <c r="Y26" s="6">
        <f>C25+D26+D29</f>
        <v>1</v>
      </c>
      <c r="Z26" s="6">
        <f>D25+C26+C29</f>
        <v>1</v>
      </c>
      <c r="AA26" s="6">
        <f>Y26-Z26</f>
        <v>0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1</v>
      </c>
      <c r="Z27" s="16">
        <f>C25+C27+C28</f>
        <v>1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0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0</v>
      </c>
      <c r="N30" s="19">
        <f t="shared" si="2"/>
        <v>3</v>
      </c>
      <c r="O30" s="20">
        <f>SUM(O24:O29)</f>
        <v>0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4</v>
      </c>
      <c r="Z34" s="95">
        <f>D34+D36+D38</f>
        <v>1</v>
      </c>
      <c r="AA34" s="95">
        <f>Y34-Z34</f>
        <v>3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1</v>
      </c>
      <c r="Z35" s="6">
        <f>C34+D37+D39</f>
        <v>3</v>
      </c>
      <c r="AA35" s="6">
        <f>Y35-Z35</f>
        <v>-2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3</v>
      </c>
      <c r="X36" s="6">
        <f>O40</f>
        <v>0</v>
      </c>
      <c r="Y36" s="6">
        <f>C35+D36+D39</f>
        <v>3</v>
      </c>
      <c r="Z36" s="6">
        <f>D35+C36+C39</f>
        <v>3</v>
      </c>
      <c r="AA36" s="6">
        <f>Y36-Z36</f>
        <v>0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2</v>
      </c>
      <c r="X37" s="97">
        <f>R40</f>
        <v>1</v>
      </c>
      <c r="Y37" s="97">
        <f>D35+D37+D38</f>
        <v>1</v>
      </c>
      <c r="Z37" s="97">
        <f>C35+C37+C38</f>
        <v>2</v>
      </c>
      <c r="AA37" s="97">
        <f>Y37-Z37</f>
        <v>-1</v>
      </c>
      <c r="AB37" s="12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0</v>
      </c>
      <c r="N40" s="91">
        <f t="shared" si="3"/>
        <v>3</v>
      </c>
      <c r="O40" s="92">
        <f>SUM(O34:O39)</f>
        <v>0</v>
      </c>
      <c r="P40" s="91">
        <f>SUM(P34:P39)</f>
        <v>0</v>
      </c>
      <c r="Q40" s="91">
        <f>SUM(Q34:Q39)</f>
        <v>2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1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3</v>
      </c>
      <c r="Z45" s="6">
        <f>C44+D47+D49</f>
        <v>3</v>
      </c>
      <c r="AA45" s="6">
        <f>Y45-Z45</f>
        <v>0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0</v>
      </c>
      <c r="Z46" s="6">
        <f>D45+C46+C49</f>
        <v>3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0</v>
      </c>
      <c r="Z47" s="97">
        <f>C45+C47+C48</f>
        <v>3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5</v>
      </c>
      <c r="Z54" s="95">
        <f>D54+D56+D58</f>
        <v>1</v>
      </c>
      <c r="AA54" s="95">
        <f>Y54-Z54</f>
        <v>4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0</v>
      </c>
      <c r="W55" s="6">
        <f>K60</f>
        <v>2</v>
      </c>
      <c r="X55" s="6">
        <f>L60</f>
        <v>1</v>
      </c>
      <c r="Y55" s="6">
        <f>D54+C57+C59</f>
        <v>3</v>
      </c>
      <c r="Z55" s="6">
        <f>C54+D57+D59</f>
        <v>4</v>
      </c>
      <c r="AA55" s="6">
        <f>Y55-Z55</f>
        <v>-1</v>
      </c>
      <c r="AB55" s="10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2</v>
      </c>
      <c r="Z56" s="6">
        <f>D55+C56+C59</f>
        <v>3</v>
      </c>
      <c r="AA56" s="6">
        <f>Y56-Z56</f>
        <v>-1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2</v>
      </c>
      <c r="X57" s="97">
        <f>R60</f>
        <v>1</v>
      </c>
      <c r="Y57" s="97">
        <f>D55+D57+D58</f>
        <v>2</v>
      </c>
      <c r="Z57" s="97">
        <f>C55+C57+C58</f>
        <v>4</v>
      </c>
      <c r="AA57" s="97">
        <f>Y57-Z57</f>
        <v>-2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2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2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5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8</v>
      </c>
      <c r="Z64" s="95">
        <f>D64+D66+D68</f>
        <v>1</v>
      </c>
      <c r="AA64" s="95">
        <f>Y64-Z64</f>
        <v>7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8</v>
      </c>
      <c r="AA65" s="6">
        <f>Y65-Z65</f>
        <v>-7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5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1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5</v>
      </c>
      <c r="Z74" s="95">
        <f>D74+D76+D78</f>
        <v>1</v>
      </c>
      <c r="AA74" s="95">
        <f>Y74-Z74</f>
        <v>4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0</v>
      </c>
      <c r="Z75" s="6">
        <f>C74+D77+D79</f>
        <v>4</v>
      </c>
      <c r="AA75" s="6">
        <f>Y75-Z75</f>
        <v>-4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4</v>
      </c>
      <c r="Z76" s="6">
        <f>D75+C76+C79</f>
        <v>1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0</v>
      </c>
      <c r="Z77" s="97">
        <f>C75+C77+C78</f>
        <v>3</v>
      </c>
      <c r="AA77" s="97">
        <f>Y77-Z77</f>
        <v>-3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</cp:lastModifiedBy>
  <dcterms:created xsi:type="dcterms:W3CDTF">2010-03-03T16:28:09Z</dcterms:created>
  <dcterms:modified xsi:type="dcterms:W3CDTF">2018-06-13T14:47:48Z</dcterms:modified>
</cp:coreProperties>
</file>