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13_ncr:1_{4E7FB98C-E41B-4BC3-BC91-1F53D828B1D8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74" i="3" l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6" i="3"/>
  <c r="AB34" i="3"/>
  <c r="AF34" i="3" s="1"/>
  <c r="AB46" i="3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E46" i="3"/>
  <c r="AD36" i="3"/>
  <c r="AF36" i="3"/>
  <c r="AE36" i="3"/>
  <c r="AD34" i="3"/>
  <c r="AE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T40" i="2"/>
  <c r="N40" i="2"/>
  <c r="S38" i="2"/>
  <c r="R38" i="2"/>
  <c r="Q38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91" i="7"/>
  <c r="C88" i="7"/>
  <c r="C87" i="7"/>
  <c r="C57" i="7"/>
  <c r="C85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<sst xmlns="http://schemas.openxmlformats.org/spreadsheetml/2006/main" count="455" uniqueCount="226">
  <si>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</si>
  <si>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</si>
  <si>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</si>
  <si>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</si>
  <si>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</si>
  <si>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</si>
  <si>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</si>
  <si>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</si>
  <si>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</si>
  <si>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</si>
  <si>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</si>
  <si>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</si>
  <si>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</si>
  <si>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</si>
  <si>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</si>
  <si>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</si>
  <si>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</si>
  <si>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</si>
  <si>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</si>
  <si>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</si>
  <si>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</si>
  <si>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</si>
  <si>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</si>
  <si>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</si>
  <si>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</si>
  <si>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</si>
  <si>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</si>
  <si>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</si>
  <si>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</si>
  <si>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</si>
  <si>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</si>
  <si>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</si>
  <si>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</si>
  <si>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</si>
  <si>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</si>
  <si>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</si>
  <si>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</si>
  <si>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</si>
  <si>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</si>
  <si>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</si>
  <si>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</si>
  <si>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</si>
  <si>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</si>
  <si>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</si>
  <si>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</si>
  <si>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</si>
  <si>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</si>
  <si>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</si>
  <si>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</si>
  <si>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</si>
  <si>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</si>
  <si>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</si>
  <si>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</si>
  <si>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</si>
  <si>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</si>
  <si>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</si>
  <si>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</si>
  <si>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</si>
  <si>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</si>
  <si>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</si>
  <si>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</si>
  <si>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</si>
  <si>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</si>
  <si>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</si>
  <si>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</si>
  <si>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</si>
  <si>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</si>
  <si>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</si>
  <si>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</si>
  <si>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</si>
  <si>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</si>
  <si>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</si>
  <si>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</si>
  <si>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</si>
  <si>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</si>
  <si>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</si>
  <si>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</si>
  <si>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</si>
  <si>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</si>
  <si>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</si>
  <si>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</si>
  <si>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</si>
  <si>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</si>
  <si>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</si>
  <si>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</si>
  <si>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</si>
  <si>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</si>
  <si>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</si>
  <si>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</si>
  <si>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</si>
  <si>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</si>
  <si>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</si>
  <si>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</si>
  <si>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</si>
  <si>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</si>
  <si>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</si>
  <si>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</si>
  <si>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</si>
  <si>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</si>
  <si>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</si>
  <si>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</si>
  <si>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</si>
  <si>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</si>
  <si>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</si>
  <si>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</si>
  <si>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</si>
  <si>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</si>
  <si>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</si>
  <si>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</si>
  <si>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</si>
  <si>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</si>
  <si>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</si>
  <si>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</si>
  <si>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</si>
  <si>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</si>
  <si>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</si>
  <si>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</si>
  <si>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</si>
  <si>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</si>
  <si>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</si>
  <si>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</si>
  <si>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</si>
  <si>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</si>
  <si>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</si>
  <si>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</si>
  <si>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</si>
  <si>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</si>
  <si>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</si>
  <si>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</si>
  <si>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</si>
  <si>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</si>
  <si>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</si>
  <si>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</si>
  <si>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</si>
  <si>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</si>
  <si>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</si>
  <si>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</si>
  <si>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</si>
  <si>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</si>
  <si>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</si>
  <si>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</si>
  <si>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</si>
  <si>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</si>
  <si>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</si>
  <si>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</si>
  <si>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</si>
  <si>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</si>
  <si>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</si>
  <si>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</si>
  <si>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</si>
  <si>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</si>
  <si>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</si>
  <si>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</si>
  <si>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</si>
  <si>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</si>
  <si>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</si>
  <si>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</si>
  <si>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</si>
  <si>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</si>
  <si>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</si>
  <si>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</si>
  <si>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</si>
  <si>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</si>
  <si>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</si>
  <si>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</si>
  <si>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</si>
  <si>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</si>
  <si>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</si>
  <si>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</si>
  <si>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</si>
  <si>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</si>
  <si>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</si>
  <si>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</si>
  <si>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</si>
  <si>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</si>
  <si>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</si>
  <si>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</si>
  <si>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</si>
  <si>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</si>
  <si>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</si>
  <si>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</si>
  <si>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</si>
  <si>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</si>
  <si>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</si>
  <si>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</si>
  <si>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</si>
  <si>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</si>
  <si>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</si>
  <si>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</si>
  <si>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</si>
  <si>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</si>
  <si>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</si>
  <si>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</si>
  <si>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</si>
  <si>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</si>
  <si>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</si>
  <si>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</si>
  <si>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</si>
  <si>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</si>
  <si>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</si>
  <si>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</si>
  <si>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</si>
  <si>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</si>
  <si>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</si>
  <si>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</si>
  <si>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</si>
  <si>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</si>
  <si>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</si>
  <si>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</si>
  <si>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</si>
  <si>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</si>
  <si>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</si>
  <si>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</si>
  <si>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</si>
  <si>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</si>
  <si>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</si>
  <si>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</si>
  <si>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</si>
  <si>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</si>
  <si>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</si>
  <si>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</si>
  <si>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</si>
  <si>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</si>
  <si>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Chuzo Drogba</t>
  </si>
  <si>
    <t>marianomart@gmail.com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</si>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</sst>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ianomar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65" workbookViewId="0">
      <selection activeCell="I84" sqref="I84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2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4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73F04C1A-0ECB-498F-BD4E-A02A63C2A1BB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P18" sqref="P18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Argentina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0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 x14ac:dyDescent="0.25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 x14ac:dyDescent="0.25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 x14ac:dyDescent="0.25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Inglaterra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Uruguay</v>
      </c>
    </row>
    <row r="81" spans="2:6" x14ac:dyDescent="0.25">
      <c r="B81" s="159" t="s">
        <v>37</v>
      </c>
      <c r="C81" s="161" t="str">
        <f>'Fase final'!D22</f>
        <v>Egipto</v>
      </c>
      <c r="D81"/>
    </row>
    <row r="82" spans="2:6" x14ac:dyDescent="0.25">
      <c r="B82" s="159" t="s">
        <v>35</v>
      </c>
      <c r="C82" s="161" t="str">
        <f>'Fase final'!D21</f>
        <v>Portugal</v>
      </c>
      <c r="D82"/>
    </row>
    <row r="83" spans="2:6" x14ac:dyDescent="0.25">
      <c r="B83" s="159" t="s">
        <v>38</v>
      </c>
      <c r="C83" s="161" t="str">
        <f>'Fase final'!D8</f>
        <v>España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192</v>
      </c>
      <c r="C86" s="161" t="str">
        <f>'Fase final'!D24</f>
        <v>Argentina</v>
      </c>
      <c r="D86"/>
    </row>
    <row r="87" spans="2:6" s="153" customFormat="1" x14ac:dyDescent="0.25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Francia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Argentina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Brasil</v>
      </c>
    </row>
    <row r="115" spans="2:6" x14ac:dyDescent="0.25">
      <c r="B115" s="9" t="s">
        <v>207</v>
      </c>
      <c r="C115" s="13" t="str">
        <f>F76</f>
        <v>Alemania</v>
      </c>
      <c r="D115"/>
      <c r="E115"/>
      <c r="F115"/>
    </row>
    <row r="116" spans="2:6" x14ac:dyDescent="0.25">
      <c r="B116" s="9" t="s">
        <v>208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Argentina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5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5</v>
      </c>
      <c r="Z6" s="6">
        <f>D5+C6+C9</f>
        <v>3</v>
      </c>
      <c r="AA6" s="6">
        <f>Y6-Z6</f>
        <v>2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1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 x14ac:dyDescent="0.25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5</v>
      </c>
      <c r="Z15" s="6">
        <f>C14+D17+D19</f>
        <v>1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6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 x14ac:dyDescent="0.3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5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1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4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2</v>
      </c>
      <c r="Z27" s="16">
        <f>C25+C27+C28</f>
        <v>2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2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5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5</v>
      </c>
      <c r="AA35" s="6">
        <f>Y35-Z35</f>
        <v>-2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 x14ac:dyDescent="0.3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x14ac:dyDescent="0.25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5</v>
      </c>
      <c r="Z44" s="95">
        <f>D44+D46+D48</f>
        <v>0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5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4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2</v>
      </c>
      <c r="Z47" s="97">
        <f>C45+C47+C48</f>
        <v>3</v>
      </c>
      <c r="AA47" s="97">
        <f>Y47-Z47</f>
        <v>-1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1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3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1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4</v>
      </c>
      <c r="Z54" s="95">
        <f>D54+D56+D58</f>
        <v>0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5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x14ac:dyDescent="0.25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3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 x14ac:dyDescent="0.25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3</v>
      </c>
      <c r="X75" s="6">
        <f>L80</f>
        <v>0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x14ac:dyDescent="0.25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3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3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2018-06-14T00:38:16Z</dcterms:modified>
</cp:coreProperties>
</file>