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ED51C50B-BB29-4DD7-A013-4E0102D27CF0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36" i="3"/>
  <c r="AD36" i="3" s="1"/>
  <c r="AB46" i="3"/>
  <c r="AE46" i="3" s="1"/>
  <c r="AB17" i="3"/>
  <c r="AB75" i="3"/>
  <c r="AE65" i="3"/>
  <c r="AB47" i="3"/>
  <c r="AB35" i="3"/>
  <c r="AD34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E34" i="3"/>
  <c r="AF37" i="3"/>
  <c r="AE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<sst xmlns="http://schemas.openxmlformats.org/spreadsheetml/2006/main" count="461" uniqueCount="226">
  <si>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</si>
  <si>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</si>
  <si>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</si>
  <si>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</si>
  <si>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</si>
  <si>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</si>
  <si>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</si>
  <si>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</si>
  <si>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</si>
  <si>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</si>
  <si>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</si>
  <si>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</si>
  <si>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</si>
  <si>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</si>
  <si>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</si>
  <si>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</si>
  <si>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</si>
  <si>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</si>
  <si>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</si>
  <si>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</si>
  <si>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</si>
  <si>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</si>
  <si>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</si>
  <si>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</si>
  <si>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</si>
  <si>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</si>
  <si>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</si>
  <si>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</si>
  <si>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</si>
  <si>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</si>
  <si>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</si>
  <si>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</si>
  <si>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</si>
  <si>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</si>
  <si>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</si>
  <si>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</si>
  <si>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</si>
  <si>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</si>
  <si>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</si>
  <si>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</si>
  <si>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</si>
  <si>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</si>
  <si>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</si>
  <si>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</si>
  <si>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</si>
  <si>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</si>
  <si>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</si>
  <si>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</si>
  <si>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</si>
  <si>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</si>
  <si>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</si>
  <si>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</si>
  <si>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</si>
  <si>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</si>
  <si>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</si>
  <si>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</si>
  <si>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</si>
  <si>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</si>
  <si>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</si>
  <si>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</si>
  <si>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</si>
  <si>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</si>
  <si>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</si>
  <si>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</si>
  <si>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</si>
  <si>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</si>
  <si>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</si>
  <si>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</si>
  <si>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</si>
  <si>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</si>
  <si>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</si>
  <si>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</si>
  <si>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</si>
  <si>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</si>
  <si>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</si>
  <si>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</si>
  <si>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</si>
  <si>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</si>
  <si>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</si>
  <si>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</si>
  <si>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</si>
  <si>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</si>
  <si>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</si>
  <si>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</si>
  <si>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</si>
  <si>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</si>
  <si>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</si>
  <si>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</si>
  <si>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</si>
  <si>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</si>
  <si>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</si>
  <si>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</si>
  <si>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</si>
  <si>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</si>
  <si>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</si>
  <si>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</si>
  <si>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</si>
  <si>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</si>
  <si>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</si>
  <si>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</si>
  <si>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</si>
  <si>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</si>
  <si>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</si>
  <si>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</si>
  <si>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</si>
  <si>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</si>
  <si>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</si>
  <si>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</si>
  <si>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</si>
  <si>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</si>
  <si>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</si>
  <si>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</si>
  <si>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</si>
  <si>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</si>
  <si>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</si>
  <si>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</si>
  <si>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</si>
  <si>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</si>
  <si>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</si>
  <si>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</si>
  <si>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</si>
  <si>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</si>
  <si>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</si>
  <si>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</si>
  <si>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</si>
  <si>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</si>
  <si>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</si>
  <si>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</si>
  <si>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</si>
  <si>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</si>
  <si>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</si>
  <si>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</si>
  <si>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</si>
  <si>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</si>
  <si>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</si>
  <si>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</si>
  <si>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</si>
  <si>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</si>
  <si>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</si>
  <si>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</si>
  <si>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</si>
  <si>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</si>
  <si>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</si>
  <si>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</si>
  <si>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</si>
  <si>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</si>
  <si>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</si>
  <si>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</si>
  <si>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</si>
  <si>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</si>
  <si>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</si>
  <si>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</si>
  <si>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</si>
  <si>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</si>
  <si>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</si>
  <si>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</si>
  <si>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</si>
  <si>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</si>
  <si>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</si>
  <si>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</si>
  <si>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</si>
  <si>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</si>
  <si>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</si>
  <si>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</si>
  <si>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</si>
  <si>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</si>
  <si>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</si>
  <si>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</si>
  <si>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</si>
  <si>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</si>
  <si>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</si>
  <si>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</si>
  <si>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</si>
  <si>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</si>
  <si>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</si>
  <si>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</si>
  <si>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</si>
  <si>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</si>
  <si>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</si>
  <si>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</si>
  <si>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</si>
  <si>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</si>
  <si>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</si>
  <si>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</si>
  <si>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</si>
  <si>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</si>
  <si>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</si>
  <si>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</si>
  <si>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</si>
  <si>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</si>
  <si>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</si>
  <si>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</si>
  <si>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</si>
  <si>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</si>
  <si>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</si>
  <si>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</si>
  <si>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</si>
  <si>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</si>
  <si>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</si>
  <si>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</si>
  <si>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</si>
  <si>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</si>
  <si>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</si>
  <si>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</si>
  <si>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</si>
  <si>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</si>
  <si>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</si>
  <si>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</si>
  <si>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</si>
  <si>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</si>
  <si>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</si>
  <si>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</si>
  <si>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</si>
  <si>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</si>
  <si>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</si>
  <si>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</si>
  <si>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</si>
  <si>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</si>
  <si>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</si>
  <si>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</si>
  <si>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</si>
  <si>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</si>
  <si>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</si>
  <si>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</si>
  <si>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Ramiro "Tata" Martínez</t>
  </si>
  <si>
    <t>ramirotatamartinez@gmail.com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</si>
</sst>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mirotatamartinez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74" workbookViewId="0">
      <selection activeCell="K4" sqref="K4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-7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1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3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C43598D2-A048-4BDE-BC2F-2DDF04F6FDF6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M29" sqref="M29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120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">
        <v>90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120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3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0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3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 x14ac:dyDescent="0.25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2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Bélgica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1</v>
      </c>
      <c r="F69" s="51" t="str">
        <f>'Fase final'!G31</f>
        <v>Inglaterra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Inglaterra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1</v>
      </c>
      <c r="F76" s="43" t="str">
        <f>'Fase final'!M14</f>
        <v>Inglaterra</v>
      </c>
    </row>
    <row r="77" spans="2:6" ht="15.75" thickBot="1" x14ac:dyDescent="0.3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Uruguay</v>
      </c>
    </row>
    <row r="81" spans="2:6" x14ac:dyDescent="0.25">
      <c r="B81" s="159" t="s">
        <v>37</v>
      </c>
      <c r="C81" s="161" t="str">
        <f>'Fase final'!D22</f>
        <v>Rusia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192</v>
      </c>
      <c r="C86" s="161" t="str">
        <f>'Fase final'!D24</f>
        <v>Argentina</v>
      </c>
      <c r="D86"/>
    </row>
    <row r="87" spans="2:6" s="153" customFormat="1" x14ac:dyDescent="0.25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Uruguay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Inglaterra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Brasil</v>
      </c>
    </row>
    <row r="115" spans="2:6" x14ac:dyDescent="0.25">
      <c r="B115" s="9" t="s">
        <v>207</v>
      </c>
      <c r="C115" s="13" t="str">
        <f>F76</f>
        <v>Inglaterra</v>
      </c>
      <c r="D115"/>
      <c r="E115"/>
      <c r="F115"/>
    </row>
    <row r="116" spans="2:6" x14ac:dyDescent="0.25">
      <c r="B116" s="9" t="s">
        <v>208</v>
      </c>
      <c r="C116" s="13" t="str">
        <f>C77</f>
        <v>Uruguay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España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 x14ac:dyDescent="0.25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3</v>
      </c>
      <c r="Z5" s="6">
        <f>C4+D7+D9</f>
        <v>8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1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0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7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3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5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8</v>
      </c>
      <c r="AA25" s="6">
        <f>Y25-Z25</f>
        <v>-7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1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0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5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2</v>
      </c>
      <c r="Z36" s="6">
        <f>D35+C36+C39</f>
        <v>1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 x14ac:dyDescent="0.3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x14ac:dyDescent="0.25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1</v>
      </c>
      <c r="Z45" s="6">
        <f>C44+D47+D49</f>
        <v>3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5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3</v>
      </c>
      <c r="Z47" s="97">
        <f>C45+C47+C48</f>
        <v>1</v>
      </c>
      <c r="AA47" s="97">
        <f>Y47-Z47</f>
        <v>2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3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3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4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3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5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2</v>
      </c>
      <c r="D74" s="96">
        <f>'Fase de grupos'!I77</f>
        <v>3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 x14ac:dyDescent="0.25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5</v>
      </c>
      <c r="Z75" s="6">
        <f>C74+D77+D79</f>
        <v>6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x14ac:dyDescent="0.25">
      <c r="B76" s="1" t="str">
        <f>'Fase de grupos'!G79</f>
        <v>Polonia</v>
      </c>
      <c r="C76" s="9">
        <f>'Fase de grupos'!H79</f>
        <v>0</v>
      </c>
      <c r="D76" s="13">
        <f>'Fase de grupos'!I79</f>
        <v>0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3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5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2018-06-14T00:55:38Z</dcterms:modified>
</cp:coreProperties>
</file>