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68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Y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B34" i="3"/>
  <c r="AF34" i="3" s="1"/>
  <c r="AB46" i="3"/>
  <c r="AB17" i="3"/>
  <c r="AB75" i="3"/>
  <c r="AE65" i="3"/>
  <c r="AB47" i="3"/>
  <c r="AF47" i="3" s="1"/>
  <c r="AB35" i="3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E36" i="3"/>
  <c r="AD34" i="3"/>
  <c r="AE34" i="3"/>
  <c r="AD36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Q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N40" i="2"/>
  <c r="S39" i="2"/>
  <c r="P40" i="2"/>
  <c r="M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<sst xmlns="http://schemas.openxmlformats.org/spreadsheetml/2006/main" count="455" uniqueCount="226">
  <si>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</si>
  <si>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</si>
  <si>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</si>
  <si>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</si>
  <si>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</si>
  <si>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</si>
  <si>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</si>
  <si>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</si>
  <si>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</si>
  <si>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</si>
  <si>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</si>
  <si>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</si>
  <si>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</si>
  <si>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</si>
  <si>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</si>
  <si>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</si>
  <si>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</si>
  <si>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</si>
  <si>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</si>
  <si>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</si>
  <si>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</si>
  <si>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</si>
  <si>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</si>
  <si>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</si>
  <si>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</si>
  <si>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</si>
  <si>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</si>
  <si>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</si>
  <si>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</si>
  <si>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</si>
  <si>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</si>
  <si>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</si>
  <si>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</si>
  <si>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</si>
  <si>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</si>
  <si>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</si>
  <si>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</si>
  <si>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</si>
  <si>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</si>
  <si>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</si>
  <si>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</si>
  <si>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</si>
  <si>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</si>
  <si>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</si>
  <si>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</si>
  <si>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</si>
  <si>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</si>
  <si>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</si>
  <si>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</si>
  <si>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</si>
  <si>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</si>
  <si>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</si>
  <si>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</si>
  <si>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</si>
  <si>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</si>
  <si>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</si>
  <si>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</si>
  <si>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</si>
  <si>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</si>
  <si>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</si>
  <si>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</si>
  <si>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</si>
  <si>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</si>
  <si>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</si>
  <si>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</si>
  <si>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</si>
  <si>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</si>
  <si>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</si>
  <si>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</si>
  <si>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</si>
  <si>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</si>
  <si>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</si>
  <si>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</si>
  <si>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</si>
  <si>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</si>
  <si>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</si>
  <si>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</si>
  <si>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</si>
  <si>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</si>
  <si>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</si>
  <si>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</si>
  <si>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</si>
  <si>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</si>
  <si>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</si>
  <si>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</si>
  <si>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</si>
  <si>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</si>
  <si>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</si>
  <si>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</si>
  <si>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</si>
  <si>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</si>
  <si>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</si>
  <si>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</si>
  <si>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</si>
  <si>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</si>
  <si>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</si>
  <si>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</si>
  <si>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</si>
  <si>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</si>
  <si>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</si>
  <si>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</si>
  <si>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</si>
  <si>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</si>
  <si>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</si>
  <si>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</si>
  <si>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</si>
  <si>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</si>
  <si>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</si>
  <si>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</si>
  <si>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</si>
  <si>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</si>
  <si>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</si>
  <si>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</si>
  <si>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</si>
  <si>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</si>
  <si>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</si>
  <si>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</si>
  <si>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</si>
  <si>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</si>
  <si>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</si>
  <si>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</si>
  <si>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</si>
  <si>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</si>
  <si>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</si>
  <si>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</si>
  <si>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</si>
  <si>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</si>
  <si>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</si>
  <si>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</si>
  <si>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</si>
  <si>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</si>
  <si>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</si>
  <si>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</si>
  <si>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</si>
  <si>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</si>
  <si>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</si>
  <si>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</si>
  <si>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</si>
  <si>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</si>
  <si>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</si>
  <si>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</si>
  <si>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</si>
  <si>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</si>
  <si>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</si>
  <si>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</si>
  <si>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</si>
  <si>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</si>
  <si>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</si>
  <si>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</si>
  <si>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</si>
  <si>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</si>
  <si>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</si>
  <si>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</si>
  <si>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</si>
  <si>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</si>
  <si>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</si>
  <si>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</si>
  <si>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</si>
  <si>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</si>
  <si>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</si>
  <si>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</si>
  <si>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</si>
  <si>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</si>
  <si>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</si>
  <si>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</si>
  <si>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</si>
  <si>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</si>
  <si>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</si>
  <si>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</si>
  <si>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</si>
  <si>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</si>
  <si>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</si>
  <si>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</si>
  <si>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</si>
  <si>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</si>
  <si>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</si>
  <si>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</si>
  <si>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</si>
  <si>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</si>
  <si>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</si>
  <si>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</si>
  <si>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</si>
  <si>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</si>
  <si>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</si>
  <si>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</si>
  <si>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</si>
  <si>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</si>
  <si>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</si>
  <si>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</si>
  <si>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</si>
  <si>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</si>
  <si>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</si>
  <si>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</si>
  <si>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</si>
  <si>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</si>
  <si>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</si>
  <si>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</si>
  <si>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</si>
  <si>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</si>
  <si>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</si>
  <si>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</si>
  <si>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</si>
  <si>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</si>
  <si>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</si>
  <si>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</si>
  <si>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</si>
  <si>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</si>
  <si>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</si>
  <si>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</si>
  <si>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</si>
  <si>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</si>
  <si>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</si>
  <si>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</si>
  <si>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</si>
  <si>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</si>
  <si>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</si>
  <si>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</si>
  <si>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</si>
  <si>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</si>
  <si>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</si>
  <si>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</si>
  <si>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</si>
  <si>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</si>
  <si>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Mariana Gonnet</t>
  </si>
  <si>
    <t>mgonnetolivera@gmail.com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</si>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</sst>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gonnetoliver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1" workbookViewId="0">
      <selection activeCell="I81" sqref="I8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0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4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0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Panamá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Bélgica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U15" sqref="U1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0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0</v>
      </c>
      <c r="F63" s="189" t="str">
        <f>'Fase final'!D32</f>
        <v>Panamá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Panamá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4</v>
      </c>
      <c r="Z4" s="15">
        <f>D4+D6+D8</f>
        <v>5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3</v>
      </c>
      <c r="Z17" s="16">
        <f>C15+C17+C18</f>
        <v>6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6</v>
      </c>
      <c r="Z26" s="6">
        <f>D25+C26+C29</f>
        <v>5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4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1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0</v>
      </c>
      <c r="Z36" s="6">
        <f>D35+C36+C39</f>
        <v>4</v>
      </c>
      <c r="AA36" s="6">
        <f>Y36-Z36</f>
        <v>-4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6</v>
      </c>
      <c r="Z37" s="97">
        <f>C35+C37+C38</f>
        <v>3</v>
      </c>
      <c r="AA37" s="97">
        <f>Y37-Z37</f>
        <v>3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4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2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6</v>
      </c>
      <c r="Z46" s="6">
        <f>D45+C46+C49</f>
        <v>5</v>
      </c>
      <c r="AA46" s="6">
        <f>Y46-Z46</f>
        <v>1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3</v>
      </c>
      <c r="Z47" s="97">
        <f>C45+C47+C48</f>
        <v>8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3</v>
      </c>
      <c r="Z55" s="6">
        <f>C54+D57+D59</f>
        <v>2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5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1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0</v>
      </c>
      <c r="W64" s="95">
        <f>H70</f>
        <v>2</v>
      </c>
      <c r="X64" s="95">
        <f>I70</f>
        <v>1</v>
      </c>
      <c r="Y64" s="95">
        <f>C64+C66+C68</f>
        <v>2</v>
      </c>
      <c r="Z64" s="95">
        <f>D64+D66+D68</f>
        <v>4</v>
      </c>
      <c r="AA64" s="95">
        <f>Y64-Z64</f>
        <v>-2</v>
      </c>
      <c r="AB64" s="8">
        <f>3*V64+W64</f>
        <v>2</v>
      </c>
      <c r="AD64">
        <f>IF(OR(AB64&gt;AB65,AND(AB64=AB65,AA64&gt;AA65),AND(AB64=AB65,AA64=AA65,Y64&gt;Y65)),1,0)</f>
        <v>0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1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1</v>
      </c>
      <c r="X65" s="6">
        <f>L70</f>
        <v>1</v>
      </c>
      <c r="Y65" s="6">
        <f>D64+C67+C69</f>
        <v>4</v>
      </c>
      <c r="Z65" s="6">
        <f>C64+D67+D69</f>
        <v>3</v>
      </c>
      <c r="AA65" s="6">
        <f>Y65-Z65</f>
        <v>1</v>
      </c>
      <c r="AB65" s="10">
        <f>3*V65+W65</f>
        <v>4</v>
      </c>
      <c r="AD65">
        <f>IF(OR(AB65&gt;AB64,AND(AB65=AB64,AA65&gt;AA64),AND(AB65=AB64,AA65=AA64,Y65&gt;Y64)),1,0)</f>
        <v>1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2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spans="2:36">
      <c r="B66" s="1" t="str">
        <f>'Fase de grupos'!G69</f>
        <v>Bélgica</v>
      </c>
      <c r="C66" s="9">
        <f>'Fase de grupos'!H69</f>
        <v>0</v>
      </c>
      <c r="D66" s="13">
        <f>'Fase de grupos'!I69</f>
        <v>0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0</v>
      </c>
      <c r="H70" s="91">
        <f t="shared" ref="H70:N70" si="6">SUM(H64:H69)</f>
        <v>2</v>
      </c>
      <c r="I70" s="92">
        <f t="shared" si="6"/>
        <v>1</v>
      </c>
      <c r="J70" s="90">
        <f t="shared" si="6"/>
        <v>1</v>
      </c>
      <c r="K70" s="91">
        <f t="shared" si="6"/>
        <v>1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2</v>
      </c>
      <c r="Z74" s="95">
        <f>D74+D76+D78</f>
        <v>3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2010-03-03T16:28:09Z</dcterms:created>
  <dcterms:modified xsi:type="dcterms:W3CDTF">2018-06-04T20:30:31Z</dcterms:modified>
</cp:coreProperties>
</file>