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345" windowHeight="463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64" i="3"/>
  <c r="J6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7" i="3"/>
  <c r="AB36" i="3"/>
  <c r="AF37" i="3" s="1"/>
  <c r="AB46" i="3"/>
  <c r="AE46" i="3" s="1"/>
  <c r="AB17" i="3"/>
  <c r="AB75" i="3"/>
  <c r="AE65" i="3"/>
  <c r="AB47" i="3"/>
  <c r="AB35" i="3"/>
  <c r="AD36" i="3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34" i="3"/>
  <c r="AF36" i="3"/>
  <c r="AH36" i="3" s="1"/>
  <c r="AE36" i="3"/>
  <c r="AD34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S39" i="2"/>
  <c r="S40" i="2"/>
  <c r="N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M24" i="5" s="1"/>
  <c r="C57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9" i="7"/>
  <c r="C58" i="7"/>
  <c r="C85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<sst xmlns="http://schemas.openxmlformats.org/spreadsheetml/2006/main" count="455" uniqueCount="226">
  <si>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</si>
  <si>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</si>
  <si>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</si>
  <si>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</si>
  <si>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</si>
  <si>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</si>
  <si>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</si>
  <si>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</si>
  <si>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</si>
  <si>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</si>
  <si>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</si>
  <si>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</si>
  <si>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</si>
  <si>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</si>
  <si>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</si>
  <si>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</si>
  <si>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</si>
  <si>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</si>
  <si>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</si>
  <si>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</si>
  <si>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</si>
  <si>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</si>
  <si>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</si>
  <si>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</si>
  <si>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</si>
  <si>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</si>
  <si>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</si>
  <si>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</si>
  <si>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</si>
  <si>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</si>
  <si>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</si>
  <si>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</si>
  <si>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</si>
  <si>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</si>
  <si>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</si>
  <si>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</si>
  <si>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</si>
  <si>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</si>
  <si>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</si>
  <si>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</si>
  <si>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</si>
  <si>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</si>
  <si>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</si>
  <si>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</si>
  <si>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</si>
  <si>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</si>
  <si>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</si>
  <si>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</si>
  <si>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</si>
  <si>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</si>
  <si>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</si>
  <si>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</si>
  <si>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</si>
  <si>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</si>
  <si>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</si>
  <si>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</si>
  <si>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</si>
  <si>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</si>
  <si>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</si>
  <si>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</si>
  <si>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</si>
  <si>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</si>
  <si>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</si>
  <si>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</si>
  <si>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</si>
  <si>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</si>
  <si>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</si>
  <si>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</si>
  <si>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</si>
  <si>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</si>
  <si>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</si>
  <si>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</si>
  <si>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</si>
  <si>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</si>
  <si>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</si>
  <si>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</si>
  <si>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</si>
  <si>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</si>
  <si>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</si>
  <si>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</si>
  <si>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</si>
  <si>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</si>
  <si>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</si>
  <si>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</si>
  <si>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</si>
  <si>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</si>
  <si>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</si>
  <si>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</si>
  <si>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</si>
  <si>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</si>
  <si>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</si>
  <si>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</si>
  <si>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</si>
  <si>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</si>
  <si>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</si>
  <si>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</si>
  <si>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</si>
  <si>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</si>
  <si>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</si>
  <si>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</si>
  <si>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</si>
  <si>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</si>
  <si>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</si>
  <si>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</si>
  <si>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</si>
  <si>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</si>
  <si>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</si>
  <si>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</si>
  <si>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</si>
  <si>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</si>
  <si>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</si>
  <si>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</si>
  <si>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</si>
  <si>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</si>
  <si>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</si>
  <si>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</si>
  <si>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</si>
  <si>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</si>
  <si>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</si>
  <si>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</si>
  <si>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</si>
  <si>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</si>
  <si>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</si>
  <si>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</si>
  <si>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</si>
  <si>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</si>
  <si>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</si>
  <si>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</si>
  <si>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</si>
  <si>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</si>
  <si>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</si>
  <si>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</si>
  <si>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</si>
  <si>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</si>
  <si>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</si>
  <si>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</si>
  <si>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</si>
  <si>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</si>
  <si>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</si>
  <si>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</si>
  <si>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</si>
  <si>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</si>
  <si>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</si>
  <si>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</si>
  <si>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</si>
  <si>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</si>
  <si>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</si>
  <si>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</si>
  <si>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</si>
  <si>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</si>
  <si>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</si>
  <si>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</si>
  <si>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</si>
  <si>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</si>
  <si>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</si>
  <si>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</si>
  <si>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</si>
  <si>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</si>
  <si>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</si>
  <si>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</si>
  <si>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</si>
  <si>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</si>
  <si>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</si>
  <si>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</si>
  <si>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</si>
  <si>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</si>
  <si>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</si>
  <si>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</si>
  <si>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</si>
  <si>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</si>
  <si>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</si>
  <si>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</si>
  <si>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</si>
  <si>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</si>
  <si>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</si>
  <si>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</si>
  <si>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</si>
  <si>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</si>
  <si>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</si>
  <si>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</si>
  <si>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</si>
  <si>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</si>
  <si>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</si>
  <si>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</si>
  <si>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</si>
  <si>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</si>
  <si>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</si>
  <si>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</si>
  <si>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</si>
  <si>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</si>
  <si>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</si>
  <si>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</si>
  <si>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</si>
  <si>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</si>
  <si>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</si>
  <si>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</si>
  <si>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</si>
  <si>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</si>
  <si>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</si>
  <si>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</si>
  <si>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</si>
  <si>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</si>
  <si>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</si>
  <si>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</si>
  <si>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</si>
  <si>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</si>
  <si>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</si>
  <si>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</si>
  <si>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</si>
  <si>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</si>
  <si>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</si>
  <si>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</si>
  <si>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</si>
  <si>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</si>
  <si>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</si>
  <si>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</si>
  <si>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</si>
  <si>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</si>
  <si>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</si>
  <si>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</si>
  <si>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</si>
  <si>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</si>
  <si>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</si>
  <si>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Nicolas Moscoso</t>
  </si>
  <si>
    <t>nico.moscoso91@gmail.com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</si>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</sst>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.moscoso9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" sqref="C1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workbookViewId="0">
      <selection activeCell="X5" sqref="X5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1</v>
      </c>
      <c r="O38" s="146">
        <f>IF('No modificar!!'!AJ34=3,'No modificar!!'!W34,IF('No modificar!!'!AJ35=3,'No modificar!!'!W35,IF('No modificar!!'!AJ36=3,'No modificar!!'!W36,'No modificar!!'!W37)))</f>
        <v>2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5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7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6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G32" sqref="G32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Francia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Inglaterra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0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Inglaterra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0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0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Inglaterra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Inglaterra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3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7</v>
      </c>
      <c r="Z14" s="22">
        <f>D14+D16+D18</f>
        <v>2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9</v>
      </c>
      <c r="AA17" s="16">
        <f>Y17-Z17</f>
        <v>-8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7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6</v>
      </c>
      <c r="Z34" s="95">
        <f>D34+D36+D38</f>
        <v>4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4</v>
      </c>
      <c r="Z36" s="6">
        <f>D35+C36+C39</f>
        <v>3</v>
      </c>
      <c r="AA36" s="6">
        <f>Y36-Z36</f>
        <v>1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4</v>
      </c>
      <c r="Z37" s="97">
        <f>C35+C37+C38</f>
        <v>5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2</v>
      </c>
      <c r="O40" s="92">
        <f>SUM(O34:O39)</f>
        <v>0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4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7</v>
      </c>
      <c r="Z54" s="95">
        <f>D54+D56+D58</f>
        <v>3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2</v>
      </c>
      <c r="E56" s="1" t="str">
        <f>'Fase de grupos'!J59</f>
        <v>Suecia</v>
      </c>
      <c r="G56" s="9">
        <f>IF(C56&gt;D56,1,0)</f>
        <v>0</v>
      </c>
      <c r="H56" s="6">
        <f>IF(C56=D56,1,0)</f>
        <v>1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1</v>
      </c>
      <c r="O56" s="13">
        <f>IF(D56&lt;C56,1,0)</f>
        <v>0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1</v>
      </c>
      <c r="X56" s="6">
        <f>O60</f>
        <v>0</v>
      </c>
      <c r="Y56" s="6">
        <f>C55+D56+D59</f>
        <v>5</v>
      </c>
      <c r="Z56" s="6">
        <f>D55+C56+C59</f>
        <v>3</v>
      </c>
      <c r="AA56" s="6">
        <f>Y56-Z56</f>
        <v>2</v>
      </c>
      <c r="AB56" s="10">
        <f>3*V56+W56</f>
        <v>7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5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1</v>
      </c>
      <c r="O60" s="92">
        <f>SUM(O54:O59)</f>
        <v>0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9</v>
      </c>
      <c r="Z64" s="95">
        <f>D64+D66+D68</f>
        <v>2</v>
      </c>
      <c r="AA64" s="95">
        <f>Y64-Z64</f>
        <v>7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9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7</v>
      </c>
      <c r="AA66" s="6">
        <f>Y66-Z66</f>
        <v>-5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2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5</v>
      </c>
      <c r="Z74" s="95">
        <f>D74+D76+D78</f>
        <v>4</v>
      </c>
      <c r="AA74" s="95">
        <f>Y74-Z74</f>
        <v>1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3</v>
      </c>
      <c r="X75" s="6">
        <f>L80</f>
        <v>0</v>
      </c>
      <c r="Y75" s="6">
        <f>D74+C77+C79</f>
        <v>2</v>
      </c>
      <c r="Z75" s="6">
        <f>C74+D77+D79</f>
        <v>2</v>
      </c>
      <c r="AA75" s="6">
        <f>Y75-Z75</f>
        <v>0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6</v>
      </c>
      <c r="AA77" s="97">
        <f>Y77-Z77</f>
        <v>-4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3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2018-06-14T14:16:38Z</dcterms:modified>
</cp:coreProperties>
</file>