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R77" i="3"/>
  <c r="Z74" i="3"/>
  <c r="AA74" i="3" s="1"/>
  <c r="Y74" i="3"/>
  <c r="I68" i="3"/>
  <c r="J67" i="3"/>
  <c r="Y64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AA64" i="3"/>
  <c r="G60" i="3"/>
  <c r="V54" i="3" s="1"/>
  <c r="K60" i="3"/>
  <c r="W55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5" i="3" l="1"/>
  <c r="AB36" i="3"/>
  <c r="AB37" i="3"/>
  <c r="AF37" i="3" s="1"/>
  <c r="AB46" i="3"/>
  <c r="AE46" i="3" s="1"/>
  <c r="AB17" i="3"/>
  <c r="AB75" i="3"/>
  <c r="AE65" i="3"/>
  <c r="AB47" i="3"/>
  <c r="AB35" i="3"/>
  <c r="AE36" i="3" s="1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B14" i="3"/>
  <c r="AF47" i="3" l="1"/>
  <c r="AD34" i="3"/>
  <c r="AH34" i="3" s="1"/>
  <c r="AF36" i="3"/>
  <c r="AF24" i="3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R40" i="2"/>
  <c r="P40" i="2"/>
  <c r="N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T40" i="2" l="1"/>
  <c r="S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G10" i="5"/>
  <c r="G8" i="5"/>
  <c r="C98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G22" i="5" l="1"/>
  <c r="C102" i="7" s="1"/>
  <c r="J23" i="5"/>
  <c r="M24" i="5" s="1"/>
  <c r="C94" i="7"/>
  <c r="F63" i="7"/>
  <c r="C58" i="7"/>
  <c r="C89" i="7"/>
  <c r="C5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<sst xmlns="http://schemas.openxmlformats.org/spreadsheetml/2006/main" count="456" uniqueCount="226">
  <si>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</si>
  <si>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</si>
  <si>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</si>
  <si>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</si>
  <si>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</si>
  <si>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</si>
  <si>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</si>
  <si>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</si>
  <si>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</si>
  <si>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</si>
  <si>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</si>
  <si>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</si>
  <si>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</si>
  <si>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</si>
  <si>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</si>
  <si>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</si>
  <si>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</si>
  <si>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</si>
  <si>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</si>
  <si>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</si>
  <si>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</si>
  <si>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</si>
  <si>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</si>
  <si>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</si>
  <si>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</si>
  <si>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</si>
  <si>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</si>
  <si>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</si>
  <si>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</si>
  <si>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</si>
  <si>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</si>
  <si>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</si>
  <si>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</si>
  <si>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</si>
  <si>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</si>
  <si>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</si>
  <si>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</si>
  <si>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</si>
  <si>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</si>
  <si>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</si>
  <si>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</si>
  <si>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</si>
  <si>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</si>
  <si>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</si>
  <si>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</si>
  <si>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</si>
  <si>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</si>
  <si>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</si>
  <si>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</si>
  <si>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</si>
  <si>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</si>
  <si>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</si>
  <si>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</si>
  <si>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</si>
  <si>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</si>
  <si>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</si>
  <si>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</si>
  <si>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</si>
  <si>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</si>
  <si>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</si>
  <si>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</si>
  <si>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</si>
  <si>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</si>
  <si>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</si>
  <si>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</si>
  <si>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</si>
  <si>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</si>
  <si>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</si>
  <si>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</si>
  <si>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</si>
  <si>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</si>
  <si>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</si>
  <si>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</si>
  <si>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</si>
  <si>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</si>
  <si>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</si>
  <si>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</si>
  <si>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</si>
  <si>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</si>
  <si>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</si>
  <si>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</si>
  <si>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</si>
  <si>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</si>
  <si>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</si>
  <si>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</si>
  <si>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</si>
  <si>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</si>
  <si>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</si>
  <si>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</si>
  <si>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</si>
  <si>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</si>
  <si>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</si>
  <si>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</si>
  <si>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</si>
  <si>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</si>
  <si>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</si>
  <si>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</si>
  <si>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</si>
  <si>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</si>
  <si>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</si>
  <si>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</si>
  <si>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</si>
  <si>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</si>
  <si>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</si>
  <si>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</si>
  <si>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</si>
  <si>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</si>
  <si>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</si>
  <si>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</si>
  <si>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</si>
  <si>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</si>
  <si>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</si>
  <si>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</si>
  <si>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</si>
  <si>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</si>
  <si>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</si>
  <si>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</si>
  <si>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</si>
  <si>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</si>
  <si>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</si>
  <si>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</si>
  <si>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</si>
  <si>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</si>
  <si>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</si>
  <si>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</si>
  <si>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</si>
  <si>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</si>
  <si>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</si>
  <si>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</si>
  <si>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</si>
  <si>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</si>
  <si>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</si>
  <si>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</si>
  <si>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</si>
  <si>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</si>
  <si>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</si>
  <si>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</si>
  <si>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</si>
  <si>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</si>
  <si>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</si>
  <si>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</si>
  <si>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</si>
  <si>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</si>
  <si>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</si>
  <si>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</si>
  <si>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</si>
  <si>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</si>
  <si>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</si>
  <si>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</si>
  <si>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</si>
  <si>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</si>
  <si>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</si>
  <si>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</si>
  <si>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</si>
  <si>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</si>
  <si>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</si>
  <si>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</si>
  <si>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</si>
  <si>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</si>
  <si>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</si>
  <si>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</si>
  <si>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</si>
  <si>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</si>
  <si>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</si>
  <si>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</si>
  <si>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</si>
  <si>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</si>
  <si>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</si>
  <si>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</si>
  <si>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</si>
  <si>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</si>
  <si>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</si>
  <si>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</si>
  <si>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</si>
  <si>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</si>
  <si>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</si>
  <si>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</si>
  <si>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</si>
  <si>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</si>
  <si>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</si>
  <si>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</si>
  <si>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</si>
  <si>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</si>
  <si>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</si>
  <si>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</si>
  <si>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</si>
  <si>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</si>
  <si>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</si>
  <si>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</si>
  <si>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</si>
  <si>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</si>
  <si>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</si>
  <si>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</si>
  <si>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</si>
  <si>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</si>
  <si>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</si>
  <si>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</si>
  <si>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</si>
  <si>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</si>
  <si>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</si>
  <si>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</si>
  <si>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</si>
  <si>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</si>
  <si>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</si>
  <si>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</si>
  <si>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</si>
  <si>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</si>
  <si>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</si>
  <si>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</si>
  <si>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</si>
  <si>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</si>
  <si>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</si>
  <si>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</si>
  <si>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</si>
  <si>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</si>
  <si>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</si>
  <si>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</si>
  <si>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</si>
  <si>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</si>
  <si>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</si>
  <si>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</si>
  <si>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</si>
  <si>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</si>
  <si>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Neymar</t>
  </si>
  <si>
    <t>Ramiro Mariño</t>
  </si>
  <si>
    <t>Ramiro.marino91@gmail.com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</si>
</sst>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amiro.marino91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K22" sqref="K2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X3" sqref="X3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224</v>
      </c>
      <c r="F3" s="201"/>
      <c r="G3" s="202"/>
      <c r="H3" s="121"/>
      <c r="I3" s="121"/>
      <c r="J3" s="122" t="s">
        <v>30</v>
      </c>
      <c r="K3" s="203" t="s">
        <v>225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6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3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-7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4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4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6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8</v>
      </c>
      <c r="S31" s="114">
        <f>IF('No modificar!!'!AJ24=0,'No modificar!!'!AA24,IF('No modificar!!'!AJ25=0,'No modificar!!'!AA25,IF('No modificar!!'!AJ26=0,'No modificar!!'!AA26,'No modificar!!'!AA27)))</f>
        <v>-7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7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1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4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10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8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4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-6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T24" sqref="T24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Uruguay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4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2</v>
      </c>
      <c r="F22" s="169"/>
      <c r="G22" s="185" t="str">
        <f>IF(E21&gt;E22,D21,IF(E22&gt;E21,D22,"Manualmente"))</f>
        <v>Portugal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Portugal</v>
      </c>
      <c r="K23" s="185">
        <v>2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">
        <v>16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Portugal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3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Bélgica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4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4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4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0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3</v>
      </c>
      <c r="E60" s="172">
        <f>'Fase final'!E22</f>
        <v>2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2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0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Portugal</v>
      </c>
      <c r="D68" s="48">
        <f>'Fase final'!H22</f>
        <v>2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Portugal</v>
      </c>
      <c r="D73" s="16">
        <f>'Fase final'!K23</f>
        <v>2</v>
      </c>
      <c r="E73" s="16">
        <f>'Fase final'!K30</f>
        <v>3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2</v>
      </c>
      <c r="E77" s="16">
        <f>'Fase final'!N24</f>
        <v>1</v>
      </c>
      <c r="F77" s="14" t="str">
        <f>'Fase final'!M24</f>
        <v>Portugal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Portugal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Portugal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4</v>
      </c>
      <c r="Z4" s="15">
        <f>D4+D6+D8</f>
        <v>4</v>
      </c>
      <c r="AA4" s="15">
        <f>Y4-Z4</f>
        <v>0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7</v>
      </c>
      <c r="AA5" s="6">
        <f>Y5-Z5</f>
        <v>-7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6</v>
      </c>
      <c r="Z6" s="6">
        <f>D5+C6+C9</f>
        <v>3</v>
      </c>
      <c r="AA6" s="6">
        <f>Y6-Z6</f>
        <v>3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6</v>
      </c>
      <c r="Z7" s="16">
        <f>C5+C7+C8</f>
        <v>2</v>
      </c>
      <c r="AA7" s="16">
        <f>Y7-Z7</f>
        <v>4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1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7</v>
      </c>
      <c r="Z14" s="22">
        <f>D14+D16+D18</f>
        <v>1</v>
      </c>
      <c r="AA14" s="22">
        <f>Y14-Z14</f>
        <v>6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6</v>
      </c>
      <c r="Z15" s="6">
        <f>C14+D17+D19</f>
        <v>2</v>
      </c>
      <c r="AA15" s="6">
        <f>Y15-Z15</f>
        <v>4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2</v>
      </c>
      <c r="Z16" s="6">
        <f>D15+C16+C19</f>
        <v>5</v>
      </c>
      <c r="AA16" s="6">
        <f>Y16-Z16</f>
        <v>-3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0</v>
      </c>
      <c r="Z17" s="16">
        <f>C15+C17+C18</f>
        <v>7</v>
      </c>
      <c r="AA17" s="16">
        <f>Y17-Z17</f>
        <v>-7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4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2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8</v>
      </c>
      <c r="AA25" s="6">
        <f>Y25-Z25</f>
        <v>-7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5</v>
      </c>
      <c r="Z26" s="6">
        <f>D25+C26+C29</f>
        <v>4</v>
      </c>
      <c r="AA26" s="6">
        <f>Y26-Z26</f>
        <v>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4</v>
      </c>
      <c r="Z27" s="16">
        <f>C25+C27+C28</f>
        <v>4</v>
      </c>
      <c r="AA27" s="16">
        <f>Y27-Z27</f>
        <v>0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7</v>
      </c>
      <c r="Z34" s="95">
        <f>D34+D36+D38</f>
        <v>3</v>
      </c>
      <c r="AA34" s="95">
        <f>Y34-Z34</f>
        <v>4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2</v>
      </c>
      <c r="Z35" s="6">
        <f>C34+D37+D39</f>
        <v>6</v>
      </c>
      <c r="AA35" s="6">
        <f>Y35-Z35</f>
        <v>-4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6</v>
      </c>
      <c r="Z36" s="6">
        <f>D35+C36+C39</f>
        <v>4</v>
      </c>
      <c r="AA36" s="6">
        <f>Y36-Z36</f>
        <v>2</v>
      </c>
      <c r="AB36" s="10">
        <f>3*V36+W36</f>
        <v>7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3</v>
      </c>
      <c r="Z37" s="97">
        <f>C35+C37+C38</f>
        <v>5</v>
      </c>
      <c r="AA37" s="97">
        <f>Y37-Z37</f>
        <v>-2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1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3</v>
      </c>
      <c r="Z45" s="6">
        <f>C44+D47+D49</f>
        <v>4</v>
      </c>
      <c r="AA45" s="6">
        <f>Y45-Z45</f>
        <v>-1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4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3</v>
      </c>
      <c r="Z46" s="6">
        <f>D45+C46+C49</f>
        <v>6</v>
      </c>
      <c r="AA46" s="6">
        <f>Y46-Z46</f>
        <v>-3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2</v>
      </c>
      <c r="Z47" s="97">
        <f>C45+C47+C48</f>
        <v>5</v>
      </c>
      <c r="AA47" s="97">
        <f>Y47-Z47</f>
        <v>-3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10</v>
      </c>
      <c r="Z54" s="95">
        <f>D54+D56+D58</f>
        <v>2</v>
      </c>
      <c r="AA54" s="95">
        <f>Y54-Z54</f>
        <v>8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3</v>
      </c>
      <c r="Z55" s="6">
        <f>C54+D57+D59</f>
        <v>4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4</v>
      </c>
      <c r="Z56" s="6">
        <f>D55+C56+C59</f>
        <v>5</v>
      </c>
      <c r="AA56" s="6">
        <f>Y56-Z56</f>
        <v>-1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7</v>
      </c>
      <c r="AA57" s="97">
        <f>Y57-Z57</f>
        <v>-6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1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6</v>
      </c>
      <c r="Z64" s="95">
        <f>D64+D66+D68</f>
        <v>3</v>
      </c>
      <c r="AA64" s="95">
        <f>Y64-Z64</f>
        <v>3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1</v>
      </c>
      <c r="Z65" s="6">
        <f>C64+D67+D69</f>
        <v>6</v>
      </c>
      <c r="AA65" s="6">
        <f>Y65-Z65</f>
        <v>-5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1</v>
      </c>
      <c r="Z66" s="6">
        <f>D65+C66+C69</f>
        <v>4</v>
      </c>
      <c r="AA66" s="6">
        <f>Y66-Z66</f>
        <v>-3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7</v>
      </c>
      <c r="Z67" s="97">
        <f>C65+C67+C68</f>
        <v>2</v>
      </c>
      <c r="AA67" s="97">
        <f>Y67-Z67</f>
        <v>5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3</v>
      </c>
      <c r="Z74" s="95">
        <f>D74+D76+D78</f>
        <v>3</v>
      </c>
      <c r="AA74" s="95">
        <f>Y74-Z74</f>
        <v>0</v>
      </c>
      <c r="AB74" s="8">
        <f>3*V74+W74</f>
        <v>4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3</v>
      </c>
      <c r="Z75" s="6">
        <f>C74+D77+D79</f>
        <v>5</v>
      </c>
      <c r="AA75" s="6">
        <f>Y75-Z75</f>
        <v>-2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4</v>
      </c>
      <c r="Z76" s="6">
        <f>D75+C76+C79</f>
        <v>1</v>
      </c>
      <c r="AA76" s="6">
        <f>Y76-Z76</f>
        <v>3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2</v>
      </c>
      <c r="X77" s="97">
        <f>R80</f>
        <v>1</v>
      </c>
      <c r="Y77" s="97">
        <f>D75+D77+D78</f>
        <v>4</v>
      </c>
      <c r="Z77" s="97">
        <f>C75+C77+C78</f>
        <v>5</v>
      </c>
      <c r="AA77" s="97">
        <f>Y77-Z77</f>
        <v>-1</v>
      </c>
      <c r="AB77" s="12">
        <f>3*V77+W77</f>
        <v>2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0</v>
      </c>
      <c r="Q80" s="91">
        <f>SUM(Q74:Q79)</f>
        <v>2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Mauro Padilla</cp:lastModifiedBy>
  <dcterms:created xsi:type="dcterms:W3CDTF">2010-03-03T16:28:09Z</dcterms:created>
  <dcterms:modified xsi:type="dcterms:W3CDTF">2018-06-14T14:18:11Z</dcterms:modified>
</cp:coreProperties>
</file>