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D36" i="3" s="1"/>
  <c r="AB46" i="3"/>
  <c r="AE46" i="3" s="1"/>
  <c r="AB17" i="3"/>
  <c r="AB75" i="3"/>
  <c r="AE65" i="3"/>
  <c r="AB47" i="3"/>
  <c r="AF47" i="3" s="1"/>
  <c r="AB35" i="3"/>
  <c r="AF37" i="3"/>
  <c r="AF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E36" i="3" l="1"/>
  <c r="AH36" i="3" s="1"/>
  <c r="AD34" i="3"/>
  <c r="AH34" i="3" s="1"/>
  <c r="AF2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P40" i="2"/>
  <c r="S40" i="2"/>
  <c r="T40" i="2"/>
  <c r="M40" i="2"/>
  <c r="R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C85" i="7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<sst xmlns="http://schemas.openxmlformats.org/spreadsheetml/2006/main" count="456" uniqueCount="226">
  <si>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</si>
  <si>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</si>
  <si>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</si>
  <si>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</si>
  <si>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</si>
  <si>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</si>
  <si>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</si>
  <si>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</si>
  <si>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</si>
  <si>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</si>
  <si>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</si>
  <si>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</si>
  <si>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</si>
  <si>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</si>
  <si>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</si>
  <si>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</si>
  <si>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</si>
  <si>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</si>
  <si>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</si>
  <si>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</si>
  <si>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</si>
  <si>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</si>
  <si>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</si>
  <si>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</si>
  <si>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</si>
  <si>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</si>
  <si>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</si>
  <si>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</si>
  <si>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</si>
  <si>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</si>
  <si>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</si>
  <si>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</si>
  <si>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</si>
  <si>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</si>
  <si>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</si>
  <si>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</si>
  <si>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</si>
  <si>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</si>
  <si>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</si>
  <si>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</si>
  <si>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</si>
  <si>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</si>
  <si>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</si>
  <si>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</si>
  <si>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</si>
  <si>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</si>
  <si>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</si>
  <si>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</si>
  <si>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</si>
  <si>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</si>
  <si>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</si>
  <si>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</si>
  <si>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</si>
  <si>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</si>
  <si>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</si>
  <si>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</si>
  <si>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</si>
  <si>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</si>
  <si>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</si>
  <si>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</si>
  <si>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</si>
  <si>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</si>
  <si>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</si>
  <si>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</si>
  <si>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</si>
  <si>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</si>
  <si>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</si>
  <si>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</si>
  <si>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</si>
  <si>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</si>
  <si>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</si>
  <si>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</si>
  <si>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</si>
  <si>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</si>
  <si>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</si>
  <si>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</si>
  <si>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</si>
  <si>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</si>
  <si>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</si>
  <si>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</si>
  <si>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</si>
  <si>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</si>
  <si>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</si>
  <si>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</si>
  <si>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</si>
  <si>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</si>
  <si>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</si>
  <si>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</si>
  <si>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</si>
  <si>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</si>
  <si>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</si>
  <si>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</si>
  <si>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</si>
  <si>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</si>
  <si>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</si>
  <si>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</si>
  <si>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</si>
  <si>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</si>
  <si>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</si>
  <si>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</si>
  <si>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</si>
  <si>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</si>
  <si>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</si>
  <si>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</si>
  <si>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</si>
  <si>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</si>
  <si>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</si>
  <si>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</si>
  <si>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</si>
  <si>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</si>
  <si>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</si>
  <si>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</si>
  <si>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</si>
  <si>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</si>
  <si>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</si>
  <si>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</si>
  <si>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</si>
  <si>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</si>
  <si>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</si>
  <si>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</si>
  <si>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</si>
  <si>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</si>
  <si>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</si>
  <si>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</si>
  <si>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</si>
  <si>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</si>
  <si>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</si>
  <si>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</si>
  <si>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</si>
  <si>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</si>
  <si>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</si>
  <si>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</si>
  <si>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</si>
  <si>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</si>
  <si>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</si>
  <si>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</si>
  <si>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</si>
  <si>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</si>
  <si>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</si>
  <si>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</si>
  <si>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</si>
  <si>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</si>
  <si>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</si>
  <si>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</si>
  <si>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</si>
  <si>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</si>
  <si>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</si>
  <si>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</si>
  <si>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</si>
  <si>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</si>
  <si>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</si>
  <si>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</si>
  <si>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</si>
  <si>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</si>
  <si>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</si>
  <si>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</si>
  <si>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</si>
  <si>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</si>
  <si>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</si>
  <si>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</si>
  <si>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</si>
  <si>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</si>
  <si>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</si>
  <si>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</si>
  <si>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</si>
  <si>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</si>
  <si>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</si>
  <si>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</si>
  <si>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</si>
  <si>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</si>
  <si>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</si>
  <si>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</si>
  <si>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</si>
  <si>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</si>
  <si>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</si>
  <si>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</si>
  <si>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</si>
  <si>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</si>
  <si>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</si>
  <si>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</si>
  <si>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</si>
  <si>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</si>
  <si>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</si>
  <si>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</si>
  <si>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</si>
  <si>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</si>
  <si>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</si>
  <si>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</si>
  <si>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</si>
  <si>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</si>
  <si>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</si>
  <si>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</si>
  <si>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</si>
  <si>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</si>
  <si>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</si>
  <si>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</si>
  <si>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</si>
  <si>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</si>
  <si>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</si>
  <si>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</si>
  <si>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</si>
  <si>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</si>
  <si>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</si>
  <si>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</si>
  <si>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</si>
  <si>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</si>
  <si>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</si>
  <si>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</si>
  <si>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</si>
  <si>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</si>
  <si>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</si>
  <si>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</si>
  <si>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</si>
  <si>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</si>
  <si>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</si>
  <si>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</si>
  <si>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</si>
  <si>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</si>
  <si>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</si>
  <si>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</si>
  <si>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</si>
  <si>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</si>
  <si>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</si>
  <si>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Joaquín Duomarco</t>
  </si>
  <si>
    <t>joacoduomarco11@gmail.com</t>
  </si>
  <si>
    <t>Kylian Mbappé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</si>
</sst>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acoduomarco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C26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7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10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4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>!!</v>
      </c>
      <c r="V29" s="191" t="str">
        <f>IF(AND(T29=T30,S29=S30,Q29=Q30),"El 2° se decide por Fair Play"," ")</f>
        <v>El 2° se decide por Fair Play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N24" sqref="N2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Francia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3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">
        <v>96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2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Francia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3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Francia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Kylian Mbappé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0</v>
      </c>
      <c r="AA7" s="16">
        <f>Y7-Z7</f>
        <v>7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4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10</v>
      </c>
      <c r="Z15" s="6">
        <f>C14+D17+D19</f>
        <v>1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0</v>
      </c>
      <c r="X36" s="6">
        <f>O40</f>
        <v>1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6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6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0</v>
      </c>
      <c r="O40" s="92">
        <f>SUM(O34:O39)</f>
        <v>1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1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1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6</v>
      </c>
      <c r="AA47" s="97">
        <f>Y47-Z47</f>
        <v>-5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0</v>
      </c>
      <c r="N50" s="91">
        <f t="shared" si="4"/>
        <v>1</v>
      </c>
      <c r="O50" s="92">
        <f>SUM(O44:O49)</f>
        <v>2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3</v>
      </c>
      <c r="Z56" s="6">
        <f>D55+C56+C59</f>
        <v>4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6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1</v>
      </c>
      <c r="AA64" s="95">
        <f>Y64-Z64</f>
        <v>6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5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5</v>
      </c>
      <c r="Z67" s="97">
        <f>C65+C67+C68</f>
        <v>2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4</v>
      </c>
      <c r="Z74" s="95">
        <f>D74+D76+D78</f>
        <v>3</v>
      </c>
      <c r="AA74" s="95">
        <f>Y74-Z74</f>
        <v>1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0</v>
      </c>
      <c r="X75" s="6">
        <f>L80</f>
        <v>2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5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1</v>
      </c>
      <c r="K80" s="91">
        <f t="shared" si="7"/>
        <v>0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2018-06-02T18:05:58Z</dcterms:modified>
</cp:coreProperties>
</file>