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rico\Dropbox\Penca mundial 2018\"/>
    </mc:Choice>
  </mc:AlternateContent>
  <xr:revisionPtr revIDLastSave="0" documentId="13_ncr:1_{08C6DAFD-BA42-4345-AFA5-D4C9468ED378}" xr6:coauthVersionLast="33" xr6:coauthVersionMax="33" xr10:uidLastSave="{00000000-0000-0000-0000-000000000000}"/>
  <bookViews>
    <workbookView xWindow="0" yWindow="0" windowWidth="20490" windowHeight="75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R77" i="3" s="1"/>
  <c r="D76" i="3"/>
  <c r="C76" i="3"/>
  <c r="D75" i="3"/>
  <c r="C75" i="3"/>
  <c r="E74" i="3"/>
  <c r="J72" i="3" s="1"/>
  <c r="U75" i="3" s="1"/>
  <c r="D74" i="3"/>
  <c r="C74" i="3"/>
  <c r="D69" i="3"/>
  <c r="C69" i="3"/>
  <c r="D68" i="3"/>
  <c r="C68" i="3"/>
  <c r="I68" i="3" s="1"/>
  <c r="D67" i="3"/>
  <c r="C67" i="3"/>
  <c r="J67" i="3" s="1"/>
  <c r="D66" i="3"/>
  <c r="C66" i="3"/>
  <c r="D65" i="3"/>
  <c r="C65" i="3"/>
  <c r="D64" i="3"/>
  <c r="C64" i="3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9" i="3" l="1"/>
  <c r="B75" i="3"/>
  <c r="M72" i="3" s="1"/>
  <c r="U76" i="3" s="1"/>
  <c r="E36" i="3"/>
  <c r="E68" i="3"/>
  <c r="B37" i="3"/>
  <c r="B69" i="3"/>
  <c r="E34" i="3"/>
  <c r="J32" i="3" s="1"/>
  <c r="U35" i="3" s="1"/>
  <c r="B48" i="3"/>
  <c r="E56" i="3"/>
  <c r="E66" i="3"/>
  <c r="E78" i="3"/>
  <c r="B35" i="3"/>
  <c r="M32" i="3" s="1"/>
  <c r="U36" i="3" s="1"/>
  <c r="B57" i="3"/>
  <c r="B67" i="3"/>
  <c r="B79" i="3"/>
  <c r="E54" i="3"/>
  <c r="J52" i="3" s="1"/>
  <c r="U55" i="3" s="1"/>
  <c r="E64" i="3"/>
  <c r="J62" i="3" s="1"/>
  <c r="U65" i="3" s="1"/>
  <c r="E76" i="3"/>
  <c r="B49" i="3"/>
  <c r="B55" i="3"/>
  <c r="M52" i="3" s="1"/>
  <c r="U56" i="3" s="1"/>
  <c r="B65" i="3"/>
  <c r="M62" i="3" s="1"/>
  <c r="U66" i="3" s="1"/>
  <c r="B77" i="3"/>
  <c r="I78" i="3"/>
  <c r="Z74" i="3"/>
  <c r="Y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AA74" i="3"/>
  <c r="M70" i="3"/>
  <c r="V66" i="3" s="1"/>
  <c r="G60" i="3"/>
  <c r="V54" i="3" s="1"/>
  <c r="K60" i="3"/>
  <c r="W55" i="3" s="1"/>
  <c r="K50" i="3"/>
  <c r="W45" i="3" s="1"/>
  <c r="AA27" i="3"/>
  <c r="AA26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B66" i="3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R40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P40" i="2"/>
  <c r="S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U78" i="2"/>
  <c r="V78" i="2"/>
  <c r="U79" i="2"/>
  <c r="V79" i="2"/>
  <c r="V68" i="2"/>
  <c r="U68" i="2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G10" i="5"/>
  <c r="G8" i="5"/>
  <c r="C98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57" i="7" l="1"/>
  <c r="G31" i="5"/>
  <c r="C105" i="7" s="1"/>
  <c r="G22" i="5"/>
  <c r="F56" i="7"/>
  <c r="C94" i="7"/>
  <c r="C89" i="7"/>
  <c r="C88" i="7"/>
  <c r="C8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C102" i="7" l="1"/>
  <c r="J23" i="5"/>
  <c r="M24" i="5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<sst xmlns="http://schemas.openxmlformats.org/spreadsheetml/2006/main" count="455" uniqueCount="226">
  <si>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</si>
  <si>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</si>
  <si>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</si>
  <si>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</si>
  <si>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</si>
  <si>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</si>
  <si>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</si>
  <si>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</si>
  <si>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</si>
  <si>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</si>
  <si>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</si>
  <si>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</si>
  <si>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</si>
  <si>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</si>
  <si>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</si>
  <si>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</si>
  <si>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</si>
  <si>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</si>
  <si>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</si>
  <si>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</si>
  <si>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</si>
  <si>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</si>
  <si>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</si>
  <si>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</si>
  <si>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</si>
  <si>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</si>
  <si>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</si>
  <si>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</si>
  <si>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</si>
  <si>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</si>
  <si>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</si>
  <si>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</si>
  <si>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</si>
  <si>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</si>
  <si>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</si>
  <si>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</si>
  <si>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</si>
  <si>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</si>
  <si>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</si>
  <si>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</si>
  <si>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</si>
  <si>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</si>
  <si>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</si>
  <si>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</si>
  <si>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</si>
  <si>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</si>
  <si>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</si>
  <si>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</si>
  <si>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</si>
  <si>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</si>
  <si>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</si>
  <si>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</si>
  <si>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</si>
  <si>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</si>
  <si>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</si>
  <si>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</si>
  <si>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</si>
  <si>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</si>
  <si>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</si>
  <si>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</si>
  <si>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</si>
  <si>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</si>
  <si>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</si>
  <si>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</si>
  <si>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</si>
  <si>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</si>
  <si>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</si>
  <si>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</si>
  <si>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</si>
  <si>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</si>
  <si>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</si>
  <si>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</si>
  <si>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</si>
  <si>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</si>
  <si>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</si>
  <si>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</si>
  <si>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</si>
  <si>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</si>
  <si>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</si>
  <si>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</si>
  <si>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</si>
  <si>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</si>
  <si>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</si>
  <si>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</si>
  <si>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</si>
  <si>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</si>
  <si>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</si>
  <si>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</si>
  <si>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</si>
  <si>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</si>
  <si>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</si>
  <si>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</si>
  <si>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</si>
  <si>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</si>
  <si>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</si>
  <si>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</si>
  <si>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</si>
  <si>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</si>
  <si>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</si>
  <si>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</si>
  <si>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</si>
  <si>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</si>
  <si>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</si>
  <si>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</si>
  <si>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</si>
  <si>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</si>
  <si>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</si>
  <si>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</si>
  <si>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</si>
  <si>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</si>
  <si>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</si>
  <si>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</si>
  <si>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</si>
  <si>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</si>
  <si>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</si>
  <si>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</si>
  <si>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</si>
  <si>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</si>
  <si>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</si>
  <si>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</si>
  <si>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</si>
  <si>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</si>
  <si>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</si>
  <si>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</si>
  <si>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</si>
  <si>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</si>
  <si>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</si>
  <si>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</si>
  <si>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</si>
  <si>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</si>
  <si>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</si>
  <si>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</si>
  <si>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</si>
  <si>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</si>
  <si>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</si>
  <si>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</si>
  <si>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</si>
  <si>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</si>
  <si>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</si>
  <si>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</si>
  <si>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</si>
  <si>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</si>
  <si>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</si>
  <si>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</si>
  <si>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</si>
  <si>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</si>
  <si>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</si>
  <si>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</si>
  <si>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</si>
  <si>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</si>
  <si>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</si>
  <si>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</si>
  <si>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</si>
  <si>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</si>
  <si>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</si>
  <si>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</si>
  <si>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</si>
  <si>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</si>
  <si>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</si>
  <si>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</si>
  <si>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</si>
  <si>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</si>
  <si>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</si>
  <si>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</si>
  <si>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</si>
  <si>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</si>
  <si>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</si>
  <si>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</si>
  <si>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</si>
  <si>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</si>
  <si>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</si>
  <si>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</si>
  <si>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</si>
  <si>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</si>
  <si>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</si>
  <si>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</si>
  <si>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</si>
  <si>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</si>
  <si>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</si>
  <si>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</si>
  <si>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</si>
  <si>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</si>
  <si>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</si>
  <si>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</si>
  <si>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</si>
  <si>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</si>
  <si>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</si>
  <si>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</si>
  <si>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</si>
  <si>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</si>
  <si>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</si>
  <si>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</si>
  <si>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</si>
  <si>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</si>
  <si>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</si>
  <si>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</si>
  <si>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</si>
  <si>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</si>
  <si>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</si>
  <si>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</si>
  <si>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</si>
  <si>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</si>
  <si>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</si>
  <si>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</si>
  <si>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</si>
  <si>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</si>
  <si>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</si>
  <si>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</si>
  <si>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</si>
  <si>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</si>
  <si>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</si>
  <si>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</si>
  <si>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</si>
  <si>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</si>
  <si>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</si>
  <si>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</si>
  <si>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</si>
  <si>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</si>
  <si>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</si>
  <si>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</si>
  <si>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</si>
  <si>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</si>
  <si>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</si>
  <si>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lcapano@gmail.com</t>
  </si>
  <si>
    <t>Diana Armand Pilón</t>
  </si>
  <si>
    <t>Cavani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</si>
</sst>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capan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workbookViewId="0">
      <selection activeCell="I1" sqref="I1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223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2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2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7</v>
      </c>
      <c r="S40" s="99">
        <f>IF('No modificar!!'!AJ34=1,'No modificar!!'!AA34,IF('No modificar!!'!AJ35=1,'No modificar!!'!AA35,IF('No modificar!!'!AJ36=1,'No modificar!!'!AA36,'No modificar!!'!AA37)))</f>
        <v>-4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3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7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4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8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3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7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3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2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Panamá</v>
      </c>
      <c r="N69" s="148">
        <f>IF('No modificar!!'!AJ64=2,'No modificar!!'!V64,IF('No modificar!!'!AJ65=2,'No modificar!!'!V65,IF('No modificar!!'!AJ66=2,'No modificar!!'!V66,'No modificar!!'!V67)))</f>
        <v>0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5</v>
      </c>
      <c r="S69" s="149">
        <f>IF('No modificar!!'!AJ64=2,'No modificar!!'!AA64,IF('No modificar!!'!AJ65=2,'No modificar!!'!AA65,IF('No modificar!!'!AJ66=2,'No modificar!!'!AA66,'No modificar!!'!AA67)))</f>
        <v>-1</v>
      </c>
      <c r="T69" s="147">
        <f>IF('No modificar!!'!AJ64=2,'No modificar!!'!AB64,IF('No modificar!!'!AJ65=2,'No modificar!!'!AB65,IF('No modificar!!'!AJ66=2,'No modificar!!'!AB66,'No modificar!!'!AB67)))</f>
        <v>2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Bélgica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2</v>
      </c>
      <c r="P71" s="114">
        <f>IF('No modificar!!'!AJ64=0,'No modificar!!'!X64,IF('No modificar!!'!AJ65=0,'No modificar!!'!X65,IF('No modificar!!'!AJ66=0,'No modificar!!'!X66,'No modificar!!'!X67)))</f>
        <v>1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-2</v>
      </c>
      <c r="T71" s="112">
        <f>IF('No modificar!!'!AJ64=0,'No modificar!!'!AB64,IF('No modificar!!'!AJ65=0,'No modificar!!'!AB65,IF('No modificar!!'!AJ66=0,'No modificar!!'!AB66,'No modificar!!'!AB67)))</f>
        <v>2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1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00000000-0004-0000-0100-000000000000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P18" sqref="P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2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0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4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Panamá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3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2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2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3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2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4</v>
      </c>
      <c r="E62" s="172">
        <f>'Fase final'!E29</f>
        <v>1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Panamá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0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Panamá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4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2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2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2</v>
      </c>
      <c r="X16" s="6">
        <f>O20</f>
        <v>1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2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2</v>
      </c>
      <c r="O20" s="20">
        <f>SUM(O14:O19)</f>
        <v>1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5</v>
      </c>
      <c r="Z26" s="6">
        <f>D25+C26+C29</f>
        <v>3</v>
      </c>
      <c r="AA26" s="6">
        <f>Y26-Z26</f>
        <v>2</v>
      </c>
      <c r="AB26" s="10">
        <f>3*V26+W26</f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3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3</v>
      </c>
      <c r="Z35" s="6">
        <f>C34+D37+D39</f>
        <v>7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1</v>
      </c>
      <c r="Z36" s="6">
        <f>D35+C36+C39</f>
        <v>5</v>
      </c>
      <c r="AA36" s="6">
        <f>Y36-Z36</f>
        <v>-4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6</v>
      </c>
      <c r="Z37" s="97">
        <f>C35+C37+C38</f>
        <v>4</v>
      </c>
      <c r="AA37" s="97">
        <f>Y37-Z37</f>
        <v>2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2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3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4</v>
      </c>
      <c r="Z45" s="6">
        <f>C44+D47+D49</f>
        <v>8</v>
      </c>
      <c r="AA45" s="6">
        <f>Y45-Z45</f>
        <v>-4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7</v>
      </c>
      <c r="Z46" s="6">
        <f>D45+C46+C49</f>
        <v>3</v>
      </c>
      <c r="AA46" s="6">
        <f>Y46-Z46</f>
        <v>4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7</v>
      </c>
      <c r="AA47" s="97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3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4</v>
      </c>
      <c r="AA54" s="95">
        <f>Y54-Z54</f>
        <v>3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7</v>
      </c>
      <c r="Z55" s="6">
        <f>C54+D57+D59</f>
        <v>4</v>
      </c>
      <c r="AA55" s="6">
        <f>Y55-Z55</f>
        <v>3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2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0</v>
      </c>
      <c r="W64" s="95">
        <f>H70</f>
        <v>2</v>
      </c>
      <c r="X64" s="95">
        <f>I70</f>
        <v>1</v>
      </c>
      <c r="Y64" s="95">
        <f>C64+C66+C68</f>
        <v>3</v>
      </c>
      <c r="Z64" s="95">
        <f>D64+D66+D68</f>
        <v>5</v>
      </c>
      <c r="AA64" s="95">
        <f>Y64-Z64</f>
        <v>-2</v>
      </c>
      <c r="AB64" s="8">
        <f>3*V64+W64</f>
        <v>2</v>
      </c>
      <c r="AD64">
        <f>IF(OR(AB64&gt;AB65,AND(AB64=AB65,AA64&gt;AA65),AND(AB64=AB65,AA64=AA65,Y64&gt;Y65)),1,0)</f>
        <v>0</v>
      </c>
      <c r="AE64">
        <f>IF(OR(AB64&gt;AB66,AND(AB64=AB66,AA64&gt;AA66),AND(AB64=AB66,AA64=AA66,Y64&gt;Y66)),1,0)</f>
        <v>0</v>
      </c>
      <c r="AF64">
        <f>IF(OR(AB64&gt;AB67,AND(AB64=AB67,AA64&gt;AA67),AND(AB64=AB67,AA64=AA67,Y64&gt;Y67)),1,0)</f>
        <v>0</v>
      </c>
      <c r="AH64">
        <f>SUM(AD64:AF64)</f>
        <v>0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4</v>
      </c>
      <c r="Z65" s="6">
        <f>C64+D67+D69</f>
        <v>5</v>
      </c>
      <c r="AA65" s="6">
        <f>Y65-Z65</f>
        <v>-1</v>
      </c>
      <c r="AB65" s="10">
        <f>3*V65+W65</f>
        <v>2</v>
      </c>
      <c r="AD65">
        <f>IF(OR(AB65&gt;AB64,AND(AB65=AB64,AA65&gt;AA64),AND(AB65=AB64,AA65=AA64,Y65&gt;Y64)),1,0)</f>
        <v>1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2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2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2</v>
      </c>
      <c r="X66" s="6">
        <f>O70</f>
        <v>1</v>
      </c>
      <c r="Y66" s="6">
        <f>C65+D66+D69</f>
        <v>3</v>
      </c>
      <c r="Z66" s="6">
        <f>D65+C66+C69</f>
        <v>5</v>
      </c>
      <c r="AA66" s="6">
        <f>Y66-Z66</f>
        <v>-2</v>
      </c>
      <c r="AB66" s="10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5</v>
      </c>
      <c r="Z67" s="97">
        <f>C65+C67+C68</f>
        <v>0</v>
      </c>
      <c r="AA67" s="97">
        <f>Y67-Z67</f>
        <v>5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0</v>
      </c>
      <c r="H70" s="91">
        <f t="shared" ref="H70:N70" si="6">SUM(H64:H69)</f>
        <v>2</v>
      </c>
      <c r="I70" s="92">
        <f t="shared" si="6"/>
        <v>1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2</v>
      </c>
      <c r="O70" s="92">
        <f>SUM(O64:O69)</f>
        <v>1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0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1</v>
      </c>
      <c r="Z74" s="95">
        <f>D74+D76+D78</f>
        <v>3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5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3</v>
      </c>
      <c r="Z77" s="97">
        <f>C75+C77+C78</f>
        <v>1</v>
      </c>
      <c r="AA77" s="97">
        <f>Y77-Z77</f>
        <v>2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</cp:lastModifiedBy>
  <dcterms:created xsi:type="dcterms:W3CDTF">2010-03-03T16:28:09Z</dcterms:created>
  <dcterms:modified xsi:type="dcterms:W3CDTF">2018-06-06T19:36:23Z</dcterms:modified>
</cp:coreProperties>
</file>