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9A8723B3-3A2C-4C60-A71C-0CCD38D29A71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Y74" i="3"/>
  <c r="AA74" i="3" s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6" i="3"/>
  <c r="AF36" i="3" s="1"/>
  <c r="AB34" i="3"/>
  <c r="AB46" i="3"/>
  <c r="AE46" i="3" s="1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4" i="3" l="1"/>
  <c r="AD37" i="3"/>
  <c r="AE36" i="3"/>
  <c r="AD36" i="3"/>
  <c r="AE34" i="3"/>
  <c r="AD34" i="3"/>
  <c r="AH34" i="3" s="1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6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N40" i="2"/>
  <c r="S40" i="2"/>
  <c r="S38" i="2"/>
  <c r="Q38" i="2"/>
  <c r="R38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100" i="7"/>
  <c r="C89" i="7"/>
  <c r="U48" i="2"/>
  <c r="V48" i="2"/>
  <c r="U49" i="2"/>
  <c r="V49" i="2"/>
  <c r="C103" i="7"/>
  <c r="J23" i="5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<sst xmlns="http://schemas.openxmlformats.org/spreadsheetml/2006/main" count="461" uniqueCount="228">
  <si>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</si>
  <si>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</si>
  <si>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</si>
  <si>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</si>
  <si>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</si>
  <si>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</si>
  <si>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</si>
  <si>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</si>
  <si>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</si>
  <si>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</si>
  <si>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</si>
  <si>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</si>
  <si>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</si>
  <si>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</si>
  <si>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</si>
  <si>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</si>
  <si>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</si>
  <si>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</si>
  <si>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</si>
  <si>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</si>
  <si>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</si>
  <si>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</si>
  <si>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</si>
  <si>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</si>
  <si>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</si>
  <si>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</si>
  <si>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</si>
  <si>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</si>
  <si>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</si>
  <si>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</si>
  <si>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</si>
  <si>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</si>
  <si>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</si>
  <si>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</si>
  <si>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</si>
  <si>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</si>
  <si>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</si>
  <si>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</si>
  <si>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</si>
  <si>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</si>
  <si>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</si>
  <si>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</si>
  <si>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</si>
  <si>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</si>
  <si>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</si>
  <si>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</si>
  <si>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</si>
  <si>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</si>
  <si>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</si>
  <si>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</si>
  <si>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</si>
  <si>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</si>
  <si>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</si>
  <si>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</si>
  <si>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</si>
  <si>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</si>
  <si>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</si>
  <si>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</si>
  <si>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</si>
  <si>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</si>
  <si>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</si>
  <si>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</si>
  <si>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</si>
  <si>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</si>
  <si>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</si>
  <si>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</si>
  <si>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</si>
  <si>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</si>
  <si>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</si>
  <si>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</si>
  <si>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</si>
  <si>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</si>
  <si>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</si>
  <si>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</si>
  <si>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</si>
  <si>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</si>
  <si>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</si>
  <si>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</si>
  <si>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</si>
  <si>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</si>
  <si>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</si>
  <si>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</si>
  <si>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</si>
  <si>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</si>
  <si>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</si>
  <si>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</si>
  <si>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</si>
  <si>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</si>
  <si>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</si>
  <si>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</si>
  <si>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</si>
  <si>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</si>
  <si>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</si>
  <si>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</si>
  <si>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</si>
  <si>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</si>
  <si>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</si>
  <si>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</si>
  <si>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</si>
  <si>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</si>
  <si>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</si>
  <si>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</si>
  <si>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</si>
  <si>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</si>
  <si>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</si>
  <si>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</si>
  <si>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</si>
  <si>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</si>
  <si>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</si>
  <si>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</si>
  <si>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</si>
  <si>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</si>
  <si>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</si>
  <si>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</si>
  <si>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</si>
  <si>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</si>
  <si>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</si>
  <si>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</si>
  <si>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</si>
  <si>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</si>
  <si>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</si>
  <si>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</si>
  <si>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</si>
  <si>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</si>
  <si>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</si>
  <si>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</si>
  <si>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</si>
  <si>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</si>
  <si>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</si>
  <si>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</si>
  <si>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</si>
  <si>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</si>
  <si>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</si>
  <si>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</si>
  <si>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</si>
  <si>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</si>
  <si>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</si>
  <si>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</si>
  <si>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</si>
  <si>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</si>
  <si>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</si>
  <si>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</si>
  <si>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</si>
  <si>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</si>
  <si>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</si>
  <si>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</si>
  <si>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</si>
  <si>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</si>
  <si>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</si>
  <si>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</si>
  <si>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</si>
  <si>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</si>
  <si>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</si>
  <si>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</si>
  <si>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</si>
  <si>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</si>
  <si>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</si>
  <si>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</si>
  <si>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</si>
  <si>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</si>
  <si>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</si>
  <si>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</si>
  <si>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</si>
  <si>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</si>
  <si>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</si>
  <si>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</si>
  <si>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</si>
  <si>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</si>
  <si>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</si>
  <si>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</si>
  <si>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</si>
  <si>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</si>
  <si>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</si>
  <si>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</si>
  <si>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</si>
  <si>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</si>
  <si>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</si>
  <si>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</si>
  <si>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</si>
  <si>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</si>
  <si>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</si>
  <si>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</si>
  <si>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</si>
  <si>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</si>
  <si>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</si>
  <si>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</si>
  <si>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</si>
  <si>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</si>
  <si>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</si>
  <si>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</si>
  <si>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</si>
  <si>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</si>
  <si>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</si>
  <si>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</si>
  <si>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</si>
  <si>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</si>
  <si>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</si>
  <si>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</si>
  <si>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</si>
  <si>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</si>
  <si>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</si>
  <si>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</si>
  <si>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</si>
  <si>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</si>
  <si>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</si>
  <si>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</si>
  <si>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</si>
  <si>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</si>
  <si>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</si>
  <si>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</si>
  <si>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</si>
  <si>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</si>
  <si>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</si>
  <si>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</si>
  <si>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</si>
  <si>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</si>
  <si>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</si>
  <si>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</si>
  <si>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</si>
  <si>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</si>
  <si>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</si>
  <si>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</si>
  <si>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</si>
  <si>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Rafael Esponda</t>
  </si>
  <si>
    <t>rafaesponda18@gmail.com</t>
  </si>
  <si>
    <t>BELGICA</t>
  </si>
  <si>
    <t>ESPAÑA</t>
  </si>
  <si>
    <t>ANTOINE GRIZZMAN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</si>
</sst>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faesponda1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71" workbookViewId="0">
      <selection activeCell="I82" sqref="I8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2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3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3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3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0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0BD60E12-2207-4F31-904D-25ED61DADCBF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3" workbookViewId="0">
      <selection activeCell="E19" sqref="E19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226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2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225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227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BELGICA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">
        <v>113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2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3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2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BELGICA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BELGICA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BELGICA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BELGICA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ANTOINE GRIZZMAN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3</v>
      </c>
      <c r="Z5" s="6">
        <f>C4+D7+D9</f>
        <v>7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3</v>
      </c>
      <c r="Z14" s="22">
        <f>D14+D16+D18</f>
        <v>2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5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2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8</v>
      </c>
      <c r="Z24" s="22">
        <f>D24+D26+D28</f>
        <v>4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3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5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3</v>
      </c>
      <c r="Z26" s="6">
        <f>D25+C26+C29</f>
        <v>6</v>
      </c>
      <c r="AA26" s="6">
        <f>Y26-Z26</f>
        <v>-3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6</v>
      </c>
      <c r="Z27" s="16">
        <f>C25+C27+C28</f>
        <v>5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3</v>
      </c>
      <c r="Z34" s="95">
        <f>D34+D36+D38</f>
        <v>1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4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4</v>
      </c>
      <c r="Z36" s="6">
        <f>D35+C36+C39</f>
        <v>1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1</v>
      </c>
      <c r="E44" s="1" t="str">
        <f>'Fase de grupos'!J47</f>
        <v>Suiza</v>
      </c>
      <c r="G44" s="9">
        <f>IF(C44&gt;D44,1,0)</f>
        <v>0</v>
      </c>
      <c r="H44" s="6">
        <f>IF(C44=D44,1,0)</f>
        <v>1</v>
      </c>
      <c r="I44" s="13">
        <f>IF(C44&lt;D44,1,0)</f>
        <v>0</v>
      </c>
      <c r="J44" s="9">
        <f>IF(D44&gt;C44,1,0)</f>
        <v>0</v>
      </c>
      <c r="K44" s="6">
        <f>IF(D44=C44,1,0)</f>
        <v>1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3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3</v>
      </c>
      <c r="X45" s="6">
        <f>L50</f>
        <v>0</v>
      </c>
      <c r="Y45" s="6">
        <f>D44+C47+C49</f>
        <v>3</v>
      </c>
      <c r="Z45" s="6">
        <f>C44+D47+D49</f>
        <v>3</v>
      </c>
      <c r="AA45" s="6">
        <f>Y45-Z45</f>
        <v>0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6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3</v>
      </c>
      <c r="L50" s="92">
        <f t="shared" si="4"/>
        <v>0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3</v>
      </c>
      <c r="Z55" s="6">
        <f>C54+D57+D59</f>
        <v>6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4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6</v>
      </c>
      <c r="AA57" s="97">
        <f>Y57-Z57</f>
        <v>-2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2</v>
      </c>
      <c r="Z74" s="95">
        <f>D74+D76+D78</f>
        <v>0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4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0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3</v>
      </c>
      <c r="Z76" s="6">
        <f>D75+C76+C79</f>
        <v>1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2018-06-14T03:08:55Z</dcterms:modified>
</cp:coreProperties>
</file>