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gustín\Penca Argos\"/>
    </mc:Choice>
  </mc:AlternateContent>
  <bookViews>
    <workbookView xWindow="0" yWindow="0" windowWidth="20490" windowHeight="6945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71027" concurrentCalc="0"/>
</workbook>
</file>

<file path=xl/calcChain.xml><?xml version="1.0" encoding="utf-8"?>
<calcChain xmlns="http://schemas.openxmlformats.org/spreadsheetml/2006/main">
  <c r="M22" i="5" l="1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AJ55" i="3"/>
  <c r="AJ56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7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<sst xmlns="http://schemas.openxmlformats.org/spreadsheetml/2006/main" count="400" uniqueCount="181">
  <si>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</si>
  <si>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</si>
  <si>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</si>
  <si>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</si>
  <si>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</si>
  <si>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</si>
  <si>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</si>
  <si>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</si>
  <si>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</si>
  <si>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</si>
  <si>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</si>
  <si>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</si>
  <si>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</si>
  <si>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</si>
  <si>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</si>
  <si>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</si>
  <si>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</si>
  <si>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</si>
  <si>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</si>
  <si>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</si>
  <si>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</si>
  <si>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</si>
  <si>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</si>
  <si>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</si>
  <si>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</si>
  <si>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</si>
  <si>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</si>
  <si>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</si>
  <si>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</si>
  <si>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</si>
  <si>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</si>
  <si>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</si>
  <si>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</si>
  <si>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</si>
  <si>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</si>
  <si>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</si>
  <si>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</si>
  <si>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</si>
  <si>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</si>
  <si>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</si>
  <si>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</si>
  <si>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</si>
  <si>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</si>
  <si>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</si>
  <si>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</si>
  <si>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</si>
  <si>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</si>
  <si>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</si>
  <si>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</si>
  <si>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</si>
  <si>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</si>
  <si>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</si>
  <si>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</si>
  <si>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</si>
  <si>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</si>
  <si>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</si>
  <si>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</si>
  <si>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</si>
  <si>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</si>
  <si>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</si>
  <si>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</si>
  <si>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</si>
  <si>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</si>
  <si>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</si>
  <si>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</si>
  <si>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</si>
  <si>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</si>
  <si>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</si>
  <si>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</si>
  <si>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</si>
  <si>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</si>
  <si>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</si>
  <si>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</si>
  <si>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</si>
  <si>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</si>
  <si>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</si>
  <si>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</si>
  <si>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</si>
  <si>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</si>
  <si>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</si>
  <si>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</si>
  <si>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</si>
  <si>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</si>
  <si>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</si>
  <si>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</si>
  <si>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</si>
  <si>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</si>
  <si>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</si>
  <si>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</si>
  <si>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</si>
  <si>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</si>
  <si>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</si>
  <si>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</si>
  <si>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</si>
  <si>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</si>
  <si>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</si>
  <si>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</si>
  <si>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</si>
  <si>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</si>
  <si>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</si>
  <si>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</si>
  <si>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</si>
  <si>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</si>
  <si>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</si>
  <si>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</si>
  <si>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</si>
  <si>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</si>
  <si>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</si>
  <si>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</si>
  <si>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</si>
  <si>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</si>
  <si>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</si>
  <si>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</si>
  <si>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</si>
  <si>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</si>
  <si>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</si>
  <si>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</si>
  <si>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</si>
  <si>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</si>
  <si>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</si>
  <si>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</si>
  <si>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</si>
  <si>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</si>
  <si>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</si>
  <si>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</si>
  <si>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</si>
  <si>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</si>
  <si>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</si>
  <si>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</si>
  <si>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</si>
  <si>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</si>
  <si>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</si>
  <si>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</si>
  <si>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</si>
  <si>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</si>
  <si>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</si>
  <si>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</si>
  <si>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</si>
  <si>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</si>
  <si>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</si>
  <si>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</si>
  <si>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</si>
  <si>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</si>
  <si>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</si>
  <si>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</si>
  <si>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</si>
  <si>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</si>
  <si>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</si>
  <si>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</si>
  <si>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</si>
  <si>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</si>
  <si>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</si>
  <si>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</si>
  <si>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</si>
  <si>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</si>
  <si>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</si>
  <si>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</si>
  <si>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</si>
  <si>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</si>
  <si>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</si>
  <si>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</si>
  <si>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</si>
  <si>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</si>
  <si>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</si>
  <si>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</si>
  <si>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</si>
  <si>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</si>
  <si>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</si>
  <si>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</si>
  <si>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</si>
  <si>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</si>
  <si>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</si>
  <si>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</si>
  <si>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</si>
  <si>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</si>
  <si>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</si>
  <si>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</si>
  <si>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</si>
  <si>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Valentina Pérez</t>
  </si>
  <si>
    <t>valenp9@hotmail.com</t>
  </si>
  <si>
    <t>Mané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</si>
</sst>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18</xdr:row>
      <xdr:rowOff>133350</xdr:rowOff>
    </xdr:from>
    <xdr:to>
      <xdr:col>16</xdr:col>
      <xdr:colOff>203577</xdr:colOff>
      <xdr:row>31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733800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enp9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zoomScale="80" zoomScaleNormal="80" workbookViewId="0">
      <selection activeCell="H82" sqref="H82"/>
    </sheetView>
  </sheetViews>
  <sheetFormatPr baseColWidth="10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8" t="s">
        <v>178</v>
      </c>
      <c r="F3" s="179"/>
      <c r="G3" s="180"/>
      <c r="H3" s="102"/>
      <c r="I3" s="102"/>
      <c r="J3" s="103" t="s">
        <v>30</v>
      </c>
      <c r="K3" s="181" t="s">
        <v>179</v>
      </c>
      <c r="L3" s="182"/>
      <c r="M3" s="182"/>
      <c r="N3" s="182"/>
      <c r="O3" s="182"/>
      <c r="P3" s="182"/>
      <c r="Q3" s="182"/>
      <c r="R3" s="182"/>
      <c r="S3" s="183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76" t="s">
        <v>7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2</v>
      </c>
      <c r="I7" s="108">
        <v>1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1</v>
      </c>
      <c r="I8" s="110">
        <v>2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3</v>
      </c>
      <c r="O8" s="127">
        <f>IF('No modificar!!'!AJ4=3,'No modificar!!'!W4,IF('No modificar!!'!AJ5=3,'No modificar!!'!W5,IF('No modificar!!'!AJ6=3,'No modificar!!'!W6,'No modificar!!'!W7)))</f>
        <v>0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5</v>
      </c>
      <c r="R8" s="127">
        <f>IF('No modificar!!'!AJ4=3,'No modificar!!'!Z4,IF('No modificar!!'!AJ5=3,'No modificar!!'!Z5,IF('No modificar!!'!AJ6=3,'No modificar!!'!Z6,'No modificar!!'!Z7)))</f>
        <v>1</v>
      </c>
      <c r="S8" s="127">
        <f>IF('No modificar!!'!AJ4=3,'No modificar!!'!AA4,IF('No modificar!!'!AJ5=3,'No modificar!!'!AA5,IF('No modificar!!'!AJ6=3,'No modificar!!'!AA6,'No modificar!!'!AA7)))</f>
        <v>4</v>
      </c>
      <c r="T8" s="125">
        <f>IF('No modificar!!'!AJ4=3,'No modificar!!'!AB4,IF('No modificar!!'!AJ5=3,'No modificar!!'!AB5,IF('No modificar!!'!AJ6=3,'No modificar!!'!AB6,'No modificar!!'!AB7)))</f>
        <v>9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0</v>
      </c>
      <c r="I9" s="110">
        <v>2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Egipto</v>
      </c>
      <c r="N9" s="129">
        <f>IF('No modificar!!'!AJ4=2,'No modificar!!'!V4,IF('No modificar!!'!AJ5=2,'No modificar!!'!V5,IF('No modificar!!'!AJ6=2,'No modificar!!'!V6,'No modificar!!'!V7)))</f>
        <v>2</v>
      </c>
      <c r="O9" s="130">
        <f>IF('No modificar!!'!AJ4=2,'No modificar!!'!W4,IF('No modificar!!'!AJ5=2,'No modificar!!'!W5,IF('No modificar!!'!AJ6=2,'No modificar!!'!W6,'No modificar!!'!W7)))</f>
        <v>0</v>
      </c>
      <c r="P9" s="130">
        <f>IF('No modificar!!'!AJ4=2,'No modificar!!'!X4,IF('No modificar!!'!AJ5=2,'No modificar!!'!X5,IF('No modificar!!'!AJ6=2,'No modificar!!'!X6,'No modificar!!'!X7)))</f>
        <v>1</v>
      </c>
      <c r="Q9" s="130">
        <f>IF('No modificar!!'!AJ4=2,'No modificar!!'!Y4,IF('No modificar!!'!AJ5=2,'No modificar!!'!Y5,IF('No modificar!!'!AJ6=2,'No modificar!!'!Y6,'No modificar!!'!Y7)))</f>
        <v>4</v>
      </c>
      <c r="R9" s="130">
        <f>IF('No modificar!!'!AJ4=2,'No modificar!!'!Z4,IF('No modificar!!'!AJ5=2,'No modificar!!'!Z5,IF('No modificar!!'!AJ6=2,'No modificar!!'!Z6,'No modificar!!'!Z7)))</f>
        <v>2</v>
      </c>
      <c r="S9" s="130">
        <f>IF('No modificar!!'!AJ4=2,'No modificar!!'!AA4,IF('No modificar!!'!AJ5=2,'No modificar!!'!AA5,IF('No modificar!!'!AJ6=2,'No modificar!!'!AA6,'No modificar!!'!AA7)))</f>
        <v>2</v>
      </c>
      <c r="T9" s="128">
        <f>IF('No modificar!!'!AJ4=2,'No modificar!!'!AB4,IF('No modificar!!'!AJ5=2,'No modificar!!'!AB5,IF('No modificar!!'!AJ6=2,'No modificar!!'!AB6,'No modificar!!'!AB7)))</f>
        <v>6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2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Rusia</v>
      </c>
      <c r="N10" s="92">
        <f>IF('No modificar!!'!AJ4=1,'No modificar!!'!V4,IF('No modificar!!'!AJ5=1,'No modificar!!'!V5,IF('No modificar!!'!AJ6=1,'No modificar!!'!V6,'No modificar!!'!V7)))</f>
        <v>1</v>
      </c>
      <c r="O10" s="80">
        <f>IF('No modificar!!'!AJ4=1,'No modificar!!'!W4,IF('No modificar!!'!AJ5=1,'No modificar!!'!W5,IF('No modificar!!'!AJ6=1,'No modificar!!'!W6,'No modificar!!'!W7)))</f>
        <v>0</v>
      </c>
      <c r="P10" s="80">
        <f>IF('No modificar!!'!AJ4=1,'No modificar!!'!X4,IF('No modificar!!'!AJ5=1,'No modificar!!'!X5,IF('No modificar!!'!AJ6=1,'No modificar!!'!X6,'No modificar!!'!X7)))</f>
        <v>2</v>
      </c>
      <c r="Q10" s="80">
        <f>IF('No modificar!!'!AJ4=1,'No modificar!!'!Y4,IF('No modificar!!'!AJ5=1,'No modificar!!'!Y5,IF('No modificar!!'!AJ6=1,'No modificar!!'!Y6,'No modificar!!'!Y7)))</f>
        <v>2</v>
      </c>
      <c r="R10" s="80">
        <f>IF('No modificar!!'!AJ4=1,'No modificar!!'!Z4,IF('No modificar!!'!AJ5=1,'No modificar!!'!Z5,IF('No modificar!!'!AJ6=1,'No modificar!!'!Z6,'No modificar!!'!Z7)))</f>
        <v>4</v>
      </c>
      <c r="S10" s="80">
        <f>IF('No modificar!!'!AJ4=1,'No modificar!!'!AA4,IF('No modificar!!'!AJ5=1,'No modificar!!'!AA5,IF('No modificar!!'!AJ6=1,'No modificar!!'!AA6,'No modificar!!'!AA7)))</f>
        <v>-2</v>
      </c>
      <c r="T10" s="91">
        <f>IF('No modificar!!'!AJ4=1,'No modificar!!'!AB4,IF('No modificar!!'!AJ5=1,'No modificar!!'!AB5,IF('No modificar!!'!AJ6=1,'No modificar!!'!AB6,'No modificar!!'!AB7)))</f>
        <v>3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0</v>
      </c>
      <c r="I11" s="110">
        <v>1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5</v>
      </c>
      <c r="S11" s="95">
        <f>IF('No modificar!!'!AJ4=0,'No modificar!!'!AA4,IF('No modificar!!'!AJ5=0,'No modificar!!'!AA5,IF('No modificar!!'!AJ6=0,'No modificar!!'!AA6,'No modificar!!'!AA7)))</f>
        <v>-4</v>
      </c>
      <c r="T11" s="93">
        <f>IF('No modificar!!'!AJ4=0,'No modificar!!'!AB4,IF('No modificar!!'!AJ5=0,'No modificar!!'!AB5,IF('No modificar!!'!AJ6=0,'No modificar!!'!AB6,'No modificar!!'!AB7)))</f>
        <v>0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0</v>
      </c>
      <c r="I12" s="112">
        <v>1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76" t="s">
        <v>17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1</v>
      </c>
      <c r="I17" s="114">
        <v>2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0</v>
      </c>
      <c r="I18" s="116">
        <v>0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España</v>
      </c>
      <c r="N18" s="126">
        <f>IF('No modificar!!'!AJ14=3,'No modificar!!'!V14,IF('No modificar!!'!AJ15=3,'No modificar!!'!V15,IF('No modificar!!'!AJ16=3,'No modificar!!'!V16,'No modificar!!'!V17)))</f>
        <v>3</v>
      </c>
      <c r="O18" s="127">
        <f>IF('No modificar!!'!AJ14=3,'No modificar!!'!W14,IF('No modificar!!'!AJ15=3,'No modificar!!'!W15,IF('No modificar!!'!AJ16=3,'No modificar!!'!W16,'No modificar!!'!W17)))</f>
        <v>0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9</v>
      </c>
      <c r="R18" s="127">
        <f>IF('No modificar!!'!AJ14=3,'No modificar!!'!Z14,IF('No modificar!!'!AJ15=3,'No modificar!!'!Z15,IF('No modificar!!'!AJ16=3,'No modificar!!'!Z16,'No modificar!!'!Z17)))</f>
        <v>1</v>
      </c>
      <c r="S18" s="127">
        <f>IF('No modificar!!'!AJ14=3,'No modificar!!'!AA14,IF('No modificar!!'!AJ15=3,'No modificar!!'!AA15,IF('No modificar!!'!AJ16=3,'No modificar!!'!AA16,'No modificar!!'!AA17)))</f>
        <v>8</v>
      </c>
      <c r="T18" s="125">
        <f>IF('No modificar!!'!AJ14=3,'No modificar!!'!AB14,IF('No modificar!!'!AJ15=3,'No modificar!!'!AB15,IF('No modificar!!'!AJ16=3,'No modificar!!'!AB16,'No modificar!!'!AB17)))</f>
        <v>9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3</v>
      </c>
      <c r="I19" s="116">
        <v>0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Portugal</v>
      </c>
      <c r="N19" s="129">
        <f>IF('No modificar!!'!AJ14=2,'No modificar!!'!V14,IF('No modificar!!'!AJ15=2,'No modificar!!'!V15,IF('No modificar!!'!AJ16=2,'No modificar!!'!V16,'No modificar!!'!V17)))</f>
        <v>2</v>
      </c>
      <c r="O19" s="130">
        <f>IF('No modificar!!'!AJ14=2,'No modificar!!'!W14,IF('No modificar!!'!AJ15=2,'No modificar!!'!W15,IF('No modificar!!'!AJ16=2,'No modificar!!'!W16,'No modificar!!'!W17)))</f>
        <v>0</v>
      </c>
      <c r="P19" s="130">
        <f>IF('No modificar!!'!AJ14=2,'No modificar!!'!X14,IF('No modificar!!'!AJ15=2,'No modificar!!'!X15,IF('No modificar!!'!AJ16=2,'No modificar!!'!X16,'No modificar!!'!X17)))</f>
        <v>1</v>
      </c>
      <c r="Q19" s="130">
        <f>IF('No modificar!!'!AJ14=2,'No modificar!!'!Y14,IF('No modificar!!'!AJ15=2,'No modificar!!'!Y15,IF('No modificar!!'!AJ16=2,'No modificar!!'!Y16,'No modificar!!'!Y17)))</f>
        <v>8</v>
      </c>
      <c r="R19" s="130">
        <f>IF('No modificar!!'!AJ14=2,'No modificar!!'!Z14,IF('No modificar!!'!AJ15=2,'No modificar!!'!Z15,IF('No modificar!!'!AJ16=2,'No modificar!!'!Z16,'No modificar!!'!Z17)))</f>
        <v>2</v>
      </c>
      <c r="S19" s="130">
        <f>IF('No modificar!!'!AJ14=2,'No modificar!!'!AA14,IF('No modificar!!'!AJ15=2,'No modificar!!'!AA15,IF('No modificar!!'!AJ16=2,'No modificar!!'!AA16,'No modificar!!'!AA17)))</f>
        <v>6</v>
      </c>
      <c r="T19" s="128">
        <f>IF('No modificar!!'!AJ14=2,'No modificar!!'!AB14,IF('No modificar!!'!AJ15=2,'No modificar!!'!AB15,IF('No modificar!!'!AJ16=2,'No modificar!!'!AB16,'No modificar!!'!AB17)))</f>
        <v>6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2</v>
      </c>
      <c r="I20" s="116">
        <v>0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Irán</v>
      </c>
      <c r="N20" s="92">
        <f>IF('No modificar!!'!AJ14=1,'No modificar!!'!V14,IF('No modificar!!'!AJ15=1,'No modificar!!'!V15,IF('No modificar!!'!AJ16=1,'No modificar!!'!V16,'No modificar!!'!V17)))</f>
        <v>0</v>
      </c>
      <c r="O20" s="80">
        <f>IF('No modificar!!'!AJ14=1,'No modificar!!'!W14,IF('No modificar!!'!AJ15=1,'No modificar!!'!W15,IF('No modificar!!'!AJ16=1,'No modificar!!'!W16,'No modificar!!'!W17)))</f>
        <v>1</v>
      </c>
      <c r="P20" s="80">
        <f>IF('No modificar!!'!AJ14=1,'No modificar!!'!X14,IF('No modificar!!'!AJ15=1,'No modificar!!'!X15,IF('No modificar!!'!AJ16=1,'No modificar!!'!X16,'No modificar!!'!X17)))</f>
        <v>2</v>
      </c>
      <c r="Q20" s="80">
        <f>IF('No modificar!!'!AJ14=1,'No modificar!!'!Y14,IF('No modificar!!'!AJ15=1,'No modificar!!'!Y15,IF('No modificar!!'!AJ16=1,'No modificar!!'!Y16,'No modificar!!'!Y17)))</f>
        <v>0</v>
      </c>
      <c r="R20" s="80">
        <f>IF('No modificar!!'!AJ14=1,'No modificar!!'!Z14,IF('No modificar!!'!AJ15=1,'No modificar!!'!Z15,IF('No modificar!!'!AJ16=1,'No modificar!!'!Z16,'No modificar!!'!Z17)))</f>
        <v>6</v>
      </c>
      <c r="S20" s="80">
        <f>IF('No modificar!!'!AJ14=1,'No modificar!!'!AA14,IF('No modificar!!'!AJ15=1,'No modificar!!'!AA15,IF('No modificar!!'!AJ16=1,'No modificar!!'!AA16,'No modificar!!'!AA17)))</f>
        <v>-6</v>
      </c>
      <c r="T20" s="91">
        <f>IF('No modificar!!'!AJ14=1,'No modificar!!'!AB14,IF('No modificar!!'!AJ15=1,'No modificar!!'!AB15,IF('No modificar!!'!AJ16=1,'No modificar!!'!AB16,'No modificar!!'!AB17)))</f>
        <v>1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4</v>
      </c>
      <c r="I21" s="116">
        <v>0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Marruecos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8</v>
      </c>
      <c r="S21" s="95">
        <f>IF('No modificar!!'!AJ14=0,'No modificar!!'!AA14,IF('No modificar!!'!AJ15=0,'No modificar!!'!AA15,IF('No modificar!!'!AJ16=0,'No modificar!!'!AA16,'No modificar!!'!AA17)))</f>
        <v>-8</v>
      </c>
      <c r="T21" s="93">
        <f>IF('No modificar!!'!AJ14=0,'No modificar!!'!AB14,IF('No modificar!!'!AJ15=0,'No modificar!!'!AB15,IF('No modificar!!'!AJ16=0,'No modificar!!'!AB16,'No modificar!!'!AB17)))</f>
        <v>1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5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76" t="s">
        <v>18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3</v>
      </c>
      <c r="I27" s="114">
        <v>0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1</v>
      </c>
      <c r="I28" s="116">
        <v>1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3</v>
      </c>
      <c r="O28" s="127">
        <f>IF('No modificar!!'!AJ24=3,'No modificar!!'!W24,IF('No modificar!!'!AJ25=3,'No modificar!!'!W25,IF('No modificar!!'!AJ26=3,'No modificar!!'!W26,'No modificar!!'!W27)))</f>
        <v>0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8</v>
      </c>
      <c r="R28" s="127">
        <f>IF('No modificar!!'!AJ24=3,'No modificar!!'!Z24,IF('No modificar!!'!AJ25=3,'No modificar!!'!Z25,IF('No modificar!!'!AJ26=3,'No modificar!!'!Z26,'No modificar!!'!Z27)))</f>
        <v>1</v>
      </c>
      <c r="S28" s="127">
        <f>IF('No modificar!!'!AJ24=3,'No modificar!!'!AA24,IF('No modificar!!'!AJ25=3,'No modificar!!'!AA25,IF('No modificar!!'!AJ26=3,'No modificar!!'!AA26,'No modificar!!'!AA27)))</f>
        <v>7</v>
      </c>
      <c r="T28" s="125">
        <f>IF('No modificar!!'!AJ24=3,'No modificar!!'!AB24,IF('No modificar!!'!AJ25=3,'No modificar!!'!AB25,IF('No modificar!!'!AJ26=3,'No modificar!!'!AB26,'No modificar!!'!AB27)))</f>
        <v>9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3</v>
      </c>
      <c r="I29" s="116">
        <v>1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Perú</v>
      </c>
      <c r="N29" s="129">
        <f>IF('No modificar!!'!AJ24=2,'No modificar!!'!V24,IF('No modificar!!'!AJ25=2,'No modificar!!'!V25,IF('No modificar!!'!AJ26=2,'No modificar!!'!V26,'No modificar!!'!V27)))</f>
        <v>1</v>
      </c>
      <c r="O29" s="130">
        <f>IF('No modificar!!'!AJ24=2,'No modificar!!'!W24,IF('No modificar!!'!AJ25=2,'No modificar!!'!W25,IF('No modificar!!'!AJ26=2,'No modificar!!'!W26,'No modificar!!'!W27)))</f>
        <v>1</v>
      </c>
      <c r="P29" s="130">
        <f>IF('No modificar!!'!AJ24=2,'No modificar!!'!X24,IF('No modificar!!'!AJ25=2,'No modificar!!'!X25,IF('No modificar!!'!AJ26=2,'No modificar!!'!X26,'No modificar!!'!X27)))</f>
        <v>1</v>
      </c>
      <c r="Q29" s="130">
        <f>IF('No modificar!!'!AJ24=2,'No modificar!!'!Y24,IF('No modificar!!'!AJ25=2,'No modificar!!'!Y25,IF('No modificar!!'!AJ26=2,'No modificar!!'!Y26,'No modificar!!'!Y27)))</f>
        <v>3</v>
      </c>
      <c r="R29" s="130">
        <f>IF('No modificar!!'!AJ24=2,'No modificar!!'!Z24,IF('No modificar!!'!AJ25=2,'No modificar!!'!Z25,IF('No modificar!!'!AJ26=2,'No modificar!!'!Z26,'No modificar!!'!Z27)))</f>
        <v>4</v>
      </c>
      <c r="S29" s="130">
        <f>IF('No modificar!!'!AJ24=2,'No modificar!!'!AA24,IF('No modificar!!'!AJ25=2,'No modificar!!'!AA25,IF('No modificar!!'!AJ26=2,'No modificar!!'!AA26,'No modificar!!'!AA27)))</f>
        <v>-1</v>
      </c>
      <c r="T29" s="128">
        <f>IF('No modificar!!'!AJ24=2,'No modificar!!'!AB24,IF('No modificar!!'!AJ25=2,'No modificar!!'!AB25,IF('No modificar!!'!AJ26=2,'No modificar!!'!AB26,'No modificar!!'!AB27)))</f>
        <v>4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0</v>
      </c>
      <c r="I30" s="116">
        <v>1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Dinamarca</v>
      </c>
      <c r="N30" s="92">
        <f>IF('No modificar!!'!AJ24=1,'No modificar!!'!V24,IF('No modificar!!'!AJ25=1,'No modificar!!'!V25,IF('No modificar!!'!AJ26=1,'No modificar!!'!V26,'No modificar!!'!V27)))</f>
        <v>1</v>
      </c>
      <c r="O30" s="80">
        <f>IF('No modificar!!'!AJ24=1,'No modificar!!'!W24,IF('No modificar!!'!AJ25=1,'No modificar!!'!W25,IF('No modificar!!'!AJ26=1,'No modificar!!'!W26,'No modificar!!'!W27)))</f>
        <v>1</v>
      </c>
      <c r="P30" s="80">
        <f>IF('No modificar!!'!AJ24=1,'No modificar!!'!X24,IF('No modificar!!'!AJ25=1,'No modificar!!'!X25,IF('No modificar!!'!AJ26=1,'No modificar!!'!X26,'No modificar!!'!X27)))</f>
        <v>1</v>
      </c>
      <c r="Q30" s="80">
        <f>IF('No modificar!!'!AJ24=1,'No modificar!!'!Y24,IF('No modificar!!'!AJ25=1,'No modificar!!'!Y25,IF('No modificar!!'!AJ26=1,'No modificar!!'!Y26,'No modificar!!'!Y27)))</f>
        <v>2</v>
      </c>
      <c r="R30" s="80">
        <f>IF('No modificar!!'!AJ24=1,'No modificar!!'!Z24,IF('No modificar!!'!AJ25=1,'No modificar!!'!Z25,IF('No modificar!!'!AJ26=1,'No modificar!!'!Z26,'No modificar!!'!Z27)))</f>
        <v>3</v>
      </c>
      <c r="S30" s="80">
        <f>IF('No modificar!!'!AJ24=1,'No modificar!!'!AA24,IF('No modificar!!'!AJ25=1,'No modificar!!'!AA25,IF('No modificar!!'!AJ26=1,'No modificar!!'!AA26,'No modificar!!'!AA27)))</f>
        <v>-1</v>
      </c>
      <c r="T30" s="91">
        <f>IF('No modificar!!'!AJ24=1,'No modificar!!'!AB24,IF('No modificar!!'!AJ25=1,'No modificar!!'!AB25,IF('No modificar!!'!AJ26=1,'No modificar!!'!AB26,'No modificar!!'!AB27)))</f>
        <v>4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2</v>
      </c>
      <c r="I31" s="116">
        <v>0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0</v>
      </c>
      <c r="R31" s="95">
        <f>IF('No modificar!!'!AJ24=0,'No modificar!!'!Z24,IF('No modificar!!'!AJ25=0,'No modificar!!'!Z25,IF('No modificar!!'!AJ26=0,'No modificar!!'!Z26,'No modificar!!'!Z27)))</f>
        <v>5</v>
      </c>
      <c r="S31" s="95">
        <f>IF('No modificar!!'!AJ24=0,'No modificar!!'!AA24,IF('No modificar!!'!AJ25=0,'No modificar!!'!AA25,IF('No modificar!!'!AJ26=0,'No modificar!!'!AA26,'No modificar!!'!AA27)))</f>
        <v>-5</v>
      </c>
      <c r="T31" s="93">
        <f>IF('No modificar!!'!AJ24=0,'No modificar!!'!AB24,IF('No modificar!!'!AJ25=0,'No modificar!!'!AB25,IF('No modificar!!'!AJ26=0,'No modificar!!'!AB26,'No modificar!!'!AB27)))</f>
        <v>0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0</v>
      </c>
      <c r="I32" s="118">
        <v>1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76" t="s">
        <v>64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3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2</v>
      </c>
      <c r="I38" s="116">
        <v>1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3</v>
      </c>
      <c r="O38" s="127">
        <f>IF('No modificar!!'!AJ34=3,'No modificar!!'!W34,IF('No modificar!!'!AJ35=3,'No modificar!!'!W35,IF('No modificar!!'!AJ36=3,'No modificar!!'!W36,'No modificar!!'!W37)))</f>
        <v>0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6</v>
      </c>
      <c r="R38" s="127">
        <f>IF('No modificar!!'!AJ34=3,'No modificar!!'!Z34,IF('No modificar!!'!AJ35=3,'No modificar!!'!Z35,IF('No modificar!!'!AJ36=3,'No modificar!!'!Z36,'No modificar!!'!Z37)))</f>
        <v>1</v>
      </c>
      <c r="S38" s="127">
        <f>IF('No modificar!!'!AJ34=3,'No modificar!!'!AA34,IF('No modificar!!'!AJ35=3,'No modificar!!'!AA35,IF('No modificar!!'!AJ36=3,'No modificar!!'!AA36,'No modificar!!'!AA37)))</f>
        <v>5</v>
      </c>
      <c r="T38" s="125">
        <f>IF('No modificar!!'!AJ34=3,'No modificar!!'!AB34,IF('No modificar!!'!AJ35=3,'No modificar!!'!AB35,IF('No modificar!!'!AJ36=3,'No modificar!!'!AB36,'No modificar!!'!AB37)))</f>
        <v>9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1</v>
      </c>
      <c r="I39" s="116">
        <v>0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Croacia</v>
      </c>
      <c r="N39" s="129">
        <f>IF('No modificar!!'!AJ34=2,'No modificar!!'!V34,IF('No modificar!!'!AJ35=2,'No modificar!!'!V35,IF('No modificar!!'!AJ36=2,'No modificar!!'!V36,'No modificar!!'!V37)))</f>
        <v>2</v>
      </c>
      <c r="O39" s="130">
        <f>IF('No modificar!!'!AJ34=2,'No modificar!!'!W34,IF('No modificar!!'!AJ35=2,'No modificar!!'!W35,IF('No modificar!!'!AJ36=2,'No modificar!!'!W36,'No modificar!!'!W37)))</f>
        <v>0</v>
      </c>
      <c r="P39" s="130">
        <f>IF('No modificar!!'!AJ34=2,'No modificar!!'!X34,IF('No modificar!!'!AJ35=2,'No modificar!!'!X35,IF('No modificar!!'!AJ36=2,'No modificar!!'!X36,'No modificar!!'!X37)))</f>
        <v>1</v>
      </c>
      <c r="Q39" s="130">
        <f>IF('No modificar!!'!AJ34=2,'No modificar!!'!Y34,IF('No modificar!!'!AJ35=2,'No modificar!!'!Y35,IF('No modificar!!'!AJ36=2,'No modificar!!'!Y36,'No modificar!!'!Y37)))</f>
        <v>4</v>
      </c>
      <c r="R39" s="130">
        <f>IF('No modificar!!'!AJ34=2,'No modificar!!'!Z34,IF('No modificar!!'!AJ35=2,'No modificar!!'!Z35,IF('No modificar!!'!AJ36=2,'No modificar!!'!Z36,'No modificar!!'!Z37)))</f>
        <v>2</v>
      </c>
      <c r="S39" s="130">
        <f>IF('No modificar!!'!AJ34=2,'No modificar!!'!AA34,IF('No modificar!!'!AJ35=2,'No modificar!!'!AA35,IF('No modificar!!'!AJ36=2,'No modificar!!'!AA36,'No modificar!!'!AA37)))</f>
        <v>2</v>
      </c>
      <c r="T39" s="128">
        <f>IF('No modificar!!'!AJ34=2,'No modificar!!'!AB34,IF('No modificar!!'!AJ35=2,'No modificar!!'!AB35,IF('No modificar!!'!AJ36=2,'No modificar!!'!AB36,'No modificar!!'!AB37)))</f>
        <v>6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0</v>
      </c>
      <c r="I40" s="116">
        <v>1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Nigeria</v>
      </c>
      <c r="N40" s="92">
        <f>IF('No modificar!!'!AJ34=1,'No modificar!!'!V34,IF('No modificar!!'!AJ35=1,'No modificar!!'!V35,IF('No modificar!!'!AJ36=1,'No modificar!!'!V36,'No modificar!!'!V37)))</f>
        <v>1</v>
      </c>
      <c r="O40" s="80">
        <f>IF('No modificar!!'!AJ34=1,'No modificar!!'!W34,IF('No modificar!!'!AJ35=1,'No modificar!!'!W35,IF('No modificar!!'!AJ36=1,'No modificar!!'!W36,'No modificar!!'!W37)))</f>
        <v>0</v>
      </c>
      <c r="P40" s="80">
        <f>IF('No modificar!!'!AJ34=1,'No modificar!!'!X34,IF('No modificar!!'!AJ35=1,'No modificar!!'!X35,IF('No modificar!!'!AJ36=1,'No modificar!!'!X36,'No modificar!!'!X37)))</f>
        <v>2</v>
      </c>
      <c r="Q40" s="80">
        <f>IF('No modificar!!'!AJ34=1,'No modificar!!'!Y34,IF('No modificar!!'!AJ35=1,'No modificar!!'!Y35,IF('No modificar!!'!AJ36=1,'No modificar!!'!Y36,'No modificar!!'!Y37)))</f>
        <v>3</v>
      </c>
      <c r="R40" s="80">
        <f>IF('No modificar!!'!AJ34=1,'No modificar!!'!Z34,IF('No modificar!!'!AJ35=1,'No modificar!!'!Z35,IF('No modificar!!'!AJ36=1,'No modificar!!'!Z36,'No modificar!!'!Z37)))</f>
        <v>4</v>
      </c>
      <c r="S40" s="80">
        <f>IF('No modificar!!'!AJ34=1,'No modificar!!'!AA34,IF('No modificar!!'!AJ35=1,'No modificar!!'!AA35,IF('No modificar!!'!AJ36=1,'No modificar!!'!AA36,'No modificar!!'!AA37)))</f>
        <v>-1</v>
      </c>
      <c r="T40" s="91">
        <f>IF('No modificar!!'!AJ34=1,'No modificar!!'!AB34,IF('No modificar!!'!AJ35=1,'No modificar!!'!AB35,IF('No modificar!!'!AJ36=1,'No modificar!!'!AB36,'No modificar!!'!AB37)))</f>
        <v>3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2</v>
      </c>
      <c r="I41" s="116">
        <v>1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6</v>
      </c>
      <c r="S41" s="95">
        <f>IF('No modificar!!'!AJ34=0,'No modificar!!'!AA34,IF('No modificar!!'!AJ35=0,'No modificar!!'!AA35,IF('No modificar!!'!AJ36=0,'No modificar!!'!AA36,'No modificar!!'!AA37)))</f>
        <v>-6</v>
      </c>
      <c r="T41" s="93">
        <f>IF('No modificar!!'!AJ34=0,'No modificar!!'!AB34,IF('No modificar!!'!AJ35=0,'No modificar!!'!AB35,IF('No modificar!!'!AJ36=0,'No modificar!!'!AB36,'No modificar!!'!AB37)))</f>
        <v>0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0</v>
      </c>
      <c r="I42" s="118">
        <v>2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76" t="s">
        <v>68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4</v>
      </c>
      <c r="I47" s="114">
        <v>0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1</v>
      </c>
      <c r="I48" s="116">
        <v>0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9</v>
      </c>
      <c r="R48" s="127">
        <f>IF('No modificar!!'!AJ44=3,'No modificar!!'!Z44,IF('No modificar!!'!AJ45=3,'No modificar!!'!Z45,IF('No modificar!!'!AJ46=3,'No modificar!!'!Z46,'No modificar!!'!Z47)))</f>
        <v>2</v>
      </c>
      <c r="S48" s="127">
        <f>IF('No modificar!!'!AJ44=3,'No modificar!!'!AA44,IF('No modificar!!'!AJ45=3,'No modificar!!'!AA45,IF('No modificar!!'!AJ46=3,'No modificar!!'!AA46,'No modificar!!'!AA47)))</f>
        <v>7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3</v>
      </c>
      <c r="I49" s="116">
        <v>1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Suiza</v>
      </c>
      <c r="N49" s="129">
        <f>IF('No modificar!!'!AJ44=2,'No modificar!!'!V44,IF('No modificar!!'!AJ45=2,'No modificar!!'!V45,IF('No modificar!!'!AJ46=2,'No modificar!!'!V46,'No modificar!!'!V47)))</f>
        <v>1</v>
      </c>
      <c r="O49" s="130">
        <f>IF('No modificar!!'!AJ44=2,'No modificar!!'!W44,IF('No modificar!!'!AJ45=2,'No modificar!!'!W45,IF('No modificar!!'!AJ46=2,'No modificar!!'!W46,'No modificar!!'!W47)))</f>
        <v>1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3</v>
      </c>
      <c r="R49" s="130">
        <f>IF('No modificar!!'!AJ44=2,'No modificar!!'!Z44,IF('No modificar!!'!AJ45=2,'No modificar!!'!Z45,IF('No modificar!!'!AJ46=2,'No modificar!!'!Z46,'No modificar!!'!Z47)))</f>
        <v>5</v>
      </c>
      <c r="S49" s="130">
        <f>IF('No modificar!!'!AJ44=2,'No modificar!!'!AA44,IF('No modificar!!'!AJ45=2,'No modificar!!'!AA45,IF('No modificar!!'!AJ46=2,'No modificar!!'!AA46,'No modificar!!'!AA47)))</f>
        <v>-2</v>
      </c>
      <c r="T49" s="128">
        <f>IF('No modificar!!'!AJ44=2,'No modificar!!'!AB44,IF('No modificar!!'!AJ45=2,'No modificar!!'!AB45,IF('No modificar!!'!AJ46=2,'No modificar!!'!AB46,'No modificar!!'!AB47)))</f>
        <v>4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1</v>
      </c>
      <c r="I50" s="116">
        <v>1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Costa Rica</v>
      </c>
      <c r="N50" s="92">
        <f>IF('No modificar!!'!AJ44=1,'No modificar!!'!V44,IF('No modificar!!'!AJ45=1,'No modificar!!'!V45,IF('No modificar!!'!AJ46=1,'No modificar!!'!V46,'No modificar!!'!V47)))</f>
        <v>1</v>
      </c>
      <c r="O50" s="80">
        <f>IF('No modificar!!'!AJ44=1,'No modificar!!'!W44,IF('No modificar!!'!AJ45=1,'No modificar!!'!W45,IF('No modificar!!'!AJ46=1,'No modificar!!'!W46,'No modificar!!'!W47)))</f>
        <v>0</v>
      </c>
      <c r="P50" s="80">
        <f>IF('No modificar!!'!AJ44=1,'No modificar!!'!X44,IF('No modificar!!'!AJ45=1,'No modificar!!'!X45,IF('No modificar!!'!AJ46=1,'No modificar!!'!X46,'No modificar!!'!X47)))</f>
        <v>2</v>
      </c>
      <c r="Q50" s="80">
        <f>IF('No modificar!!'!AJ44=1,'No modificar!!'!Y44,IF('No modificar!!'!AJ45=1,'No modificar!!'!Y45,IF('No modificar!!'!AJ46=1,'No modificar!!'!Y46,'No modificar!!'!Y47)))</f>
        <v>2</v>
      </c>
      <c r="R50" s="80">
        <f>IF('No modificar!!'!AJ44=1,'No modificar!!'!Z44,IF('No modificar!!'!AJ45=1,'No modificar!!'!Z45,IF('No modificar!!'!AJ46=1,'No modificar!!'!Z46,'No modificar!!'!Z47)))</f>
        <v>5</v>
      </c>
      <c r="S50" s="80">
        <f>IF('No modificar!!'!AJ44=1,'No modificar!!'!AA44,IF('No modificar!!'!AJ45=1,'No modificar!!'!AA45,IF('No modificar!!'!AJ46=1,'No modificar!!'!AA46,'No modificar!!'!AA47)))</f>
        <v>-3</v>
      </c>
      <c r="T50" s="91">
        <f>IF('No modificar!!'!AJ44=1,'No modificar!!'!AB44,IF('No modificar!!'!AJ45=1,'No modificar!!'!AB45,IF('No modificar!!'!AJ46=1,'No modificar!!'!AB46,'No modificar!!'!AB47)))</f>
        <v>3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2</v>
      </c>
      <c r="I51" s="116">
        <v>1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2</v>
      </c>
      <c r="R51" s="95">
        <f>IF('No modificar!!'!AJ44=0,'No modificar!!'!Z44,IF('No modificar!!'!AJ45=0,'No modificar!!'!Z45,IF('No modificar!!'!AJ46=0,'No modificar!!'!Z46,'No modificar!!'!Z47)))</f>
        <v>4</v>
      </c>
      <c r="S51" s="95">
        <f>IF('No modificar!!'!AJ44=0,'No modificar!!'!AA44,IF('No modificar!!'!AJ45=0,'No modificar!!'!AA45,IF('No modificar!!'!AJ46=0,'No modificar!!'!AA46,'No modificar!!'!AA47)))</f>
        <v>-2</v>
      </c>
      <c r="T51" s="93">
        <f>IF('No modificar!!'!AJ44=0,'No modificar!!'!AB44,IF('No modificar!!'!AJ45=0,'No modificar!!'!AB45,IF('No modificar!!'!AJ46=0,'No modificar!!'!AB46,'No modificar!!'!AB47)))</f>
        <v>1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2</v>
      </c>
      <c r="I52" s="118">
        <v>0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76" t="s">
        <v>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3</v>
      </c>
      <c r="I57" s="114">
        <v>1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1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12</v>
      </c>
      <c r="R58" s="127">
        <f>IF('No modificar!!'!AJ54=3,'No modificar!!'!Z54,IF('No modificar!!'!AJ55=3,'No modificar!!'!Z55,IF('No modificar!!'!AJ56=3,'No modificar!!'!Z56,'No modificar!!'!Z57)))</f>
        <v>1</v>
      </c>
      <c r="S58" s="127">
        <f>IF('No modificar!!'!AJ54=3,'No modificar!!'!AA54,IF('No modificar!!'!AJ55=3,'No modificar!!'!AA55,IF('No modificar!!'!AJ56=3,'No modificar!!'!AA56,'No modificar!!'!AA57)))</f>
        <v>11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4</v>
      </c>
      <c r="I59" s="116">
        <v>0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Suecia</v>
      </c>
      <c r="N59" s="129">
        <f>IF('No modificar!!'!AJ54=2,'No modificar!!'!V54,IF('No modificar!!'!AJ55=2,'No modificar!!'!V55,IF('No modificar!!'!AJ56=2,'No modificar!!'!V56,'No modificar!!'!V57)))</f>
        <v>1</v>
      </c>
      <c r="O59" s="130">
        <f>IF('No modificar!!'!AJ54=2,'No modificar!!'!W54,IF('No modificar!!'!AJ55=2,'No modificar!!'!W55,IF('No modificar!!'!AJ56=2,'No modificar!!'!W56,'No modificar!!'!W57)))</f>
        <v>1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3</v>
      </c>
      <c r="R59" s="130">
        <f>IF('No modificar!!'!AJ54=2,'No modificar!!'!Z54,IF('No modificar!!'!AJ55=2,'No modificar!!'!Z55,IF('No modificar!!'!AJ56=2,'No modificar!!'!Z56,'No modificar!!'!Z57)))</f>
        <v>5</v>
      </c>
      <c r="S59" s="130">
        <f>IF('No modificar!!'!AJ54=2,'No modificar!!'!AA54,IF('No modificar!!'!AJ55=2,'No modificar!!'!AA55,IF('No modificar!!'!AJ56=2,'No modificar!!'!AA56,'No modificar!!'!AA57)))</f>
        <v>-2</v>
      </c>
      <c r="T59" s="128">
        <f>IF('No modificar!!'!AJ54=2,'No modificar!!'!AB54,IF('No modificar!!'!AJ55=2,'No modificar!!'!AB55,IF('No modificar!!'!AJ56=2,'No modificar!!'!AB56,'No modificar!!'!AB57)))</f>
        <v>4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2</v>
      </c>
      <c r="I60" s="116">
        <v>0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México</v>
      </c>
      <c r="N60" s="92">
        <f>IF('No modificar!!'!AJ54=1,'No modificar!!'!V54,IF('No modificar!!'!AJ55=1,'No modificar!!'!V55,IF('No modificar!!'!AJ56=1,'No modificar!!'!V56,'No modificar!!'!V57)))</f>
        <v>1</v>
      </c>
      <c r="O60" s="80">
        <f>IF('No modificar!!'!AJ54=1,'No modificar!!'!W54,IF('No modificar!!'!AJ55=1,'No modificar!!'!W55,IF('No modificar!!'!AJ56=1,'No modificar!!'!W56,'No modificar!!'!W57)))</f>
        <v>0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3</v>
      </c>
      <c r="R60" s="80">
        <f>IF('No modificar!!'!AJ54=1,'No modificar!!'!Z54,IF('No modificar!!'!AJ55=1,'No modificar!!'!Z55,IF('No modificar!!'!AJ56=1,'No modificar!!'!Z56,'No modificar!!'!Z57)))</f>
        <v>5</v>
      </c>
      <c r="S60" s="80">
        <f>IF('No modificar!!'!AJ54=1,'No modificar!!'!AA54,IF('No modificar!!'!AJ55=1,'No modificar!!'!AA55,IF('No modificar!!'!AJ56=1,'No modificar!!'!AA56,'No modificar!!'!AA57)))</f>
        <v>-2</v>
      </c>
      <c r="T60" s="91">
        <f>IF('No modificar!!'!AJ54=1,'No modificar!!'!AB54,IF('No modificar!!'!AJ55=1,'No modificar!!'!AB55,IF('No modificar!!'!AJ56=1,'No modificar!!'!AB56,'No modificar!!'!AB57)))</f>
        <v>3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5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1</v>
      </c>
      <c r="P61" s="95">
        <f>IF('No modificar!!'!AJ54=0,'No modificar!!'!X54,IF('No modificar!!'!AJ55=0,'No modificar!!'!X55,IF('No modificar!!'!AJ56=0,'No modificar!!'!X56,'No modificar!!'!X57)))</f>
        <v>2</v>
      </c>
      <c r="Q61" s="95">
        <f>IF('No modificar!!'!AJ54=0,'No modificar!!'!Y54,IF('No modificar!!'!AJ55=0,'No modificar!!'!Y55,IF('No modificar!!'!AJ56=0,'No modificar!!'!Y56,'No modificar!!'!Y57)))</f>
        <v>1</v>
      </c>
      <c r="R61" s="95">
        <f>IF('No modificar!!'!AJ54=0,'No modificar!!'!Z54,IF('No modificar!!'!AJ55=0,'No modificar!!'!Z55,IF('No modificar!!'!AJ56=0,'No modificar!!'!Z56,'No modificar!!'!Z57)))</f>
        <v>8</v>
      </c>
      <c r="S61" s="95">
        <f>IF('No modificar!!'!AJ54=0,'No modificar!!'!AA54,IF('No modificar!!'!AJ55=0,'No modificar!!'!AA55,IF('No modificar!!'!AJ56=0,'No modificar!!'!AA56,'No modificar!!'!AA57)))</f>
        <v>-7</v>
      </c>
      <c r="T61" s="93">
        <f>IF('No modificar!!'!AJ54=0,'No modificar!!'!AB54,IF('No modificar!!'!AJ55=0,'No modificar!!'!AB55,IF('No modificar!!'!AJ56=0,'No modificar!!'!AB56,'No modificar!!'!AB57)))</f>
        <v>1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177</v>
      </c>
      <c r="G62" s="94" t="str">
        <f>D59</f>
        <v>México</v>
      </c>
      <c r="H62" s="117">
        <v>0</v>
      </c>
      <c r="I62" s="118">
        <v>2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76" t="s">
        <v>74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3</v>
      </c>
      <c r="I67" s="114">
        <v>0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0</v>
      </c>
      <c r="I68" s="116">
        <v>3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Inglaterra</v>
      </c>
      <c r="N68" s="126">
        <f>IF('No modificar!!'!AJ64=3,'No modificar!!'!V64,IF('No modificar!!'!AJ65=3,'No modificar!!'!V65,IF('No modificar!!'!AJ66=3,'No modificar!!'!V66,'No modificar!!'!V67)))</f>
        <v>3</v>
      </c>
      <c r="O68" s="127">
        <f>IF('No modificar!!'!AJ64=3,'No modificar!!'!W64,IF('No modificar!!'!AJ65=3,'No modificar!!'!W65,IF('No modificar!!'!AJ66=3,'No modificar!!'!W66,'No modificar!!'!W67)))</f>
        <v>0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8</v>
      </c>
      <c r="R68" s="127">
        <f>IF('No modificar!!'!AJ64=3,'No modificar!!'!Z64,IF('No modificar!!'!AJ65=3,'No modificar!!'!Z65,IF('No modificar!!'!AJ66=3,'No modificar!!'!Z66,'No modificar!!'!Z67)))</f>
        <v>1</v>
      </c>
      <c r="S68" s="127">
        <f>IF('No modificar!!'!AJ64=3,'No modificar!!'!AA64,IF('No modificar!!'!AJ65=3,'No modificar!!'!AA65,IF('No modificar!!'!AJ66=3,'No modificar!!'!AA66,'No modificar!!'!AA67)))</f>
        <v>7</v>
      </c>
      <c r="T68" s="125">
        <f>IF('No modificar!!'!AJ64=3,'No modificar!!'!AB64,IF('No modificar!!'!AJ65=3,'No modificar!!'!AB65,IF('No modificar!!'!AJ66=3,'No modificar!!'!AB66,'No modificar!!'!AB67)))</f>
        <v>9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4</v>
      </c>
      <c r="I69" s="116">
        <v>0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Bélgica</v>
      </c>
      <c r="N69" s="129">
        <f>IF('No modificar!!'!AJ64=2,'No modificar!!'!V64,IF('No modificar!!'!AJ65=2,'No modificar!!'!V65,IF('No modificar!!'!AJ66=2,'No modificar!!'!V66,'No modificar!!'!V67)))</f>
        <v>2</v>
      </c>
      <c r="O69" s="130">
        <f>IF('No modificar!!'!AJ64=2,'No modificar!!'!W64,IF('No modificar!!'!AJ65=2,'No modificar!!'!W65,IF('No modificar!!'!AJ66=2,'No modificar!!'!W66,'No modificar!!'!W67)))</f>
        <v>0</v>
      </c>
      <c r="P69" s="130">
        <f>IF('No modificar!!'!AJ64=2,'No modificar!!'!X64,IF('No modificar!!'!AJ65=2,'No modificar!!'!X65,IF('No modificar!!'!AJ66=2,'No modificar!!'!X66,'No modificar!!'!X67)))</f>
        <v>1</v>
      </c>
      <c r="Q69" s="130">
        <f>IF('No modificar!!'!AJ64=2,'No modificar!!'!Y64,IF('No modificar!!'!AJ65=2,'No modificar!!'!Y65,IF('No modificar!!'!AJ66=2,'No modificar!!'!Y66,'No modificar!!'!Y67)))</f>
        <v>8</v>
      </c>
      <c r="R69" s="130">
        <f>IF('No modificar!!'!AJ64=2,'No modificar!!'!Z64,IF('No modificar!!'!AJ65=2,'No modificar!!'!Z65,IF('No modificar!!'!AJ66=2,'No modificar!!'!Z66,'No modificar!!'!Z67)))</f>
        <v>2</v>
      </c>
      <c r="S69" s="130">
        <f>IF('No modificar!!'!AJ64=2,'No modificar!!'!AA64,IF('No modificar!!'!AJ65=2,'No modificar!!'!AA65,IF('No modificar!!'!AJ66=2,'No modificar!!'!AA66,'No modificar!!'!AA67)))</f>
        <v>6</v>
      </c>
      <c r="T69" s="128">
        <f>IF('No modificar!!'!AJ64=2,'No modificar!!'!AB64,IF('No modificar!!'!AJ65=2,'No modificar!!'!AB65,IF('No modificar!!'!AJ66=2,'No modificar!!'!AB66,'No modificar!!'!AB67)))</f>
        <v>6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0</v>
      </c>
      <c r="I70" s="116">
        <v>3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Panamá</v>
      </c>
      <c r="N70" s="92">
        <f>IF('No modificar!!'!AJ64=1,'No modificar!!'!V64,IF('No modificar!!'!AJ65=1,'No modificar!!'!V65,IF('No modificar!!'!AJ66=1,'No modificar!!'!V66,'No modificar!!'!V67)))</f>
        <v>0</v>
      </c>
      <c r="O70" s="80">
        <f>IF('No modificar!!'!AJ64=1,'No modificar!!'!W64,IF('No modificar!!'!AJ65=1,'No modificar!!'!W65,IF('No modificar!!'!AJ66=1,'No modificar!!'!W66,'No modificar!!'!W67)))</f>
        <v>1</v>
      </c>
      <c r="P70" s="80">
        <f>IF('No modificar!!'!AJ64=1,'No modificar!!'!X64,IF('No modificar!!'!AJ65=1,'No modificar!!'!X65,IF('No modificar!!'!AJ66=1,'No modificar!!'!X66,'No modificar!!'!X67)))</f>
        <v>2</v>
      </c>
      <c r="Q70" s="80">
        <f>IF('No modificar!!'!AJ64=1,'No modificar!!'!Y64,IF('No modificar!!'!AJ65=1,'No modificar!!'!Y65,IF('No modificar!!'!AJ66=1,'No modificar!!'!Y66,'No modificar!!'!Y67)))</f>
        <v>1</v>
      </c>
      <c r="R70" s="80">
        <f>IF('No modificar!!'!AJ64=1,'No modificar!!'!Z64,IF('No modificar!!'!AJ65=1,'No modificar!!'!Z65,IF('No modificar!!'!AJ66=1,'No modificar!!'!Z66,'No modificar!!'!Z67)))</f>
        <v>7</v>
      </c>
      <c r="S70" s="80">
        <f>IF('No modificar!!'!AJ64=1,'No modificar!!'!AA64,IF('No modificar!!'!AJ65=1,'No modificar!!'!AA65,IF('No modificar!!'!AJ66=1,'No modificar!!'!AA66,'No modificar!!'!AA67)))</f>
        <v>-6</v>
      </c>
      <c r="T70" s="91">
        <f>IF('No modificar!!'!AJ64=1,'No modificar!!'!AB64,IF('No modificar!!'!AJ65=1,'No modificar!!'!AB65,IF('No modificar!!'!AJ66=1,'No modificar!!'!AB66,'No modificar!!'!AB67)))</f>
        <v>1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1</v>
      </c>
      <c r="I71" s="116">
        <v>2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8</v>
      </c>
      <c r="S71" s="95">
        <f>IF('No modificar!!'!AJ64=0,'No modificar!!'!AA64,IF('No modificar!!'!AJ65=0,'No modificar!!'!AA65,IF('No modificar!!'!AJ66=0,'No modificar!!'!AA66,'No modificar!!'!AA67)))</f>
        <v>-7</v>
      </c>
      <c r="T71" s="93">
        <f>IF('No modificar!!'!AJ64=0,'No modificar!!'!AB64,IF('No modificar!!'!AJ65=0,'No modificar!!'!AB65,IF('No modificar!!'!AJ66=0,'No modificar!!'!AB66,'No modificar!!'!AB67)))</f>
        <v>1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1</v>
      </c>
      <c r="I72" s="118">
        <v>1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76" t="s">
        <v>75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0</v>
      </c>
      <c r="I77" s="114">
        <v>2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1</v>
      </c>
      <c r="I78" s="116">
        <v>0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Senegal</v>
      </c>
      <c r="N78" s="126">
        <f>IF('No modificar!!'!AJ74=3,'No modificar!!'!V74,IF('No modificar!!'!AJ75=3,'No modificar!!'!V75,IF('No modificar!!'!AJ76=3,'No modificar!!'!V76,'No modificar!!'!V77)))</f>
        <v>2</v>
      </c>
      <c r="O78" s="127">
        <f>IF('No modificar!!'!AJ74=3,'No modificar!!'!W74,IF('No modificar!!'!AJ75=3,'No modificar!!'!W75,IF('No modificar!!'!AJ76=3,'No modificar!!'!W76,'No modificar!!'!W77)))</f>
        <v>1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6</v>
      </c>
      <c r="R78" s="127">
        <f>IF('No modificar!!'!AJ74=3,'No modificar!!'!Z74,IF('No modificar!!'!AJ75=3,'No modificar!!'!Z75,IF('No modificar!!'!AJ76=3,'No modificar!!'!Z76,'No modificar!!'!Z77)))</f>
        <v>3</v>
      </c>
      <c r="S78" s="127">
        <f>IF('No modificar!!'!AJ74=3,'No modificar!!'!AA74,IF('No modificar!!'!AJ75=3,'No modificar!!'!AA75,IF('No modificar!!'!AJ76=3,'No modificar!!'!AA76,'No modificar!!'!AA77)))</f>
        <v>3</v>
      </c>
      <c r="T78" s="125">
        <f>IF('No modificar!!'!AJ74=3,'No modificar!!'!AB74,IF('No modificar!!'!AJ75=3,'No modificar!!'!AB75,IF('No modificar!!'!AJ76=3,'No modificar!!'!AB76,'No modificar!!'!AB77)))</f>
        <v>7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1</v>
      </c>
      <c r="I79" s="116">
        <v>1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Colombia</v>
      </c>
      <c r="N79" s="129">
        <f>IF('No modificar!!'!AJ74=2,'No modificar!!'!V74,IF('No modificar!!'!AJ75=2,'No modificar!!'!V75,IF('No modificar!!'!AJ76=2,'No modificar!!'!V76,'No modificar!!'!V77)))</f>
        <v>1</v>
      </c>
      <c r="O79" s="130">
        <f>IF('No modificar!!'!AJ74=2,'No modificar!!'!W74,IF('No modificar!!'!AJ75=2,'No modificar!!'!W75,IF('No modificar!!'!AJ76=2,'No modificar!!'!W76,'No modificar!!'!W77)))</f>
        <v>2</v>
      </c>
      <c r="P79" s="130">
        <f>IF('No modificar!!'!AJ74=2,'No modificar!!'!X74,IF('No modificar!!'!AJ75=2,'No modificar!!'!X75,IF('No modificar!!'!AJ76=2,'No modificar!!'!X76,'No modificar!!'!X77)))</f>
        <v>0</v>
      </c>
      <c r="Q79" s="130">
        <f>IF('No modificar!!'!AJ74=2,'No modificar!!'!Y74,IF('No modificar!!'!AJ75=2,'No modificar!!'!Y75,IF('No modificar!!'!AJ76=2,'No modificar!!'!Y76,'No modificar!!'!Y77)))</f>
        <v>4</v>
      </c>
      <c r="R79" s="130">
        <f>IF('No modificar!!'!AJ74=2,'No modificar!!'!Z74,IF('No modificar!!'!AJ75=2,'No modificar!!'!Z75,IF('No modificar!!'!AJ76=2,'No modificar!!'!Z76,'No modificar!!'!Z77)))</f>
        <v>3</v>
      </c>
      <c r="S79" s="130">
        <f>IF('No modificar!!'!AJ74=2,'No modificar!!'!AA74,IF('No modificar!!'!AJ75=2,'No modificar!!'!AA75,IF('No modificar!!'!AJ76=2,'No modificar!!'!AA76,'No modificar!!'!AA77)))</f>
        <v>1</v>
      </c>
      <c r="T79" s="128">
        <f>IF('No modificar!!'!AJ74=2,'No modificar!!'!AB74,IF('No modificar!!'!AJ75=2,'No modificar!!'!AB75,IF('No modificar!!'!AJ76=2,'No modificar!!'!AB76,'No modificar!!'!AB77)))</f>
        <v>5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176</v>
      </c>
      <c r="G80" s="92" t="str">
        <f>D79</f>
        <v>Senegal</v>
      </c>
      <c r="H80" s="115">
        <v>2</v>
      </c>
      <c r="I80" s="116">
        <v>1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Polonia</v>
      </c>
      <c r="N80" s="92">
        <f>IF('No modificar!!'!AJ74=1,'No modificar!!'!V74,IF('No modificar!!'!AJ75=1,'No modificar!!'!V75,IF('No modificar!!'!AJ76=1,'No modificar!!'!V76,'No modificar!!'!V77)))</f>
        <v>0</v>
      </c>
      <c r="O80" s="80">
        <f>IF('No modificar!!'!AJ74=1,'No modificar!!'!W74,IF('No modificar!!'!AJ75=1,'No modificar!!'!W75,IF('No modificar!!'!AJ76=1,'No modificar!!'!W76,'No modificar!!'!W77)))</f>
        <v>2</v>
      </c>
      <c r="P80" s="80">
        <f>IF('No modificar!!'!AJ74=1,'No modificar!!'!X74,IF('No modificar!!'!AJ75=1,'No modificar!!'!X75,IF('No modificar!!'!AJ76=1,'No modificar!!'!X76,'No modificar!!'!X77)))</f>
        <v>1</v>
      </c>
      <c r="Q80" s="80">
        <f>IF('No modificar!!'!AJ74=1,'No modificar!!'!Y74,IF('No modificar!!'!AJ75=1,'No modificar!!'!Y75,IF('No modificar!!'!AJ76=1,'No modificar!!'!Y76,'No modificar!!'!Y77)))</f>
        <v>2</v>
      </c>
      <c r="R80" s="80">
        <f>IF('No modificar!!'!AJ74=1,'No modificar!!'!Z74,IF('No modificar!!'!AJ75=1,'No modificar!!'!Z75,IF('No modificar!!'!AJ76=1,'No modificar!!'!Z76,'No modificar!!'!Z77)))</f>
        <v>4</v>
      </c>
      <c r="S80" s="80">
        <f>IF('No modificar!!'!AJ74=1,'No modificar!!'!AA74,IF('No modificar!!'!AJ75=1,'No modificar!!'!AA75,IF('No modificar!!'!AJ76=1,'No modificar!!'!AA76,'No modificar!!'!AA77)))</f>
        <v>-2</v>
      </c>
      <c r="T80" s="91">
        <f>IF('No modificar!!'!AJ74=1,'No modificar!!'!AB74,IF('No modificar!!'!AJ75=1,'No modificar!!'!AB75,IF('No modificar!!'!AJ76=1,'No modificar!!'!AB76,'No modificar!!'!AB77)))</f>
        <v>2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1</v>
      </c>
      <c r="I81" s="116">
        <v>1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1</v>
      </c>
      <c r="P81" s="95">
        <f>IF('No modificar!!'!AJ74=0,'No modificar!!'!X74,IF('No modificar!!'!AJ75=0,'No modificar!!'!X75,IF('No modificar!!'!AJ76=0,'No modificar!!'!X76,'No modificar!!'!X77)))</f>
        <v>2</v>
      </c>
      <c r="Q81" s="95">
        <f>IF('No modificar!!'!AJ74=0,'No modificar!!'!Y74,IF('No modificar!!'!AJ75=0,'No modificar!!'!Y75,IF('No modificar!!'!AJ76=0,'No modificar!!'!Y76,'No modificar!!'!Y77)))</f>
        <v>2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-2</v>
      </c>
      <c r="T81" s="93">
        <f>IF('No modificar!!'!AJ74=0,'No modificar!!'!AB74,IF('No modificar!!'!AJ75=0,'No modificar!!'!AB75,IF('No modificar!!'!AJ76=0,'No modificar!!'!AB76,'No modificar!!'!AB77)))</f>
        <v>1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2</v>
      </c>
      <c r="I82" s="118">
        <v>2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U21" sqref="U21"/>
    </sheetView>
  </sheetViews>
  <sheetFormatPr baseColWidth="10" defaultRowHeight="15"/>
  <cols>
    <col min="1" max="1" width="2.7109375" style="52" customWidth="1"/>
    <col min="2" max="2" width="3.7109375" style="25" customWidth="1"/>
    <col min="3" max="3" width="10.425781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8" t="s">
        <v>97</v>
      </c>
      <c r="D3" s="188"/>
      <c r="E3" s="188"/>
      <c r="F3" s="150"/>
      <c r="G3" s="187" t="s">
        <v>98</v>
      </c>
      <c r="H3" s="187"/>
      <c r="I3" s="152"/>
      <c r="J3" s="186" t="s">
        <v>25</v>
      </c>
      <c r="K3" s="186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5" t="s">
        <v>108</v>
      </c>
      <c r="D6" s="185"/>
      <c r="E6" s="185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2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65">
        <v>1</v>
      </c>
      <c r="F8" s="150"/>
      <c r="G8" s="166" t="str">
        <f>IF(E7&gt;E8,D7,IF(E8&gt;E7,D8,"Manualmente"))</f>
        <v>Uruguay</v>
      </c>
      <c r="H8" s="166">
        <v>2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5" t="s">
        <v>145</v>
      </c>
      <c r="D9" s="185"/>
      <c r="E9" s="185"/>
      <c r="F9" s="150"/>
      <c r="G9" s="185" t="s">
        <v>150</v>
      </c>
      <c r="H9" s="185"/>
      <c r="I9" s="150"/>
      <c r="J9" s="166" t="str">
        <f>IF(H8&gt;H10,G8,IF(H10&gt;H8,G10,"Manualmente"))</f>
        <v>Francia</v>
      </c>
      <c r="K9" s="166">
        <v>1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2</v>
      </c>
      <c r="F10" s="150"/>
      <c r="G10" s="166" t="str">
        <f>IF(E10&gt;E11,D10,IF(E11&gt;E10,D11,"Manualmente"))</f>
        <v>Francia</v>
      </c>
      <c r="H10" s="166">
        <v>3</v>
      </c>
      <c r="I10" s="150"/>
      <c r="J10" s="150"/>
      <c r="K10" s="150"/>
      <c r="L10" s="150"/>
      <c r="M10" s="187" t="s">
        <v>26</v>
      </c>
      <c r="N10" s="187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65">
        <v>0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4" t="s">
        <v>154</v>
      </c>
      <c r="K12" s="184"/>
      <c r="L12" s="150"/>
      <c r="M12" s="146" t="str">
        <f>IF(K9&gt;K16,J9,IF(K16&gt;K9,J16,"Manualmente"))</f>
        <v>Francia</v>
      </c>
      <c r="N12" s="136">
        <v>3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5" t="s">
        <v>109</v>
      </c>
      <c r="D13" s="185"/>
      <c r="E13" s="185"/>
      <c r="F13" s="150"/>
      <c r="G13" s="150"/>
      <c r="H13" s="150"/>
      <c r="I13" s="150"/>
      <c r="J13" s="150"/>
      <c r="K13" s="152"/>
      <c r="L13" s="150"/>
      <c r="M13" s="184" t="s">
        <v>156</v>
      </c>
      <c r="N13" s="184"/>
      <c r="O13" s="150"/>
      <c r="P13" s="146" t="str">
        <f>IF(N12&gt;N14,M12,IF(N14&gt;N12,M14,"Manualmente"))</f>
        <v>Francia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3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España</v>
      </c>
      <c r="N14" s="146">
        <v>1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65">
        <v>0</v>
      </c>
      <c r="F15" s="150"/>
      <c r="G15" s="166" t="str">
        <f>IF(E14&gt;E15,D14,IF(E15&gt;E14,D15,"Manualmente"))</f>
        <v>Brasil</v>
      </c>
      <c r="H15" s="166">
        <v>2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5" t="s">
        <v>110</v>
      </c>
      <c r="D16" s="185"/>
      <c r="E16" s="185"/>
      <c r="F16" s="150"/>
      <c r="G16" s="185" t="s">
        <v>152</v>
      </c>
      <c r="H16" s="185"/>
      <c r="I16" s="150"/>
      <c r="J16" s="166" t="str">
        <f>IF(H15&gt;H17,G15,IF(H17&gt;H15,G17,"Manualmente"))</f>
        <v>Brasil</v>
      </c>
      <c r="K16" s="166">
        <v>0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Inglaterra</v>
      </c>
      <c r="E17" s="165">
        <v>3</v>
      </c>
      <c r="F17" s="150"/>
      <c r="G17" s="166" t="str">
        <f>IF(E17&gt;E18,D17,IF(E18&gt;E17,D18,"Manualmente"))</f>
        <v>Inglaterra</v>
      </c>
      <c r="H17" s="166">
        <v>0</v>
      </c>
      <c r="I17" s="150"/>
      <c r="J17" s="150"/>
      <c r="K17" s="150"/>
      <c r="L17" s="150"/>
      <c r="M17" s="150"/>
      <c r="N17" s="150"/>
      <c r="O17" s="150"/>
      <c r="P17" s="146" t="s">
        <v>180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65">
        <v>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5" t="s">
        <v>146</v>
      </c>
      <c r="D20" s="185"/>
      <c r="E20" s="185"/>
      <c r="F20" s="150"/>
      <c r="G20" s="150"/>
      <c r="H20" s="150"/>
      <c r="I20" s="150"/>
      <c r="J20" s="150"/>
      <c r="K20" s="150"/>
      <c r="L20" s="150"/>
      <c r="M20" s="186" t="s">
        <v>32</v>
      </c>
      <c r="N20" s="186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España</v>
      </c>
      <c r="E21" s="165">
        <v>4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65">
        <v>1</v>
      </c>
      <c r="F22" s="150"/>
      <c r="G22" s="166" t="str">
        <f>IF(E21&gt;E22,D21,IF(E22&gt;E21,D22,"Manualmente"))</f>
        <v>España</v>
      </c>
      <c r="H22" s="166">
        <v>4</v>
      </c>
      <c r="I22" s="150"/>
      <c r="J22" s="150"/>
      <c r="K22" s="150"/>
      <c r="L22" s="150"/>
      <c r="M22" s="146" t="str">
        <f>IF(K9&gt;K16,J16,IF(K16&gt;K9,J9,"Manualmente"))</f>
        <v>Brasil</v>
      </c>
      <c r="N22" s="136">
        <v>2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5" t="s">
        <v>147</v>
      </c>
      <c r="D23" s="185"/>
      <c r="E23" s="185"/>
      <c r="F23" s="150"/>
      <c r="G23" s="185" t="s">
        <v>151</v>
      </c>
      <c r="H23" s="185"/>
      <c r="I23" s="150"/>
      <c r="J23" s="166" t="str">
        <f>IF(H22&gt;H24,G22,IF(H24&gt;H22,G24,"Manualmente"))</f>
        <v>España</v>
      </c>
      <c r="K23" s="166">
        <v>2</v>
      </c>
      <c r="L23" s="150"/>
      <c r="M23" s="184" t="s">
        <v>157</v>
      </c>
      <c r="N23" s="184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1</v>
      </c>
      <c r="F24" s="150"/>
      <c r="G24" s="166" t="str">
        <f>IF(E24&gt;E25,D24,IF(E25&gt;E24,D25,"Manualmente"))</f>
        <v>Argentina</v>
      </c>
      <c r="H24" s="166">
        <v>0</v>
      </c>
      <c r="I24" s="150"/>
      <c r="J24" s="150"/>
      <c r="K24" s="150"/>
      <c r="L24" s="150"/>
      <c r="M24" s="146" t="str">
        <f>IF(K23&gt;K30,J30,IF(K30&gt;K23,J23,"Manualmente"))</f>
        <v>Alemania</v>
      </c>
      <c r="N24" s="146">
        <v>5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65">
        <v>0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4" t="s">
        <v>155</v>
      </c>
      <c r="K26" s="184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5" t="s">
        <v>148</v>
      </c>
      <c r="D27" s="185"/>
      <c r="E27" s="185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4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65">
        <v>0</v>
      </c>
      <c r="F29" s="150"/>
      <c r="G29" s="166" t="str">
        <f>IF(E28&gt;E29,D28,IF(E29&gt;E28,D29,"Manualmente"))</f>
        <v>Alemania</v>
      </c>
      <c r="H29" s="166">
        <v>1</v>
      </c>
      <c r="I29" s="150"/>
      <c r="J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5" t="s">
        <v>149</v>
      </c>
      <c r="D30" s="185"/>
      <c r="E30" s="185"/>
      <c r="F30" s="150"/>
      <c r="G30" s="185" t="s">
        <v>153</v>
      </c>
      <c r="H30" s="185"/>
      <c r="I30" s="150"/>
      <c r="J30" s="166" t="s">
        <v>79</v>
      </c>
      <c r="K30" s="166">
        <v>1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Senegal</v>
      </c>
      <c r="E31" s="165">
        <v>1</v>
      </c>
      <c r="F31" s="150"/>
      <c r="G31" s="166" t="str">
        <f>IF(E31&gt;E32,D31,IF(E32&gt;E31,D32,"Manualmente"))</f>
        <v>Bélgica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65">
        <v>2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2</v>
      </c>
      <c r="E2" s="144">
        <f>'Fase de grupos'!I7</f>
        <v>1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1</v>
      </c>
      <c r="E3" s="139">
        <f>'Fase de grupos'!I8</f>
        <v>2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1</v>
      </c>
      <c r="E4" s="139">
        <f>'Fase de grupos'!I17</f>
        <v>2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0</v>
      </c>
      <c r="E5" s="139">
        <f>'Fase de grupos'!I18</f>
        <v>0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3</v>
      </c>
      <c r="E6" s="139">
        <f>'Fase de grupos'!I27</f>
        <v>0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1</v>
      </c>
      <c r="E7" s="139">
        <f>'Fase de grupos'!I28</f>
        <v>1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3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2</v>
      </c>
      <c r="E9" s="139">
        <f>'Fase de grupos'!I38</f>
        <v>1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4</v>
      </c>
      <c r="E10" s="139">
        <f>'Fase de grupos'!I47</f>
        <v>0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1</v>
      </c>
      <c r="E11" s="139">
        <f>'Fase de grupos'!I48</f>
        <v>0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3</v>
      </c>
      <c r="E12" s="139">
        <f>'Fase de grupos'!I57</f>
        <v>1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1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3</v>
      </c>
      <c r="E14" s="139">
        <f>'Fase de grupos'!I67</f>
        <v>0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0</v>
      </c>
      <c r="E15" s="139">
        <f>'Fase de grupos'!I68</f>
        <v>3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0</v>
      </c>
      <c r="E16" s="139">
        <f>'Fase de grupos'!I77</f>
        <v>2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1</v>
      </c>
      <c r="E17" s="145">
        <f>'Fase de grupos'!I78</f>
        <v>0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0</v>
      </c>
      <c r="E20" s="144">
        <f>'Fase de grupos'!I9</f>
        <v>2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2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3</v>
      </c>
      <c r="E22" s="139">
        <f>'Fase de grupos'!I19</f>
        <v>0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2</v>
      </c>
      <c r="E23" s="139">
        <f>'Fase de grupos'!I20</f>
        <v>0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3</v>
      </c>
      <c r="E24" s="139">
        <f>'Fase de grupos'!I29</f>
        <v>1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0</v>
      </c>
      <c r="E25" s="139">
        <f>'Fase de grupos'!I30</f>
        <v>1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1</v>
      </c>
      <c r="E26" s="139">
        <f>'Fase de grupos'!I39</f>
        <v>0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0</v>
      </c>
      <c r="E27" s="139">
        <f>'Fase de grupos'!I40</f>
        <v>1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3</v>
      </c>
      <c r="E28" s="139">
        <f>'Fase de grupos'!I49</f>
        <v>1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1</v>
      </c>
      <c r="E29" s="139">
        <f>'Fase de grupos'!I50</f>
        <v>1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4</v>
      </c>
      <c r="E30" s="139">
        <f>'Fase de grupos'!I59</f>
        <v>0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2</v>
      </c>
      <c r="E31" s="139">
        <f>'Fase de grupos'!I60</f>
        <v>0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4</v>
      </c>
      <c r="E32" s="139">
        <f>'Fase de grupos'!I69</f>
        <v>0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0</v>
      </c>
      <c r="E33" s="139">
        <f>'Fase de grupos'!I70</f>
        <v>3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1</v>
      </c>
      <c r="E34" s="139">
        <f>'Fase de grupos'!I79</f>
        <v>1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2</v>
      </c>
      <c r="E35" s="145">
        <f>'Fase de grupos'!I80</f>
        <v>1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0</v>
      </c>
      <c r="E38" s="144">
        <f>'Fase de grupos'!I11</f>
        <v>1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0</v>
      </c>
      <c r="E39" s="139">
        <f>'Fase de grupos'!I12</f>
        <v>1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4</v>
      </c>
      <c r="E40" s="139">
        <f>'Fase de grupos'!I21</f>
        <v>0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5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2</v>
      </c>
      <c r="E42" s="139">
        <f>'Fase de grupos'!I31</f>
        <v>0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0</v>
      </c>
      <c r="E43" s="139">
        <f>'Fase de grupos'!I32</f>
        <v>1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2</v>
      </c>
      <c r="E44" s="139">
        <f>'Fase de grupos'!I41</f>
        <v>1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0</v>
      </c>
      <c r="E45" s="139">
        <f>'Fase de grupos'!I42</f>
        <v>2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2</v>
      </c>
      <c r="E46" s="139">
        <f>'Fase de grupos'!I51</f>
        <v>1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2</v>
      </c>
      <c r="E47" s="139">
        <f>'Fase de grupos'!I52</f>
        <v>0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5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0</v>
      </c>
      <c r="E49" s="139">
        <f>'Fase de grupos'!I62</f>
        <v>2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1</v>
      </c>
      <c r="E50" s="139">
        <f>'Fase de grupos'!I71</f>
        <v>2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1</v>
      </c>
      <c r="E51" s="139">
        <f>'Fase de grupos'!I72</f>
        <v>1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1</v>
      </c>
      <c r="E52" s="139">
        <f>'Fase de grupos'!I81</f>
        <v>1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2</v>
      </c>
      <c r="E53" s="145">
        <f>'Fase de grupos'!I82</f>
        <v>2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2</v>
      </c>
      <c r="E56" s="38">
        <f>'Fase final'!E8</f>
        <v>1</v>
      </c>
      <c r="F56" s="168" t="str">
        <f>'Fase final'!D8</f>
        <v>Portugal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2</v>
      </c>
      <c r="E57" s="153">
        <f>'Fase final'!E11</f>
        <v>0</v>
      </c>
      <c r="F57" s="169" t="str">
        <f>'Fase final'!D11</f>
        <v>Croacia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3</v>
      </c>
      <c r="E58" s="153">
        <f>'Fase final'!E15</f>
        <v>0</v>
      </c>
      <c r="F58" s="169" t="str">
        <f>'Fase final'!D15</f>
        <v>Suecia</v>
      </c>
    </row>
    <row r="59" spans="2:6" s="134" customFormat="1">
      <c r="B59" s="140">
        <v>52</v>
      </c>
      <c r="C59" s="153" t="str">
        <f>'Fase final'!D17</f>
        <v>Inglaterra</v>
      </c>
      <c r="D59" s="153">
        <f>'Fase final'!E17</f>
        <v>3</v>
      </c>
      <c r="E59" s="153">
        <f>'Fase final'!E18</f>
        <v>1</v>
      </c>
      <c r="F59" s="169" t="str">
        <f>'Fase final'!D18</f>
        <v>Colombia</v>
      </c>
    </row>
    <row r="60" spans="2:6" s="134" customFormat="1">
      <c r="B60" s="140">
        <v>53</v>
      </c>
      <c r="C60" s="153" t="str">
        <f>'Fase final'!D21</f>
        <v>España</v>
      </c>
      <c r="D60" s="153">
        <f>'Fase final'!E21</f>
        <v>4</v>
      </c>
      <c r="E60" s="153">
        <f>'Fase final'!E22</f>
        <v>1</v>
      </c>
      <c r="F60" s="169" t="str">
        <f>'Fase final'!D22</f>
        <v>Egipto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1</v>
      </c>
      <c r="E61" s="153">
        <f>'Fase final'!E25</f>
        <v>0</v>
      </c>
      <c r="F61" s="169" t="str">
        <f>'Fase final'!D25</f>
        <v>Perú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4</v>
      </c>
      <c r="E62" s="153">
        <f>'Fase final'!E29</f>
        <v>0</v>
      </c>
      <c r="F62" s="169" t="str">
        <f>'Fase final'!D29</f>
        <v>Suiza</v>
      </c>
    </row>
    <row r="63" spans="2:6" s="134" customFormat="1" ht="15.75" thickBot="1">
      <c r="B63" s="141">
        <v>56</v>
      </c>
      <c r="C63" s="41" t="str">
        <f>'Fase final'!D31</f>
        <v>Senegal</v>
      </c>
      <c r="D63" s="41">
        <f>'Fase final'!E31</f>
        <v>1</v>
      </c>
      <c r="E63" s="41">
        <f>'Fase final'!E32</f>
        <v>2</v>
      </c>
      <c r="F63" s="170" t="str">
        <f>'Fase final'!D32</f>
        <v>Bélgica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2</v>
      </c>
      <c r="E66" s="43">
        <f>'Fase final'!H10</f>
        <v>3</v>
      </c>
      <c r="F66" s="44" t="str">
        <f>'Fase final'!G10</f>
        <v>Francia</v>
      </c>
    </row>
    <row r="67" spans="2:6">
      <c r="B67" s="9">
        <v>58</v>
      </c>
      <c r="C67" s="39" t="str">
        <f>'Fase final'!G15</f>
        <v>Brasil</v>
      </c>
      <c r="D67" s="39">
        <f>'Fase final'!H15</f>
        <v>2</v>
      </c>
      <c r="E67" s="39">
        <f>'Fase final'!H17</f>
        <v>0</v>
      </c>
      <c r="F67" s="40" t="str">
        <f>'Fase final'!G17</f>
        <v>Inglaterra</v>
      </c>
    </row>
    <row r="68" spans="2:6">
      <c r="B68" s="9">
        <v>59</v>
      </c>
      <c r="C68" s="39" t="str">
        <f>'Fase final'!G22</f>
        <v>España</v>
      </c>
      <c r="D68" s="39">
        <f>'Fase final'!H22</f>
        <v>4</v>
      </c>
      <c r="E68" s="39">
        <f>'Fase final'!H24</f>
        <v>0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1</v>
      </c>
      <c r="E69" s="41">
        <f>'Fase final'!H31</f>
        <v>1</v>
      </c>
      <c r="F69" s="42" t="str">
        <f>'Fase final'!G31</f>
        <v>Bélgica</v>
      </c>
    </row>
    <row r="71" spans="2:6" ht="15.75" thickBot="1"/>
    <row r="72" spans="2:6">
      <c r="B72" s="48">
        <v>61</v>
      </c>
      <c r="C72" s="49" t="str">
        <f>'Fase final'!J9</f>
        <v>Francia</v>
      </c>
      <c r="D72" s="49">
        <f>'Fase final'!K9</f>
        <v>1</v>
      </c>
      <c r="E72" s="49">
        <f>'Fase final'!K16</f>
        <v>0</v>
      </c>
      <c r="F72" s="50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Francia</v>
      </c>
      <c r="D76" s="37">
        <f>'Fase final'!N12</f>
        <v>3</v>
      </c>
      <c r="E76" s="33">
        <f>'Fase final'!N14</f>
        <v>1</v>
      </c>
      <c r="F76" s="34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5</v>
      </c>
      <c r="F77" s="14" t="str">
        <f>'Fase final'!M24</f>
        <v>Alemania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Egipto</v>
      </c>
      <c r="D81"/>
    </row>
    <row r="82" spans="2:6">
      <c r="B82" s="140" t="s">
        <v>35</v>
      </c>
      <c r="C82" s="142" t="str">
        <f>'Fase final'!D21</f>
        <v>España</v>
      </c>
      <c r="D82"/>
    </row>
    <row r="83" spans="2:6">
      <c r="B83" s="140" t="s">
        <v>38</v>
      </c>
      <c r="C83" s="142" t="str">
        <f>'Fase final'!D8</f>
        <v>Portugal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Perú</v>
      </c>
      <c r="D85"/>
    </row>
    <row r="86" spans="2:6">
      <c r="B86" s="140" t="s">
        <v>158</v>
      </c>
      <c r="C86" s="142" t="str">
        <f>'Fase final'!D24</f>
        <v>Argentina</v>
      </c>
      <c r="D86"/>
    </row>
    <row r="87" spans="2:6" s="134" customFormat="1">
      <c r="B87" s="140" t="s">
        <v>159</v>
      </c>
      <c r="C87" s="142" t="str">
        <f>'Fase final'!D11</f>
        <v>Croacia</v>
      </c>
      <c r="E87" s="135"/>
      <c r="F87" s="135"/>
    </row>
    <row r="88" spans="2:6" s="134" customFormat="1">
      <c r="B88" s="140" t="s">
        <v>160</v>
      </c>
      <c r="C88" s="142" t="str">
        <f>'Fase final'!D14</f>
        <v>Brasil</v>
      </c>
      <c r="E88" s="135"/>
      <c r="F88" s="135"/>
    </row>
    <row r="89" spans="2:6" s="134" customFormat="1">
      <c r="B89" s="140" t="s">
        <v>161</v>
      </c>
      <c r="C89" s="142" t="str">
        <f>'Fase final'!D29</f>
        <v>Suiza</v>
      </c>
      <c r="E89" s="135"/>
      <c r="F89" s="135"/>
    </row>
    <row r="90" spans="2:6" s="134" customFormat="1">
      <c r="B90" s="140" t="s">
        <v>162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163</v>
      </c>
      <c r="C91" s="142" t="str">
        <f>'Fase final'!D15</f>
        <v>Suecia</v>
      </c>
      <c r="E91" s="135"/>
      <c r="F91" s="135"/>
    </row>
    <row r="92" spans="2:6" s="134" customFormat="1">
      <c r="B92" s="140" t="s">
        <v>164</v>
      </c>
      <c r="C92" s="142" t="str">
        <f>'Fase final'!D17</f>
        <v>Inglaterra</v>
      </c>
      <c r="E92" s="135"/>
      <c r="F92" s="135"/>
    </row>
    <row r="93" spans="2:6" s="134" customFormat="1">
      <c r="B93" s="140" t="s">
        <v>165</v>
      </c>
      <c r="C93" s="142" t="str">
        <f>'Fase final'!D32</f>
        <v>Bélgica</v>
      </c>
      <c r="E93" s="135"/>
      <c r="F93" s="135"/>
    </row>
    <row r="94" spans="2:6" s="134" customFormat="1">
      <c r="B94" s="140" t="s">
        <v>166</v>
      </c>
      <c r="C94" s="142" t="str">
        <f>'Fase final'!D31</f>
        <v>Senegal</v>
      </c>
      <c r="E94" s="135"/>
      <c r="F94" s="135"/>
    </row>
    <row r="95" spans="2:6" s="134" customFormat="1" ht="15.75" thickBot="1">
      <c r="B95" s="141" t="s">
        <v>167</v>
      </c>
      <c r="C95" s="143" t="str">
        <f>'Fase final'!D18</f>
        <v>Colombia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Francia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Inglaterra</v>
      </c>
      <c r="E101" s="135"/>
      <c r="F101" s="135"/>
    </row>
    <row r="102" spans="2:6" s="134" customFormat="1">
      <c r="B102" s="140" t="s">
        <v>44</v>
      </c>
      <c r="C102" s="142" t="str">
        <f>'Fase final'!G22</f>
        <v>España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Bélgica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168</v>
      </c>
      <c r="C108" s="50" t="str">
        <f>C72</f>
        <v>Francia</v>
      </c>
      <c r="D108"/>
      <c r="E108"/>
      <c r="F108"/>
    </row>
    <row r="109" spans="2:6">
      <c r="B109" s="9" t="s">
        <v>169</v>
      </c>
      <c r="C109" s="13" t="str">
        <f>F72</f>
        <v>Brasil</v>
      </c>
      <c r="D109"/>
      <c r="E109"/>
      <c r="F109"/>
    </row>
    <row r="110" spans="2:6">
      <c r="B110" s="9" t="s">
        <v>170</v>
      </c>
      <c r="C110" s="13" t="str">
        <f>C73</f>
        <v>España</v>
      </c>
      <c r="D110"/>
      <c r="E110"/>
      <c r="F110"/>
    </row>
    <row r="111" spans="2:6" ht="15.75" thickBot="1">
      <c r="B111" s="11" t="s">
        <v>171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172</v>
      </c>
      <c r="C114" s="45" t="str">
        <f>C76</f>
        <v>Francia</v>
      </c>
    </row>
    <row r="115" spans="2:6">
      <c r="B115" s="9" t="s">
        <v>173</v>
      </c>
      <c r="C115" s="13" t="str">
        <f>F76</f>
        <v>España</v>
      </c>
      <c r="D115"/>
      <c r="E115"/>
      <c r="F115"/>
    </row>
    <row r="116" spans="2:6">
      <c r="B116" s="9" t="s">
        <v>174</v>
      </c>
      <c r="C116" s="13" t="str">
        <f>C77</f>
        <v>Brasil</v>
      </c>
      <c r="D116"/>
      <c r="E116"/>
      <c r="F116"/>
    </row>
    <row r="117" spans="2:6" ht="15.75" thickBot="1">
      <c r="B117" s="11" t="s">
        <v>175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Mané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2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8</v>
      </c>
      <c r="AA16" s="6">
        <f>Y16-Z16</f>
        <v>-8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5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3</v>
      </c>
      <c r="D34" s="77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3</v>
      </c>
      <c r="W34" s="76">
        <f>H40</f>
        <v>0</v>
      </c>
      <c r="X34" s="76">
        <f>I40</f>
        <v>0</v>
      </c>
      <c r="Y34" s="76">
        <f>C34+C36+C38</f>
        <v>6</v>
      </c>
      <c r="Z34" s="76">
        <f>D34+D36+D38</f>
        <v>1</v>
      </c>
      <c r="AA34" s="76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2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78">
        <f>Q40</f>
        <v>0</v>
      </c>
      <c r="X37" s="78">
        <f>R40</f>
        <v>2</v>
      </c>
      <c r="Y37" s="78">
        <f>D35+D37+D38</f>
        <v>3</v>
      </c>
      <c r="Z37" s="78">
        <f>C35+C37+C38</f>
        <v>4</v>
      </c>
      <c r="AA37" s="78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3</v>
      </c>
      <c r="H40" s="72">
        <f t="shared" ref="H40:N40" si="3">SUM(H34:H39)</f>
        <v>0</v>
      </c>
      <c r="I40" s="73">
        <f t="shared" si="3"/>
        <v>0</v>
      </c>
      <c r="J40" s="71">
        <f t="shared" si="3"/>
        <v>0</v>
      </c>
      <c r="K40" s="72">
        <f t="shared" si="3"/>
        <v>0</v>
      </c>
      <c r="L40" s="73">
        <f t="shared" si="3"/>
        <v>3</v>
      </c>
      <c r="M40" s="71">
        <f t="shared" si="3"/>
        <v>2</v>
      </c>
      <c r="N40" s="72">
        <f t="shared" si="3"/>
        <v>0</v>
      </c>
      <c r="O40" s="73">
        <f>SUM(O34:O39)</f>
        <v>1</v>
      </c>
      <c r="P40" s="72">
        <f>SUM(P34:P39)</f>
        <v>1</v>
      </c>
      <c r="Q40" s="72">
        <f>SUM(Q34:Q39)</f>
        <v>0</v>
      </c>
      <c r="R40" s="73">
        <f>SUM(R34:R39)</f>
        <v>2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4</v>
      </c>
      <c r="D44" s="77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9</v>
      </c>
      <c r="Z44" s="76">
        <f>D44+D46+D48</f>
        <v>2</v>
      </c>
      <c r="AA44" s="76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78">
        <f>Q50</f>
        <v>1</v>
      </c>
      <c r="X47" s="78">
        <f>R50</f>
        <v>2</v>
      </c>
      <c r="Y47" s="78">
        <f>D45+D47+D48</f>
        <v>2</v>
      </c>
      <c r="Z47" s="78">
        <f>C45+C47+C48</f>
        <v>4</v>
      </c>
      <c r="AA47" s="78">
        <f>Y47-Z47</f>
        <v>-2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1</v>
      </c>
      <c r="K50" s="72">
        <f t="shared" si="4"/>
        <v>1</v>
      </c>
      <c r="L50" s="73">
        <f t="shared" si="4"/>
        <v>1</v>
      </c>
      <c r="M50" s="71">
        <f t="shared" si="4"/>
        <v>1</v>
      </c>
      <c r="N50" s="72">
        <f t="shared" si="4"/>
        <v>0</v>
      </c>
      <c r="O50" s="73">
        <f>SUM(O44:O49)</f>
        <v>2</v>
      </c>
      <c r="P50" s="72">
        <f>SUM(P44:P49)</f>
        <v>0</v>
      </c>
      <c r="Q50" s="72">
        <f>SUM(Q44:Q49)</f>
        <v>1</v>
      </c>
      <c r="R50" s="73">
        <f>SUM(R44:R49)</f>
        <v>2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3</v>
      </c>
      <c r="D54" s="77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12</v>
      </c>
      <c r="Z54" s="76">
        <f>D54+D56+D58</f>
        <v>1</v>
      </c>
      <c r="AA54" s="76">
        <f>Y54-Z54</f>
        <v>11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1</v>
      </c>
      <c r="X57" s="78">
        <f>R60</f>
        <v>2</v>
      </c>
      <c r="Y57" s="78">
        <f>D55+D57+D58</f>
        <v>1</v>
      </c>
      <c r="Z57" s="78">
        <f>C55+C57+C58</f>
        <v>8</v>
      </c>
      <c r="AA57" s="78">
        <f>Y57-Z57</f>
        <v>-7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1</v>
      </c>
      <c r="K60" s="72">
        <f t="shared" si="5"/>
        <v>0</v>
      </c>
      <c r="L60" s="73">
        <f t="shared" si="5"/>
        <v>2</v>
      </c>
      <c r="M60" s="71">
        <f t="shared" si="5"/>
        <v>1</v>
      </c>
      <c r="N60" s="72">
        <f t="shared" si="5"/>
        <v>1</v>
      </c>
      <c r="O60" s="73">
        <f>SUM(O54:O59)</f>
        <v>1</v>
      </c>
      <c r="P60" s="72">
        <f>SUM(P54:P59)</f>
        <v>0</v>
      </c>
      <c r="Q60" s="72">
        <f>SUM(Q54:Q59)</f>
        <v>1</v>
      </c>
      <c r="R60" s="73">
        <f>SUM(R54:R59)</f>
        <v>2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3</v>
      </c>
      <c r="D64" s="77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2</v>
      </c>
      <c r="W64" s="76">
        <f>H70</f>
        <v>0</v>
      </c>
      <c r="X64" s="76">
        <f>I70</f>
        <v>1</v>
      </c>
      <c r="Y64" s="76">
        <f>C64+C66+C68</f>
        <v>8</v>
      </c>
      <c r="Z64" s="76">
        <f>D64+D66+D68</f>
        <v>2</v>
      </c>
      <c r="AA64" s="76">
        <f>Y64-Z64</f>
        <v>6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8</v>
      </c>
      <c r="AA66" s="6">
        <f>Y66-Z66</f>
        <v>-7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78">
        <f>Q70</f>
        <v>0</v>
      </c>
      <c r="X67" s="78">
        <f>R70</f>
        <v>0</v>
      </c>
      <c r="Y67" s="78">
        <f>D65+D67+D68</f>
        <v>8</v>
      </c>
      <c r="Z67" s="78">
        <f>C65+C67+C68</f>
        <v>1</v>
      </c>
      <c r="AA67" s="78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71">
        <f>SUM(G64:G69)</f>
        <v>2</v>
      </c>
      <c r="H70" s="72">
        <f t="shared" ref="H70:N70" si="6">SUM(H64:H69)</f>
        <v>0</v>
      </c>
      <c r="I70" s="73">
        <f t="shared" si="6"/>
        <v>1</v>
      </c>
      <c r="J70" s="71">
        <f t="shared" si="6"/>
        <v>0</v>
      </c>
      <c r="K70" s="72">
        <f t="shared" si="6"/>
        <v>1</v>
      </c>
      <c r="L70" s="73">
        <f t="shared" si="6"/>
        <v>2</v>
      </c>
      <c r="M70" s="71">
        <f t="shared" si="6"/>
        <v>0</v>
      </c>
      <c r="N70" s="72">
        <f t="shared" si="6"/>
        <v>1</v>
      </c>
      <c r="O70" s="73">
        <f>SUM(O64:O69)</f>
        <v>2</v>
      </c>
      <c r="P70" s="72">
        <f>SUM(P64:P69)</f>
        <v>3</v>
      </c>
      <c r="Q70" s="72">
        <f>SUM(Q64:Q69)</f>
        <v>0</v>
      </c>
      <c r="R70" s="73">
        <f>SUM(R64:R69)</f>
        <v>0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0</v>
      </c>
      <c r="D74" s="77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0</v>
      </c>
      <c r="W74" s="76">
        <f>H80</f>
        <v>2</v>
      </c>
      <c r="X74" s="76">
        <f>I80</f>
        <v>1</v>
      </c>
      <c r="Y74" s="76">
        <f>C74+C76+C78</f>
        <v>2</v>
      </c>
      <c r="Z74" s="76">
        <f>D74+D76+D78</f>
        <v>4</v>
      </c>
      <c r="AA74" s="76">
        <f>Y74-Z74</f>
        <v>-2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6</v>
      </c>
      <c r="Z75" s="6">
        <f>C74+D77+D79</f>
        <v>3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78">
        <f>Q80</f>
        <v>1</v>
      </c>
      <c r="X77" s="78">
        <f>R80</f>
        <v>2</v>
      </c>
      <c r="Y77" s="78">
        <f>D75+D77+D78</f>
        <v>2</v>
      </c>
      <c r="Z77" s="78">
        <f>C75+C77+C78</f>
        <v>4</v>
      </c>
      <c r="AA77" s="78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71">
        <f>SUM(G74:G79)</f>
        <v>0</v>
      </c>
      <c r="H80" s="72">
        <f t="shared" ref="H80:N80" si="7">SUM(H74:H79)</f>
        <v>2</v>
      </c>
      <c r="I80" s="73">
        <f t="shared" si="7"/>
        <v>1</v>
      </c>
      <c r="J80" s="71">
        <f t="shared" si="7"/>
        <v>2</v>
      </c>
      <c r="K80" s="72">
        <f t="shared" si="7"/>
        <v>1</v>
      </c>
      <c r="L80" s="73">
        <f t="shared" si="7"/>
        <v>0</v>
      </c>
      <c r="M80" s="71">
        <f t="shared" si="7"/>
        <v>1</v>
      </c>
      <c r="N80" s="72">
        <f t="shared" si="7"/>
        <v>2</v>
      </c>
      <c r="O80" s="73">
        <f>SUM(O74:O79)</f>
        <v>0</v>
      </c>
      <c r="P80" s="72">
        <f>SUM(P74:P79)</f>
        <v>0</v>
      </c>
      <c r="Q80" s="72">
        <f>SUM(Q74:Q79)</f>
        <v>1</v>
      </c>
      <c r="R80" s="73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2018-06-13T03:39:51Z</dcterms:modified>
</cp:coreProperties>
</file>